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7.41.67\share2\【06選挙管理委員会事務局】\01最近の選挙\Ｒ３参院補選\R03参院補選・速報\15_本番作業用\R3.10.24\04_確定開票\"/>
    </mc:Choice>
  </mc:AlternateContent>
  <bookViews>
    <workbookView xWindow="0" yWindow="0" windowWidth="20490" windowHeight="7530"/>
  </bookViews>
  <sheets>
    <sheet name="Sheet1" sheetId="1" r:id="rId1"/>
  </sheets>
  <definedNames>
    <definedName name="_xlnm.Print_Area" localSheetId="0">Sheet1!$A$1:$F$31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C28" i="1" l="1"/>
  <c r="D28" i="1"/>
  <c r="B28" i="1"/>
  <c r="E27" i="1" l="1"/>
  <c r="E28" i="1" s="1"/>
  <c r="E25" i="1"/>
  <c r="E24" i="1"/>
  <c r="E23" i="1"/>
  <c r="E21" i="1"/>
  <c r="E19" i="1"/>
  <c r="E7" i="1"/>
  <c r="E8" i="1"/>
  <c r="E9" i="1"/>
  <c r="E10" i="1"/>
  <c r="E11" i="1"/>
  <c r="E12" i="1"/>
  <c r="E13" i="1"/>
  <c r="E14" i="1"/>
  <c r="E15" i="1"/>
  <c r="E16" i="1"/>
  <c r="E17" i="1"/>
  <c r="E18" i="1"/>
  <c r="B20" i="1"/>
  <c r="E29" i="1" l="1"/>
  <c r="C29" i="1"/>
  <c r="D29" i="1"/>
  <c r="B29" i="1"/>
  <c r="C26" i="1"/>
  <c r="D26" i="1"/>
  <c r="E26" i="1"/>
  <c r="B26" i="1"/>
  <c r="C22" i="1"/>
  <c r="D22" i="1"/>
  <c r="E22" i="1"/>
  <c r="B22" i="1"/>
  <c r="C20" i="1"/>
  <c r="D20" i="1"/>
  <c r="D30" i="1" s="1"/>
  <c r="E20" i="1"/>
  <c r="B30" i="1" l="1"/>
  <c r="D31" i="1"/>
  <c r="C30" i="1"/>
  <c r="C31" i="1" s="1"/>
  <c r="B31" i="1"/>
  <c r="E30" i="1"/>
  <c r="E31" i="1" s="1"/>
</calcChain>
</file>

<file path=xl/sharedStrings.xml><?xml version="1.0" encoding="utf-8"?>
<sst xmlns="http://schemas.openxmlformats.org/spreadsheetml/2006/main" count="42" uniqueCount="39">
  <si>
    <t/>
  </si>
  <si>
    <t>得票数計</t>
    <rPh sb="0" eb="2">
      <t>トクヒョウ</t>
    </rPh>
    <rPh sb="2" eb="3">
      <t>カズ</t>
    </rPh>
    <rPh sb="3" eb="4">
      <t>ケイ</t>
    </rPh>
    <phoneticPr fontId="4"/>
  </si>
  <si>
    <t>開票率（％）</t>
    <rPh sb="0" eb="2">
      <t>カイヒョウ</t>
    </rPh>
    <rPh sb="2" eb="3">
      <t>リツ</t>
    </rPh>
    <phoneticPr fontId="4"/>
  </si>
  <si>
    <t>党派の名称</t>
    <rPh sb="0" eb="2">
      <t>トウハ</t>
    </rPh>
    <rPh sb="3" eb="5">
      <t>メイショウ</t>
    </rPh>
    <phoneticPr fontId="4"/>
  </si>
  <si>
    <t>開票区名＼候補者名</t>
    <rPh sb="0" eb="2">
      <t>カイヒョウ</t>
    </rPh>
    <rPh sb="2" eb="3">
      <t>ク</t>
    </rPh>
    <rPh sb="3" eb="4">
      <t>メイ</t>
    </rPh>
    <rPh sb="5" eb="8">
      <t>コウホシャ</t>
    </rPh>
    <rPh sb="8" eb="9">
      <t>メイ</t>
    </rPh>
    <phoneticPr fontId="4"/>
  </si>
  <si>
    <t>下関市</t>
  </si>
  <si>
    <t>宇部市</t>
  </si>
  <si>
    <t>山口市</t>
  </si>
  <si>
    <t>萩市</t>
  </si>
  <si>
    <t>防府市</t>
  </si>
  <si>
    <t>下松市</t>
  </si>
  <si>
    <t>岩国市</t>
  </si>
  <si>
    <t>光市</t>
  </si>
  <si>
    <t>長門市</t>
  </si>
  <si>
    <t>柳井市</t>
  </si>
  <si>
    <t>美祢市</t>
  </si>
  <si>
    <t>周南市</t>
  </si>
  <si>
    <t>山陽小野田市</t>
  </si>
  <si>
    <t>周防大島町</t>
  </si>
  <si>
    <t>大島郡</t>
  </si>
  <si>
    <t>和木町</t>
  </si>
  <si>
    <t>玖珂郡</t>
  </si>
  <si>
    <t>上関町</t>
  </si>
  <si>
    <t>田布施町</t>
  </si>
  <si>
    <t>平生町</t>
  </si>
  <si>
    <t>熊毛郡</t>
  </si>
  <si>
    <t>阿武町</t>
  </si>
  <si>
    <t>阿武郡</t>
  </si>
  <si>
    <t>県計</t>
  </si>
  <si>
    <t>市計</t>
    <phoneticPr fontId="3"/>
  </si>
  <si>
    <t>町計</t>
    <phoneticPr fontId="3"/>
  </si>
  <si>
    <t>令和3年10月24日執行 参議院山口県選挙区選出議員補欠選挙　開票結果（候補者別開票区別得票数一覧）</t>
    <rPh sb="0" eb="2">
      <t>レイワ</t>
    </rPh>
    <rPh sb="3" eb="4">
      <t>ネン</t>
    </rPh>
    <rPh sb="6" eb="7">
      <t>ガツ</t>
    </rPh>
    <rPh sb="9" eb="10">
      <t>ニチ</t>
    </rPh>
    <rPh sb="10" eb="12">
      <t>シッコウ</t>
    </rPh>
    <rPh sb="33" eb="35">
      <t>ケッカ</t>
    </rPh>
    <phoneticPr fontId="3"/>
  </si>
  <si>
    <t>北村　つねお</t>
  </si>
  <si>
    <t>かわい　きよ</t>
  </si>
  <si>
    <t>へずまりゅう</t>
  </si>
  <si>
    <t>自由民主党</t>
  </si>
  <si>
    <t>日本共産党</t>
  </si>
  <si>
    <t>ＮＨＫと裁判してる党
弁護士法７２条違反で</t>
    <phoneticPr fontId="3"/>
  </si>
  <si>
    <t>選挙区・様式２
１時 ００分発表
山口県選挙管理委員会</t>
    <rPh sb="0" eb="3">
      <t>センキョク</t>
    </rPh>
    <rPh sb="4" eb="6">
      <t>ヨウシキ</t>
    </rPh>
    <rPh sb="14" eb="16">
      <t>ハッピョウ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</si>
</sst>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.00_);[Red]\(#,##0.00\)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8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49" fontId="2" fillId="0" borderId="1" xfId="1" applyNumberFormat="1" applyFont="1" applyFill="1" applyBorder="1" applyAlignment="1">
      <alignment horizontal="center" vertical="center"/>
    </xf>
    <xf numFmtId="49" fontId="2" fillId="0" borderId="2" xfId="1" applyNumberFormat="1" applyFont="1" applyFill="1" applyBorder="1" applyAlignment="1">
      <alignment horizontal="center" vertical="center"/>
    </xf>
    <xf numFmtId="49" fontId="2" fillId="0" borderId="5" xfId="1" applyNumberFormat="1" applyFont="1" applyFill="1" applyBorder="1" applyAlignment="1">
      <alignment horizontal="center" vertical="center"/>
    </xf>
    <xf numFmtId="49" fontId="2" fillId="0" borderId="6" xfId="1" applyNumberFormat="1" applyFont="1" applyFill="1" applyBorder="1" applyAlignment="1">
      <alignment horizontal="center" vertical="center"/>
    </xf>
    <xf numFmtId="49" fontId="5" fillId="0" borderId="9" xfId="1" applyNumberFormat="1" applyFont="1" applyFill="1" applyBorder="1" applyAlignment="1">
      <alignment horizontal="center" vertical="center"/>
    </xf>
    <xf numFmtId="49" fontId="2" fillId="0" borderId="10" xfId="1" applyNumberFormat="1" applyFont="1" applyFill="1" applyBorder="1" applyAlignment="1">
      <alignment horizontal="center" vertical="center"/>
    </xf>
    <xf numFmtId="49" fontId="2" fillId="0" borderId="11" xfId="1" applyNumberFormat="1" applyFont="1" applyFill="1" applyBorder="1" applyAlignment="1">
      <alignment horizontal="center" vertical="center"/>
    </xf>
    <xf numFmtId="49" fontId="2" fillId="0" borderId="12" xfId="1" applyNumberFormat="1" applyFont="1" applyFill="1" applyBorder="1" applyAlignment="1">
      <alignment horizontal="center" vertical="center"/>
    </xf>
    <xf numFmtId="49" fontId="2" fillId="0" borderId="9" xfId="1" applyNumberFormat="1" applyFont="1" applyFill="1" applyBorder="1" applyAlignment="1">
      <alignment horizontal="center" vertical="center"/>
    </xf>
    <xf numFmtId="49" fontId="2" fillId="0" borderId="16" xfId="1" applyNumberFormat="1" applyFont="1" applyFill="1" applyBorder="1" applyAlignment="1">
      <alignment horizontal="center" vertical="center"/>
    </xf>
    <xf numFmtId="49" fontId="2" fillId="0" borderId="17" xfId="1" applyNumberFormat="1" applyFont="1" applyFill="1" applyBorder="1" applyAlignment="1">
      <alignment horizontal="center" vertical="center"/>
    </xf>
    <xf numFmtId="49" fontId="2" fillId="0" borderId="20" xfId="1" applyNumberFormat="1" applyFont="1" applyFill="1" applyBorder="1" applyAlignment="1">
      <alignment horizontal="center" vertical="center"/>
    </xf>
    <xf numFmtId="176" fontId="2" fillId="0" borderId="10" xfId="1" applyNumberFormat="1" applyFont="1" applyFill="1" applyBorder="1" applyAlignment="1">
      <alignment horizontal="right" vertical="center"/>
    </xf>
    <xf numFmtId="176" fontId="2" fillId="0" borderId="12" xfId="1" applyNumberFormat="1" applyFont="1" applyFill="1" applyBorder="1" applyAlignment="1">
      <alignment horizontal="right" vertical="center"/>
    </xf>
    <xf numFmtId="176" fontId="2" fillId="0" borderId="18" xfId="1" applyNumberFormat="1" applyFont="1" applyFill="1" applyBorder="1" applyAlignment="1">
      <alignment horizontal="right" vertical="center"/>
    </xf>
    <xf numFmtId="176" fontId="2" fillId="0" borderId="21" xfId="1" applyNumberFormat="1" applyFont="1" applyFill="1" applyBorder="1" applyAlignment="1">
      <alignment horizontal="right" vertical="center"/>
    </xf>
    <xf numFmtId="177" fontId="2" fillId="0" borderId="15" xfId="1" applyNumberFormat="1" applyFont="1" applyFill="1" applyBorder="1" applyAlignment="1">
      <alignment horizontal="right" vertical="center"/>
    </xf>
    <xf numFmtId="177" fontId="2" fillId="0" borderId="24" xfId="1" applyNumberFormat="1" applyFont="1" applyFill="1" applyBorder="1" applyAlignment="1">
      <alignment horizontal="right" vertical="center"/>
    </xf>
    <xf numFmtId="177" fontId="2" fillId="0" borderId="19" xfId="1" applyNumberFormat="1" applyFont="1" applyFill="1" applyBorder="1" applyAlignment="1">
      <alignment horizontal="right" vertical="center"/>
    </xf>
    <xf numFmtId="177" fontId="2" fillId="0" borderId="25" xfId="1" applyNumberFormat="1" applyFont="1" applyFill="1" applyBorder="1" applyAlignment="1">
      <alignment horizontal="right" vertical="center"/>
    </xf>
    <xf numFmtId="177" fontId="2" fillId="0" borderId="22" xfId="1" applyNumberFormat="1" applyFont="1" applyFill="1" applyBorder="1" applyAlignment="1">
      <alignment horizontal="right" vertical="center"/>
    </xf>
    <xf numFmtId="49" fontId="2" fillId="0" borderId="3" xfId="1" applyNumberFormat="1" applyFont="1" applyFill="1" applyBorder="1" applyAlignment="1">
      <alignment horizontal="center" vertical="center"/>
    </xf>
    <xf numFmtId="49" fontId="5" fillId="0" borderId="7" xfId="1" applyNumberFormat="1" applyFont="1" applyFill="1" applyBorder="1" applyAlignment="1">
      <alignment horizontal="center" vertical="center"/>
    </xf>
    <xf numFmtId="49" fontId="5" fillId="0" borderId="13" xfId="1" applyNumberFormat="1" applyFont="1" applyFill="1" applyBorder="1" applyAlignment="1">
      <alignment horizontal="center" vertical="center"/>
    </xf>
    <xf numFmtId="49" fontId="2" fillId="0" borderId="4" xfId="1" applyNumberFormat="1" applyFont="1" applyFill="1" applyBorder="1" applyAlignment="1">
      <alignment horizontal="center" vertical="center"/>
    </xf>
    <xf numFmtId="49" fontId="5" fillId="0" borderId="8" xfId="1" applyNumberFormat="1" applyFont="1" applyFill="1" applyBorder="1" applyAlignment="1">
      <alignment horizontal="center" vertical="center"/>
    </xf>
    <xf numFmtId="49" fontId="5" fillId="0" borderId="14" xfId="1" applyNumberFormat="1" applyFont="1" applyFill="1" applyBorder="1" applyAlignment="1">
      <alignment horizontal="center" vertical="center"/>
    </xf>
    <xf numFmtId="0" fontId="6" fillId="0" borderId="23" xfId="0" applyFont="1" applyBorder="1" applyAlignment="1">
      <alignment horizontal="right" vertical="center" wrapText="1"/>
    </xf>
    <xf numFmtId="0" fontId="7" fillId="0" borderId="23" xfId="0" applyFont="1" applyBorder="1" applyAlignment="1">
      <alignment horizontal="right" vertical="center"/>
    </xf>
    <xf numFmtId="0" fontId="8" fillId="0" borderId="23" xfId="0" applyFont="1" applyBorder="1" applyAlignment="1">
      <alignment horizontal="left" vertical="center" shrinkToFit="1"/>
    </xf>
    <xf numFmtId="0" fontId="9" fillId="0" borderId="23" xfId="0" applyFont="1" applyBorder="1" applyAlignment="1">
      <alignment horizontal="left" vertical="center" shrinkToFit="1"/>
    </xf>
    <xf numFmtId="0" fontId="10" fillId="0" borderId="26" xfId="0" applyFont="1" applyBorder="1" applyAlignment="1">
      <alignment horizontal="right" textRotation="180"/>
    </xf>
    <xf numFmtId="49" fontId="2" fillId="0" borderId="27" xfId="1" applyNumberFormat="1" applyFont="1" applyFill="1" applyBorder="1" applyAlignment="1">
      <alignment horizontal="center" vertical="center" wrapText="1"/>
    </xf>
    <xf numFmtId="49" fontId="2" fillId="0" borderId="28" xfId="1" applyNumberFormat="1" applyFont="1" applyFill="1" applyBorder="1" applyAlignment="1">
      <alignment horizontal="center" vertical="center" wrapText="1"/>
    </xf>
    <xf numFmtId="49" fontId="2" fillId="0" borderId="29" xfId="1" applyNumberFormat="1" applyFont="1" applyFill="1" applyBorder="1" applyAlignment="1">
      <alignment horizontal="center" vertical="center" wrapText="1"/>
    </xf>
    <xf numFmtId="176" fontId="2" fillId="0" borderId="13" xfId="1" applyNumberFormat="1" applyFont="1" applyFill="1" applyBorder="1" applyAlignment="1">
      <alignment horizontal="right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J10" sqref="J10"/>
    </sheetView>
  </sheetViews>
  <sheetFormatPr defaultRowHeight="18.75" x14ac:dyDescent="0.4"/>
  <cols>
    <col min="1" max="6" width="19.625" customWidth="1"/>
    <col min="7" max="7" width="5.375" customWidth="1"/>
    <col min="8" max="8" width="0.75" customWidth="1"/>
  </cols>
  <sheetData>
    <row r="1" spans="1:6" ht="37.5" customHeight="1" thickBot="1" x14ac:dyDescent="0.45">
      <c r="A1" s="30" t="s">
        <v>31</v>
      </c>
      <c r="B1" s="31"/>
      <c r="C1" s="31"/>
      <c r="D1" s="31"/>
      <c r="E1" s="28" t="s">
        <v>38</v>
      </c>
      <c r="F1" s="29"/>
    </row>
    <row r="2" spans="1:6" ht="15" customHeight="1" x14ac:dyDescent="0.4">
      <c r="A2" s="1"/>
      <c r="B2" s="2" t="s">
        <v>0</v>
      </c>
      <c r="C2" s="2" t="s">
        <v>0</v>
      </c>
      <c r="D2" s="33" t="s">
        <v>37</v>
      </c>
      <c r="E2" s="22" t="s">
        <v>1</v>
      </c>
      <c r="F2" s="25" t="s">
        <v>2</v>
      </c>
    </row>
    <row r="3" spans="1:6" ht="15" customHeight="1" x14ac:dyDescent="0.4">
      <c r="A3" s="3" t="s">
        <v>3</v>
      </c>
      <c r="B3" s="4" t="s">
        <v>35</v>
      </c>
      <c r="C3" s="4" t="s">
        <v>36</v>
      </c>
      <c r="D3" s="34"/>
      <c r="E3" s="23"/>
      <c r="F3" s="26"/>
    </row>
    <row r="4" spans="1:6" ht="15" customHeight="1" x14ac:dyDescent="0.4">
      <c r="A4" s="5"/>
      <c r="B4" s="6" t="s">
        <v>0</v>
      </c>
      <c r="C4" s="6" t="s">
        <v>0</v>
      </c>
      <c r="D4" s="35"/>
      <c r="E4" s="23"/>
      <c r="F4" s="26"/>
    </row>
    <row r="5" spans="1:6" ht="15" customHeight="1" thickBot="1" x14ac:dyDescent="0.45">
      <c r="A5" s="7" t="s">
        <v>4</v>
      </c>
      <c r="B5" s="8" t="s">
        <v>32</v>
      </c>
      <c r="C5" s="8" t="s">
        <v>33</v>
      </c>
      <c r="D5" s="8" t="s">
        <v>34</v>
      </c>
      <c r="E5" s="24"/>
      <c r="F5" s="27"/>
    </row>
    <row r="6" spans="1:6" ht="15" customHeight="1" thickTop="1" x14ac:dyDescent="0.4">
      <c r="A6" s="9" t="s">
        <v>5</v>
      </c>
      <c r="B6" s="13">
        <v>45255</v>
      </c>
      <c r="C6" s="13">
        <v>17027</v>
      </c>
      <c r="D6" s="13">
        <v>1222</v>
      </c>
      <c r="E6" s="13">
        <f t="shared" ref="E6:E19" si="0">SUM(B6:D6)</f>
        <v>63504</v>
      </c>
      <c r="F6" s="17">
        <v>100</v>
      </c>
    </row>
    <row r="7" spans="1:6" ht="15" customHeight="1" x14ac:dyDescent="0.4">
      <c r="A7" s="9" t="s">
        <v>6</v>
      </c>
      <c r="B7" s="13">
        <v>32845</v>
      </c>
      <c r="C7" s="13">
        <v>10825</v>
      </c>
      <c r="D7" s="13">
        <v>702</v>
      </c>
      <c r="E7" s="13">
        <f t="shared" si="0"/>
        <v>44372</v>
      </c>
      <c r="F7" s="17">
        <v>100</v>
      </c>
    </row>
    <row r="8" spans="1:6" ht="15" customHeight="1" x14ac:dyDescent="0.4">
      <c r="A8" s="9" t="s">
        <v>7</v>
      </c>
      <c r="B8" s="13">
        <v>51406</v>
      </c>
      <c r="C8" s="13">
        <v>15747</v>
      </c>
      <c r="D8" s="13">
        <v>963</v>
      </c>
      <c r="E8" s="13">
        <f t="shared" si="0"/>
        <v>68116</v>
      </c>
      <c r="F8" s="17">
        <v>100</v>
      </c>
    </row>
    <row r="9" spans="1:6" ht="15" customHeight="1" x14ac:dyDescent="0.4">
      <c r="A9" s="9" t="s">
        <v>8</v>
      </c>
      <c r="B9" s="13">
        <v>13193</v>
      </c>
      <c r="C9" s="13">
        <v>2735</v>
      </c>
      <c r="D9" s="13">
        <v>229</v>
      </c>
      <c r="E9" s="13">
        <f t="shared" si="0"/>
        <v>16157</v>
      </c>
      <c r="F9" s="17">
        <v>100</v>
      </c>
    </row>
    <row r="10" spans="1:6" ht="15" customHeight="1" x14ac:dyDescent="0.4">
      <c r="A10" s="9" t="s">
        <v>9</v>
      </c>
      <c r="B10" s="13">
        <v>24651</v>
      </c>
      <c r="C10" s="13">
        <v>6669</v>
      </c>
      <c r="D10" s="13">
        <v>735</v>
      </c>
      <c r="E10" s="13">
        <f t="shared" si="0"/>
        <v>32055</v>
      </c>
      <c r="F10" s="17">
        <v>100</v>
      </c>
    </row>
    <row r="11" spans="1:6" ht="15" customHeight="1" x14ac:dyDescent="0.4">
      <c r="A11" s="9" t="s">
        <v>10</v>
      </c>
      <c r="B11" s="13">
        <v>12751</v>
      </c>
      <c r="C11" s="13">
        <v>3358</v>
      </c>
      <c r="D11" s="13">
        <v>281</v>
      </c>
      <c r="E11" s="13">
        <f t="shared" si="0"/>
        <v>16390</v>
      </c>
      <c r="F11" s="17">
        <v>100</v>
      </c>
    </row>
    <row r="12" spans="1:6" ht="15" customHeight="1" x14ac:dyDescent="0.4">
      <c r="A12" s="9" t="s">
        <v>11</v>
      </c>
      <c r="B12" s="13">
        <v>28851</v>
      </c>
      <c r="C12" s="13">
        <v>8917</v>
      </c>
      <c r="D12" s="13">
        <v>637</v>
      </c>
      <c r="E12" s="13">
        <f t="shared" si="0"/>
        <v>38405</v>
      </c>
      <c r="F12" s="17">
        <v>100</v>
      </c>
    </row>
    <row r="13" spans="1:6" ht="15" customHeight="1" x14ac:dyDescent="0.4">
      <c r="A13" s="9" t="s">
        <v>12</v>
      </c>
      <c r="B13" s="13">
        <v>13040</v>
      </c>
      <c r="C13" s="13">
        <v>3936</v>
      </c>
      <c r="D13" s="13">
        <v>236</v>
      </c>
      <c r="E13" s="13">
        <f t="shared" si="0"/>
        <v>17212</v>
      </c>
      <c r="F13" s="17">
        <v>100</v>
      </c>
    </row>
    <row r="14" spans="1:6" ht="15" customHeight="1" x14ac:dyDescent="0.4">
      <c r="A14" s="9" t="s">
        <v>13</v>
      </c>
      <c r="B14" s="13">
        <v>10135</v>
      </c>
      <c r="C14" s="13">
        <v>1946</v>
      </c>
      <c r="D14" s="13">
        <v>150</v>
      </c>
      <c r="E14" s="13">
        <f t="shared" si="0"/>
        <v>12231</v>
      </c>
      <c r="F14" s="17">
        <v>100</v>
      </c>
    </row>
    <row r="15" spans="1:6" ht="15" customHeight="1" x14ac:dyDescent="0.4">
      <c r="A15" s="9" t="s">
        <v>14</v>
      </c>
      <c r="B15" s="13">
        <v>8442</v>
      </c>
      <c r="C15" s="13">
        <v>2485</v>
      </c>
      <c r="D15" s="13">
        <v>176</v>
      </c>
      <c r="E15" s="13">
        <f t="shared" si="0"/>
        <v>11103</v>
      </c>
      <c r="F15" s="17">
        <v>100</v>
      </c>
    </row>
    <row r="16" spans="1:6" ht="15" customHeight="1" x14ac:dyDescent="0.4">
      <c r="A16" s="9" t="s">
        <v>15</v>
      </c>
      <c r="B16" s="13">
        <v>7588</v>
      </c>
      <c r="C16" s="13">
        <v>1822</v>
      </c>
      <c r="D16" s="13">
        <v>182</v>
      </c>
      <c r="E16" s="13">
        <f t="shared" si="0"/>
        <v>9592</v>
      </c>
      <c r="F16" s="17">
        <v>100</v>
      </c>
    </row>
    <row r="17" spans="1:7" ht="15" customHeight="1" x14ac:dyDescent="0.4">
      <c r="A17" s="9" t="s">
        <v>16</v>
      </c>
      <c r="B17" s="13">
        <v>30554</v>
      </c>
      <c r="C17" s="13">
        <v>8848</v>
      </c>
      <c r="D17" s="13">
        <v>708</v>
      </c>
      <c r="E17" s="13">
        <f t="shared" si="0"/>
        <v>40110</v>
      </c>
      <c r="F17" s="17">
        <v>100</v>
      </c>
    </row>
    <row r="18" spans="1:7" ht="15" customHeight="1" thickBot="1" x14ac:dyDescent="0.45">
      <c r="A18" s="10" t="s">
        <v>17</v>
      </c>
      <c r="B18" s="14">
        <v>11597</v>
      </c>
      <c r="C18" s="14">
        <v>3871</v>
      </c>
      <c r="D18" s="14">
        <v>288</v>
      </c>
      <c r="E18" s="36">
        <f t="shared" si="0"/>
        <v>15756</v>
      </c>
      <c r="F18" s="18">
        <v>100</v>
      </c>
    </row>
    <row r="19" spans="1:7" ht="15" customHeight="1" thickTop="1" thickBot="1" x14ac:dyDescent="0.45">
      <c r="A19" s="11" t="s">
        <v>18</v>
      </c>
      <c r="B19" s="15">
        <v>5504</v>
      </c>
      <c r="C19" s="15">
        <v>1325</v>
      </c>
      <c r="D19" s="15">
        <v>91</v>
      </c>
      <c r="E19" s="13">
        <f t="shared" si="0"/>
        <v>6920</v>
      </c>
      <c r="F19" s="19">
        <v>100</v>
      </c>
    </row>
    <row r="20" spans="1:7" ht="15" customHeight="1" thickTop="1" thickBot="1" x14ac:dyDescent="0.45">
      <c r="A20" s="11" t="s">
        <v>19</v>
      </c>
      <c r="B20" s="15">
        <f>SUM(B19)</f>
        <v>5504</v>
      </c>
      <c r="C20" s="15">
        <f t="shared" ref="C20:E20" si="1">SUM(C19)</f>
        <v>1325</v>
      </c>
      <c r="D20" s="15">
        <f t="shared" si="1"/>
        <v>91</v>
      </c>
      <c r="E20" s="15">
        <f t="shared" si="1"/>
        <v>6920</v>
      </c>
      <c r="F20" s="18">
        <v>100</v>
      </c>
    </row>
    <row r="21" spans="1:7" ht="15" customHeight="1" thickTop="1" thickBot="1" x14ac:dyDescent="0.45">
      <c r="A21" s="11" t="s">
        <v>20</v>
      </c>
      <c r="B21" s="15">
        <v>1328</v>
      </c>
      <c r="C21" s="15">
        <v>435</v>
      </c>
      <c r="D21" s="15">
        <v>35</v>
      </c>
      <c r="E21" s="13">
        <f>SUM(B21:D21)</f>
        <v>1798</v>
      </c>
      <c r="F21" s="20">
        <v>100</v>
      </c>
    </row>
    <row r="22" spans="1:7" ht="15" customHeight="1" thickTop="1" thickBot="1" x14ac:dyDescent="0.45">
      <c r="A22" s="11" t="s">
        <v>21</v>
      </c>
      <c r="B22" s="15">
        <f>SUM(B21)</f>
        <v>1328</v>
      </c>
      <c r="C22" s="15">
        <f t="shared" ref="C22:E22" si="2">SUM(C21)</f>
        <v>435</v>
      </c>
      <c r="D22" s="15">
        <f t="shared" si="2"/>
        <v>35</v>
      </c>
      <c r="E22" s="15">
        <f t="shared" si="2"/>
        <v>1798</v>
      </c>
      <c r="F22" s="19">
        <v>100</v>
      </c>
    </row>
    <row r="23" spans="1:7" ht="15" customHeight="1" thickTop="1" x14ac:dyDescent="0.4">
      <c r="A23" s="9" t="s">
        <v>22</v>
      </c>
      <c r="B23" s="13">
        <v>1067</v>
      </c>
      <c r="C23" s="13">
        <v>272</v>
      </c>
      <c r="D23" s="13">
        <v>11</v>
      </c>
      <c r="E23" s="13">
        <f>SUM(B23:D23)</f>
        <v>1350</v>
      </c>
      <c r="F23" s="17">
        <v>100</v>
      </c>
    </row>
    <row r="24" spans="1:7" ht="15" customHeight="1" x14ac:dyDescent="0.4">
      <c r="A24" s="9" t="s">
        <v>23</v>
      </c>
      <c r="B24" s="13">
        <v>4769</v>
      </c>
      <c r="C24" s="13">
        <v>1016</v>
      </c>
      <c r="D24" s="13">
        <v>86</v>
      </c>
      <c r="E24" s="13">
        <f>SUM(B24:D24)</f>
        <v>5871</v>
      </c>
      <c r="F24" s="17">
        <v>100</v>
      </c>
      <c r="G24" s="32"/>
    </row>
    <row r="25" spans="1:7" ht="15" customHeight="1" thickBot="1" x14ac:dyDescent="0.45">
      <c r="A25" s="10" t="s">
        <v>24</v>
      </c>
      <c r="B25" s="14">
        <v>3207</v>
      </c>
      <c r="C25" s="14">
        <v>921</v>
      </c>
      <c r="D25" s="14">
        <v>55</v>
      </c>
      <c r="E25" s="13">
        <f>SUM(B25:D25)</f>
        <v>4183</v>
      </c>
      <c r="F25" s="18">
        <v>100</v>
      </c>
      <c r="G25" s="32"/>
    </row>
    <row r="26" spans="1:7" ht="15" customHeight="1" thickTop="1" thickBot="1" x14ac:dyDescent="0.45">
      <c r="A26" s="11" t="s">
        <v>25</v>
      </c>
      <c r="B26" s="15">
        <f>SUM(B23:B25)</f>
        <v>9043</v>
      </c>
      <c r="C26" s="15">
        <f t="shared" ref="C26:E26" si="3">SUM(C23:C25)</f>
        <v>2209</v>
      </c>
      <c r="D26" s="15">
        <f t="shared" si="3"/>
        <v>152</v>
      </c>
      <c r="E26" s="15">
        <f t="shared" si="3"/>
        <v>11404</v>
      </c>
      <c r="F26" s="20">
        <v>100</v>
      </c>
      <c r="G26" s="32"/>
    </row>
    <row r="27" spans="1:7" ht="15" customHeight="1" thickTop="1" thickBot="1" x14ac:dyDescent="0.45">
      <c r="A27" s="11" t="s">
        <v>26</v>
      </c>
      <c r="B27" s="15">
        <v>1711</v>
      </c>
      <c r="C27" s="15">
        <v>377</v>
      </c>
      <c r="D27" s="15">
        <v>22</v>
      </c>
      <c r="E27" s="13">
        <f>SUM(B27:D27)</f>
        <v>2110</v>
      </c>
      <c r="F27" s="20">
        <v>100</v>
      </c>
      <c r="G27" s="32"/>
    </row>
    <row r="28" spans="1:7" ht="15" customHeight="1" thickTop="1" thickBot="1" x14ac:dyDescent="0.45">
      <c r="A28" s="11" t="s">
        <v>27</v>
      </c>
      <c r="B28" s="15">
        <f>SUM(B27)</f>
        <v>1711</v>
      </c>
      <c r="C28" s="15">
        <f t="shared" ref="C28:E28" si="4">SUM(C27)</f>
        <v>377</v>
      </c>
      <c r="D28" s="15">
        <f t="shared" si="4"/>
        <v>22</v>
      </c>
      <c r="E28" s="15">
        <f t="shared" si="4"/>
        <v>2110</v>
      </c>
      <c r="F28" s="19">
        <v>100</v>
      </c>
      <c r="G28" s="32"/>
    </row>
    <row r="29" spans="1:7" ht="15" customHeight="1" thickTop="1" x14ac:dyDescent="0.4">
      <c r="A29" s="9" t="s">
        <v>29</v>
      </c>
      <c r="B29" s="13">
        <f>SUM(B6:B18)</f>
        <v>290308</v>
      </c>
      <c r="C29" s="13">
        <f t="shared" ref="C29:D29" si="5">SUM(C6:C18)</f>
        <v>88186</v>
      </c>
      <c r="D29" s="13">
        <f t="shared" si="5"/>
        <v>6509</v>
      </c>
      <c r="E29" s="13">
        <f>SUM(E6:E18)</f>
        <v>385003</v>
      </c>
      <c r="F29" s="17">
        <v>100</v>
      </c>
      <c r="G29" s="32"/>
    </row>
    <row r="30" spans="1:7" ht="15" customHeight="1" x14ac:dyDescent="0.4">
      <c r="A30" s="9" t="s">
        <v>30</v>
      </c>
      <c r="B30" s="13">
        <f>B20+B22+B26+B28</f>
        <v>17586</v>
      </c>
      <c r="C30" s="13">
        <f t="shared" ref="C30:E30" si="6">C20+C22+C26+C28</f>
        <v>4346</v>
      </c>
      <c r="D30" s="13">
        <f t="shared" si="6"/>
        <v>300</v>
      </c>
      <c r="E30" s="13">
        <f t="shared" si="6"/>
        <v>22232</v>
      </c>
      <c r="F30" s="17">
        <v>100</v>
      </c>
      <c r="G30" s="32"/>
    </row>
    <row r="31" spans="1:7" ht="15" customHeight="1" thickBot="1" x14ac:dyDescent="0.45">
      <c r="A31" s="12" t="s">
        <v>28</v>
      </c>
      <c r="B31" s="16">
        <f>SUM(B29:B30)</f>
        <v>307894</v>
      </c>
      <c r="C31" s="16">
        <f t="shared" ref="C31:E31" si="7">SUM(C29:C30)</f>
        <v>92532</v>
      </c>
      <c r="D31" s="16">
        <f t="shared" si="7"/>
        <v>6809</v>
      </c>
      <c r="E31" s="16">
        <f t="shared" si="7"/>
        <v>407235</v>
      </c>
      <c r="F31" s="21">
        <v>100</v>
      </c>
      <c r="G31" s="32"/>
    </row>
  </sheetData>
  <mergeCells count="6">
    <mergeCell ref="E2:E5"/>
    <mergeCell ref="F2:F5"/>
    <mergeCell ref="E1:F1"/>
    <mergeCell ref="A1:D1"/>
    <mergeCell ref="G24:G31"/>
    <mergeCell ref="D2:D4"/>
  </mergeCells>
  <phoneticPr fontId="3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西村　清和</dc:creator>
  <cp:lastModifiedBy>ymgdompart</cp:lastModifiedBy>
  <cp:lastPrinted>2021-10-24T15:38:47Z</cp:lastPrinted>
  <dcterms:created xsi:type="dcterms:W3CDTF">2021-08-19T09:11:33Z</dcterms:created>
  <dcterms:modified xsi:type="dcterms:W3CDTF">2021-10-24T15:39:14Z</dcterms:modified>
</cp:coreProperties>
</file>