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defaultThemeVersion="166925"/>
  <mc:AlternateContent xmlns:mc="http://schemas.openxmlformats.org/markup-compatibility/2006">
    <mc:Choice Requires="x15">
      <x15ac:absPath xmlns:x15ac="http://schemas.microsoft.com/office/spreadsheetml/2010/11/ac" url="\\10.17.73.21\share\201806041111\share\土地・水班\04地価調査・公示\業務\地価調査・地価公示\01 地価調査\07 HP原稿\R4HP原稿\01 概要\"/>
    </mc:Choice>
  </mc:AlternateContent>
  <xr:revisionPtr revIDLastSave="0" documentId="13_ncr:1_{2E9366F3-4D49-4A5D-AAD9-45C4049E6459}" xr6:coauthVersionLast="47" xr6:coauthVersionMax="47" xr10:uidLastSave="{00000000-0000-0000-0000-000000000000}"/>
  <bookViews>
    <workbookView xWindow="885" yWindow="795" windowWidth="19605" windowHeight="10725" xr2:uid="{55033CF6-4140-4316-8DB8-B4D225512110}"/>
  </bookViews>
  <sheets>
    <sheet name="商業地上昇率上位" sheetId="1" r:id="rId1"/>
  </sheets>
  <externalReferences>
    <externalReference r:id="rId2"/>
  </externalReferences>
  <definedNames>
    <definedName name="_xlnm.Print_Area" localSheetId="0">商業地上昇率上位!$A$1:$G$46</definedName>
    <definedName name="市町名">[1]Jyunni2!$K$31:$M$50</definedName>
    <definedName name="順位表">[1]Jyunni2!$A$3:$S$24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F7" i="1" l="1"/>
  <c r="G7" i="1"/>
  <c r="F8" i="1"/>
  <c r="G8" i="1"/>
  <c r="F9" i="1"/>
  <c r="G9" i="1"/>
  <c r="F11" i="1"/>
  <c r="G11" i="1"/>
  <c r="F12" i="1"/>
  <c r="G12" i="1"/>
  <c r="F13" i="1"/>
  <c r="G13" i="1"/>
  <c r="F15" i="1"/>
  <c r="G15" i="1"/>
  <c r="F16" i="1"/>
  <c r="G16" i="1"/>
  <c r="F17" i="1"/>
  <c r="G17" i="1"/>
  <c r="F19" i="1"/>
  <c r="G19" i="1"/>
  <c r="F20" i="1"/>
  <c r="G20" i="1"/>
  <c r="F21" i="1"/>
  <c r="G21" i="1"/>
  <c r="F27" i="1"/>
  <c r="G27" i="1"/>
  <c r="F28" i="1"/>
  <c r="G28" i="1"/>
  <c r="F29" i="1"/>
  <c r="G29" i="1"/>
  <c r="F31" i="1"/>
  <c r="G31" i="1"/>
  <c r="F32" i="1"/>
  <c r="G32" i="1"/>
  <c r="F33" i="1"/>
  <c r="G33" i="1"/>
  <c r="F35" i="1"/>
  <c r="G35" i="1"/>
  <c r="F36" i="1"/>
  <c r="G36" i="1"/>
  <c r="F37" i="1"/>
  <c r="G37" i="1"/>
  <c r="F39" i="1"/>
  <c r="G39" i="1"/>
  <c r="F40" i="1"/>
  <c r="G40" i="1"/>
  <c r="F41" i="1"/>
  <c r="G41" i="1"/>
  <c r="F43" i="1"/>
  <c r="G43" i="1"/>
  <c r="F44" i="1"/>
  <c r="G44" i="1"/>
  <c r="F45" i="1"/>
  <c r="G45" i="1"/>
</calcChain>
</file>

<file path=xl/sharedStrings.xml><?xml version="1.0" encoding="utf-8"?>
<sst xmlns="http://schemas.openxmlformats.org/spreadsheetml/2006/main" count="87" uniqueCount="75">
  <si>
    <t>注　「  」の表示は、基準地の住居表示である。</t>
    <phoneticPr fontId="1" type="Hiragana"/>
  </si>
  <si>
    <t>位</t>
    <rPh sb="0" eb="1">
      <t>イ</t>
    </rPh>
    <phoneticPr fontId="1"/>
  </si>
  <si>
    <t>価格</t>
    <phoneticPr fontId="1"/>
  </si>
  <si>
    <t>番号</t>
    <rPh sb="0" eb="2">
      <t>バンゴウ</t>
    </rPh>
    <phoneticPr fontId="1"/>
  </si>
  <si>
    <t>要因</t>
    <rPh sb="0" eb="2">
      <t>ヨウイン</t>
    </rPh>
    <phoneticPr fontId="1"/>
  </si>
  <si>
    <t>順</t>
    <rPh sb="0" eb="1">
      <t>ジュン</t>
    </rPh>
    <phoneticPr fontId="1"/>
  </si>
  <si>
    <t>変動率</t>
    <phoneticPr fontId="1" type="Hiragana"/>
  </si>
  <si>
    <t>所　　在　　地</t>
    <rPh sb="0" eb="1">
      <t>トコロ</t>
    </rPh>
    <rPh sb="3" eb="4">
      <t>ザイ</t>
    </rPh>
    <rPh sb="6" eb="7">
      <t>チ</t>
    </rPh>
    <phoneticPr fontId="1"/>
  </si>
  <si>
    <t>令和3年</t>
    <rPh sb="0" eb="1">
      <t>レイ</t>
    </rPh>
    <rPh sb="1" eb="2">
      <t>ワ</t>
    </rPh>
    <rPh sb="3" eb="4">
      <t>ネン</t>
    </rPh>
    <phoneticPr fontId="1"/>
  </si>
  <si>
    <t>令和4年</t>
    <rPh sb="0" eb="1">
      <t>レイ</t>
    </rPh>
    <rPh sb="1" eb="2">
      <t>ワ</t>
    </rPh>
    <rPh sb="3" eb="4">
      <t>ネン</t>
    </rPh>
    <phoneticPr fontId="1"/>
  </si>
  <si>
    <t>基準地</t>
    <rPh sb="0" eb="3">
      <t>キジュンチ</t>
    </rPh>
    <phoneticPr fontId="1"/>
  </si>
  <si>
    <t>（単位：変動率・%　価格・円/㎡）</t>
    <rPh sb="1" eb="3">
      <t>タンイ</t>
    </rPh>
    <rPh sb="4" eb="7">
      <t>ヘンドウリツ</t>
    </rPh>
    <phoneticPr fontId="1"/>
  </si>
  <si>
    <t>基準地の上昇率上位一覧（商業地）</t>
    <rPh sb="0" eb="3">
      <t>きじゅんち</t>
    </rPh>
    <rPh sb="4" eb="6">
      <t>じょうしょう</t>
    </rPh>
    <rPh sb="6" eb="7">
      <t>りつ</t>
    </rPh>
    <rPh sb="7" eb="9">
      <t>じょうい</t>
    </rPh>
    <rPh sb="12" eb="14">
      <t>しょうぎょう</t>
    </rPh>
    <rPh sb="14" eb="15">
      <t>ち</t>
    </rPh>
    <phoneticPr fontId="1" type="Hiragana"/>
  </si>
  <si>
    <t>やまぐちし おごおりめいじ</t>
  </si>
  <si>
    <t>飲食店、ホテル等が混在する新山口駅前の商業地域で、市街地再開発事業等の進捗による地域環境の変化が続いており、地価上昇は継続している</t>
  </si>
  <si>
    <t>山口(県)</t>
  </si>
  <si>
    <t>山口市小郡明治２丁目１２５５番５外</t>
  </si>
  <si>
    <t>5‐8</t>
  </si>
  <si>
    <t>｢小郡明治２－７－２４｣</t>
  </si>
  <si>
    <t>(ＢＬＡＣＫ　ＳＨＩＰ７２)</t>
  </si>
  <si>
    <t>やまぐちし おごおりわかくさまち</t>
  </si>
  <si>
    <t>各種店舗が建ち並ぶ国道沿いの路線商業地域で、背後地人口が増加しており、需要は堅調である</t>
  </si>
  <si>
    <t>山口市小郡若草町２番５</t>
  </si>
  <si>
    <t>5‐12</t>
  </si>
  <si>
    <t>｢小郡若草町２－６｣</t>
  </si>
  <si>
    <t>(日本たばこ産業株式会社山口支店)</t>
  </si>
  <si>
    <t xml:space="preserve">うべし つまざきがいさく さきにじゅうににじゅうさん </t>
  </si>
  <si>
    <t>各種店舗が建ち並ぶ国道沿いの路線商業地域で、背後地人口の増加や家電量販店の進出もみられ、需要は堅調である</t>
  </si>
  <si>
    <t>宇部(県)</t>
  </si>
  <si>
    <t>宇部市大字妻崎開作字崎廿弐廿三ノは８２１番１外</t>
  </si>
  <si>
    <t>5‐9</t>
  </si>
  <si>
    <t/>
  </si>
  <si>
    <t>(２ｎｄ　ＳＴＲＥＥＴ　宇部厚南店)</t>
  </si>
  <si>
    <t>やまぐちし しもたてこうじ しんたて</t>
  </si>
  <si>
    <t>旧来からの近隣商業地域で、住宅地としての需要もあり、安定した需要が認められる</t>
  </si>
  <si>
    <t>山口市下竪小路字新立３６番１</t>
  </si>
  <si>
    <t>5‐3</t>
  </si>
  <si>
    <t>(萩山口信用金庫堅小路支店)</t>
  </si>
  <si>
    <t>しゅうなんし ほんまち</t>
  </si>
  <si>
    <t>事務所、ホテル等が建ち並ぶ徳山駅に近い商業地域で、市街地再開発事業による地域活性化の期待感もあり、需要の高まりが認められる</t>
  </si>
  <si>
    <t>周南(県)</t>
  </si>
  <si>
    <t>周南市本町１丁目２０番</t>
  </si>
  <si>
    <t>5‐4</t>
  </si>
  <si>
    <t>(秋山会計事務所)</t>
  </si>
  <si>
    <t>くだまつし ふるかわちょう</t>
  </si>
  <si>
    <t>下松駅に近い住商混在地域で、事業所や共同住宅など多用途の活用が考えられる利便性の良さが見直され、需要の高まりが認められる</t>
  </si>
  <si>
    <t>下松(県)</t>
  </si>
  <si>
    <t>下松市古川町１丁目４５番外</t>
  </si>
  <si>
    <t>5‐1</t>
  </si>
  <si>
    <t>｢古川町１－４－１６｣</t>
  </si>
  <si>
    <t>(小田歯科医院)</t>
  </si>
  <si>
    <t>ほうふし えびすまち</t>
  </si>
  <si>
    <t>防府駅徒歩圏内の商業地域で、事業所用地のほかマンション・駐車場としての用途もあり、需要の高まりが認められる</t>
  </si>
  <si>
    <t>防府(県)</t>
  </si>
  <si>
    <t>防府市戎町１丁目１２４３番５外</t>
  </si>
  <si>
    <t>5‐2</t>
  </si>
  <si>
    <t>｢戎町１－１０－２｣</t>
  </si>
  <si>
    <t>(ａｒｏｍａ)</t>
  </si>
  <si>
    <t>やまぐちし おごおりしもごう　おきた</t>
  </si>
  <si>
    <t>店舗や医院が建ち並ぶ市道沿いの商業地域で、市街地再開発事業等への期待感から一定の需要が認められる</t>
  </si>
  <si>
    <t>山口市小郡下郷字沖田８６７番１７</t>
  </si>
  <si>
    <t>5‐7</t>
  </si>
  <si>
    <t>(喫茶まんぼう)</t>
  </si>
  <si>
    <t>ほうふし かいでにしまち</t>
  </si>
  <si>
    <t>各種店舗が建ち並ぶ県道沿いの路線商業地域で、商業集積度は上昇を続けており、需要は堅調である</t>
  </si>
  <si>
    <t>防府市開出西町１５７４番外</t>
  </si>
  <si>
    <t>｢開出西町２－１｣</t>
  </si>
  <si>
    <t>(大阪王将)</t>
  </si>
  <si>
    <t>しものせきし やすおかえきまえ</t>
  </si>
  <si>
    <t>金融機関、スーパー等が建ち並ぶ国道沿いの路線商業地域で、交通量が多く商況が安定しており、需要の高まりが認められる</t>
  </si>
  <si>
    <t>下関(県)</t>
  </si>
  <si>
    <t>下関市安岡駅前２丁目１３９０番４外</t>
  </si>
  <si>
    <t>5‐5</t>
  </si>
  <si>
    <t>｢安岡駅前２－１－２５｣</t>
  </si>
  <si>
    <t>(読売新聞)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</si>
</sst>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quot;△ &quot;0.0"/>
  </numFmts>
  <fonts count="4" x14ac:knownFonts="1">
    <font>
      <sz val="11"/>
      <name val="ＭＳ Ｐゴシック"/>
      <family val="3"/>
      <charset val="128"/>
    </font>
    <font>
      <sz val="6"/>
      <name val="ＭＳ Ｐゴシック"/>
      <family val="3"/>
      <charset val="128"/>
    </font>
    <font>
      <sz val="12"/>
      <name val="ＭＳ Ｐゴシック"/>
      <family val="3"/>
      <charset val="128"/>
    </font>
    <font>
      <sz val="14"/>
      <name val="ＭＳ Ｐゴシック"/>
      <family val="3"/>
      <charset val="128"/>
    </font>
  </fonts>
  <fills count="2">
    <fill>
      <patternFill patternType="none"/>
    </fill>
    <fill>
      <patternFill patternType="gray125"/>
    </fill>
  </fills>
  <borders count="10">
    <border>
      <left/>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41">
    <xf numFmtId="0" fontId="0" fillId="0" borderId="0" xfId="0">
      <alignment vertical="center"/>
    </xf>
    <xf numFmtId="0" fontId="2" fillId="0" borderId="0" xfId="0" applyFont="1">
      <alignment vertical="center"/>
    </xf>
    <xf numFmtId="0" fontId="2" fillId="0" borderId="2" xfId="0" applyFont="1" applyBorder="1">
      <alignment vertical="center"/>
    </xf>
    <xf numFmtId="3" fontId="2" fillId="0" borderId="2" xfId="0" applyNumberFormat="1" applyFont="1" applyBorder="1" applyAlignment="1" applyProtection="1">
      <alignment horizontal="center" vertical="center"/>
      <protection locked="0"/>
    </xf>
    <xf numFmtId="0" fontId="2" fillId="0" borderId="3" xfId="0" applyFont="1" applyBorder="1">
      <alignment vertical="center"/>
    </xf>
    <xf numFmtId="0" fontId="2" fillId="0" borderId="2" xfId="0" applyFont="1" applyBorder="1" applyAlignment="1">
      <alignment horizontal="right" vertical="center" wrapText="1" readingOrder="1"/>
    </xf>
    <xf numFmtId="0" fontId="2" fillId="0" borderId="4" xfId="0" applyFont="1" applyBorder="1" applyAlignment="1">
      <alignment vertical="center" wrapText="1"/>
    </xf>
    <xf numFmtId="3" fontId="2" fillId="0" borderId="4" xfId="0" applyNumberFormat="1" applyFont="1" applyBorder="1" applyAlignment="1" applyProtection="1">
      <alignment horizontal="center" vertical="center"/>
      <protection locked="0"/>
    </xf>
    <xf numFmtId="0" fontId="2" fillId="0" borderId="1" xfId="0" applyFont="1" applyBorder="1">
      <alignment vertical="center"/>
    </xf>
    <xf numFmtId="0" fontId="2" fillId="0" borderId="4" xfId="0" applyFont="1" applyBorder="1" applyAlignment="1">
      <alignment horizontal="right" vertical="center" wrapText="1" readingOrder="1"/>
    </xf>
    <xf numFmtId="0" fontId="2" fillId="0" borderId="4" xfId="0" applyFont="1" applyBorder="1">
      <alignment vertical="center"/>
    </xf>
    <xf numFmtId="176" fontId="2" fillId="0" borderId="4" xfId="0" applyNumberFormat="1" applyFont="1" applyBorder="1" applyAlignment="1" applyProtection="1">
      <alignment horizontal="center" vertical="center"/>
      <protection locked="0"/>
    </xf>
    <xf numFmtId="0" fontId="2" fillId="0" borderId="1" xfId="0" applyFont="1" applyBorder="1" applyAlignment="1">
      <alignment vertical="center" wrapText="1"/>
    </xf>
    <xf numFmtId="0" fontId="2" fillId="0" borderId="5" xfId="0" applyFont="1" applyBorder="1" applyAlignment="1" applyProtection="1">
      <alignment horizontal="distributed" vertical="center"/>
      <protection locked="0"/>
    </xf>
    <xf numFmtId="0" fontId="2" fillId="0" borderId="5" xfId="0" applyFont="1" applyBorder="1" applyProtection="1">
      <alignment vertical="center"/>
      <protection locked="0"/>
    </xf>
    <xf numFmtId="0" fontId="2" fillId="0" borderId="6" xfId="0" applyFont="1" applyBorder="1" applyAlignment="1">
      <alignment vertical="center" shrinkToFit="1"/>
    </xf>
    <xf numFmtId="0" fontId="2" fillId="0" borderId="5" xfId="0" applyFont="1" applyBorder="1" applyAlignment="1">
      <alignment horizontal="distributed" vertical="center"/>
    </xf>
    <xf numFmtId="0" fontId="2" fillId="0" borderId="5" xfId="0" applyFont="1" applyBorder="1" applyAlignment="1">
      <alignment horizontal="center" vertical="center"/>
    </xf>
    <xf numFmtId="0" fontId="2" fillId="0" borderId="6" xfId="0" applyFont="1" applyBorder="1">
      <alignment vertical="center"/>
    </xf>
    <xf numFmtId="0" fontId="2" fillId="0" borderId="1" xfId="0" applyFont="1" applyBorder="1" applyAlignment="1">
      <alignment vertical="center" shrinkToFit="1"/>
    </xf>
    <xf numFmtId="0" fontId="2" fillId="0" borderId="3" xfId="0" applyFont="1" applyBorder="1" applyAlignment="1">
      <alignment vertical="center" shrinkToFit="1"/>
    </xf>
    <xf numFmtId="0" fontId="2" fillId="0" borderId="4" xfId="0" applyFont="1" applyBorder="1" applyAlignment="1">
      <alignment horizontal="center" vertical="center"/>
    </xf>
    <xf numFmtId="0" fontId="2" fillId="0" borderId="4" xfId="0" applyFont="1" applyBorder="1" applyAlignment="1">
      <alignment horizontal="distributed" vertical="center"/>
    </xf>
    <xf numFmtId="0" fontId="2" fillId="0" borderId="4" xfId="0" applyFont="1" applyBorder="1" applyAlignment="1">
      <alignment horizontal="center" vertical="center" shrinkToFit="1"/>
    </xf>
    <xf numFmtId="0" fontId="2" fillId="0" borderId="4" xfId="0" applyFont="1" applyBorder="1" applyAlignment="1">
      <alignment horizontal="centerContinuous" vertical="center"/>
    </xf>
    <xf numFmtId="0" fontId="2" fillId="0" borderId="5" xfId="0" applyFont="1" applyBorder="1">
      <alignment vertical="center"/>
    </xf>
    <xf numFmtId="0" fontId="2" fillId="0" borderId="9" xfId="0" applyFont="1" applyBorder="1" applyAlignment="1" applyProtection="1">
      <alignment horizontal="distributed" vertical="center"/>
      <protection locked="0"/>
    </xf>
    <xf numFmtId="0" fontId="2" fillId="0" borderId="0" xfId="0" applyFont="1" applyAlignment="1">
      <alignment horizontal="right" vertical="center" shrinkToFit="1"/>
    </xf>
    <xf numFmtId="0" fontId="2" fillId="0" borderId="5" xfId="0" applyFont="1" applyBorder="1" applyAlignment="1">
      <alignment horizontal="center" vertical="center"/>
    </xf>
    <xf numFmtId="0" fontId="2" fillId="0" borderId="4" xfId="0" applyFont="1" applyBorder="1">
      <alignment vertical="center"/>
    </xf>
    <xf numFmtId="0" fontId="2" fillId="0" borderId="2" xfId="0" applyFont="1" applyBorder="1">
      <alignment vertical="center"/>
    </xf>
    <xf numFmtId="0" fontId="2" fillId="0" borderId="5" xfId="0" applyFont="1" applyBorder="1" applyAlignment="1" applyProtection="1">
      <alignment vertical="center" wrapText="1"/>
      <protection locked="0"/>
    </xf>
    <xf numFmtId="0" fontId="2" fillId="0" borderId="4" xfId="0" applyFont="1" applyBorder="1" applyAlignment="1">
      <alignment vertical="center" wrapText="1"/>
    </xf>
    <xf numFmtId="0" fontId="2" fillId="0" borderId="2" xfId="0" applyFont="1" applyBorder="1" applyAlignment="1">
      <alignment vertical="center" wrapText="1"/>
    </xf>
    <xf numFmtId="0" fontId="2" fillId="0" borderId="5" xfId="0" applyFont="1" applyBorder="1" applyAlignment="1" applyProtection="1">
      <alignment horizontal="center" vertical="center"/>
      <protection locked="0"/>
    </xf>
    <xf numFmtId="0" fontId="2" fillId="0" borderId="4" xfId="0" applyFont="1" applyBorder="1" applyProtection="1">
      <alignment vertical="center"/>
      <protection locked="0"/>
    </xf>
    <xf numFmtId="0" fontId="3" fillId="0" borderId="0" xfId="0" applyFont="1" applyAlignment="1">
      <alignment horizontal="center" vertical="center"/>
    </xf>
    <xf numFmtId="0" fontId="2" fillId="0" borderId="8" xfId="0" applyFont="1" applyBorder="1" applyAlignment="1" applyProtection="1">
      <alignment horizontal="distributed" vertical="center"/>
      <protection locked="0"/>
    </xf>
    <xf numFmtId="0" fontId="2" fillId="0" borderId="7" xfId="0" applyFont="1" applyBorder="1" applyProtection="1">
      <alignment vertical="center"/>
      <protection locked="0"/>
    </xf>
    <xf numFmtId="0" fontId="2" fillId="0" borderId="4" xfId="0" applyFont="1" applyBorder="1" applyAlignment="1" applyProtection="1">
      <alignment vertical="center" wrapText="1"/>
      <protection locked="0"/>
    </xf>
    <xf numFmtId="0" fontId="2" fillId="0" borderId="2" xfId="0" applyFont="1" applyBorder="1" applyAlignment="1" applyProtection="1">
      <alignment vertical="center" wrapTex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806041111/share/&#22303;&#22320;&#12539;&#27700;&#29677;/04&#22320;&#20385;&#35519;&#26619;&#12539;&#20844;&#31034;/&#26989;&#21209;/&#22320;&#20385;&#35519;&#26619;&#12539;&#22320;&#20385;&#20844;&#31034;/01%20&#22320;&#20385;&#35519;&#26619;/05%20&#35352;&#32773;&#12524;&#12463;&#12539;&#12452;&#12531;&#12501;&#12457;&#12513;/R04&#35352;&#32773;&#12524;&#12463;/02%20&#35352;&#32773;&#12524;&#12463;&#36039;&#26009;/&#9678;2-14&#12539;15%20&#21830;&#29575;&#39640;&#12539;&#20184;&#36817;&#26696;&#20869;&#22259;&#2603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商率高"/>
      <sheetName val="付近案内図"/>
      <sheetName val="Jyunni2"/>
    </sheetNames>
    <sheetDataSet>
      <sheetData sheetId="0"/>
      <sheetData sheetId="1"/>
      <sheetData sheetId="2">
        <row r="3">
          <cell r="A3">
            <v>1</v>
          </cell>
          <cell r="B3">
            <v>1</v>
          </cell>
          <cell r="C3" t="str">
            <v>山口</v>
          </cell>
          <cell r="D3" t="str">
            <v>5‐8</v>
          </cell>
          <cell r="E3" t="str">
            <v>小郡明治２丁目１２５５番５外</v>
          </cell>
          <cell r="F3" t="str">
            <v>｢小郡明治２－７－２４｣</v>
          </cell>
          <cell r="G3">
            <v>106000</v>
          </cell>
          <cell r="H3">
            <v>98600</v>
          </cell>
          <cell r="I3">
            <v>7.5</v>
          </cell>
          <cell r="K3" t="str">
            <v>山口(県)</v>
          </cell>
          <cell r="L3" t="str">
            <v>山口市小郡明治２丁目１２５５番５外</v>
          </cell>
          <cell r="M3" t="str">
            <v>やまぐちし おごおりめいじ</v>
          </cell>
          <cell r="N3" t="str">
            <v>(1)</v>
          </cell>
          <cell r="O3">
            <v>11</v>
          </cell>
          <cell r="P3">
            <v>1</v>
          </cell>
          <cell r="Q3" t="str">
            <v xml:space="preserve"> おごおりめいじ</v>
          </cell>
          <cell r="R3" t="str">
            <v>ＢＬＡＣＫ　ＳＨＩＰ７２</v>
          </cell>
          <cell r="S3" t="str">
            <v>飲食店、ホテル等が混在する新山口駅前の商業地域で、市街地再開発事業等の進捗による地域環境の変化が続いており、地価上昇は継続している</v>
          </cell>
        </row>
        <row r="4">
          <cell r="A4">
            <v>2</v>
          </cell>
          <cell r="B4">
            <v>2</v>
          </cell>
          <cell r="C4" t="str">
            <v>山口</v>
          </cell>
          <cell r="D4" t="str">
            <v>5‐12</v>
          </cell>
          <cell r="E4" t="str">
            <v>小郡若草町２番５</v>
          </cell>
          <cell r="F4" t="str">
            <v>｢小郡若草町２－６｣</v>
          </cell>
          <cell r="G4">
            <v>65500</v>
          </cell>
          <cell r="H4">
            <v>64600</v>
          </cell>
          <cell r="I4">
            <v>1.4</v>
          </cell>
          <cell r="K4" t="str">
            <v>山口(県)</v>
          </cell>
          <cell r="L4" t="str">
            <v>山口市小郡若草町２番５</v>
          </cell>
          <cell r="M4" t="str">
            <v>やまぐちし おごおりわかくさまち</v>
          </cell>
          <cell r="N4" t="str">
            <v>(2)</v>
          </cell>
          <cell r="O4">
            <v>0.6</v>
          </cell>
          <cell r="P4">
            <v>5</v>
          </cell>
          <cell r="Q4" t="str">
            <v xml:space="preserve"> おごおりわかくさまち</v>
          </cell>
          <cell r="R4" t="str">
            <v>日本たばこ産業株式会社山口支店</v>
          </cell>
          <cell r="S4" t="str">
            <v>各種店舗が建ち並ぶ国道沿いの路線商業地域で、背後地人口が増加しており、需要は堅調である</v>
          </cell>
        </row>
        <row r="5">
          <cell r="A5">
            <v>3</v>
          </cell>
          <cell r="B5">
            <v>3</v>
          </cell>
          <cell r="C5" t="str">
            <v>宇部</v>
          </cell>
          <cell r="D5" t="str">
            <v>5‐9</v>
          </cell>
          <cell r="E5" t="str">
            <v>大字妻崎開作字崎廿弐廿三ノは８２１番１外</v>
          </cell>
          <cell r="G5">
            <v>48200</v>
          </cell>
          <cell r="H5">
            <v>47600</v>
          </cell>
          <cell r="I5">
            <v>1.3</v>
          </cell>
          <cell r="K5" t="str">
            <v>宇部(県)</v>
          </cell>
          <cell r="L5" t="str">
            <v>宇部市大字妻崎開作字崎廿弐廿三ノは８２１番１外</v>
          </cell>
          <cell r="M5" t="str">
            <v xml:space="preserve">うべし つまざきがいさく さきにじゅうににじゅうさん </v>
          </cell>
          <cell r="N5" t="str">
            <v>(3)</v>
          </cell>
          <cell r="O5">
            <v>1.3</v>
          </cell>
          <cell r="P5">
            <v>2</v>
          </cell>
          <cell r="Q5" t="str">
            <v xml:space="preserve"> つまざきがいさく さきにじゅうににじゅうさん </v>
          </cell>
          <cell r="R5" t="str">
            <v>２ｎｄ　ＳＴＲＥＥＴ　宇部厚南店</v>
          </cell>
          <cell r="S5" t="str">
            <v>各種店舗が建ち並ぶ国道沿いの路線商業地域で、背後地人口の増加や家電量販店の進出もみられ、需要は堅調である</v>
          </cell>
        </row>
        <row r="6">
          <cell r="A6">
            <v>4</v>
          </cell>
          <cell r="B6">
            <v>4</v>
          </cell>
          <cell r="C6" t="str">
            <v>山口</v>
          </cell>
          <cell r="D6" t="str">
            <v>5‐3</v>
          </cell>
          <cell r="E6" t="str">
            <v>下竪小路字新立３６番１</v>
          </cell>
          <cell r="G6">
            <v>54500</v>
          </cell>
          <cell r="H6">
            <v>53900</v>
          </cell>
          <cell r="I6">
            <v>1.1000000000000001</v>
          </cell>
          <cell r="K6" t="str">
            <v>山口(県)</v>
          </cell>
          <cell r="L6" t="str">
            <v>山口市下竪小路字新立３６番１</v>
          </cell>
          <cell r="M6" t="str">
            <v>やまぐちし しもたてこうじ しんたて</v>
          </cell>
          <cell r="N6" t="str">
            <v>(4)</v>
          </cell>
          <cell r="O6">
            <v>0.7</v>
          </cell>
          <cell r="P6">
            <v>3</v>
          </cell>
          <cell r="Q6" t="str">
            <v xml:space="preserve"> しもたてこうじ しんたて</v>
          </cell>
          <cell r="R6" t="str">
            <v>萩山口信用金庫堅小路支店</v>
          </cell>
          <cell r="S6" t="str">
            <v>旧来からの近隣商業地域で、住宅地としての需要もあり、安定した需要が認められる</v>
          </cell>
        </row>
        <row r="7">
          <cell r="A7">
            <v>5</v>
          </cell>
          <cell r="B7">
            <v>5</v>
          </cell>
          <cell r="C7" t="str">
            <v>周南</v>
          </cell>
          <cell r="D7" t="str">
            <v>5‐4</v>
          </cell>
          <cell r="E7" t="str">
            <v>本町１丁目２０番</v>
          </cell>
          <cell r="G7">
            <v>73000</v>
          </cell>
          <cell r="H7">
            <v>72200</v>
          </cell>
          <cell r="I7">
            <v>1.1000000000000001</v>
          </cell>
          <cell r="K7" t="str">
            <v>周南(県)</v>
          </cell>
          <cell r="L7" t="str">
            <v>周南市本町１丁目２０番</v>
          </cell>
          <cell r="M7" t="str">
            <v>しゅうなんし ほんまち</v>
          </cell>
          <cell r="N7" t="str">
            <v>(5)</v>
          </cell>
          <cell r="O7">
            <v>0</v>
          </cell>
          <cell r="P7">
            <v>10</v>
          </cell>
          <cell r="Q7" t="str">
            <v xml:space="preserve"> ほんまち</v>
          </cell>
          <cell r="R7" t="str">
            <v>秋山会計事務所</v>
          </cell>
          <cell r="S7" t="str">
            <v>事務所、ホテル等が建ち並ぶ徳山駅に近い商業地域で、市街地再開発事業による地域活性化の期待感もあり、需要の高まりが認められる</v>
          </cell>
        </row>
        <row r="8">
          <cell r="A8">
            <v>6</v>
          </cell>
          <cell r="B8">
            <v>6</v>
          </cell>
          <cell r="C8" t="str">
            <v>下松</v>
          </cell>
          <cell r="D8" t="str">
            <v>5‐1</v>
          </cell>
          <cell r="E8" t="str">
            <v>古川町１丁目４５番外</v>
          </cell>
          <cell r="F8" t="str">
            <v>｢古川町１－４－１６｣</v>
          </cell>
          <cell r="G8">
            <v>58000</v>
          </cell>
          <cell r="H8">
            <v>57400</v>
          </cell>
          <cell r="I8">
            <v>1</v>
          </cell>
          <cell r="K8" t="str">
            <v>下松(県)</v>
          </cell>
          <cell r="L8" t="str">
            <v>下松市古川町１丁目４５番外</v>
          </cell>
          <cell r="M8" t="str">
            <v>くだまつし ふるかわちょう</v>
          </cell>
          <cell r="N8" t="str">
            <v>(6)</v>
          </cell>
          <cell r="O8">
            <v>0</v>
          </cell>
          <cell r="P8">
            <v>10</v>
          </cell>
          <cell r="Q8" t="str">
            <v xml:space="preserve"> ふるかわちょう</v>
          </cell>
          <cell r="R8" t="str">
            <v>小田歯科医院</v>
          </cell>
          <cell r="S8" t="str">
            <v>下松駅に近い住商混在地域で、事業所や共同住宅など多用途の活用が考えられる利便性の良さが見直され、需要の高まりが認められる</v>
          </cell>
        </row>
        <row r="9">
          <cell r="A9">
            <v>7</v>
          </cell>
          <cell r="B9">
            <v>7</v>
          </cell>
          <cell r="C9" t="str">
            <v>防府</v>
          </cell>
          <cell r="D9" t="str">
            <v>5‐2</v>
          </cell>
          <cell r="E9" t="str">
            <v>戎町１丁目１２４３番５外</v>
          </cell>
          <cell r="F9" t="str">
            <v>｢戎町１－１０－２｣</v>
          </cell>
          <cell r="G9">
            <v>58300</v>
          </cell>
          <cell r="H9">
            <v>57700</v>
          </cell>
          <cell r="I9">
            <v>1</v>
          </cell>
          <cell r="K9" t="str">
            <v>防府(県)</v>
          </cell>
          <cell r="L9" t="str">
            <v>防府市戎町１丁目１２４３番５外</v>
          </cell>
          <cell r="M9" t="str">
            <v>ほうふし えびすまち</v>
          </cell>
          <cell r="N9" t="str">
            <v>(7)</v>
          </cell>
          <cell r="O9">
            <v>0</v>
          </cell>
          <cell r="P9">
            <v>10</v>
          </cell>
          <cell r="Q9" t="str">
            <v xml:space="preserve"> えびすまち</v>
          </cell>
          <cell r="R9" t="str">
            <v>ａｒｏｍａ</v>
          </cell>
          <cell r="S9" t="str">
            <v>防府駅徒歩圏内の商業地域で、事業所用地のほかマンション・駐車場としての用途もあり、需要の高まりが認められる</v>
          </cell>
        </row>
        <row r="10">
          <cell r="A10">
            <v>8</v>
          </cell>
          <cell r="B10">
            <v>8</v>
          </cell>
          <cell r="C10" t="str">
            <v>山口</v>
          </cell>
          <cell r="D10" t="str">
            <v>5‐7</v>
          </cell>
          <cell r="E10" t="str">
            <v>小郡下郷字沖田８６７番１７</v>
          </cell>
          <cell r="G10">
            <v>62500</v>
          </cell>
          <cell r="H10">
            <v>61900</v>
          </cell>
          <cell r="I10">
            <v>1</v>
          </cell>
          <cell r="K10" t="str">
            <v>山口(県)</v>
          </cell>
          <cell r="L10" t="str">
            <v>山口市小郡下郷字沖田８６７番１７</v>
          </cell>
          <cell r="M10" t="str">
            <v>やまぐちし おごおりしもごう　おきた</v>
          </cell>
          <cell r="N10" t="str">
            <v>(8)</v>
          </cell>
          <cell r="O10">
            <v>0.5</v>
          </cell>
          <cell r="P10">
            <v>6</v>
          </cell>
          <cell r="Q10" t="str">
            <v xml:space="preserve"> おごおりしもごう　おきた</v>
          </cell>
          <cell r="R10" t="str">
            <v>喫茶まんぼう</v>
          </cell>
          <cell r="S10" t="str">
            <v>店舗や医院が建ち並ぶ市道沿いの商業地域で、市街地再開発事業等への期待感から一定の需要が認められる</v>
          </cell>
        </row>
        <row r="11">
          <cell r="A11">
            <v>9</v>
          </cell>
          <cell r="B11">
            <v>9</v>
          </cell>
          <cell r="C11" t="str">
            <v>防府</v>
          </cell>
          <cell r="D11" t="str">
            <v>5‐4</v>
          </cell>
          <cell r="E11" t="str">
            <v>開出西町１５７４番外</v>
          </cell>
          <cell r="F11" t="str">
            <v>｢開出西町２－１｣</v>
          </cell>
          <cell r="G11">
            <v>43900</v>
          </cell>
          <cell r="H11">
            <v>43500</v>
          </cell>
          <cell r="I11">
            <v>0.9</v>
          </cell>
          <cell r="K11" t="str">
            <v>防府(県)</v>
          </cell>
          <cell r="L11" t="str">
            <v>防府市開出西町１５７４番外</v>
          </cell>
          <cell r="M11" t="str">
            <v>ほうふし かいでにしまち</v>
          </cell>
          <cell r="N11" t="str">
            <v>(9)</v>
          </cell>
          <cell r="O11">
            <v>0.2</v>
          </cell>
          <cell r="P11">
            <v>8</v>
          </cell>
          <cell r="Q11" t="str">
            <v xml:space="preserve"> かいでにしまち</v>
          </cell>
          <cell r="R11" t="str">
            <v>大阪王将</v>
          </cell>
          <cell r="S11" t="str">
            <v>各種店舗が建ち並ぶ県道沿いの路線商業地域で、商業集積度は上昇を続けており、需要は堅調である</v>
          </cell>
        </row>
        <row r="12">
          <cell r="A12">
            <v>10</v>
          </cell>
          <cell r="B12">
            <v>10</v>
          </cell>
          <cell r="C12" t="str">
            <v>下関</v>
          </cell>
          <cell r="D12" t="str">
            <v>5‐5</v>
          </cell>
          <cell r="E12" t="str">
            <v>安岡駅前２丁目１３９０番４外</v>
          </cell>
          <cell r="F12" t="str">
            <v>｢安岡駅前２－１－２５｣</v>
          </cell>
          <cell r="G12">
            <v>45800</v>
          </cell>
          <cell r="H12">
            <v>45400</v>
          </cell>
          <cell r="I12">
            <v>0.9</v>
          </cell>
          <cell r="K12" t="str">
            <v>下関(県)</v>
          </cell>
          <cell r="L12" t="str">
            <v>下関市安岡駅前２丁目１３９０番４外</v>
          </cell>
          <cell r="M12" t="str">
            <v>しものせきし やすおかえきまえ</v>
          </cell>
          <cell r="N12" t="str">
            <v>(10)</v>
          </cell>
          <cell r="O12">
            <v>0</v>
          </cell>
          <cell r="P12">
            <v>10</v>
          </cell>
          <cell r="Q12" t="str">
            <v xml:space="preserve"> やすおかえきまえ</v>
          </cell>
          <cell r="R12" t="str">
            <v>読売新聞</v>
          </cell>
          <cell r="S12" t="str">
            <v>金融機関、スーパー等が建ち並ぶ国道沿いの路線商業地域で、交通量が多く商況が安定しており、需要の高まりが認められる</v>
          </cell>
        </row>
        <row r="13">
          <cell r="A13">
            <v>11</v>
          </cell>
          <cell r="B13">
            <v>11</v>
          </cell>
          <cell r="C13" t="str">
            <v>周南</v>
          </cell>
          <cell r="D13" t="str">
            <v>5‐3</v>
          </cell>
          <cell r="E13" t="str">
            <v>岐山通２丁目２１番</v>
          </cell>
          <cell r="G13">
            <v>94400</v>
          </cell>
          <cell r="H13">
            <v>93700</v>
          </cell>
          <cell r="I13">
            <v>0.7</v>
          </cell>
          <cell r="K13" t="str">
            <v>周南(県)</v>
          </cell>
          <cell r="L13" t="str">
            <v>周南市岐山通２丁目２１番</v>
          </cell>
          <cell r="M13" t="str">
            <v>しゅうなんし きさんどおり</v>
          </cell>
          <cell r="N13" t="str">
            <v>(11)</v>
          </cell>
          <cell r="O13">
            <v>0</v>
          </cell>
          <cell r="P13">
            <v>10</v>
          </cell>
          <cell r="Q13" t="str">
            <v xml:space="preserve"> きさんどおり</v>
          </cell>
          <cell r="R13" t="str">
            <v>株式会社玉井歯科商店徳山店</v>
          </cell>
        </row>
        <row r="14">
          <cell r="A14">
            <v>12</v>
          </cell>
          <cell r="B14">
            <v>11</v>
          </cell>
          <cell r="C14" t="str">
            <v>岩国</v>
          </cell>
          <cell r="D14" t="str">
            <v>5‐1</v>
          </cell>
          <cell r="E14" t="str">
            <v>車町２丁目２２９番１</v>
          </cell>
          <cell r="F14" t="str">
            <v>｢車町２－７－２６｣</v>
          </cell>
          <cell r="G14">
            <v>72800</v>
          </cell>
          <cell r="H14">
            <v>72300</v>
          </cell>
          <cell r="I14">
            <v>0.7</v>
          </cell>
          <cell r="K14" t="str">
            <v>岩国(県)</v>
          </cell>
          <cell r="L14" t="str">
            <v>岩国市車町２丁目２２９番１</v>
          </cell>
          <cell r="M14" t="str">
            <v>いわくにし くるままち</v>
          </cell>
          <cell r="N14" t="str">
            <v>(11)</v>
          </cell>
          <cell r="O14">
            <v>0.7</v>
          </cell>
          <cell r="P14">
            <v>4</v>
          </cell>
          <cell r="Q14" t="str">
            <v xml:space="preserve"> くるままち</v>
          </cell>
          <cell r="R14" t="str">
            <v>安田歯科医院</v>
          </cell>
        </row>
        <row r="15">
          <cell r="A15">
            <v>13</v>
          </cell>
          <cell r="B15">
            <v>11</v>
          </cell>
          <cell r="C15" t="str">
            <v>周南</v>
          </cell>
          <cell r="D15" t="str">
            <v>5‐1</v>
          </cell>
          <cell r="E15" t="str">
            <v>二番町３丁目３番</v>
          </cell>
          <cell r="G15">
            <v>73200</v>
          </cell>
          <cell r="H15">
            <v>72700</v>
          </cell>
          <cell r="I15">
            <v>0.7</v>
          </cell>
          <cell r="K15" t="str">
            <v>周南(県)</v>
          </cell>
          <cell r="L15" t="str">
            <v>周南市二番町３丁目３番</v>
          </cell>
          <cell r="M15" t="str">
            <v>しゅうなんし</v>
          </cell>
          <cell r="N15" t="str">
            <v>(11)</v>
          </cell>
          <cell r="O15">
            <v>0</v>
          </cell>
          <cell r="P15">
            <v>10</v>
          </cell>
          <cell r="Q15"/>
          <cell r="R15" t="str">
            <v>二番町ビル</v>
          </cell>
        </row>
        <row r="16">
          <cell r="A16">
            <v>14</v>
          </cell>
          <cell r="B16">
            <v>14</v>
          </cell>
          <cell r="C16" t="str">
            <v>周南</v>
          </cell>
          <cell r="D16" t="str">
            <v>5‐2</v>
          </cell>
          <cell r="E16" t="str">
            <v>千代田町１３７番５</v>
          </cell>
          <cell r="F16" t="str">
            <v>｢千代田町１１－２３｣</v>
          </cell>
          <cell r="G16">
            <v>55200</v>
          </cell>
          <cell r="H16">
            <v>54900</v>
          </cell>
          <cell r="I16">
            <v>0.5</v>
          </cell>
          <cell r="K16" t="str">
            <v>周南(県)</v>
          </cell>
          <cell r="L16" t="str">
            <v>周南市千代田町１３７番５</v>
          </cell>
          <cell r="M16" t="str">
            <v>しゅうなんし</v>
          </cell>
          <cell r="N16" t="str">
            <v>(14)</v>
          </cell>
          <cell r="O16">
            <v>0</v>
          </cell>
          <cell r="P16">
            <v>10</v>
          </cell>
          <cell r="Q16"/>
          <cell r="R16" t="str">
            <v>コスモス徳山駅店</v>
          </cell>
        </row>
        <row r="17">
          <cell r="A17">
            <v>15</v>
          </cell>
          <cell r="B17">
            <v>14</v>
          </cell>
          <cell r="C17" t="str">
            <v>下関</v>
          </cell>
          <cell r="D17" t="str">
            <v>5‐7</v>
          </cell>
          <cell r="E17" t="str">
            <v>後田町１丁目１０１７３番９</v>
          </cell>
          <cell r="F17" t="str">
            <v>｢後田町１－８－１６｣</v>
          </cell>
          <cell r="G17">
            <v>58100</v>
          </cell>
          <cell r="H17">
            <v>57800</v>
          </cell>
          <cell r="I17">
            <v>0.5</v>
          </cell>
          <cell r="K17" t="str">
            <v>下関(県)</v>
          </cell>
          <cell r="L17" t="str">
            <v>下関市後田町１丁目１０１７３番９</v>
          </cell>
          <cell r="M17" t="str">
            <v>しものせきし</v>
          </cell>
          <cell r="N17" t="str">
            <v>(14)</v>
          </cell>
          <cell r="O17">
            <v>0</v>
          </cell>
          <cell r="P17">
            <v>10</v>
          </cell>
          <cell r="Q17"/>
          <cell r="R17" t="str">
            <v>エクセルハイツふしの</v>
          </cell>
        </row>
        <row r="18">
          <cell r="A18">
            <v>16</v>
          </cell>
          <cell r="B18">
            <v>14</v>
          </cell>
          <cell r="C18" t="str">
            <v>下松</v>
          </cell>
          <cell r="D18" t="str">
            <v>5‐3</v>
          </cell>
          <cell r="E18" t="str">
            <v>南花岡１丁目７７番１外</v>
          </cell>
          <cell r="F18" t="str">
            <v>｢南花岡１－６－１０｣</v>
          </cell>
          <cell r="G18">
            <v>61600</v>
          </cell>
          <cell r="H18">
            <v>61300</v>
          </cell>
          <cell r="I18">
            <v>0.5</v>
          </cell>
          <cell r="K18" t="str">
            <v>下松(県)</v>
          </cell>
          <cell r="L18" t="str">
            <v>下松市南花岡１丁目７７番１外</v>
          </cell>
          <cell r="M18" t="str">
            <v>くだまつし</v>
          </cell>
          <cell r="N18" t="str">
            <v>(14)</v>
          </cell>
          <cell r="O18">
            <v>0</v>
          </cell>
          <cell r="P18">
            <v>10</v>
          </cell>
          <cell r="Q18"/>
          <cell r="R18" t="str">
            <v>ビッグウッド下松店</v>
          </cell>
          <cell r="S18" t="str">
            <v>都市計画道路の用地買収が進捗しており、背後地や幹線沿道の需要が増加している</v>
          </cell>
        </row>
        <row r="19">
          <cell r="A19">
            <v>17</v>
          </cell>
          <cell r="B19">
            <v>17</v>
          </cell>
          <cell r="C19" t="str">
            <v>宇部</v>
          </cell>
          <cell r="D19" t="str">
            <v>5‐5</v>
          </cell>
          <cell r="E19" t="str">
            <v>西宇部南２丁目１３５２番１０</v>
          </cell>
          <cell r="F19" t="str">
            <v>｢西宇部南２－１４－２０｣</v>
          </cell>
          <cell r="G19">
            <v>48700</v>
          </cell>
          <cell r="H19">
            <v>48500</v>
          </cell>
          <cell r="I19">
            <v>0.4</v>
          </cell>
          <cell r="K19" t="str">
            <v>宇部(県)</v>
          </cell>
          <cell r="L19" t="str">
            <v>宇部市西宇部南２丁目１３５２番１０</v>
          </cell>
          <cell r="M19" t="str">
            <v>うべし</v>
          </cell>
          <cell r="N19" t="str">
            <v>(17)</v>
          </cell>
          <cell r="O19">
            <v>0</v>
          </cell>
          <cell r="P19">
            <v>10</v>
          </cell>
          <cell r="Q19"/>
          <cell r="R19" t="str">
            <v>Ｓｗｅｅｔ　Ｔｈｉｎｇｓ</v>
          </cell>
        </row>
        <row r="20">
          <cell r="A20">
            <v>18</v>
          </cell>
          <cell r="B20">
            <v>17</v>
          </cell>
          <cell r="C20" t="str">
            <v>宇部</v>
          </cell>
          <cell r="D20" t="str">
            <v>5‐3</v>
          </cell>
          <cell r="E20" t="str">
            <v>南小串１丁目４番４</v>
          </cell>
          <cell r="F20" t="str">
            <v>｢南小串１－４－８｣</v>
          </cell>
          <cell r="G20">
            <v>77200</v>
          </cell>
          <cell r="H20">
            <v>76900</v>
          </cell>
          <cell r="I20">
            <v>0.4</v>
          </cell>
          <cell r="K20" t="str">
            <v>宇部(県)</v>
          </cell>
          <cell r="L20" t="str">
            <v>宇部市南小串１丁目４番４</v>
          </cell>
          <cell r="M20" t="str">
            <v>うべし</v>
          </cell>
          <cell r="N20" t="str">
            <v>(17)</v>
          </cell>
          <cell r="O20">
            <v>0.3</v>
          </cell>
          <cell r="P20">
            <v>7</v>
          </cell>
          <cell r="Q20"/>
          <cell r="R20" t="str">
            <v>東進衛星予備校　宇部新川校</v>
          </cell>
        </row>
        <row r="21">
          <cell r="A21">
            <v>19</v>
          </cell>
          <cell r="B21">
            <v>19</v>
          </cell>
          <cell r="C21" t="str">
            <v>周南</v>
          </cell>
          <cell r="D21" t="str">
            <v>5‐5</v>
          </cell>
          <cell r="E21" t="str">
            <v>岡田町２１０番</v>
          </cell>
          <cell r="F21" t="str">
            <v>｢岡田町１０－４０｣</v>
          </cell>
          <cell r="G21">
            <v>58500</v>
          </cell>
          <cell r="H21">
            <v>58300</v>
          </cell>
          <cell r="I21">
            <v>0.3</v>
          </cell>
          <cell r="K21" t="str">
            <v>周南(県)</v>
          </cell>
          <cell r="L21" t="str">
            <v>周南市岡田町２１０番</v>
          </cell>
          <cell r="M21" t="str">
            <v>しゅうなんし</v>
          </cell>
          <cell r="N21" t="str">
            <v>(19)</v>
          </cell>
          <cell r="O21">
            <v>0</v>
          </cell>
          <cell r="P21">
            <v>10</v>
          </cell>
          <cell r="Q21"/>
          <cell r="R21" t="str">
            <v>ピンポンハウス＆テレハウス徳山</v>
          </cell>
          <cell r="S21" t="str">
            <v>大学病院に隣接する店舗集積の良好な幹線道路沿いの商業地域で、需要は堅調である</v>
          </cell>
        </row>
        <row r="22">
          <cell r="A22">
            <v>20</v>
          </cell>
          <cell r="B22">
            <v>19</v>
          </cell>
          <cell r="C22" t="str">
            <v>岩国</v>
          </cell>
          <cell r="D22" t="str">
            <v>5‐3</v>
          </cell>
          <cell r="E22" t="str">
            <v>尾津町２丁目４７０番３</v>
          </cell>
          <cell r="F22" t="str">
            <v>｢尾津町２－２１－４０｣</v>
          </cell>
          <cell r="G22">
            <v>88000</v>
          </cell>
          <cell r="H22">
            <v>87700</v>
          </cell>
          <cell r="I22">
            <v>0.3</v>
          </cell>
          <cell r="K22" t="str">
            <v>岩国(県)</v>
          </cell>
          <cell r="L22" t="str">
            <v>岩国市尾津町２丁目４７０番３</v>
          </cell>
          <cell r="M22" t="str">
            <v>いわくにし</v>
          </cell>
          <cell r="N22" t="str">
            <v>(19)</v>
          </cell>
          <cell r="O22">
            <v>0.2</v>
          </cell>
          <cell r="P22">
            <v>9</v>
          </cell>
          <cell r="Q22"/>
          <cell r="R22" t="str">
            <v>第二双葉ビル</v>
          </cell>
        </row>
        <row r="23">
          <cell r="A23">
            <v>21</v>
          </cell>
          <cell r="B23" t="e">
            <v>#N/A</v>
          </cell>
          <cell r="G23"/>
          <cell r="H23"/>
          <cell r="I23"/>
          <cell r="K23" t="str">
            <v>(県)</v>
          </cell>
          <cell r="L23" t="e">
            <v>#N/A</v>
          </cell>
          <cell r="M23" t="e">
            <v>#N/A</v>
          </cell>
          <cell r="N23" t="e">
            <v>#N/A</v>
          </cell>
          <cell r="O23"/>
          <cell r="P23"/>
          <cell r="Q23"/>
          <cell r="S23" t="str">
            <v>各種店舗が建ち並ぶ国道沿いの商業地域で、南岩国駅周辺の整備も進行中であり、需要は堅調である</v>
          </cell>
        </row>
        <row r="24">
          <cell r="A24">
            <v>23</v>
          </cell>
          <cell r="B24" t="e">
            <v>#N/A</v>
          </cell>
          <cell r="G24"/>
          <cell r="H24"/>
          <cell r="I24"/>
          <cell r="K24" t="str">
            <v>(県)</v>
          </cell>
          <cell r="L24" t="e">
            <v>#N/A</v>
          </cell>
          <cell r="M24" t="e">
            <v>#N/A</v>
          </cell>
          <cell r="N24" t="e">
            <v>#N/A</v>
          </cell>
          <cell r="O24"/>
          <cell r="P24"/>
          <cell r="Q24"/>
        </row>
        <row r="31">
          <cell r="K31" t="str">
            <v>下関</v>
          </cell>
          <cell r="L31" t="str">
            <v>下関市</v>
          </cell>
          <cell r="M31" t="str">
            <v>しものせきし</v>
          </cell>
        </row>
        <row r="32">
          <cell r="K32" t="str">
            <v>宇部</v>
          </cell>
          <cell r="L32" t="str">
            <v>宇部市</v>
          </cell>
          <cell r="M32" t="str">
            <v>うべし</v>
          </cell>
        </row>
        <row r="33">
          <cell r="K33" t="str">
            <v>山口</v>
          </cell>
          <cell r="L33" t="str">
            <v>山口市</v>
          </cell>
          <cell r="M33" t="str">
            <v>やまぐちし</v>
          </cell>
        </row>
        <row r="34">
          <cell r="K34" t="str">
            <v>萩</v>
          </cell>
          <cell r="L34" t="str">
            <v>萩市</v>
          </cell>
          <cell r="M34" t="str">
            <v>はぎし</v>
          </cell>
        </row>
        <row r="35">
          <cell r="K35" t="str">
            <v>防府</v>
          </cell>
          <cell r="L35" t="str">
            <v>防府市</v>
          </cell>
          <cell r="M35" t="str">
            <v>ほうふし</v>
          </cell>
        </row>
        <row r="36">
          <cell r="K36" t="str">
            <v>下松</v>
          </cell>
          <cell r="L36" t="str">
            <v>下松市</v>
          </cell>
          <cell r="M36" t="str">
            <v>くだまつし</v>
          </cell>
        </row>
        <row r="37">
          <cell r="K37" t="str">
            <v>岩国</v>
          </cell>
          <cell r="L37" t="str">
            <v>岩国市</v>
          </cell>
          <cell r="M37" t="str">
            <v>いわくにし</v>
          </cell>
        </row>
        <row r="38">
          <cell r="K38" t="str">
            <v>光</v>
          </cell>
          <cell r="L38" t="str">
            <v>光市</v>
          </cell>
          <cell r="M38" t="str">
            <v>ひかりし</v>
          </cell>
        </row>
        <row r="39">
          <cell r="K39" t="str">
            <v>長門</v>
          </cell>
          <cell r="L39" t="str">
            <v>長門市</v>
          </cell>
          <cell r="M39" t="str">
            <v>ながとし</v>
          </cell>
        </row>
        <row r="40">
          <cell r="K40" t="str">
            <v>柳井</v>
          </cell>
          <cell r="L40" t="str">
            <v>柳井市</v>
          </cell>
          <cell r="M40" t="str">
            <v>やないし</v>
          </cell>
        </row>
        <row r="41">
          <cell r="K41" t="str">
            <v>美祢</v>
          </cell>
          <cell r="L41" t="str">
            <v>美祢市</v>
          </cell>
          <cell r="M41" t="str">
            <v>みねし</v>
          </cell>
        </row>
        <row r="42">
          <cell r="K42" t="str">
            <v>周南</v>
          </cell>
          <cell r="L42" t="str">
            <v>周南市</v>
          </cell>
          <cell r="M42" t="str">
            <v>しゅうなんし</v>
          </cell>
        </row>
        <row r="43">
          <cell r="K43" t="str">
            <v>山陽小野田</v>
          </cell>
          <cell r="L43" t="str">
            <v>山陽小野田市</v>
          </cell>
          <cell r="M43" t="str">
            <v>さんようおのだし</v>
          </cell>
        </row>
        <row r="44">
          <cell r="K44" t="str">
            <v>周防大島</v>
          </cell>
          <cell r="L44" t="str">
            <v>大島郡周防大島町</v>
          </cell>
          <cell r="M44" t="str">
            <v>おおしまぐんすおうおおしまちょう</v>
          </cell>
        </row>
        <row r="45">
          <cell r="K45" t="str">
            <v>和木</v>
          </cell>
          <cell r="L45" t="str">
            <v>玖珂郡和木町</v>
          </cell>
          <cell r="M45" t="str">
            <v>くがくんわきちょう</v>
          </cell>
        </row>
        <row r="46">
          <cell r="K46" t="str">
            <v>上関</v>
          </cell>
          <cell r="L46" t="str">
            <v>熊毛郡上関町</v>
          </cell>
          <cell r="M46" t="str">
            <v>くまげぐんかみのせきちょう</v>
          </cell>
        </row>
        <row r="47">
          <cell r="K47" t="str">
            <v>田布施</v>
          </cell>
          <cell r="L47" t="str">
            <v>熊毛郡田布施町</v>
          </cell>
          <cell r="M47" t="str">
            <v>くまげぐんたぶせちょう</v>
          </cell>
        </row>
        <row r="48">
          <cell r="K48" t="str">
            <v>平生</v>
          </cell>
          <cell r="L48" t="str">
            <v>熊毛郡平生町</v>
          </cell>
          <cell r="M48" t="str">
            <v>くまげぐんひらおちょう</v>
          </cell>
        </row>
        <row r="49">
          <cell r="K49" t="str">
            <v>阿武</v>
          </cell>
          <cell r="L49" t="str">
            <v>阿武郡阿武町</v>
          </cell>
          <cell r="M49" t="str">
            <v>あぶぐんあぶちょう</v>
          </cell>
        </row>
        <row r="50">
          <cell r="K50" t="str">
            <v>阿東</v>
          </cell>
          <cell r="L50" t="str">
            <v>阿武郡阿東町</v>
          </cell>
          <cell r="M50" t="str">
            <v>あぶぐんあとうちょう</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EFE7A-451F-444E-A307-7075136F54B9}">
  <sheetPr>
    <pageSetUpPr fitToPage="1"/>
  </sheetPr>
  <dimension ref="A1:G46"/>
  <sheetViews>
    <sheetView tabSelected="1" zoomScaleNormal="100" zoomScaleSheetLayoutView="100" workbookViewId="0">
      <selection activeCell="C2" sqref="C2"/>
    </sheetView>
  </sheetViews>
  <sheetFormatPr defaultRowHeight="13.5" x14ac:dyDescent="0.15"/>
  <cols>
    <col min="1" max="1" width="4.625" customWidth="1"/>
    <col min="2" max="2" width="9.375" customWidth="1"/>
    <col min="3" max="3" width="42.25" customWidth="1"/>
    <col min="4" max="4" width="12.375" customWidth="1"/>
    <col min="5" max="5" width="11.375" customWidth="1"/>
    <col min="6" max="6" width="4.625" customWidth="1"/>
    <col min="7" max="7" width="35.625" customWidth="1"/>
  </cols>
  <sheetData>
    <row r="1" spans="1:7" ht="17.25" x14ac:dyDescent="0.15">
      <c r="A1" s="36" t="s">
        <v>12</v>
      </c>
      <c r="B1" s="36"/>
      <c r="C1" s="36"/>
      <c r="D1" s="36"/>
      <c r="E1" s="36"/>
      <c r="F1" s="36"/>
      <c r="G1" s="36"/>
    </row>
    <row r="2" spans="1:7" ht="14.25" customHeight="1" x14ac:dyDescent="0.15">
      <c r="A2" s="1"/>
      <c r="B2" s="1"/>
      <c r="C2" s="1"/>
      <c r="D2" s="1"/>
      <c r="E2" s="1"/>
      <c r="F2" s="1"/>
      <c r="G2" s="27" t="s">
        <v>11</v>
      </c>
    </row>
    <row r="3" spans="1:7" ht="14.25" x14ac:dyDescent="0.15">
      <c r="A3" s="17" t="s">
        <v>5</v>
      </c>
      <c r="B3" s="16" t="s">
        <v>10</v>
      </c>
      <c r="C3" s="25"/>
      <c r="D3" s="26" t="s">
        <v>9</v>
      </c>
      <c r="E3" s="37" t="s">
        <v>8</v>
      </c>
      <c r="F3" s="38"/>
      <c r="G3" s="25"/>
    </row>
    <row r="4" spans="1:7" ht="14.25" x14ac:dyDescent="0.15">
      <c r="A4" s="21"/>
      <c r="B4" s="10"/>
      <c r="C4" s="24" t="s">
        <v>7</v>
      </c>
      <c r="D4" s="22" t="s">
        <v>6</v>
      </c>
      <c r="E4" s="22" t="s">
        <v>6</v>
      </c>
      <c r="F4" s="21" t="s">
        <v>5</v>
      </c>
      <c r="G4" s="23" t="s">
        <v>4</v>
      </c>
    </row>
    <row r="5" spans="1:7" ht="14.25" x14ac:dyDescent="0.15">
      <c r="A5" s="21" t="s">
        <v>1</v>
      </c>
      <c r="B5" s="22" t="s">
        <v>3</v>
      </c>
      <c r="C5" s="10"/>
      <c r="D5" s="22" t="s">
        <v>2</v>
      </c>
      <c r="E5" s="22" t="s">
        <v>2</v>
      </c>
      <c r="F5" s="21" t="s">
        <v>1</v>
      </c>
      <c r="G5" s="2"/>
    </row>
    <row r="6" spans="1:7" ht="24.75" customHeight="1" x14ac:dyDescent="0.15">
      <c r="A6" s="28">
        <v>1</v>
      </c>
      <c r="B6" s="16"/>
      <c r="C6" s="15" t="s">
        <v>13</v>
      </c>
      <c r="D6" s="14"/>
      <c r="E6" s="13"/>
      <c r="F6" s="34">
        <v>1</v>
      </c>
      <c r="G6" s="31" t="s">
        <v>14</v>
      </c>
    </row>
    <row r="7" spans="1:7" ht="24.75" customHeight="1" x14ac:dyDescent="0.15">
      <c r="A7" s="29" t="e">
        <v>#N/A</v>
      </c>
      <c r="B7" s="6" t="s">
        <v>15</v>
      </c>
      <c r="C7" s="19" t="s">
        <v>16</v>
      </c>
      <c r="D7" s="11">
        <v>7.5</v>
      </c>
      <c r="E7" s="11">
        <v>11</v>
      </c>
      <c r="F7" s="35" t="e">
        <f t="shared" ref="F7:G9" si="0">VLOOKUP(J7,順位表,13,0)</f>
        <v>#N/A</v>
      </c>
      <c r="G7" s="32" t="e">
        <f t="shared" si="0"/>
        <v>#N/A</v>
      </c>
    </row>
    <row r="8" spans="1:7" ht="24.75" customHeight="1" x14ac:dyDescent="0.15">
      <c r="A8" s="29" t="e">
        <v>#N/A</v>
      </c>
      <c r="B8" s="9" t="s">
        <v>17</v>
      </c>
      <c r="C8" s="19" t="s">
        <v>18</v>
      </c>
      <c r="D8" s="7">
        <v>106000</v>
      </c>
      <c r="E8" s="7">
        <v>98600</v>
      </c>
      <c r="F8" s="35" t="e">
        <f t="shared" si="0"/>
        <v>#N/A</v>
      </c>
      <c r="G8" s="32" t="e">
        <f t="shared" si="0"/>
        <v>#N/A</v>
      </c>
    </row>
    <row r="9" spans="1:7" ht="24.75" customHeight="1" x14ac:dyDescent="0.15">
      <c r="A9" s="30" t="e">
        <v>#N/A</v>
      </c>
      <c r="B9" s="5"/>
      <c r="C9" s="20" t="s">
        <v>19</v>
      </c>
      <c r="D9" s="3"/>
      <c r="E9" s="3"/>
      <c r="F9" s="30" t="e">
        <f t="shared" si="0"/>
        <v>#N/A</v>
      </c>
      <c r="G9" s="33" t="e">
        <f t="shared" si="0"/>
        <v>#N/A</v>
      </c>
    </row>
    <row r="10" spans="1:7" ht="24.75" customHeight="1" x14ac:dyDescent="0.15">
      <c r="A10" s="28">
        <v>2</v>
      </c>
      <c r="B10" s="16"/>
      <c r="C10" s="15" t="s">
        <v>20</v>
      </c>
      <c r="D10" s="14"/>
      <c r="E10" s="13"/>
      <c r="F10" s="34">
        <v>5</v>
      </c>
      <c r="G10" s="31" t="s">
        <v>21</v>
      </c>
    </row>
    <row r="11" spans="1:7" ht="24.75" customHeight="1" x14ac:dyDescent="0.15">
      <c r="A11" s="29" t="e">
        <v>#N/A</v>
      </c>
      <c r="B11" s="6" t="s">
        <v>15</v>
      </c>
      <c r="C11" s="19" t="s">
        <v>22</v>
      </c>
      <c r="D11" s="11">
        <v>1.4</v>
      </c>
      <c r="E11" s="11">
        <v>0.6</v>
      </c>
      <c r="F11" s="35" t="e">
        <f t="shared" ref="F11:G13" si="1">VLOOKUP(J11,順位表,13,0)</f>
        <v>#N/A</v>
      </c>
      <c r="G11" s="32" t="e">
        <f t="shared" si="1"/>
        <v>#N/A</v>
      </c>
    </row>
    <row r="12" spans="1:7" ht="24.75" customHeight="1" x14ac:dyDescent="0.15">
      <c r="A12" s="29" t="e">
        <v>#N/A</v>
      </c>
      <c r="B12" s="9" t="s">
        <v>23</v>
      </c>
      <c r="C12" s="19" t="s">
        <v>24</v>
      </c>
      <c r="D12" s="7">
        <v>65500</v>
      </c>
      <c r="E12" s="7">
        <v>64600</v>
      </c>
      <c r="F12" s="35" t="e">
        <f t="shared" si="1"/>
        <v>#N/A</v>
      </c>
      <c r="G12" s="32" t="e">
        <f t="shared" si="1"/>
        <v>#N/A</v>
      </c>
    </row>
    <row r="13" spans="1:7" ht="24.75" customHeight="1" x14ac:dyDescent="0.15">
      <c r="A13" s="30" t="e">
        <v>#N/A</v>
      </c>
      <c r="B13" s="5"/>
      <c r="C13" s="20" t="s">
        <v>25</v>
      </c>
      <c r="D13" s="3"/>
      <c r="E13" s="3"/>
      <c r="F13" s="30" t="e">
        <f t="shared" si="1"/>
        <v>#N/A</v>
      </c>
      <c r="G13" s="33" t="e">
        <f t="shared" si="1"/>
        <v>#N/A</v>
      </c>
    </row>
    <row r="14" spans="1:7" ht="24.75" customHeight="1" x14ac:dyDescent="0.15">
      <c r="A14" s="28">
        <v>3</v>
      </c>
      <c r="B14" s="16"/>
      <c r="C14" s="15" t="s">
        <v>26</v>
      </c>
      <c r="D14" s="14"/>
      <c r="E14" s="13"/>
      <c r="F14" s="34">
        <v>2</v>
      </c>
      <c r="G14" s="31" t="s">
        <v>27</v>
      </c>
    </row>
    <row r="15" spans="1:7" ht="24.75" customHeight="1" x14ac:dyDescent="0.15">
      <c r="A15" s="29" t="e">
        <v>#N/A</v>
      </c>
      <c r="B15" s="6" t="s">
        <v>28</v>
      </c>
      <c r="C15" s="19" t="s">
        <v>29</v>
      </c>
      <c r="D15" s="11">
        <v>1.3</v>
      </c>
      <c r="E15" s="11">
        <v>1.3</v>
      </c>
      <c r="F15" s="35" t="e">
        <f t="shared" ref="F15:G17" si="2">VLOOKUP(J15,順位表,13,0)</f>
        <v>#N/A</v>
      </c>
      <c r="G15" s="32" t="e">
        <f t="shared" si="2"/>
        <v>#N/A</v>
      </c>
    </row>
    <row r="16" spans="1:7" ht="24.75" customHeight="1" x14ac:dyDescent="0.15">
      <c r="A16" s="29" t="e">
        <v>#N/A</v>
      </c>
      <c r="B16" s="9" t="s">
        <v>30</v>
      </c>
      <c r="C16" s="19" t="s">
        <v>31</v>
      </c>
      <c r="D16" s="7">
        <v>48200</v>
      </c>
      <c r="E16" s="7">
        <v>47600</v>
      </c>
      <c r="F16" s="35" t="e">
        <f t="shared" si="2"/>
        <v>#N/A</v>
      </c>
      <c r="G16" s="32" t="e">
        <f t="shared" si="2"/>
        <v>#N/A</v>
      </c>
    </row>
    <row r="17" spans="1:7" ht="24.75" customHeight="1" x14ac:dyDescent="0.15">
      <c r="A17" s="30" t="e">
        <v>#N/A</v>
      </c>
      <c r="B17" s="5"/>
      <c r="C17" s="20" t="s">
        <v>32</v>
      </c>
      <c r="D17" s="3"/>
      <c r="E17" s="3"/>
      <c r="F17" s="30" t="e">
        <f t="shared" si="2"/>
        <v>#N/A</v>
      </c>
      <c r="G17" s="33" t="e">
        <f t="shared" si="2"/>
        <v>#N/A</v>
      </c>
    </row>
    <row r="18" spans="1:7" ht="24.75" customHeight="1" x14ac:dyDescent="0.15">
      <c r="A18" s="28">
        <v>4</v>
      </c>
      <c r="B18" s="16"/>
      <c r="C18" s="18" t="s">
        <v>33</v>
      </c>
      <c r="D18" s="14"/>
      <c r="E18" s="13"/>
      <c r="F18" s="34">
        <v>3</v>
      </c>
      <c r="G18" s="31" t="s">
        <v>34</v>
      </c>
    </row>
    <row r="19" spans="1:7" ht="24.75" customHeight="1" x14ac:dyDescent="0.15">
      <c r="A19" s="29" t="e">
        <v>#N/A</v>
      </c>
      <c r="B19" s="6" t="s">
        <v>15</v>
      </c>
      <c r="C19" s="8" t="s">
        <v>35</v>
      </c>
      <c r="D19" s="11">
        <v>1.1000000000000001</v>
      </c>
      <c r="E19" s="11">
        <v>0.7</v>
      </c>
      <c r="F19" s="35" t="e">
        <f t="shared" ref="F19:G21" si="3">VLOOKUP(J19,順位表,13,0)</f>
        <v>#N/A</v>
      </c>
      <c r="G19" s="32" t="e">
        <f t="shared" si="3"/>
        <v>#N/A</v>
      </c>
    </row>
    <row r="20" spans="1:7" ht="24.75" customHeight="1" x14ac:dyDescent="0.15">
      <c r="A20" s="29" t="e">
        <v>#N/A</v>
      </c>
      <c r="B20" s="9" t="s">
        <v>36</v>
      </c>
      <c r="C20" s="8" t="s">
        <v>31</v>
      </c>
      <c r="D20" s="7">
        <v>54500</v>
      </c>
      <c r="E20" s="7">
        <v>53900</v>
      </c>
      <c r="F20" s="35" t="e">
        <f t="shared" si="3"/>
        <v>#N/A</v>
      </c>
      <c r="G20" s="32" t="e">
        <f t="shared" si="3"/>
        <v>#N/A</v>
      </c>
    </row>
    <row r="21" spans="1:7" ht="24.75" customHeight="1" x14ac:dyDescent="0.15">
      <c r="A21" s="30" t="e">
        <v>#N/A</v>
      </c>
      <c r="B21" s="5"/>
      <c r="C21" s="4" t="s">
        <v>37</v>
      </c>
      <c r="D21" s="3"/>
      <c r="E21" s="3"/>
      <c r="F21" s="30" t="e">
        <f t="shared" si="3"/>
        <v>#N/A</v>
      </c>
      <c r="G21" s="33" t="e">
        <f t="shared" si="3"/>
        <v>#N/A</v>
      </c>
    </row>
    <row r="22" spans="1:7" ht="24.75" customHeight="1" x14ac:dyDescent="0.15">
      <c r="A22" s="28">
        <v>5</v>
      </c>
      <c r="B22" s="16"/>
      <c r="C22" s="18" t="s">
        <v>38</v>
      </c>
      <c r="D22" s="14"/>
      <c r="E22" s="13"/>
      <c r="F22" s="34">
        <v>10</v>
      </c>
      <c r="G22" s="31" t="s">
        <v>39</v>
      </c>
    </row>
    <row r="23" spans="1:7" ht="24.75" customHeight="1" x14ac:dyDescent="0.15">
      <c r="A23" s="29" t="e">
        <v>#N/A</v>
      </c>
      <c r="B23" s="6" t="s">
        <v>40</v>
      </c>
      <c r="C23" s="19" t="s">
        <v>41</v>
      </c>
      <c r="D23" s="11">
        <v>1.1000000000000001</v>
      </c>
      <c r="E23" s="11">
        <v>0</v>
      </c>
      <c r="F23" s="35" t="e">
        <v>#N/A</v>
      </c>
      <c r="G23" s="39"/>
    </row>
    <row r="24" spans="1:7" ht="24.75" customHeight="1" x14ac:dyDescent="0.15">
      <c r="A24" s="29" t="e">
        <v>#N/A</v>
      </c>
      <c r="B24" s="9" t="s">
        <v>42</v>
      </c>
      <c r="C24" s="8" t="s">
        <v>31</v>
      </c>
      <c r="D24" s="7">
        <v>73000</v>
      </c>
      <c r="E24" s="7">
        <v>72200</v>
      </c>
      <c r="F24" s="35" t="e">
        <v>#N/A</v>
      </c>
      <c r="G24" s="39"/>
    </row>
    <row r="25" spans="1:7" ht="24.75" customHeight="1" x14ac:dyDescent="0.15">
      <c r="A25" s="30" t="e">
        <v>#N/A</v>
      </c>
      <c r="B25" s="5"/>
      <c r="C25" s="4" t="s">
        <v>43</v>
      </c>
      <c r="D25" s="3"/>
      <c r="E25" s="3"/>
      <c r="F25" s="30" t="e">
        <v>#N/A</v>
      </c>
      <c r="G25" s="40"/>
    </row>
    <row r="26" spans="1:7" ht="24.75" customHeight="1" x14ac:dyDescent="0.15">
      <c r="A26" s="28">
        <v>6</v>
      </c>
      <c r="B26" s="16"/>
      <c r="C26" s="18" t="s">
        <v>44</v>
      </c>
      <c r="D26" s="14"/>
      <c r="E26" s="13"/>
      <c r="F26" s="34">
        <v>10</v>
      </c>
      <c r="G26" s="31" t="s">
        <v>45</v>
      </c>
    </row>
    <row r="27" spans="1:7" ht="24.75" customHeight="1" x14ac:dyDescent="0.15">
      <c r="A27" s="29" t="e">
        <v>#N/A</v>
      </c>
      <c r="B27" s="6" t="s">
        <v>46</v>
      </c>
      <c r="C27" s="8" t="s">
        <v>47</v>
      </c>
      <c r="D27" s="11">
        <v>1</v>
      </c>
      <c r="E27" s="11">
        <v>0</v>
      </c>
      <c r="F27" s="35" t="e">
        <f t="shared" ref="F27:G29" si="4">VLOOKUP(J27,順位表,13,0)</f>
        <v>#N/A</v>
      </c>
      <c r="G27" s="32" t="e">
        <f t="shared" si="4"/>
        <v>#N/A</v>
      </c>
    </row>
    <row r="28" spans="1:7" ht="24.75" customHeight="1" x14ac:dyDescent="0.15">
      <c r="A28" s="29" t="e">
        <v>#N/A</v>
      </c>
      <c r="B28" s="9" t="s">
        <v>48</v>
      </c>
      <c r="C28" s="8" t="s">
        <v>49</v>
      </c>
      <c r="D28" s="7">
        <v>58000</v>
      </c>
      <c r="E28" s="7">
        <v>57400</v>
      </c>
      <c r="F28" s="35" t="e">
        <f t="shared" si="4"/>
        <v>#N/A</v>
      </c>
      <c r="G28" s="32" t="e">
        <f t="shared" si="4"/>
        <v>#N/A</v>
      </c>
    </row>
    <row r="29" spans="1:7" ht="24.75" customHeight="1" x14ac:dyDescent="0.15">
      <c r="A29" s="30" t="e">
        <v>#N/A</v>
      </c>
      <c r="B29" s="5"/>
      <c r="C29" s="4" t="s">
        <v>50</v>
      </c>
      <c r="D29" s="3"/>
      <c r="E29" s="3"/>
      <c r="F29" s="30" t="e">
        <f t="shared" si="4"/>
        <v>#N/A</v>
      </c>
      <c r="G29" s="33" t="e">
        <f t="shared" si="4"/>
        <v>#N/A</v>
      </c>
    </row>
    <row r="30" spans="1:7" ht="24.75" customHeight="1" x14ac:dyDescent="0.15">
      <c r="A30" s="28">
        <v>7</v>
      </c>
      <c r="B30" s="16"/>
      <c r="C30" s="18" t="s">
        <v>51</v>
      </c>
      <c r="D30" s="14"/>
      <c r="E30" s="13"/>
      <c r="F30" s="34">
        <v>10</v>
      </c>
      <c r="G30" s="31" t="s">
        <v>52</v>
      </c>
    </row>
    <row r="31" spans="1:7" ht="24.75" customHeight="1" x14ac:dyDescent="0.15">
      <c r="A31" s="29" t="e">
        <v>#N/A</v>
      </c>
      <c r="B31" s="6" t="s">
        <v>53</v>
      </c>
      <c r="C31" s="19" t="s">
        <v>54</v>
      </c>
      <c r="D31" s="11">
        <v>1</v>
      </c>
      <c r="E31" s="11">
        <v>0</v>
      </c>
      <c r="F31" s="35" t="e">
        <f t="shared" ref="F31:G33" si="5">VLOOKUP(J31,順位表,13,0)</f>
        <v>#N/A</v>
      </c>
      <c r="G31" s="32" t="e">
        <f t="shared" si="5"/>
        <v>#N/A</v>
      </c>
    </row>
    <row r="32" spans="1:7" ht="24.75" customHeight="1" x14ac:dyDescent="0.15">
      <c r="A32" s="29" t="e">
        <v>#N/A</v>
      </c>
      <c r="B32" s="9" t="s">
        <v>55</v>
      </c>
      <c r="C32" s="8" t="s">
        <v>56</v>
      </c>
      <c r="D32" s="7">
        <v>58300</v>
      </c>
      <c r="E32" s="7">
        <v>57700</v>
      </c>
      <c r="F32" s="35" t="e">
        <f t="shared" si="5"/>
        <v>#N/A</v>
      </c>
      <c r="G32" s="32" t="e">
        <f t="shared" si="5"/>
        <v>#N/A</v>
      </c>
    </row>
    <row r="33" spans="1:7" ht="24.75" customHeight="1" x14ac:dyDescent="0.15">
      <c r="A33" s="30" t="e">
        <v>#N/A</v>
      </c>
      <c r="B33" s="5"/>
      <c r="C33" s="4" t="s">
        <v>57</v>
      </c>
      <c r="D33" s="3"/>
      <c r="E33" s="3"/>
      <c r="F33" s="30" t="e">
        <f t="shared" si="5"/>
        <v>#N/A</v>
      </c>
      <c r="G33" s="33" t="e">
        <f t="shared" si="5"/>
        <v>#N/A</v>
      </c>
    </row>
    <row r="34" spans="1:7" ht="24.75" customHeight="1" x14ac:dyDescent="0.15">
      <c r="A34" s="28">
        <v>8</v>
      </c>
      <c r="B34" s="16"/>
      <c r="C34" s="18" t="s">
        <v>58</v>
      </c>
      <c r="D34" s="14"/>
      <c r="E34" s="13"/>
      <c r="F34" s="34">
        <v>6</v>
      </c>
      <c r="G34" s="31" t="s">
        <v>59</v>
      </c>
    </row>
    <row r="35" spans="1:7" ht="24.75" customHeight="1" x14ac:dyDescent="0.15">
      <c r="A35" s="29" t="e">
        <v>#N/A</v>
      </c>
      <c r="B35" s="6" t="s">
        <v>15</v>
      </c>
      <c r="C35" s="8" t="s">
        <v>60</v>
      </c>
      <c r="D35" s="11">
        <v>1</v>
      </c>
      <c r="E35" s="11">
        <v>0.5</v>
      </c>
      <c r="F35" s="35" t="e">
        <f t="shared" ref="F35:G37" si="6">VLOOKUP(J35,順位表,13,0)</f>
        <v>#N/A</v>
      </c>
      <c r="G35" s="32" t="e">
        <f t="shared" si="6"/>
        <v>#N/A</v>
      </c>
    </row>
    <row r="36" spans="1:7" ht="24.75" customHeight="1" x14ac:dyDescent="0.15">
      <c r="A36" s="29" t="e">
        <v>#N/A</v>
      </c>
      <c r="B36" s="9" t="s">
        <v>61</v>
      </c>
      <c r="C36" s="8" t="s">
        <v>31</v>
      </c>
      <c r="D36" s="7">
        <v>62500</v>
      </c>
      <c r="E36" s="7">
        <v>61900</v>
      </c>
      <c r="F36" s="35" t="e">
        <f t="shared" si="6"/>
        <v>#N/A</v>
      </c>
      <c r="G36" s="32" t="e">
        <f t="shared" si="6"/>
        <v>#N/A</v>
      </c>
    </row>
    <row r="37" spans="1:7" ht="24.75" customHeight="1" x14ac:dyDescent="0.15">
      <c r="A37" s="30" t="e">
        <v>#N/A</v>
      </c>
      <c r="B37" s="5"/>
      <c r="C37" s="4" t="s">
        <v>62</v>
      </c>
      <c r="D37" s="3"/>
      <c r="E37" s="3"/>
      <c r="F37" s="30" t="e">
        <f t="shared" si="6"/>
        <v>#N/A</v>
      </c>
      <c r="G37" s="33" t="e">
        <f t="shared" si="6"/>
        <v>#N/A</v>
      </c>
    </row>
    <row r="38" spans="1:7" ht="24.75" customHeight="1" x14ac:dyDescent="0.15">
      <c r="A38" s="28">
        <v>9</v>
      </c>
      <c r="B38" s="16"/>
      <c r="C38" s="15" t="s">
        <v>63</v>
      </c>
      <c r="D38" s="14"/>
      <c r="E38" s="13"/>
      <c r="F38" s="34">
        <v>8</v>
      </c>
      <c r="G38" s="31" t="s">
        <v>64</v>
      </c>
    </row>
    <row r="39" spans="1:7" ht="24.75" customHeight="1" x14ac:dyDescent="0.15">
      <c r="A39" s="29" t="e">
        <v>#N/A</v>
      </c>
      <c r="B39" s="6" t="s">
        <v>53</v>
      </c>
      <c r="C39" s="12" t="s">
        <v>65</v>
      </c>
      <c r="D39" s="11">
        <v>0.9</v>
      </c>
      <c r="E39" s="11">
        <v>0.2</v>
      </c>
      <c r="F39" s="35" t="e">
        <f t="shared" ref="F39:G41" si="7">VLOOKUP(J39,順位表,13,0)</f>
        <v>#N/A</v>
      </c>
      <c r="G39" s="32" t="e">
        <f t="shared" si="7"/>
        <v>#N/A</v>
      </c>
    </row>
    <row r="40" spans="1:7" ht="24.75" customHeight="1" x14ac:dyDescent="0.15">
      <c r="A40" s="29" t="e">
        <v>#N/A</v>
      </c>
      <c r="B40" s="9" t="s">
        <v>42</v>
      </c>
      <c r="C40" s="8" t="s">
        <v>66</v>
      </c>
      <c r="D40" s="7">
        <v>43900</v>
      </c>
      <c r="E40" s="7">
        <v>43500</v>
      </c>
      <c r="F40" s="35" t="e">
        <f t="shared" si="7"/>
        <v>#N/A</v>
      </c>
      <c r="G40" s="32" t="e">
        <f t="shared" si="7"/>
        <v>#N/A</v>
      </c>
    </row>
    <row r="41" spans="1:7" ht="24.75" customHeight="1" x14ac:dyDescent="0.15">
      <c r="A41" s="30" t="e">
        <v>#N/A</v>
      </c>
      <c r="B41" s="5"/>
      <c r="C41" s="4" t="s">
        <v>67</v>
      </c>
      <c r="D41" s="3"/>
      <c r="E41" s="3"/>
      <c r="F41" s="30" t="e">
        <f t="shared" si="7"/>
        <v>#N/A</v>
      </c>
      <c r="G41" s="33" t="e">
        <f t="shared" si="7"/>
        <v>#N/A</v>
      </c>
    </row>
    <row r="42" spans="1:7" ht="24.75" customHeight="1" x14ac:dyDescent="0.15">
      <c r="A42" s="28">
        <v>10</v>
      </c>
      <c r="B42" s="16"/>
      <c r="C42" s="15" t="s">
        <v>68</v>
      </c>
      <c r="D42" s="14"/>
      <c r="E42" s="13"/>
      <c r="F42" s="34">
        <v>10</v>
      </c>
      <c r="G42" s="31" t="s">
        <v>69</v>
      </c>
    </row>
    <row r="43" spans="1:7" ht="24.75" customHeight="1" x14ac:dyDescent="0.15">
      <c r="A43" s="29" t="e">
        <v>#N/A</v>
      </c>
      <c r="B43" s="6" t="s">
        <v>70</v>
      </c>
      <c r="C43" s="12" t="s">
        <v>71</v>
      </c>
      <c r="D43" s="11">
        <v>0.9</v>
      </c>
      <c r="E43" s="11">
        <v>0</v>
      </c>
      <c r="F43" s="35" t="e">
        <f t="shared" ref="F43:G45" si="8">VLOOKUP(J43,順位表,13,0)</f>
        <v>#N/A</v>
      </c>
      <c r="G43" s="32" t="e">
        <f t="shared" si="8"/>
        <v>#N/A</v>
      </c>
    </row>
    <row r="44" spans="1:7" ht="24.75" customHeight="1" x14ac:dyDescent="0.15">
      <c r="A44" s="29" t="e">
        <v>#N/A</v>
      </c>
      <c r="B44" s="9" t="s">
        <v>72</v>
      </c>
      <c r="C44" s="8" t="s">
        <v>73</v>
      </c>
      <c r="D44" s="7">
        <v>45800</v>
      </c>
      <c r="E44" s="7">
        <v>45400</v>
      </c>
      <c r="F44" s="35" t="e">
        <f t="shared" si="8"/>
        <v>#N/A</v>
      </c>
      <c r="G44" s="32" t="e">
        <f t="shared" si="8"/>
        <v>#N/A</v>
      </c>
    </row>
    <row r="45" spans="1:7" ht="24.75" customHeight="1" x14ac:dyDescent="0.15">
      <c r="A45" s="30" t="e">
        <v>#N/A</v>
      </c>
      <c r="B45" s="5"/>
      <c r="C45" s="4" t="s">
        <v>74</v>
      </c>
      <c r="D45" s="3"/>
      <c r="E45" s="3"/>
      <c r="F45" s="30" t="e">
        <f t="shared" si="8"/>
        <v>#N/A</v>
      </c>
      <c r="G45" s="33" t="e">
        <f t="shared" si="8"/>
        <v>#N/A</v>
      </c>
    </row>
    <row r="46" spans="1:7" ht="14.25" x14ac:dyDescent="0.15">
      <c r="A46" s="1" t="s">
        <v>0</v>
      </c>
      <c r="B46" s="1"/>
      <c r="C46" s="1"/>
      <c r="D46" s="1"/>
      <c r="E46" s="1"/>
      <c r="F46" s="1"/>
      <c r="G46" s="1"/>
    </row>
  </sheetData>
  <mergeCells count="32">
    <mergeCell ref="A42:A45"/>
    <mergeCell ref="F42:F45"/>
    <mergeCell ref="G42:G45"/>
    <mergeCell ref="F10:F13"/>
    <mergeCell ref="A14:A17"/>
    <mergeCell ref="F14:F17"/>
    <mergeCell ref="G14:G17"/>
    <mergeCell ref="F26:F29"/>
    <mergeCell ref="G26:G29"/>
    <mergeCell ref="A26:A29"/>
    <mergeCell ref="A18:A21"/>
    <mergeCell ref="G18:G21"/>
    <mergeCell ref="F18:F21"/>
    <mergeCell ref="F22:F25"/>
    <mergeCell ref="G22:G25"/>
    <mergeCell ref="A22:A25"/>
    <mergeCell ref="A10:A13"/>
    <mergeCell ref="G10:G13"/>
    <mergeCell ref="A1:G1"/>
    <mergeCell ref="A6:A9"/>
    <mergeCell ref="F6:F9"/>
    <mergeCell ref="G6:G9"/>
    <mergeCell ref="E3:F3"/>
    <mergeCell ref="A38:A41"/>
    <mergeCell ref="G38:G41"/>
    <mergeCell ref="F38:F41"/>
    <mergeCell ref="A34:A37"/>
    <mergeCell ref="F30:F33"/>
    <mergeCell ref="G30:G33"/>
    <mergeCell ref="F34:F37"/>
    <mergeCell ref="G34:G37"/>
    <mergeCell ref="A30:A33"/>
  </mergeCells>
  <phoneticPr fontId="1"/>
  <printOptions horizontalCentered="1"/>
  <pageMargins left="0.78740157480314965" right="0.78740157480314965" top="0.78740157480314965" bottom="0.78740157480314965" header="0.31496062992125984" footer="0.51181102362204722"/>
  <pageSetup paperSize="9" scale="7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商業地上昇率上位</vt:lpstr>
      <vt:lpstr>商業地上昇率上位!Print_Area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山根　稔之</dc:creator>
  <cp:lastModifiedBy>山根　稔之</cp:lastModifiedBy>
  <dcterms:created xsi:type="dcterms:W3CDTF">2022-09-13T05:01:21Z</dcterms:created>
  <dcterms:modified xsi:type="dcterms:W3CDTF">2022-09-13T05:40:01Z</dcterms:modified>
</cp:coreProperties>
</file>