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mc:AlternateContent xmlns:mc="http://schemas.openxmlformats.org/markup-compatibility/2006">
    <mc:Choice Requires="x15">
      <x15ac:absPath xmlns:x15ac="http://schemas.microsoft.com/office/spreadsheetml/2010/11/ac" url="\\f-nwc04fs01.intra.pref.yamaguchi.lg.jp\00000_山口県\05060_長寿社会課\060_介護保険班\18_事業（補助金・委託）\★新型コロナ感染症に係る介護サービス事業所に対するサービス継続支援事業\R5\5 ホームページ（様式等）\R5年6月（募集開始）\県ホームページ（R4.4.1～R5.5.7発生分）\1-3 補助金額（個別協議）\"/>
    </mc:Choice>
  </mc:AlternateContent>
  <xr:revisionPtr revIDLastSave="0" documentId="13_ncr:1_{27927BDF-A7F3-406A-BF35-C3B73410BB3E}" xr6:coauthVersionLast="36" xr6:coauthVersionMax="47" xr10:uidLastSave="{00000000-0000-0000-0000-000000000000}"/>
  <bookViews>
    <workbookView xWindow="0" yWindow="0" windowWidth="19200" windowHeight="8060" tabRatio="770" xr2:uid="{00000000-000D-0000-FFFF-FFFF00000000}"/>
  </bookViews>
  <sheets>
    <sheet name="個別協議様式ア（ア）分(令和４年４月１日～令和５年５月７日)" sheetId="17" r:id="rId1"/>
    <sheet name="個別協議様式ア（ウ）分（令和４年４月１日～令和５年５月７日）" sheetId="23" r:id="rId2"/>
    <sheet name="【非表示】基準額" sheetId="19" state="hidden" r:id="rId3"/>
    <sheet name="別添３ " sheetId="27" r:id="rId4"/>
    <sheet name="「費用の概要、積算内訳」記載例" sheetId="20" r:id="rId5"/>
    <sheet name="参照" sheetId="7" state="hidden" r:id="rId6"/>
  </sheets>
  <definedNames>
    <definedName name="_xlnm.Print_Area" localSheetId="4">'「費用の概要、積算内訳」記載例'!$A$1:$AL$25</definedName>
    <definedName name="_xlnm.Print_Area" localSheetId="2">【非表示】基準額!$A$1:$Q$38</definedName>
    <definedName name="_xlnm.Print_Area" localSheetId="0">'個別協議様式ア（ア）分(令和４年４月１日～令和５年５月７日)'!$A$1:$AK$36</definedName>
    <definedName name="_xlnm.Print_Area" localSheetId="1">'個別協議様式ア（ウ）分（令和４年４月１日～令和５年５月７日）'!$A$1:$AK$36</definedName>
    <definedName name="_xlnm.Print_Area" localSheetId="3">'別添３ '!$A$1:$N$45</definedName>
    <definedName name="Z_0013D02D_7229_42E9_BC29_9561B8875AB4_.wvu.Cols" localSheetId="2" hidden="1">【非表示】基準額!#REF!</definedName>
    <definedName name="Z_0013D02D_7229_42E9_BC29_9561B8875AB4_.wvu.Cols" localSheetId="3" hidden="1">'別添３ '!$G:$H</definedName>
    <definedName name="Z_0013D02D_7229_42E9_BC29_9561B8875AB4_.wvu.PrintArea" localSheetId="2" hidden="1">【非表示】基準額!$A$2:$E$38</definedName>
    <definedName name="Z_0013D02D_7229_42E9_BC29_9561B8875AB4_.wvu.PrintArea" localSheetId="3" hidden="1">'別添３ '!$A$1:$N$45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3" i="27" l="1"/>
  <c r="I33" i="27"/>
  <c r="M32" i="27"/>
  <c r="I32" i="27"/>
  <c r="M31" i="27"/>
  <c r="I31" i="27"/>
  <c r="M30" i="27"/>
  <c r="I30" i="27"/>
  <c r="M29" i="27"/>
  <c r="I29" i="27"/>
  <c r="M28" i="27"/>
  <c r="I28" i="27"/>
  <c r="M27" i="27"/>
  <c r="I27" i="27"/>
  <c r="M26" i="27"/>
  <c r="I26" i="27"/>
  <c r="M25" i="27"/>
  <c r="I25" i="27"/>
  <c r="M24" i="27"/>
  <c r="I24" i="27"/>
  <c r="M23" i="27"/>
  <c r="I23" i="27"/>
  <c r="M22" i="27"/>
  <c r="M21" i="27"/>
  <c r="I21" i="27"/>
  <c r="M20" i="27"/>
  <c r="I20" i="27"/>
  <c r="M19" i="27"/>
  <c r="I19" i="27"/>
  <c r="M18" i="27"/>
  <c r="I18" i="27"/>
  <c r="M17" i="27"/>
  <c r="I17" i="27"/>
  <c r="M16" i="27"/>
  <c r="I16" i="27"/>
  <c r="M15" i="27"/>
  <c r="I15" i="27"/>
  <c r="M14" i="27"/>
  <c r="I14" i="27"/>
  <c r="M13" i="27"/>
  <c r="I13" i="27"/>
  <c r="M12" i="27"/>
  <c r="I12" i="27"/>
  <c r="M11" i="27"/>
  <c r="I11" i="27"/>
  <c r="M10" i="27"/>
  <c r="I10" i="27"/>
  <c r="M9" i="27"/>
  <c r="I9" i="27"/>
  <c r="M8" i="27"/>
  <c r="I8" i="27"/>
  <c r="M7" i="27"/>
  <c r="I7" i="27"/>
  <c r="M6" i="27"/>
  <c r="I6" i="27"/>
  <c r="D38" i="19"/>
  <c r="D37" i="19"/>
  <c r="D36" i="19"/>
  <c r="D35" i="19"/>
  <c r="D34" i="19"/>
  <c r="D33" i="19"/>
  <c r="D32" i="19"/>
  <c r="D31" i="19"/>
  <c r="D30" i="19"/>
  <c r="D29" i="19"/>
  <c r="D28" i="19"/>
  <c r="D27" i="19"/>
  <c r="D26" i="19"/>
  <c r="D25" i="19"/>
  <c r="D24" i="19"/>
  <c r="D23" i="19"/>
  <c r="D22" i="19"/>
  <c r="D20" i="19"/>
  <c r="D19" i="19"/>
  <c r="D18" i="19"/>
  <c r="D17" i="19"/>
  <c r="D16" i="19"/>
  <c r="D15" i="19"/>
  <c r="D14" i="19"/>
  <c r="D13" i="19"/>
  <c r="D12" i="19"/>
  <c r="D11" i="19"/>
  <c r="D10" i="19"/>
  <c r="D9" i="19"/>
  <c r="D8" i="19"/>
  <c r="D7" i="19"/>
  <c r="D6" i="19"/>
  <c r="D5" i="19"/>
  <c r="D4" i="19" l="1"/>
  <c r="M14" i="23"/>
  <c r="M13" i="23"/>
  <c r="M13" i="17"/>
  <c r="M38" i="19"/>
  <c r="M37" i="19"/>
  <c r="M36" i="19"/>
  <c r="M35" i="19"/>
  <c r="M34" i="19"/>
  <c r="M33" i="19"/>
  <c r="M32" i="19"/>
  <c r="M31" i="19"/>
  <c r="M30" i="19"/>
  <c r="M29" i="19"/>
  <c r="M28" i="19"/>
  <c r="M27" i="19"/>
  <c r="M26" i="19"/>
  <c r="M25" i="19"/>
  <c r="M24" i="19"/>
  <c r="M23" i="19"/>
  <c r="M22" i="19"/>
  <c r="M21" i="19"/>
  <c r="M20" i="19"/>
  <c r="M19" i="19"/>
  <c r="M18" i="19"/>
  <c r="M17" i="19"/>
  <c r="M16" i="19"/>
  <c r="M15" i="19"/>
  <c r="M14" i="19"/>
  <c r="M13" i="19"/>
  <c r="M12" i="19"/>
  <c r="M11" i="19"/>
  <c r="M10" i="19"/>
  <c r="M9" i="19"/>
  <c r="M8" i="19"/>
  <c r="M7" i="19"/>
  <c r="M6" i="19"/>
  <c r="M5" i="19"/>
  <c r="M4" i="19"/>
  <c r="S14" i="23" l="1"/>
  <c r="Q14" i="23" s="1"/>
  <c r="Q13" i="23"/>
  <c r="S13" i="23" l="1"/>
  <c r="M14" i="17" l="1"/>
  <c r="Q13" i="17"/>
  <c r="S14" i="17" l="1"/>
  <c r="Q14" i="17" s="1"/>
  <c r="S1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石井 潤(ishii-jun)</author>
    <author>長井 健太(nagai-kenta)</author>
  </authors>
  <commentList>
    <comment ref="U10" authorId="0" shapeId="0" xr:uid="{F273B71D-BBBA-46D5-B56E-F865AB40BF12}">
      <text>
        <r>
          <rPr>
            <sz val="14"/>
            <color indexed="81"/>
            <rFont val="MS P ゴシック"/>
            <family val="3"/>
            <charset val="128"/>
          </rPr>
          <t>・当該年度分について</t>
        </r>
        <r>
          <rPr>
            <sz val="14"/>
            <color indexed="10"/>
            <rFont val="MS P ゴシック"/>
            <family val="3"/>
            <charset val="128"/>
          </rPr>
          <t>初めて</t>
        </r>
        <r>
          <rPr>
            <sz val="14"/>
            <color indexed="81"/>
            <rFont val="MS P ゴシック"/>
            <family val="3"/>
            <charset val="128"/>
          </rPr>
          <t>個別協議を行う場合は、</t>
        </r>
        <r>
          <rPr>
            <sz val="14"/>
            <color indexed="10"/>
            <rFont val="MS P ゴシック"/>
            <family val="3"/>
            <charset val="128"/>
          </rPr>
          <t>「実際の所要額（Ｂ）」の内訳</t>
        </r>
        <r>
          <rPr>
            <sz val="14"/>
            <color indexed="81"/>
            <rFont val="MS P ゴシック"/>
            <family val="3"/>
            <charset val="128"/>
          </rPr>
          <t>を記載してください。
・当該年度分について</t>
        </r>
        <r>
          <rPr>
            <sz val="14"/>
            <color indexed="10"/>
            <rFont val="MS P ゴシック"/>
            <family val="3"/>
            <charset val="128"/>
          </rPr>
          <t>２回目以降</t>
        </r>
        <r>
          <rPr>
            <sz val="14"/>
            <color indexed="81"/>
            <rFont val="MS P ゴシック"/>
            <family val="3"/>
            <charset val="128"/>
          </rPr>
          <t>の個別協議の場合は、</t>
        </r>
        <r>
          <rPr>
            <sz val="14"/>
            <color indexed="10"/>
            <rFont val="MS P ゴシック"/>
            <family val="3"/>
            <charset val="128"/>
          </rPr>
          <t>内訳欄には「今回の協議額（引き上げ額）（Ｃ）」にあたる追加申請分のみ</t>
        </r>
        <r>
          <rPr>
            <sz val="14"/>
            <color indexed="81"/>
            <rFont val="MS P ゴシック"/>
            <family val="3"/>
            <charset val="128"/>
          </rPr>
          <t>を記載してください。
・当該年度分について</t>
        </r>
        <r>
          <rPr>
            <sz val="14"/>
            <color indexed="10"/>
            <rFont val="MS P ゴシック"/>
            <family val="3"/>
            <charset val="128"/>
          </rPr>
          <t>既に自治体から事業所・施設等への交付を行った分</t>
        </r>
        <r>
          <rPr>
            <sz val="14"/>
            <color indexed="81"/>
            <rFont val="MS P ゴシック"/>
            <family val="3"/>
            <charset val="128"/>
          </rPr>
          <t>がある場合は、「実際の所要額（Ｂ）」には</t>
        </r>
        <r>
          <rPr>
            <sz val="14"/>
            <color indexed="10"/>
            <rFont val="MS P ゴシック"/>
            <family val="3"/>
            <charset val="128"/>
          </rPr>
          <t>当該交付額も含めた総額の所要額</t>
        </r>
        <r>
          <rPr>
            <sz val="14"/>
            <color indexed="81"/>
            <rFont val="MS P ゴシック"/>
            <family val="3"/>
            <charset val="128"/>
          </rPr>
          <t>を記載してください。</t>
        </r>
      </text>
    </comment>
    <comment ref="O12" authorId="0" shapeId="0" xr:uid="{8ADA54F3-B86C-48AC-A2A2-87CBA53D0554}">
      <text>
        <r>
          <rPr>
            <sz val="12"/>
            <color theme="1"/>
            <rFont val="ＭＳ Ｐゴシック"/>
            <family val="3"/>
            <charset val="128"/>
          </rPr>
          <t>年度内に既に個別協議を行い、上乗せの承認を受けている場合は、記載してください。年度内初めての個別協議の場合は空欄で結構です。</t>
        </r>
      </text>
    </comment>
    <comment ref="AJ12" authorId="1" shapeId="0" xr:uid="{679CCBE9-0D2A-4A4B-B9E0-E90E371B500F}">
      <text>
        <r>
          <rPr>
            <sz val="14"/>
            <color indexed="81"/>
            <rFont val="MS P ゴシック"/>
            <family val="3"/>
            <charset val="128"/>
          </rPr>
          <t>・令和５年度事業のうち「令和</t>
        </r>
        <r>
          <rPr>
            <sz val="14"/>
            <color indexed="10"/>
            <rFont val="MS P ゴシック"/>
            <family val="3"/>
            <charset val="128"/>
          </rPr>
          <t>４</t>
        </r>
        <r>
          <rPr>
            <sz val="14"/>
            <color indexed="81"/>
            <rFont val="MS P ゴシック"/>
            <family val="3"/>
            <charset val="128"/>
          </rPr>
          <t>年度に生じた費用分」の「施設内療養」は個別協議の</t>
        </r>
        <r>
          <rPr>
            <sz val="14"/>
            <color indexed="10"/>
            <rFont val="MS P ゴシック"/>
            <family val="3"/>
            <charset val="128"/>
          </rPr>
          <t>対象</t>
        </r>
        <r>
          <rPr>
            <sz val="14"/>
            <color indexed="81"/>
            <rFont val="MS P ゴシック"/>
            <family val="3"/>
            <charset val="128"/>
          </rPr>
          <t>となるため、</t>
        </r>
        <r>
          <rPr>
            <sz val="14"/>
            <color indexed="10"/>
            <rFont val="MS P ゴシック"/>
            <family val="3"/>
            <charset val="128"/>
          </rPr>
          <t>金額を記載</t>
        </r>
        <r>
          <rPr>
            <sz val="14"/>
            <color indexed="8"/>
            <rFont val="MS P ゴシック"/>
            <family val="3"/>
            <charset val="128"/>
          </rPr>
          <t>してください。</t>
        </r>
        <r>
          <rPr>
            <sz val="14"/>
            <color indexed="81"/>
            <rFont val="MS P ゴシック"/>
            <family val="3"/>
            <charset val="128"/>
          </rPr>
          <t xml:space="preserve">
・令和５年度事業のうち「令和</t>
        </r>
        <r>
          <rPr>
            <sz val="14"/>
            <color indexed="10"/>
            <rFont val="MS P ゴシック"/>
            <family val="3"/>
            <charset val="128"/>
          </rPr>
          <t>５</t>
        </r>
        <r>
          <rPr>
            <sz val="14"/>
            <color indexed="81"/>
            <rFont val="MS P ゴシック"/>
            <family val="3"/>
            <charset val="128"/>
          </rPr>
          <t>年度に生じた費用分」の「施設内療養」は個別協議の</t>
        </r>
        <r>
          <rPr>
            <sz val="14"/>
            <color indexed="10"/>
            <rFont val="MS P ゴシック"/>
            <family val="3"/>
            <charset val="128"/>
          </rPr>
          <t>対象外</t>
        </r>
        <r>
          <rPr>
            <sz val="14"/>
            <color indexed="81"/>
            <rFont val="MS P ゴシック"/>
            <family val="3"/>
            <charset val="128"/>
          </rPr>
          <t>となるため、</t>
        </r>
        <r>
          <rPr>
            <sz val="14"/>
            <color indexed="10"/>
            <rFont val="MS P ゴシック"/>
            <family val="3"/>
            <charset val="128"/>
          </rPr>
          <t>金額の記載はしない</t>
        </r>
        <r>
          <rPr>
            <sz val="14"/>
            <color indexed="8"/>
            <rFont val="MS P ゴシック"/>
            <family val="3"/>
            <charset val="128"/>
          </rPr>
          <t>でください</t>
        </r>
        <r>
          <rPr>
            <sz val="14"/>
            <color indexed="81"/>
            <rFont val="MS P ゴシック"/>
            <family val="3"/>
            <charset val="128"/>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石井 潤(ishii-jun)</author>
  </authors>
  <commentList>
    <comment ref="U10" authorId="0" shapeId="0" xr:uid="{4E514F78-9C7E-461F-AC5A-32AB654A97DA}">
      <text>
        <r>
          <rPr>
            <sz val="14"/>
            <color indexed="81"/>
            <rFont val="MS P ゴシック"/>
            <family val="3"/>
            <charset val="128"/>
          </rPr>
          <t>・当該年度分について</t>
        </r>
        <r>
          <rPr>
            <sz val="14"/>
            <color indexed="10"/>
            <rFont val="MS P ゴシック"/>
            <family val="3"/>
            <charset val="128"/>
          </rPr>
          <t>初めて</t>
        </r>
        <r>
          <rPr>
            <sz val="14"/>
            <color indexed="81"/>
            <rFont val="MS P ゴシック"/>
            <family val="3"/>
            <charset val="128"/>
          </rPr>
          <t>個別協議を行う場合は、</t>
        </r>
        <r>
          <rPr>
            <sz val="14"/>
            <color indexed="10"/>
            <rFont val="MS P ゴシック"/>
            <family val="3"/>
            <charset val="128"/>
          </rPr>
          <t>「実際の所要額（Ｂ）」の内訳</t>
        </r>
        <r>
          <rPr>
            <sz val="14"/>
            <color indexed="81"/>
            <rFont val="MS P ゴシック"/>
            <family val="3"/>
            <charset val="128"/>
          </rPr>
          <t>を記載してください。
・当該年度分について</t>
        </r>
        <r>
          <rPr>
            <sz val="14"/>
            <color indexed="10"/>
            <rFont val="MS P ゴシック"/>
            <family val="3"/>
            <charset val="128"/>
          </rPr>
          <t>２回目以降</t>
        </r>
        <r>
          <rPr>
            <sz val="14"/>
            <color indexed="81"/>
            <rFont val="MS P ゴシック"/>
            <family val="3"/>
            <charset val="128"/>
          </rPr>
          <t>の個別協議の場合は、</t>
        </r>
        <r>
          <rPr>
            <sz val="14"/>
            <color indexed="10"/>
            <rFont val="MS P ゴシック"/>
            <family val="3"/>
            <charset val="128"/>
          </rPr>
          <t>内訳欄には「今回の協議額（引き上げ額）（Ｃ）」にあたる追加申請分のみ</t>
        </r>
        <r>
          <rPr>
            <sz val="14"/>
            <color indexed="81"/>
            <rFont val="MS P ゴシック"/>
            <family val="3"/>
            <charset val="128"/>
          </rPr>
          <t>を記載してください。
・当該年度分について</t>
        </r>
        <r>
          <rPr>
            <sz val="14"/>
            <color indexed="10"/>
            <rFont val="MS P ゴシック"/>
            <family val="3"/>
            <charset val="128"/>
          </rPr>
          <t>既に自治体から事業所・施設等への交付を行った分</t>
        </r>
        <r>
          <rPr>
            <sz val="14"/>
            <color indexed="81"/>
            <rFont val="MS P ゴシック"/>
            <family val="3"/>
            <charset val="128"/>
          </rPr>
          <t>がある場合は、「実際の所要額（Ｂ）」には</t>
        </r>
        <r>
          <rPr>
            <sz val="14"/>
            <color indexed="10"/>
            <rFont val="MS P ゴシック"/>
            <family val="3"/>
            <charset val="128"/>
          </rPr>
          <t>当該交付額も含めた総額の所要額</t>
        </r>
        <r>
          <rPr>
            <sz val="14"/>
            <color indexed="81"/>
            <rFont val="MS P ゴシック"/>
            <family val="3"/>
            <charset val="128"/>
          </rPr>
          <t>を記載してください。</t>
        </r>
      </text>
    </comment>
    <comment ref="O12" authorId="0" shapeId="0" xr:uid="{B7FCFA1D-3700-4D5A-86C1-EA4124C6CCBC}">
      <text>
        <r>
          <rPr>
            <sz val="12"/>
            <color theme="1"/>
            <rFont val="ＭＳ Ｐゴシック"/>
            <family val="3"/>
            <charset val="128"/>
          </rPr>
          <t>年度内に既に個別協議を行い、上乗せの承認を受けている場合は、記載してください。年度内初めての個別協議の場合は空欄で結構です。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32" authorId="0" shapeId="0" xr:uid="{8426992C-013C-4543-A19E-0FA535E12E6F}">
      <text>
        <r>
          <rPr>
            <b/>
            <sz val="9"/>
            <color indexed="81"/>
            <rFont val="MS P ゴシック"/>
            <family val="3"/>
            <charset val="128"/>
          </rPr>
          <t>㉖と㉗は（地密）特定施設の数字を活用</t>
        </r>
      </text>
    </comment>
  </commentList>
</comments>
</file>

<file path=xl/sharedStrings.xml><?xml version="1.0" encoding="utf-8"?>
<sst xmlns="http://schemas.openxmlformats.org/spreadsheetml/2006/main" count="540" uniqueCount="229">
  <si>
    <t>サービス種別</t>
    <rPh sb="4" eb="6">
      <t>シュベツ</t>
    </rPh>
    <phoneticPr fontId="1"/>
  </si>
  <si>
    <t>事業所・施設等の名称</t>
    <rPh sb="0" eb="3">
      <t>ジギョウショ</t>
    </rPh>
    <rPh sb="4" eb="6">
      <t>シセツ</t>
    </rPh>
    <rPh sb="6" eb="7">
      <t>トウ</t>
    </rPh>
    <rPh sb="8" eb="10">
      <t>メイショウ</t>
    </rPh>
    <phoneticPr fontId="1"/>
  </si>
  <si>
    <t>緊急雇用</t>
    <rPh sb="0" eb="2">
      <t>キンキュウ</t>
    </rPh>
    <rPh sb="2" eb="4">
      <t>コヨウ</t>
    </rPh>
    <phoneticPr fontId="1"/>
  </si>
  <si>
    <t>割増賃金・手当</t>
    <rPh sb="0" eb="2">
      <t>ワリマシ</t>
    </rPh>
    <rPh sb="2" eb="4">
      <t>チンギン</t>
    </rPh>
    <rPh sb="5" eb="7">
      <t>テアテ</t>
    </rPh>
    <phoneticPr fontId="1"/>
  </si>
  <si>
    <t>職業紹介料</t>
    <rPh sb="0" eb="2">
      <t>ショクギョウ</t>
    </rPh>
    <rPh sb="2" eb="4">
      <t>ショウカイ</t>
    </rPh>
    <rPh sb="4" eb="5">
      <t>リョウ</t>
    </rPh>
    <phoneticPr fontId="1"/>
  </si>
  <si>
    <t>自費検査</t>
    <rPh sb="0" eb="2">
      <t>ジヒ</t>
    </rPh>
    <rPh sb="2" eb="4">
      <t>ケンサ</t>
    </rPh>
    <phoneticPr fontId="1"/>
  </si>
  <si>
    <t>消毒・清掃</t>
    <rPh sb="0" eb="2">
      <t>ショウドク</t>
    </rPh>
    <rPh sb="3" eb="5">
      <t>セイソウ</t>
    </rPh>
    <phoneticPr fontId="1"/>
  </si>
  <si>
    <t>リース費用
（車、自転車）</t>
    <rPh sb="3" eb="5">
      <t>ヒヨウ</t>
    </rPh>
    <rPh sb="7" eb="8">
      <t>クルマ</t>
    </rPh>
    <rPh sb="9" eb="12">
      <t>ジテンシャ</t>
    </rPh>
    <phoneticPr fontId="1"/>
  </si>
  <si>
    <t>リース費用
（タブレット）</t>
    <rPh sb="3" eb="5">
      <t>ヒヨウ</t>
    </rPh>
    <phoneticPr fontId="1"/>
  </si>
  <si>
    <t>施設内療養</t>
    <rPh sb="0" eb="3">
      <t>シセツナイ</t>
    </rPh>
    <rPh sb="3" eb="5">
      <t>リョウヨウ</t>
    </rPh>
    <phoneticPr fontId="1"/>
  </si>
  <si>
    <t>基本情報</t>
    <rPh sb="0" eb="2">
      <t>キホン</t>
    </rPh>
    <rPh sb="2" eb="4">
      <t>ジョウホウ</t>
    </rPh>
    <phoneticPr fontId="1"/>
  </si>
  <si>
    <t>ア（ア）①～⑤</t>
    <phoneticPr fontId="1"/>
  </si>
  <si>
    <t>ア（ウ）</t>
    <phoneticPr fontId="1"/>
  </si>
  <si>
    <t>衛生用品
購入</t>
    <rPh sb="0" eb="2">
      <t>エイセイ</t>
    </rPh>
    <rPh sb="2" eb="4">
      <t>ヨウヒン</t>
    </rPh>
    <rPh sb="5" eb="7">
      <t>コウニュウ</t>
    </rPh>
    <phoneticPr fontId="1"/>
  </si>
  <si>
    <t>チェック</t>
    <phoneticPr fontId="1"/>
  </si>
  <si>
    <t>通所介護事業所（通常規模型）</t>
    <rPh sb="0" eb="2">
      <t>ツウショ</t>
    </rPh>
    <rPh sb="2" eb="4">
      <t>カイゴ</t>
    </rPh>
    <rPh sb="4" eb="7">
      <t>ジギョウショ</t>
    </rPh>
    <rPh sb="8" eb="10">
      <t>ツウジョウ</t>
    </rPh>
    <rPh sb="10" eb="12">
      <t>キボ</t>
    </rPh>
    <rPh sb="12" eb="13">
      <t>ガタ</t>
    </rPh>
    <phoneticPr fontId="1"/>
  </si>
  <si>
    <t>通所介護事業所（大規模型（Ⅰ））</t>
    <rPh sb="0" eb="2">
      <t>ツウショ</t>
    </rPh>
    <rPh sb="2" eb="4">
      <t>カイゴ</t>
    </rPh>
    <rPh sb="4" eb="7">
      <t>ジギョウショ</t>
    </rPh>
    <rPh sb="8" eb="11">
      <t>ダイキボ</t>
    </rPh>
    <rPh sb="11" eb="12">
      <t>ガタ</t>
    </rPh>
    <phoneticPr fontId="1"/>
  </si>
  <si>
    <t>通所介護事業所（大規模型（Ⅱ））</t>
    <rPh sb="0" eb="2">
      <t>ツウショ</t>
    </rPh>
    <rPh sb="2" eb="4">
      <t>カイゴ</t>
    </rPh>
    <rPh sb="4" eb="7">
      <t>ジギョウショ</t>
    </rPh>
    <rPh sb="8" eb="11">
      <t>ダイキボ</t>
    </rPh>
    <rPh sb="11" eb="12">
      <t>ガタ</t>
    </rPh>
    <phoneticPr fontId="1"/>
  </si>
  <si>
    <t>地域密着型通所介護事業所（療養通所介護事業所を含む）</t>
    <rPh sb="13" eb="15">
      <t>リョウヨウ</t>
    </rPh>
    <rPh sb="15" eb="17">
      <t>ツウショ</t>
    </rPh>
    <rPh sb="17" eb="19">
      <t>カイゴ</t>
    </rPh>
    <rPh sb="19" eb="22">
      <t>ジギョウショ</t>
    </rPh>
    <rPh sb="23" eb="24">
      <t>フク</t>
    </rPh>
    <phoneticPr fontId="1"/>
  </si>
  <si>
    <t>認知症対応型通所介護事業所</t>
  </si>
  <si>
    <t>通所リハビリテーション事業所（通常規模型）</t>
    <rPh sb="0" eb="2">
      <t>ツウショ</t>
    </rPh>
    <rPh sb="11" eb="14">
      <t>ジギョウショ</t>
    </rPh>
    <rPh sb="15" eb="17">
      <t>ツウジョウ</t>
    </rPh>
    <rPh sb="17" eb="19">
      <t>キボ</t>
    </rPh>
    <rPh sb="19" eb="20">
      <t>ガタ</t>
    </rPh>
    <phoneticPr fontId="1"/>
  </si>
  <si>
    <t>通所リハビリテーション事業所（大規模型（Ⅰ））</t>
    <rPh sb="0" eb="2">
      <t>ツウショ</t>
    </rPh>
    <rPh sb="11" eb="14">
      <t>ジギョウショ</t>
    </rPh>
    <rPh sb="15" eb="18">
      <t>ダイキボ</t>
    </rPh>
    <rPh sb="18" eb="19">
      <t>ガタ</t>
    </rPh>
    <phoneticPr fontId="1"/>
  </si>
  <si>
    <t>通所リハビリテーション事業所（大規模型（Ⅱ））</t>
    <rPh sb="0" eb="2">
      <t>ツウショ</t>
    </rPh>
    <rPh sb="11" eb="14">
      <t>ジギョウショ</t>
    </rPh>
    <rPh sb="15" eb="18">
      <t>ダイキボ</t>
    </rPh>
    <rPh sb="18" eb="19">
      <t>ガタ</t>
    </rPh>
    <phoneticPr fontId="1"/>
  </si>
  <si>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</si>
  <si>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</si>
  <si>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</si>
  <si>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</si>
  <si>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</si>
  <si>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</si>
  <si>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</si>
  <si>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</si>
  <si>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居宅療養管理指導事業所</t>
    <rPh sb="0" eb="2">
      <t>キョタク</t>
    </rPh>
    <rPh sb="2" eb="4">
      <t>リョウヨウ</t>
    </rPh>
    <rPh sb="4" eb="6">
      <t>カンリ</t>
    </rPh>
    <rPh sb="6" eb="8">
      <t>シドウ</t>
    </rPh>
    <rPh sb="8" eb="11">
      <t>ジギョウショ</t>
    </rPh>
    <phoneticPr fontId="1"/>
  </si>
  <si>
    <t>小規模多機能型居宅介護事業所</t>
  </si>
  <si>
    <t>看護小規模多機能型居宅介護事業所</t>
  </si>
  <si>
    <t>介護老人福祉施設</t>
    <rPh sb="0" eb="2">
      <t>カイゴ</t>
    </rPh>
    <rPh sb="2" eb="4">
      <t>ロウジン</t>
    </rPh>
    <rPh sb="4" eb="6">
      <t>フクシ</t>
    </rPh>
    <rPh sb="6" eb="8">
      <t>シセツ</t>
    </rPh>
    <phoneticPr fontId="1"/>
  </si>
  <si>
    <t>地域密着型介護老人福祉施設</t>
    <rPh sb="0" eb="2">
      <t>チイキ</t>
    </rPh>
    <rPh sb="2" eb="5">
      <t>ミッチャクガタ</t>
    </rPh>
    <phoneticPr fontId="1"/>
  </si>
  <si>
    <t>介護老人保健施設</t>
    <rPh sb="0" eb="8">
      <t>カイゴロウジンホケンシセツ</t>
    </rPh>
    <phoneticPr fontId="1"/>
  </si>
  <si>
    <t>介護医療院</t>
  </si>
  <si>
    <t>介護療養型医療施設</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</si>
  <si>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
  </si>
  <si>
    <t>短期入所生活介護事業所</t>
    <phoneticPr fontId="1"/>
  </si>
  <si>
    <t>短期入所療養介護事業所</t>
    <phoneticPr fontId="1"/>
  </si>
  <si>
    <t>養護老人ホーム（定員30人以上）</t>
    <rPh sb="0" eb="2">
      <t>ヨウゴ</t>
    </rPh>
    <rPh sb="2" eb="4">
      <t>ロウジン</t>
    </rPh>
    <rPh sb="8" eb="10">
      <t>テイイン</t>
    </rPh>
    <rPh sb="12" eb="13">
      <t>ニン</t>
    </rPh>
    <rPh sb="13" eb="15">
      <t>イジョウ</t>
    </rPh>
    <phoneticPr fontId="1"/>
  </si>
  <si>
    <t>軽費老人ホーム（定員30人以上）</t>
    <rPh sb="0" eb="2">
      <t>ケイヒ</t>
    </rPh>
    <rPh sb="2" eb="4">
      <t>ロウジン</t>
    </rPh>
    <rPh sb="8" eb="10">
      <t>テイイン</t>
    </rPh>
    <rPh sb="12" eb="13">
      <t>ニン</t>
    </rPh>
    <rPh sb="13" eb="15">
      <t>イジョウ</t>
    </rPh>
    <phoneticPr fontId="1"/>
  </si>
  <si>
    <t>有料老人ホーム（定員30人以上）</t>
    <rPh sb="0" eb="2">
      <t>ユウリョウ</t>
    </rPh>
    <rPh sb="2" eb="4">
      <t>ロウジン</t>
    </rPh>
    <rPh sb="8" eb="10">
      <t>テイイン</t>
    </rPh>
    <rPh sb="12" eb="13">
      <t>ニン</t>
    </rPh>
    <rPh sb="13" eb="15">
      <t>イジョウ</t>
    </rPh>
    <phoneticPr fontId="1"/>
  </si>
  <si>
    <t>サービス付き高齢者向け住宅（定員30人以上）</t>
    <rPh sb="4" eb="5">
      <t>ツ</t>
    </rPh>
    <rPh sb="6" eb="10">
      <t>コウレイシャム</t>
    </rPh>
    <rPh sb="11" eb="13">
      <t>ジュウタク</t>
    </rPh>
    <rPh sb="14" eb="16">
      <t>テイイン</t>
    </rPh>
    <rPh sb="18" eb="19">
      <t>ニン</t>
    </rPh>
    <rPh sb="19" eb="21">
      <t>イジョウ</t>
    </rPh>
    <phoneticPr fontId="1"/>
  </si>
  <si>
    <t>養護老人ホーム（定員29人以下）</t>
    <rPh sb="0" eb="2">
      <t>ヨウゴ</t>
    </rPh>
    <rPh sb="2" eb="4">
      <t>ロウジン</t>
    </rPh>
    <rPh sb="8" eb="10">
      <t>テイイン</t>
    </rPh>
    <rPh sb="12" eb="13">
      <t>ニン</t>
    </rPh>
    <rPh sb="13" eb="15">
      <t>イカ</t>
    </rPh>
    <phoneticPr fontId="1"/>
  </si>
  <si>
    <t>軽費老人ホーム（定員29人以下）</t>
    <rPh sb="2" eb="4">
      <t>ロウジン</t>
    </rPh>
    <rPh sb="8" eb="10">
      <t>テイイン</t>
    </rPh>
    <rPh sb="12" eb="13">
      <t>ニン</t>
    </rPh>
    <rPh sb="13" eb="15">
      <t>イカ</t>
    </rPh>
    <phoneticPr fontId="1"/>
  </si>
  <si>
    <t>有料老人ホーム（定員29人以下）</t>
    <rPh sb="0" eb="2">
      <t>ユウリョウ</t>
    </rPh>
    <rPh sb="2" eb="4">
      <t>ロウジン</t>
    </rPh>
    <rPh sb="8" eb="10">
      <t>テイイン</t>
    </rPh>
    <rPh sb="12" eb="13">
      <t>ニン</t>
    </rPh>
    <rPh sb="13" eb="15">
      <t>イカ</t>
    </rPh>
    <phoneticPr fontId="1"/>
  </si>
  <si>
    <t>サービス付き高齢者向け住宅（定員29人以下）</t>
    <rPh sb="4" eb="5">
      <t>ツ</t>
    </rPh>
    <rPh sb="6" eb="10">
      <t>コウレイシャム</t>
    </rPh>
    <rPh sb="11" eb="13">
      <t>ジュウタク</t>
    </rPh>
    <rPh sb="14" eb="16">
      <t>テイイン</t>
    </rPh>
    <rPh sb="18" eb="19">
      <t>ニン</t>
    </rPh>
    <rPh sb="19" eb="21">
      <t>イカ</t>
    </rPh>
    <phoneticPr fontId="1"/>
  </si>
  <si>
    <t>代替場所確保（使用料）</t>
    <rPh sb="0" eb="2">
      <t>ダイタイ</t>
    </rPh>
    <rPh sb="2" eb="4">
      <t>バショ</t>
    </rPh>
    <rPh sb="4" eb="6">
      <t>カクホ</t>
    </rPh>
    <rPh sb="7" eb="10">
      <t>シヨウリョウ</t>
    </rPh>
    <phoneticPr fontId="1"/>
  </si>
  <si>
    <t>謝金
（同行指導）</t>
    <rPh sb="0" eb="2">
      <t>シャキン</t>
    </rPh>
    <rPh sb="4" eb="6">
      <t>ドウコウ</t>
    </rPh>
    <rPh sb="6" eb="8">
      <t>シドウ</t>
    </rPh>
    <phoneticPr fontId="1"/>
  </si>
  <si>
    <t>旅費
（代替場所等）</t>
    <rPh sb="0" eb="2">
      <t>リョヒ</t>
    </rPh>
    <rPh sb="4" eb="6">
      <t>ダイタイ</t>
    </rPh>
    <rPh sb="6" eb="8">
      <t>バショ</t>
    </rPh>
    <rPh sb="8" eb="9">
      <t>トウ</t>
    </rPh>
    <phoneticPr fontId="1"/>
  </si>
  <si>
    <t>　かかり増しではない費用や対象外の経費が含まれていないことを確認した。</t>
    <rPh sb="4" eb="5">
      <t>マ</t>
    </rPh>
    <rPh sb="10" eb="12">
      <t>ヒヨウ</t>
    </rPh>
    <rPh sb="13" eb="16">
      <t>タイショウガイ</t>
    </rPh>
    <rPh sb="17" eb="19">
      <t>ケイヒ</t>
    </rPh>
    <rPh sb="20" eb="21">
      <t>フク</t>
    </rPh>
    <rPh sb="30" eb="32">
      <t>カクニン</t>
    </rPh>
    <phoneticPr fontId="1"/>
  </si>
  <si>
    <t>　記載内容に誤りがないことを確認した。</t>
    <rPh sb="1" eb="3">
      <t>キサイ</t>
    </rPh>
    <rPh sb="3" eb="5">
      <t>ナイヨウ</t>
    </rPh>
    <rPh sb="6" eb="7">
      <t>アヤマ</t>
    </rPh>
    <rPh sb="14" eb="16">
      <t>カクニン</t>
    </rPh>
    <phoneticPr fontId="1"/>
  </si>
  <si>
    <t>職員</t>
    <rPh sb="0" eb="2">
      <t>ショクイン</t>
    </rPh>
    <phoneticPr fontId="1"/>
  </si>
  <si>
    <t>利用者</t>
    <rPh sb="0" eb="3">
      <t>リヨウシャ</t>
    </rPh>
    <phoneticPr fontId="1"/>
  </si>
  <si>
    <t>対象経費</t>
    <rPh sb="0" eb="2">
      <t>タイショウ</t>
    </rPh>
    <rPh sb="2" eb="4">
      <t>ケイヒ</t>
    </rPh>
    <phoneticPr fontId="1"/>
  </si>
  <si>
    <t>損害賠償
保険加入</t>
    <rPh sb="0" eb="2">
      <t>ソンガイ</t>
    </rPh>
    <rPh sb="2" eb="4">
      <t>バイショウ</t>
    </rPh>
    <rPh sb="5" eb="7">
      <t>ホケン</t>
    </rPh>
    <rPh sb="7" eb="9">
      <t>カニュウ</t>
    </rPh>
    <phoneticPr fontId="1"/>
  </si>
  <si>
    <t>宿泊費
（帰宅困難職員）</t>
    <rPh sb="0" eb="3">
      <t>シュクハクヒ</t>
    </rPh>
    <rPh sb="5" eb="7">
      <t>キタク</t>
    </rPh>
    <rPh sb="7" eb="9">
      <t>コンナン</t>
    </rPh>
    <rPh sb="9" eb="11">
      <t>ショクイン</t>
    </rPh>
    <phoneticPr fontId="1"/>
  </si>
  <si>
    <t>旅費
（連携）</t>
    <rPh sb="0" eb="2">
      <t>リョヒ</t>
    </rPh>
    <rPh sb="4" eb="6">
      <t>レンケイ</t>
    </rPh>
    <phoneticPr fontId="1"/>
  </si>
  <si>
    <t>感染性廃棄物処理</t>
    <rPh sb="0" eb="3">
      <t>カンセンセイ</t>
    </rPh>
    <rPh sb="3" eb="6">
      <t>ハイキブツ</t>
    </rPh>
    <rPh sb="6" eb="8">
      <t>ショリ</t>
    </rPh>
    <phoneticPr fontId="1"/>
  </si>
  <si>
    <t>旅費・宿泊費
（職員派遣）</t>
    <rPh sb="0" eb="2">
      <t>リョヒ</t>
    </rPh>
    <rPh sb="3" eb="6">
      <t>シュクハクヒ</t>
    </rPh>
    <rPh sb="8" eb="10">
      <t>ショクイン</t>
    </rPh>
    <rPh sb="10" eb="12">
      <t>ハケン</t>
    </rPh>
    <phoneticPr fontId="1"/>
  </si>
  <si>
    <t>法人名</t>
    <rPh sb="0" eb="2">
      <t>ホウジン</t>
    </rPh>
    <rPh sb="2" eb="3">
      <t>メイ</t>
    </rPh>
    <phoneticPr fontId="1"/>
  </si>
  <si>
    <t>基準額（Ａ）
（円）</t>
    <rPh sb="0" eb="3">
      <t>キジュンガク</t>
    </rPh>
    <rPh sb="8" eb="9">
      <t>エン</t>
    </rPh>
    <phoneticPr fontId="1"/>
  </si>
  <si>
    <t>実際の所要額
（B）（円）</t>
    <rPh sb="0" eb="2">
      <t>ジッサイ</t>
    </rPh>
    <rPh sb="3" eb="6">
      <t>ショヨウガク</t>
    </rPh>
    <rPh sb="11" eb="12">
      <t>エン</t>
    </rPh>
    <phoneticPr fontId="1"/>
  </si>
  <si>
    <t>今回の協議額
（引き上げ額）
(B)－(A)or(A’)
（C）（円）</t>
    <rPh sb="0" eb="2">
      <t>コンカイ</t>
    </rPh>
    <rPh sb="3" eb="5">
      <t>キョウギ</t>
    </rPh>
    <rPh sb="5" eb="6">
      <t>ガク</t>
    </rPh>
    <rPh sb="8" eb="9">
      <t>ヒ</t>
    </rPh>
    <rPh sb="10" eb="11">
      <t>ア</t>
    </rPh>
    <rPh sb="12" eb="13">
      <t>ガク</t>
    </rPh>
    <rPh sb="33" eb="34">
      <t>エン</t>
    </rPh>
    <phoneticPr fontId="1"/>
  </si>
  <si>
    <t>人</t>
    <rPh sb="0" eb="1">
      <t>ニン</t>
    </rPh>
    <phoneticPr fontId="1"/>
  </si>
  <si>
    <t>対象経費の費目</t>
    <rPh sb="0" eb="2">
      <t>タイショウ</t>
    </rPh>
    <rPh sb="2" eb="4">
      <t>ケイヒ</t>
    </rPh>
    <rPh sb="5" eb="7">
      <t>ヒモク</t>
    </rPh>
    <phoneticPr fontId="1"/>
  </si>
  <si>
    <t>緊急雇用（職員派遣）</t>
    <rPh sb="0" eb="2">
      <t>キンキュウ</t>
    </rPh>
    <rPh sb="2" eb="4">
      <t>コヨウ</t>
    </rPh>
    <phoneticPr fontId="1"/>
  </si>
  <si>
    <t>割増賃金・手当（職員派遣）</t>
    <rPh sb="0" eb="2">
      <t>ワリマシ</t>
    </rPh>
    <rPh sb="2" eb="4">
      <t>チンギン</t>
    </rPh>
    <rPh sb="5" eb="7">
      <t>テアテ</t>
    </rPh>
    <phoneticPr fontId="1"/>
  </si>
  <si>
    <t>職業紹介料（職員派遣）</t>
    <rPh sb="0" eb="2">
      <t>ショクギョウ</t>
    </rPh>
    <rPh sb="2" eb="4">
      <t>ショウカイ</t>
    </rPh>
    <rPh sb="4" eb="5">
      <t>リョウ</t>
    </rPh>
    <phoneticPr fontId="1"/>
  </si>
  <si>
    <t>損害賠償保険加入（職員派遣）</t>
    <rPh sb="0" eb="2">
      <t>ソンガイ</t>
    </rPh>
    <rPh sb="2" eb="4">
      <t>バイショウ</t>
    </rPh>
    <rPh sb="4" eb="6">
      <t>ホケン</t>
    </rPh>
    <rPh sb="6" eb="8">
      <t>カニュウ</t>
    </rPh>
    <phoneticPr fontId="1"/>
  </si>
  <si>
    <t>旅費・宿泊費（職員派遣）</t>
    <rPh sb="0" eb="2">
      <t>リョヒ</t>
    </rPh>
    <rPh sb="3" eb="6">
      <t>シュクハクヒ</t>
    </rPh>
    <rPh sb="7" eb="9">
      <t>ショクイン</t>
    </rPh>
    <rPh sb="9" eb="11">
      <t>ハケン</t>
    </rPh>
    <phoneticPr fontId="1"/>
  </si>
  <si>
    <t>左記対象経費の概要</t>
    <rPh sb="0" eb="2">
      <t>サキ</t>
    </rPh>
    <rPh sb="2" eb="4">
      <t>タイショウ</t>
    </rPh>
    <rPh sb="4" eb="6">
      <t>ケイヒ</t>
    </rPh>
    <rPh sb="7" eb="9">
      <t>ガイヨウ</t>
    </rPh>
    <phoneticPr fontId="1"/>
  </si>
  <si>
    <t>左記対象経費の所要額の積算内訳</t>
    <rPh sb="0" eb="2">
      <t>サキ</t>
    </rPh>
    <rPh sb="2" eb="4">
      <t>タイショウ</t>
    </rPh>
    <rPh sb="4" eb="6">
      <t>ケイヒ</t>
    </rPh>
    <phoneticPr fontId="1"/>
  </si>
  <si>
    <t>左記対象経費の概要</t>
    <phoneticPr fontId="1"/>
  </si>
  <si>
    <t>左記対象経費の所要額の積算内訳</t>
    <phoneticPr fontId="1"/>
  </si>
  <si>
    <t>○名×○円</t>
    <phoneticPr fontId="1"/>
  </si>
  <si>
    <t>○円（○日間分）</t>
    <rPh sb="6" eb="7">
      <t>ブン</t>
    </rPh>
    <phoneticPr fontId="1"/>
  </si>
  <si>
    <t>（２）個別協議の対象となる事業所・施設等</t>
    <phoneticPr fontId="1"/>
  </si>
  <si>
    <t>（１）どの年度に生じたかかり増し費用に対する個別協議か、当てはまる方を○で選択してください。（両年度に該当がある場合は様式を分けて記載してください）</t>
    <rPh sb="5" eb="7">
      <t>ネンド</t>
    </rPh>
    <rPh sb="8" eb="9">
      <t>ショウ</t>
    </rPh>
    <rPh sb="14" eb="15">
      <t>マ</t>
    </rPh>
    <rPh sb="16" eb="18">
      <t>ヒヨウ</t>
    </rPh>
    <rPh sb="19" eb="20">
      <t>タイ</t>
    </rPh>
    <rPh sb="22" eb="24">
      <t>コベツ</t>
    </rPh>
    <rPh sb="24" eb="26">
      <t>キョウギ</t>
    </rPh>
    <rPh sb="28" eb="29">
      <t>ア</t>
    </rPh>
    <rPh sb="33" eb="34">
      <t>ホウ</t>
    </rPh>
    <rPh sb="37" eb="39">
      <t>センタク</t>
    </rPh>
    <rPh sb="47" eb="50">
      <t>リョウネンド</t>
    </rPh>
    <rPh sb="51" eb="53">
      <t>ガイトウ</t>
    </rPh>
    <rPh sb="56" eb="58">
      <t>バアイ</t>
    </rPh>
    <rPh sb="59" eb="61">
      <t>ヨウシキ</t>
    </rPh>
    <rPh sb="62" eb="63">
      <t>ワ</t>
    </rPh>
    <rPh sb="65" eb="67">
      <t>キサイ</t>
    </rPh>
    <phoneticPr fontId="1"/>
  </si>
  <si>
    <t>（３）今回の個別協議に係る事業所・施設等の感染等の状況</t>
    <rPh sb="3" eb="5">
      <t>コンカイ</t>
    </rPh>
    <rPh sb="6" eb="8">
      <t>コベツ</t>
    </rPh>
    <rPh sb="8" eb="10">
      <t>キョウギ</t>
    </rPh>
    <rPh sb="11" eb="12">
      <t>カカ</t>
    </rPh>
    <rPh sb="13" eb="16">
      <t>ジギョウショ</t>
    </rPh>
    <rPh sb="17" eb="20">
      <t>シセツトウ</t>
    </rPh>
    <rPh sb="21" eb="23">
      <t>カンセン</t>
    </rPh>
    <rPh sb="23" eb="24">
      <t>トウ</t>
    </rPh>
    <rPh sb="25" eb="27">
      <t>ジョウキョウ</t>
    </rPh>
    <phoneticPr fontId="1"/>
  </si>
  <si>
    <t>３（１）イ　対象経費の所要額　（左記「実際の所要額」又は「今回の協議額」の内訳の金額（円）を記載してください。）</t>
    <rPh sb="6" eb="8">
      <t>タイショウ</t>
    </rPh>
    <rPh sb="8" eb="10">
      <t>ケイヒ</t>
    </rPh>
    <rPh sb="11" eb="14">
      <t>ショヨウガク</t>
    </rPh>
    <rPh sb="16" eb="18">
      <t>サキ</t>
    </rPh>
    <rPh sb="19" eb="21">
      <t>ジッサイ</t>
    </rPh>
    <rPh sb="22" eb="25">
      <t>ショヨウガク</t>
    </rPh>
    <rPh sb="26" eb="27">
      <t>マタ</t>
    </rPh>
    <rPh sb="29" eb="31">
      <t>コンカイ</t>
    </rPh>
    <rPh sb="32" eb="35">
      <t>キョウギガク</t>
    </rPh>
    <rPh sb="37" eb="39">
      <t>ウチワケ</t>
    </rPh>
    <rPh sb="40" eb="42">
      <t>キンガク</t>
    </rPh>
    <rPh sb="43" eb="44">
      <t>エン</t>
    </rPh>
    <rPh sb="46" eb="48">
      <t>キサイ</t>
    </rPh>
    <phoneticPr fontId="1"/>
  </si>
  <si>
    <t>○円（○回分）</t>
    <rPh sb="5" eb="6">
      <t>ブン</t>
    </rPh>
    <phoneticPr fontId="1"/>
  </si>
  <si>
    <r>
      <t>当該年度分について</t>
    </r>
    <r>
      <rPr>
        <sz val="10"/>
        <color rgb="FFFF0000"/>
        <rFont val="メイリオ"/>
        <family val="3"/>
        <charset val="128"/>
      </rPr>
      <t>初めて</t>
    </r>
    <r>
      <rPr>
        <sz val="10"/>
        <color theme="1"/>
        <rFont val="メイリオ"/>
        <family val="3"/>
        <charset val="128"/>
      </rPr>
      <t>個別協議を行う
場合はこちらの行に記入して下さい→</t>
    </r>
    <rPh sb="0" eb="2">
      <t>トウガイ</t>
    </rPh>
    <rPh sb="2" eb="5">
      <t>ネンドブン</t>
    </rPh>
    <rPh sb="9" eb="10">
      <t>ハジ</t>
    </rPh>
    <rPh sb="12" eb="14">
      <t>コベツ</t>
    </rPh>
    <rPh sb="14" eb="16">
      <t>キョウギ</t>
    </rPh>
    <rPh sb="17" eb="18">
      <t>オコナ</t>
    </rPh>
    <rPh sb="20" eb="22">
      <t>バアイ</t>
    </rPh>
    <rPh sb="27" eb="28">
      <t>ギョウ</t>
    </rPh>
    <rPh sb="29" eb="31">
      <t>キニュウ</t>
    </rPh>
    <rPh sb="33" eb="34">
      <t>クダ</t>
    </rPh>
    <phoneticPr fontId="1"/>
  </si>
  <si>
    <r>
      <t>当該年度分について</t>
    </r>
    <r>
      <rPr>
        <sz val="10"/>
        <color rgb="FFFF0000"/>
        <rFont val="メイリオ"/>
        <family val="3"/>
        <charset val="128"/>
      </rPr>
      <t>２回目以降</t>
    </r>
    <r>
      <rPr>
        <sz val="10"/>
        <color theme="1"/>
        <rFont val="メイリオ"/>
        <family val="3"/>
        <charset val="128"/>
      </rPr>
      <t>の個別協議
の場合はこちらの行に記入して下さい→</t>
    </r>
    <rPh sb="0" eb="2">
      <t>トウガイ</t>
    </rPh>
    <rPh sb="2" eb="5">
      <t>ネンドブン</t>
    </rPh>
    <rPh sb="10" eb="12">
      <t>カイメ</t>
    </rPh>
    <rPh sb="12" eb="14">
      <t>イコウ</t>
    </rPh>
    <rPh sb="15" eb="17">
      <t>コベツ</t>
    </rPh>
    <rPh sb="17" eb="19">
      <t>キョウギ</t>
    </rPh>
    <rPh sb="21" eb="23">
      <t>バアイ</t>
    </rPh>
    <rPh sb="28" eb="29">
      <t>ギョウ</t>
    </rPh>
    <rPh sb="30" eb="32">
      <t>キニュウ</t>
    </rPh>
    <rPh sb="34" eb="35">
      <t>クダ</t>
    </rPh>
    <phoneticPr fontId="1"/>
  </si>
  <si>
    <t>○円（○回分）</t>
    <rPh sb="4" eb="5">
      <t>カイ</t>
    </rPh>
    <phoneticPr fontId="1"/>
  </si>
  <si>
    <t>○名×○円（○日間分）
○円（○名分、○日間分）</t>
    <rPh sb="7" eb="9">
      <t>ニチカン</t>
    </rPh>
    <rPh sb="13" eb="14">
      <t>エン</t>
    </rPh>
    <rPh sb="16" eb="17">
      <t>メイ</t>
    </rPh>
    <rPh sb="17" eb="18">
      <t>ブン</t>
    </rPh>
    <rPh sb="20" eb="22">
      <t>ニチカン</t>
    </rPh>
    <rPh sb="22" eb="23">
      <t>ブン</t>
    </rPh>
    <phoneticPr fontId="1"/>
  </si>
  <si>
    <t>○円×○個×○日間
○円（○個分、○日間分）</t>
    <rPh sb="11" eb="12">
      <t>エン</t>
    </rPh>
    <rPh sb="14" eb="15">
      <t>コ</t>
    </rPh>
    <rPh sb="15" eb="16">
      <t>ブン</t>
    </rPh>
    <rPh sb="18" eb="20">
      <t>ニチカン</t>
    </rPh>
    <rPh sb="20" eb="21">
      <t>ブン</t>
    </rPh>
    <phoneticPr fontId="1"/>
  </si>
  <si>
    <t>○円×○日間
○円（○日間分）</t>
    <phoneticPr fontId="1"/>
  </si>
  <si>
    <t>同行者○名×○円×○回
○円（同行者○名分、○回分）</t>
    <rPh sb="13" eb="14">
      <t>エン</t>
    </rPh>
    <rPh sb="15" eb="18">
      <t>ドウコウシャ</t>
    </rPh>
    <rPh sb="19" eb="20">
      <t>メイ</t>
    </rPh>
    <rPh sb="20" eb="21">
      <t>ブン</t>
    </rPh>
    <rPh sb="23" eb="24">
      <t>カイ</t>
    </rPh>
    <rPh sb="24" eb="25">
      <t>ブン</t>
    </rPh>
    <phoneticPr fontId="1"/>
  </si>
  <si>
    <t>○円（職員○名分、延べ○回分、交通手段○○）</t>
    <rPh sb="3" eb="5">
      <t>ショクイン</t>
    </rPh>
    <rPh sb="9" eb="10">
      <t>ノ</t>
    </rPh>
    <rPh sb="13" eb="14">
      <t>ブン</t>
    </rPh>
    <rPh sb="15" eb="17">
      <t>コウツウ</t>
    </rPh>
    <rPh sb="17" eb="19">
      <t>シュダン</t>
    </rPh>
    <phoneticPr fontId="1"/>
  </si>
  <si>
    <t>○円（連携先○○、○名分、延べ○回分、交通手段○○）</t>
    <rPh sb="3" eb="5">
      <t>レンケイ</t>
    </rPh>
    <rPh sb="5" eb="6">
      <t>サキ</t>
    </rPh>
    <rPh sb="13" eb="14">
      <t>ノ</t>
    </rPh>
    <rPh sb="17" eb="18">
      <t>ブン</t>
    </rPh>
    <rPh sb="19" eb="21">
      <t>コウツウ</t>
    </rPh>
    <rPh sb="21" eb="23">
      <t>シュダン</t>
    </rPh>
    <phoneticPr fontId="1"/>
  </si>
  <si>
    <t>○円×○日間
○円（○日間分）</t>
    <rPh sb="8" eb="9">
      <t>エン</t>
    </rPh>
    <rPh sb="11" eb="13">
      <t>ニチカン</t>
    </rPh>
    <rPh sb="13" eb="14">
      <t>ブン</t>
    </rPh>
    <phoneticPr fontId="1"/>
  </si>
  <si>
    <t>旅費：○円（職員○名分、延べ○回分、交通手段○○）
宿泊費：○名×○円×○泊、○円（○名分、○泊分）</t>
    <rPh sb="6" eb="8">
      <t>ショクイン</t>
    </rPh>
    <rPh sb="12" eb="13">
      <t>ノ</t>
    </rPh>
    <rPh sb="16" eb="17">
      <t>ブン</t>
    </rPh>
    <rPh sb="18" eb="20">
      <t>コウツウ</t>
    </rPh>
    <rPh sb="20" eb="22">
      <t>シュダン</t>
    </rPh>
    <rPh sb="40" eb="41">
      <t>エン</t>
    </rPh>
    <rPh sb="43" eb="45">
      <t>メイブン</t>
    </rPh>
    <rPh sb="47" eb="48">
      <t>ハク</t>
    </rPh>
    <rPh sb="48" eb="49">
      <t>ブン</t>
    </rPh>
    <phoneticPr fontId="1"/>
  </si>
  <si>
    <t>○名×○円（○日間分）
○円（○名分、○日間分）</t>
    <phoneticPr fontId="1"/>
  </si>
  <si>
    <t>超過勤務手当：○○円（職員○名分、延べ時間数○時間）
○○手当：○名×○円×○回（または○日間など）</t>
    <phoneticPr fontId="1"/>
  </si>
  <si>
    <t>○名×○円×○日間＋○円（手数料、○○費用）
○円（介護職員○名分（○月○日～○月○日））、○円（看護職員○名分（○月○日～○月○日））</t>
    <phoneticPr fontId="1"/>
  </si>
  <si>
    <t>　（２）表の「３（１）イ　対象経費の所要額」と（４）表の「積算内訳」の金額がそれぞれ一致していることを確認した。</t>
    <rPh sb="4" eb="5">
      <t>ヒョウ</t>
    </rPh>
    <rPh sb="13" eb="15">
      <t>タイショウ</t>
    </rPh>
    <rPh sb="15" eb="17">
      <t>ケイヒ</t>
    </rPh>
    <rPh sb="18" eb="21">
      <t>ショヨウガク</t>
    </rPh>
    <rPh sb="26" eb="27">
      <t>ヒョウ</t>
    </rPh>
    <rPh sb="29" eb="31">
      <t>セキサン</t>
    </rPh>
    <rPh sb="31" eb="33">
      <t>ウチワケ</t>
    </rPh>
    <rPh sb="35" eb="37">
      <t>キンガク</t>
    </rPh>
    <rPh sb="42" eb="44">
      <t>イッチ</t>
    </rPh>
    <rPh sb="51" eb="53">
      <t>カクニン</t>
    </rPh>
    <phoneticPr fontId="1"/>
  </si>
  <si>
    <r>
      <t>（参考）「（３）各対象経費の概要、積算内訳」の記載例（</t>
    </r>
    <r>
      <rPr>
        <u/>
        <sz val="12"/>
        <color rgb="FFFF0000"/>
        <rFont val="メイリオ"/>
        <family val="3"/>
        <charset val="128"/>
      </rPr>
      <t>あくまでも例であるため</t>
    </r>
    <r>
      <rPr>
        <sz val="12"/>
        <color theme="1"/>
        <rFont val="メイリオ"/>
        <family val="3"/>
        <charset val="128"/>
      </rPr>
      <t>、適宜、</t>
    </r>
    <r>
      <rPr>
        <u/>
        <sz val="12"/>
        <color rgb="FFFF0000"/>
        <rFont val="メイリオ"/>
        <family val="3"/>
        <charset val="128"/>
      </rPr>
      <t>かかり増しの対象経費の内容</t>
    </r>
    <r>
      <rPr>
        <sz val="12"/>
        <color theme="1"/>
        <rFont val="メイリオ"/>
        <family val="3"/>
        <charset val="128"/>
      </rPr>
      <t>や</t>
    </r>
    <r>
      <rPr>
        <u/>
        <sz val="12"/>
        <color rgb="FFFF0000"/>
        <rFont val="メイリオ"/>
        <family val="3"/>
        <charset val="128"/>
      </rPr>
      <t>所要額の具体的な積算</t>
    </r>
    <r>
      <rPr>
        <sz val="12"/>
        <color theme="1"/>
        <rFont val="メイリオ"/>
        <family val="3"/>
        <charset val="128"/>
      </rPr>
      <t>がわかるよう記載してください）</t>
    </r>
    <rPh sb="1" eb="3">
      <t>サンコウ</t>
    </rPh>
    <rPh sb="23" eb="25">
      <t>キサイ</t>
    </rPh>
    <rPh sb="25" eb="26">
      <t>レイ</t>
    </rPh>
    <rPh sb="32" eb="33">
      <t>レイ</t>
    </rPh>
    <rPh sb="39" eb="41">
      <t>テキギ</t>
    </rPh>
    <rPh sb="45" eb="46">
      <t>マ</t>
    </rPh>
    <rPh sb="48" eb="50">
      <t>タイショウ</t>
    </rPh>
    <rPh sb="50" eb="52">
      <t>ケイヒ</t>
    </rPh>
    <rPh sb="53" eb="55">
      <t>ナイヨウ</t>
    </rPh>
    <rPh sb="56" eb="59">
      <t>ショヨウガク</t>
    </rPh>
    <rPh sb="60" eb="63">
      <t>グタイテキ</t>
    </rPh>
    <rPh sb="64" eb="66">
      <t>セキサン</t>
    </rPh>
    <rPh sb="72" eb="74">
      <t>キサイ</t>
    </rPh>
    <phoneticPr fontId="1"/>
  </si>
  <si>
    <t>○円（○人分、○日間分））</t>
    <rPh sb="4" eb="5">
      <t>ニン</t>
    </rPh>
    <rPh sb="5" eb="6">
      <t>ブン</t>
    </rPh>
    <phoneticPr fontId="1"/>
  </si>
  <si>
    <t>個別協議の承認を受けたことがある場合は、引き上げ後の基準額（Ａ’）</t>
    <rPh sb="0" eb="2">
      <t>コベツ</t>
    </rPh>
    <rPh sb="2" eb="4">
      <t>キョウギ</t>
    </rPh>
    <rPh sb="5" eb="7">
      <t>ショウニン</t>
    </rPh>
    <rPh sb="8" eb="9">
      <t>ウ</t>
    </rPh>
    <rPh sb="16" eb="18">
      <t>バアイ</t>
    </rPh>
    <rPh sb="20" eb="21">
      <t>ヒ</t>
    </rPh>
    <rPh sb="22" eb="23">
      <t>ア</t>
    </rPh>
    <rPh sb="24" eb="25">
      <t>ゴ</t>
    </rPh>
    <rPh sb="26" eb="29">
      <t>キジュンガク</t>
    </rPh>
    <phoneticPr fontId="1"/>
  </si>
  <si>
    <t>感染した職員の代替職員を確保するため、有料職業紹介サイトに求人募集を依頼した。</t>
    <rPh sb="0" eb="2">
      <t>カンセン</t>
    </rPh>
    <rPh sb="4" eb="6">
      <t>ショクイン</t>
    </rPh>
    <rPh sb="7" eb="9">
      <t>ダイタイ</t>
    </rPh>
    <rPh sb="9" eb="11">
      <t>ショクイン</t>
    </rPh>
    <rPh sb="12" eb="14">
      <t>カクホ</t>
    </rPh>
    <rPh sb="19" eb="21">
      <t>ユウリョウ</t>
    </rPh>
    <rPh sb="21" eb="23">
      <t>ショクギョウ</t>
    </rPh>
    <rPh sb="23" eb="25">
      <t>ショウカイ</t>
    </rPh>
    <rPh sb="29" eb="31">
      <t>キュウジン</t>
    </rPh>
    <rPh sb="31" eb="33">
      <t>ボシュウ</t>
    </rPh>
    <rPh sb="34" eb="36">
      <t>イライ</t>
    </rPh>
    <phoneticPr fontId="1"/>
  </si>
  <si>
    <t>感染した職員の代替として新たに緊急雇用した職員について、介護業務に携わる際の損害賠償保険に加入した。</t>
    <rPh sb="0" eb="2">
      <t>カンセン</t>
    </rPh>
    <rPh sb="4" eb="6">
      <t>ショクイン</t>
    </rPh>
    <rPh sb="7" eb="9">
      <t>ダイタイ</t>
    </rPh>
    <rPh sb="12" eb="13">
      <t>アラ</t>
    </rPh>
    <rPh sb="15" eb="17">
      <t>キンキュウ</t>
    </rPh>
    <rPh sb="17" eb="19">
      <t>コヨウ</t>
    </rPh>
    <rPh sb="21" eb="23">
      <t>ショクイン</t>
    </rPh>
    <rPh sb="28" eb="30">
      <t>カイゴ</t>
    </rPh>
    <rPh sb="30" eb="32">
      <t>ギョウム</t>
    </rPh>
    <rPh sb="33" eb="34">
      <t>タズサ</t>
    </rPh>
    <rPh sb="36" eb="37">
      <t>サイ</t>
    </rPh>
    <rPh sb="38" eb="40">
      <t>ソンガイ</t>
    </rPh>
    <rPh sb="40" eb="42">
      <t>バイショウ</t>
    </rPh>
    <rPh sb="42" eb="44">
      <t>ホケン</t>
    </rPh>
    <rPh sb="45" eb="47">
      <t>カニュウ</t>
    </rPh>
    <phoneticPr fontId="1"/>
  </si>
  <si>
    <t>感染者への対応を行った職員について、当該職員の自宅の家族への感染を予防するため、自宅に帰宅せずホテルに宿泊した。</t>
    <rPh sb="0" eb="3">
      <t>カンセンシャ</t>
    </rPh>
    <rPh sb="5" eb="7">
      <t>タイオウ</t>
    </rPh>
    <rPh sb="8" eb="9">
      <t>オコナ</t>
    </rPh>
    <rPh sb="11" eb="13">
      <t>ショクイン</t>
    </rPh>
    <rPh sb="18" eb="20">
      <t>トウガイ</t>
    </rPh>
    <rPh sb="20" eb="22">
      <t>ショクイン</t>
    </rPh>
    <rPh sb="23" eb="25">
      <t>ジタク</t>
    </rPh>
    <rPh sb="26" eb="28">
      <t>カゾク</t>
    </rPh>
    <rPh sb="30" eb="32">
      <t>カンセン</t>
    </rPh>
    <rPh sb="33" eb="35">
      <t>ヨボウ</t>
    </rPh>
    <rPh sb="40" eb="42">
      <t>ジタク</t>
    </rPh>
    <rPh sb="43" eb="45">
      <t>キタク</t>
    </rPh>
    <rPh sb="51" eb="53">
      <t>シュクハク</t>
    </rPh>
    <phoneticPr fontId="1"/>
  </si>
  <si>
    <t>連携する病院や保健所や○○との打ち合わせ等のため、事業所からこれらの連携先への交通費が発生した。</t>
    <rPh sb="0" eb="2">
      <t>レンケイ</t>
    </rPh>
    <rPh sb="4" eb="6">
      <t>ビョウイン</t>
    </rPh>
    <rPh sb="7" eb="10">
      <t>ホケンジョ</t>
    </rPh>
    <rPh sb="15" eb="16">
      <t>ウ</t>
    </rPh>
    <rPh sb="17" eb="18">
      <t>ア</t>
    </rPh>
    <rPh sb="20" eb="21">
      <t>トウ</t>
    </rPh>
    <rPh sb="25" eb="28">
      <t>ジギョウショ</t>
    </rPh>
    <rPh sb="34" eb="36">
      <t>レンケイ</t>
    </rPh>
    <rPh sb="36" eb="37">
      <t>サキ</t>
    </rPh>
    <rPh sb="39" eb="42">
      <t>コウツウヒ</t>
    </rPh>
    <rPh sb="43" eb="45">
      <t>ハッセイ</t>
    </rPh>
    <phoneticPr fontId="1"/>
  </si>
  <si>
    <t>事業所内で感染者が発生したため、事業所内の消毒を委託業者に依頼した。</t>
    <rPh sb="0" eb="3">
      <t>ジギョウショ</t>
    </rPh>
    <rPh sb="3" eb="4">
      <t>ナイ</t>
    </rPh>
    <rPh sb="5" eb="8">
      <t>カンセンシャ</t>
    </rPh>
    <rPh sb="9" eb="11">
      <t>ハッセイ</t>
    </rPh>
    <rPh sb="16" eb="19">
      <t>ジギョウショ</t>
    </rPh>
    <rPh sb="19" eb="20">
      <t>ナイ</t>
    </rPh>
    <rPh sb="21" eb="23">
      <t>ショウドク</t>
    </rPh>
    <rPh sb="24" eb="26">
      <t>イタク</t>
    </rPh>
    <rPh sb="26" eb="28">
      <t>ギョウシャ</t>
    </rPh>
    <rPh sb="29" eb="31">
      <t>イライ</t>
    </rPh>
    <phoneticPr fontId="1"/>
  </si>
  <si>
    <t>感染者が使用した○○を廃棄するため、廃棄業者に廃棄処理を依頼した。</t>
    <rPh sb="0" eb="3">
      <t>カンセンシャ</t>
    </rPh>
    <rPh sb="4" eb="6">
      <t>シヨウ</t>
    </rPh>
    <rPh sb="11" eb="13">
      <t>ハイキ</t>
    </rPh>
    <rPh sb="18" eb="20">
      <t>ハイキ</t>
    </rPh>
    <rPh sb="20" eb="22">
      <t>ギョウシャ</t>
    </rPh>
    <rPh sb="23" eb="25">
      <t>ハイキ</t>
    </rPh>
    <rPh sb="25" eb="27">
      <t>ショリ</t>
    </rPh>
    <rPh sb="28" eb="30">
      <t>イライ</t>
    </rPh>
    <phoneticPr fontId="1"/>
  </si>
  <si>
    <t>感染者が発生し、○○、○○、○○の在庫の不足が見込まれることから、これらを購入した。</t>
    <rPh sb="0" eb="3">
      <t>カンセンシャ</t>
    </rPh>
    <rPh sb="4" eb="6">
      <t>ハッセイ</t>
    </rPh>
    <rPh sb="17" eb="19">
      <t>ザイコ</t>
    </rPh>
    <rPh sb="20" eb="22">
      <t>フソク</t>
    </rPh>
    <rPh sb="23" eb="25">
      <t>ミコ</t>
    </rPh>
    <rPh sb="37" eb="39">
      <t>コウニュウ</t>
    </rPh>
    <phoneticPr fontId="1"/>
  </si>
  <si>
    <t>通所系サービスの代替サービスを提供するため、代替場所として○○を確保するための借り上げ費用が発生した。</t>
    <rPh sb="0" eb="3">
      <t>ツウショケイ</t>
    </rPh>
    <rPh sb="8" eb="10">
      <t>ダイタイ</t>
    </rPh>
    <rPh sb="15" eb="17">
      <t>テイキョウ</t>
    </rPh>
    <rPh sb="22" eb="24">
      <t>ダイタイ</t>
    </rPh>
    <rPh sb="24" eb="26">
      <t>バショ</t>
    </rPh>
    <rPh sb="32" eb="34">
      <t>カクホ</t>
    </rPh>
    <rPh sb="39" eb="40">
      <t>カ</t>
    </rPh>
    <rPh sb="41" eb="42">
      <t>ア</t>
    </rPh>
    <rPh sb="43" eb="45">
      <t>ヒヨウ</t>
    </rPh>
    <rPh sb="46" eb="48">
      <t>ハッセイ</t>
    </rPh>
    <phoneticPr fontId="1"/>
  </si>
  <si>
    <t>通所系サービス事業所が利用者の居宅を訪問してサービスを提供するため、訪問介護事業所の介護職員に同行してもらい指導を受けた際に謝金を支払った。</t>
    <rPh sb="0" eb="3">
      <t>ツウショケイ</t>
    </rPh>
    <rPh sb="7" eb="10">
      <t>ジギョウショ</t>
    </rPh>
    <rPh sb="11" eb="14">
      <t>リヨウシャ</t>
    </rPh>
    <rPh sb="15" eb="17">
      <t>キョタク</t>
    </rPh>
    <rPh sb="18" eb="20">
      <t>ホウモン</t>
    </rPh>
    <rPh sb="27" eb="29">
      <t>テイキョウ</t>
    </rPh>
    <rPh sb="34" eb="36">
      <t>ホウモン</t>
    </rPh>
    <rPh sb="36" eb="38">
      <t>カイゴ</t>
    </rPh>
    <rPh sb="38" eb="41">
      <t>ジギョウショ</t>
    </rPh>
    <rPh sb="42" eb="44">
      <t>カイゴ</t>
    </rPh>
    <rPh sb="44" eb="46">
      <t>ショクイン</t>
    </rPh>
    <rPh sb="47" eb="49">
      <t>ドウコウ</t>
    </rPh>
    <rPh sb="54" eb="56">
      <t>シドウ</t>
    </rPh>
    <rPh sb="57" eb="58">
      <t>ウ</t>
    </rPh>
    <rPh sb="60" eb="61">
      <t>サイ</t>
    </rPh>
    <rPh sb="62" eb="64">
      <t>シャキン</t>
    </rPh>
    <rPh sb="65" eb="67">
      <t>シハラ</t>
    </rPh>
    <phoneticPr fontId="1"/>
  </si>
  <si>
    <t>通所系サービス事業所が代替サービスを提供するため、代替場所や利用者宅への職員の交通費が発生した。</t>
    <rPh sb="0" eb="3">
      <t>ツウショケイ</t>
    </rPh>
    <rPh sb="7" eb="10">
      <t>ジギョウショ</t>
    </rPh>
    <rPh sb="11" eb="13">
      <t>ダイタイ</t>
    </rPh>
    <rPh sb="18" eb="20">
      <t>テイキョウ</t>
    </rPh>
    <rPh sb="25" eb="27">
      <t>ダイタイ</t>
    </rPh>
    <rPh sb="27" eb="29">
      <t>バショ</t>
    </rPh>
    <rPh sb="30" eb="33">
      <t>リヨウシャ</t>
    </rPh>
    <rPh sb="33" eb="34">
      <t>タク</t>
    </rPh>
    <rPh sb="36" eb="38">
      <t>ショクイン</t>
    </rPh>
    <rPh sb="39" eb="42">
      <t>コウツウヒ</t>
    </rPh>
    <rPh sb="43" eb="45">
      <t>ハッセイ</t>
    </rPh>
    <phoneticPr fontId="1"/>
  </si>
  <si>
    <t>通所系サービスの代替サービスを提供するため、移動等に必要な車をリースした。</t>
    <rPh sb="0" eb="3">
      <t>ツウショケイ</t>
    </rPh>
    <rPh sb="8" eb="10">
      <t>ダイタイ</t>
    </rPh>
    <rPh sb="15" eb="17">
      <t>テイキョウ</t>
    </rPh>
    <rPh sb="22" eb="24">
      <t>イドウ</t>
    </rPh>
    <rPh sb="24" eb="25">
      <t>トウ</t>
    </rPh>
    <rPh sb="26" eb="28">
      <t>ヒツヨウ</t>
    </rPh>
    <rPh sb="29" eb="30">
      <t>クルマ</t>
    </rPh>
    <phoneticPr fontId="1"/>
  </si>
  <si>
    <t>通所できない利用者の安否確認等のためタブレットをリースした。</t>
    <rPh sb="0" eb="2">
      <t>ツウショ</t>
    </rPh>
    <rPh sb="6" eb="9">
      <t>リヨウシャ</t>
    </rPh>
    <rPh sb="10" eb="12">
      <t>アンピ</t>
    </rPh>
    <rPh sb="12" eb="14">
      <t>カクニン</t>
    </rPh>
    <rPh sb="14" eb="15">
      <t>トウ</t>
    </rPh>
    <phoneticPr fontId="1"/>
  </si>
  <si>
    <t>補助要件を満たした上で施設内で感染者○名の療養を行った。</t>
    <rPh sb="0" eb="2">
      <t>ホジョ</t>
    </rPh>
    <rPh sb="2" eb="4">
      <t>ヨウケン</t>
    </rPh>
    <rPh sb="5" eb="6">
      <t>ミ</t>
    </rPh>
    <rPh sb="9" eb="10">
      <t>ウエ</t>
    </rPh>
    <rPh sb="11" eb="14">
      <t>シセツナイ</t>
    </rPh>
    <rPh sb="15" eb="18">
      <t>カンセンシャ</t>
    </rPh>
    <rPh sb="19" eb="20">
      <t>メイ</t>
    </rPh>
    <rPh sb="21" eb="23">
      <t>リョウヨウ</t>
    </rPh>
    <rPh sb="24" eb="25">
      <t>オコナ</t>
    </rPh>
    <phoneticPr fontId="1"/>
  </si>
  <si>
    <t>感染者の発生した事業所の利用者の受入のため、追加的に介護職員○名を緊急雇用した。</t>
    <rPh sb="0" eb="3">
      <t>カンセンシャ</t>
    </rPh>
    <rPh sb="4" eb="6">
      <t>ハッセイ</t>
    </rPh>
    <rPh sb="8" eb="11">
      <t>ジギョウショ</t>
    </rPh>
    <rPh sb="12" eb="15">
      <t>リヨウシャ</t>
    </rPh>
    <rPh sb="16" eb="18">
      <t>ウケイレ</t>
    </rPh>
    <rPh sb="22" eb="25">
      <t>ツイカテキ</t>
    </rPh>
    <rPh sb="26" eb="28">
      <t>カイゴ</t>
    </rPh>
    <rPh sb="28" eb="30">
      <t>ショクイン</t>
    </rPh>
    <rPh sb="31" eb="32">
      <t>メイ</t>
    </rPh>
    <rPh sb="33" eb="35">
      <t>キンキュウ</t>
    </rPh>
    <rPh sb="35" eb="37">
      <t>コヨウ</t>
    </rPh>
    <phoneticPr fontId="1"/>
  </si>
  <si>
    <t>感染者の発生した事業所に派遣した職員○名に対して、かかり増しの超過勤務手当及び○○手当を支給した。</t>
    <rPh sb="0" eb="2">
      <t>カンセン</t>
    </rPh>
    <rPh sb="2" eb="3">
      <t>シャ</t>
    </rPh>
    <rPh sb="4" eb="6">
      <t>ハッセイ</t>
    </rPh>
    <rPh sb="8" eb="11">
      <t>ジギョウショ</t>
    </rPh>
    <rPh sb="12" eb="14">
      <t>ハケン</t>
    </rPh>
    <rPh sb="16" eb="18">
      <t>ショクイン</t>
    </rPh>
    <rPh sb="19" eb="20">
      <t>メイ</t>
    </rPh>
    <rPh sb="21" eb="22">
      <t>タイ</t>
    </rPh>
    <rPh sb="28" eb="29">
      <t>マ</t>
    </rPh>
    <rPh sb="31" eb="33">
      <t>チョウカ</t>
    </rPh>
    <rPh sb="33" eb="35">
      <t>キンム</t>
    </rPh>
    <rPh sb="35" eb="37">
      <t>テアテ</t>
    </rPh>
    <rPh sb="37" eb="38">
      <t>オヨ</t>
    </rPh>
    <rPh sb="41" eb="43">
      <t>テアテ</t>
    </rPh>
    <rPh sb="44" eb="46">
      <t>シキュウ</t>
    </rPh>
    <phoneticPr fontId="1"/>
  </si>
  <si>
    <t>感染者の発生した事業所の利用者の受入のために追加的に介護職員を緊急雇用するため、有料職業紹介サイトに求人募集を依頼した。</t>
    <rPh sb="55" eb="57">
      <t>イライ</t>
    </rPh>
    <phoneticPr fontId="1"/>
  </si>
  <si>
    <t>感染者の発生した事業所の利用者の受入のために新たに緊急雇用した職員について、介護業務に携わる際の損害賠償保険に加入した。</t>
    <rPh sb="22" eb="23">
      <t>アラ</t>
    </rPh>
    <rPh sb="25" eb="27">
      <t>キンキュウ</t>
    </rPh>
    <rPh sb="27" eb="29">
      <t>コヨウ</t>
    </rPh>
    <rPh sb="31" eb="33">
      <t>ショクイン</t>
    </rPh>
    <rPh sb="38" eb="40">
      <t>カイゴ</t>
    </rPh>
    <rPh sb="40" eb="42">
      <t>ギョウム</t>
    </rPh>
    <rPh sb="43" eb="44">
      <t>タズサ</t>
    </rPh>
    <rPh sb="46" eb="47">
      <t>サイ</t>
    </rPh>
    <rPh sb="48" eb="50">
      <t>ソンガイ</t>
    </rPh>
    <rPh sb="50" eb="52">
      <t>バイショウ</t>
    </rPh>
    <rPh sb="52" eb="54">
      <t>ホケン</t>
    </rPh>
    <rPh sb="55" eb="57">
      <t>カニュウ</t>
    </rPh>
    <phoneticPr fontId="1"/>
  </si>
  <si>
    <t>感染者の発生した事業所に職員を応援派遣するため、交通費や宿泊費が発生した。</t>
    <rPh sb="0" eb="3">
      <t>カンセンシャ</t>
    </rPh>
    <rPh sb="4" eb="6">
      <t>ハッセイ</t>
    </rPh>
    <rPh sb="8" eb="11">
      <t>ジギョウショ</t>
    </rPh>
    <rPh sb="12" eb="14">
      <t>ショクイン</t>
    </rPh>
    <rPh sb="15" eb="19">
      <t>オウエンハケン</t>
    </rPh>
    <rPh sb="24" eb="27">
      <t>コウツウヒ</t>
    </rPh>
    <rPh sb="28" eb="31">
      <t>シュクハクヒ</t>
    </rPh>
    <rPh sb="32" eb="34">
      <t>ハッセイ</t>
    </rPh>
    <phoneticPr fontId="1"/>
  </si>
  <si>
    <t>※３　「自主的に休業」とは、各事業者が定める運営規程の営業日において、営業しなかった日（通所系サービス事業所が※２の訪問によるサービスのみを提供する場合を含む）が連続３日以上の場合を指す。</t>
    <rPh sb="4" eb="7">
      <t>ジシュテキ</t>
    </rPh>
    <rPh sb="8" eb="10">
      <t>キュウギョウ</t>
    </rPh>
    <rPh sb="14" eb="15">
      <t>カク</t>
    </rPh>
    <rPh sb="15" eb="18">
      <t>ジギョウシャ</t>
    </rPh>
    <rPh sb="19" eb="20">
      <t>サダ</t>
    </rPh>
    <rPh sb="22" eb="24">
      <t>ウンエイ</t>
    </rPh>
    <rPh sb="24" eb="26">
      <t>キテイ</t>
    </rPh>
    <rPh sb="27" eb="29">
      <t>エイギョウ</t>
    </rPh>
    <rPh sb="29" eb="30">
      <t>ビ</t>
    </rPh>
    <rPh sb="35" eb="37">
      <t>エイギョウ</t>
    </rPh>
    <rPh sb="42" eb="43">
      <t>ヒ</t>
    </rPh>
    <rPh sb="44" eb="46">
      <t>ツウショ</t>
    </rPh>
    <rPh sb="46" eb="47">
      <t>ケイ</t>
    </rPh>
    <rPh sb="51" eb="54">
      <t>ジギョウショ</t>
    </rPh>
    <rPh sb="58" eb="60">
      <t>ホウモン</t>
    </rPh>
    <rPh sb="70" eb="72">
      <t>テイキョウ</t>
    </rPh>
    <rPh sb="74" eb="76">
      <t>バアイ</t>
    </rPh>
    <rPh sb="77" eb="78">
      <t>フク</t>
    </rPh>
    <rPh sb="81" eb="83">
      <t>レンゾク</t>
    </rPh>
    <rPh sb="84" eb="85">
      <t>ニチ</t>
    </rPh>
    <rPh sb="85" eb="87">
      <t>イジョウ</t>
    </rPh>
    <rPh sb="88" eb="90">
      <t>バアイ</t>
    </rPh>
    <rPh sb="91" eb="92">
      <t>サ</t>
    </rPh>
    <phoneticPr fontId="1"/>
  </si>
  <si>
    <t>振興課、老人保健課連名事務連絡）別紙１の２に基づきサービス提供している事業所を指す。</t>
    <rPh sb="35" eb="38">
      <t>ジギョウショ</t>
    </rPh>
    <phoneticPr fontId="1"/>
  </si>
  <si>
    <t>※２　「通所系サービス事業所の職員により利用者の居宅への訪問によるサービス提供を行った事業所」は、「新型コロナウイルス感染症に係る介護サービス事業所の人員基準等の臨時的な取扱いについて（第２報）」（令和２年２月24 日厚生労働省老健局総務課認知症施策推進室、</t>
    <rPh sb="4" eb="6">
      <t>ツウショ</t>
    </rPh>
    <rPh sb="6" eb="7">
      <t>ケイ</t>
    </rPh>
    <rPh sb="43" eb="46">
      <t>ジギョウショ</t>
    </rPh>
    <phoneticPr fontId="1"/>
  </si>
  <si>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
  </si>
  <si>
    <t>の指定を受けている場合は、介護サービスの種別（上記１～２８）により助成する。</t>
    <phoneticPr fontId="1"/>
  </si>
  <si>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rPh sb="84" eb="86">
      <t>カイゴ</t>
    </rPh>
    <rPh sb="86" eb="88">
      <t>ヨボウ</t>
    </rPh>
    <rPh sb="97" eb="99">
      <t>キョタク</t>
    </rPh>
    <rPh sb="99" eb="101">
      <t>カイゴ</t>
    </rPh>
    <rPh sb="101" eb="103">
      <t>シエン</t>
    </rPh>
    <rPh sb="103" eb="106">
      <t>ジギョウショ</t>
    </rPh>
    <rPh sb="107" eb="108">
      <t>オナ</t>
    </rPh>
    <phoneticPr fontId="1"/>
  </si>
  <si>
    <t>　　　・　各介護予防サービスを含むが、介護サービスと介護予防サービスの両方の指定を受けている場合は、介護サービスの種別（上記１～２８）により助成する。</t>
    <rPh sb="50" eb="52">
      <t>カイゴ</t>
    </rPh>
    <rPh sb="57" eb="59">
      <t>シュベツ</t>
    </rPh>
    <rPh sb="60" eb="62">
      <t>ジョウキ</t>
    </rPh>
    <rPh sb="70" eb="72">
      <t>ジョセイ</t>
    </rPh>
    <phoneticPr fontId="1"/>
  </si>
  <si>
    <t>※１　事業所・施設等について、助成の申請時点で指定等を受けているものであり、休業中のものを含む。また、</t>
    <rPh sb="9" eb="10">
      <t>トウ</t>
    </rPh>
    <rPh sb="25" eb="26">
      <t>トウ</t>
    </rPh>
    <phoneticPr fontId="1"/>
  </si>
  <si>
    <t>助成額</t>
    <rPh sb="0" eb="3">
      <t>ジョセイガク</t>
    </rPh>
    <phoneticPr fontId="1"/>
  </si>
  <si>
    <t>【連携により緊急時の人材確保支援を行うための費用】
・感染が発生した事業所・施設等からの利用者の受け入れに伴う 介護人材確保
・感染が発生した事業所・施設等への介護人材の応援派遣のための、緊急雇用にかかる費用、割増賃金・手当、職業紹介料、損害賠償保険の加入費用、職員派遣に係る旅費・宿泊費</t>
    <phoneticPr fontId="1"/>
  </si>
  <si>
    <t>/定員</t>
    <rPh sb="1" eb="3">
      <t>テイイン</t>
    </rPh>
    <phoneticPr fontId="1"/>
  </si>
  <si>
    <t>-</t>
    <phoneticPr fontId="1"/>
  </si>
  <si>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</si>
  <si>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
  </si>
  <si>
    <t>介護療養型医療施設</t>
    <phoneticPr fontId="1"/>
  </si>
  <si>
    <t>介護医療院</t>
    <phoneticPr fontId="1"/>
  </si>
  <si>
    <t>入所施設・
居住系</t>
    <rPh sb="0" eb="2">
      <t>ニュウショ</t>
    </rPh>
    <rPh sb="2" eb="4">
      <t>シセツ</t>
    </rPh>
    <rPh sb="6" eb="8">
      <t>キョジュウ</t>
    </rPh>
    <rPh sb="8" eb="9">
      <t>ケイ</t>
    </rPh>
    <phoneticPr fontId="1"/>
  </si>
  <si>
    <t>/事業所</t>
    <rPh sb="1" eb="4">
      <t>ジギョウショ</t>
    </rPh>
    <phoneticPr fontId="1"/>
  </si>
  <si>
    <t>看護小規模多機能型居宅介護事業所</t>
    <phoneticPr fontId="1"/>
  </si>
  <si>
    <t>小規模多機能型居宅介護事業所</t>
    <phoneticPr fontId="1"/>
  </si>
  <si>
    <t>多機能型</t>
    <rPh sb="0" eb="3">
      <t>タキノウ</t>
    </rPh>
    <rPh sb="3" eb="4">
      <t>ガタ</t>
    </rPh>
    <phoneticPr fontId="1"/>
  </si>
  <si>
    <t>福祉用具貸与事業所</t>
    <phoneticPr fontId="1"/>
  </si>
  <si>
    <t>居宅介護支援事業所</t>
    <phoneticPr fontId="1"/>
  </si>
  <si>
    <t>夜間対応型訪問介護事業所</t>
    <phoneticPr fontId="1"/>
  </si>
  <si>
    <t>定期巡回・随時対応型訪問介護看護事業所</t>
    <phoneticPr fontId="1"/>
  </si>
  <si>
    <t>訪問リハビリテーション事業所</t>
    <phoneticPr fontId="1"/>
  </si>
  <si>
    <t>訪問看護事業所</t>
    <phoneticPr fontId="1"/>
  </si>
  <si>
    <t>訪問入浴介護事業所</t>
    <phoneticPr fontId="1"/>
  </si>
  <si>
    <t>訪問介護事業所</t>
    <phoneticPr fontId="1"/>
  </si>
  <si>
    <t>訪問系</t>
    <rPh sb="0" eb="2">
      <t>ホウモン</t>
    </rPh>
    <rPh sb="2" eb="3">
      <t>ケイ</t>
    </rPh>
    <phoneticPr fontId="1"/>
  </si>
  <si>
    <t>短期入所生活介護事業所、短期入所療養介護事業所</t>
    <phoneticPr fontId="1"/>
  </si>
  <si>
    <t>短期入所系</t>
    <rPh sb="0" eb="2">
      <t>タンキ</t>
    </rPh>
    <rPh sb="2" eb="4">
      <t>ニュウショ</t>
    </rPh>
    <rPh sb="4" eb="5">
      <t>ケイ</t>
    </rPh>
    <phoneticPr fontId="1"/>
  </si>
  <si>
    <t>大規模型（Ⅱ）</t>
    <rPh sb="0" eb="3">
      <t>ダイキボ</t>
    </rPh>
    <rPh sb="3" eb="4">
      <t>ガタ</t>
    </rPh>
    <phoneticPr fontId="1"/>
  </si>
  <si>
    <t>大規模型（Ⅰ）</t>
    <rPh sb="0" eb="3">
      <t>ダイキボ</t>
    </rPh>
    <rPh sb="3" eb="4">
      <t>ガタ</t>
    </rPh>
    <phoneticPr fontId="1"/>
  </si>
  <si>
    <t>通常規模型</t>
    <rPh sb="0" eb="2">
      <t>ツウジョウ</t>
    </rPh>
    <rPh sb="2" eb="4">
      <t>キボ</t>
    </rPh>
    <rPh sb="4" eb="5">
      <t>ガタ</t>
    </rPh>
    <phoneticPr fontId="1"/>
  </si>
  <si>
    <t>通所リハビリテーション事業所</t>
    <phoneticPr fontId="1"/>
  </si>
  <si>
    <t>認知症対応型通所介護事業所</t>
    <phoneticPr fontId="1"/>
  </si>
  <si>
    <t>通所介護事業所</t>
    <rPh sb="0" eb="2">
      <t>ツウショ</t>
    </rPh>
    <phoneticPr fontId="1"/>
  </si>
  <si>
    <t>通所系</t>
    <rPh sb="0" eb="2">
      <t>ツウショ</t>
    </rPh>
    <rPh sb="2" eb="3">
      <t>ケイ</t>
    </rPh>
    <phoneticPr fontId="1"/>
  </si>
  <si>
    <t>各サービス共通</t>
    <rPh sb="0" eb="1">
      <t>カク</t>
    </rPh>
    <rPh sb="5" eb="7">
      <t>キョウツウ</t>
    </rPh>
    <phoneticPr fontId="1"/>
  </si>
  <si>
    <t xml:space="preserve">
助成対象
事業所・施設等の種別（※１）</t>
    <rPh sb="3" eb="5">
      <t>ジョセイ</t>
    </rPh>
    <rPh sb="5" eb="7">
      <t>タイショウ</t>
    </rPh>
    <rPh sb="17" eb="20">
      <t>ジギョウショ</t>
    </rPh>
    <rPh sb="21" eb="23">
      <t>シセツ</t>
    </rPh>
    <rPh sb="23" eb="24">
      <t>トウ</t>
    </rPh>
    <rPh sb="25" eb="27">
      <t>シュベツ</t>
    </rPh>
    <phoneticPr fontId="1"/>
  </si>
  <si>
    <t>（１）　緊急時介護人材確保・職場環境復旧等支援事業</t>
    <rPh sb="4" eb="7">
      <t>キンキュウジ</t>
    </rPh>
    <rPh sb="7" eb="9">
      <t>カイゴ</t>
    </rPh>
    <rPh sb="9" eb="11">
      <t>ジンザイ</t>
    </rPh>
    <rPh sb="11" eb="13">
      <t>カクホ</t>
    </rPh>
    <rPh sb="14" eb="16">
      <t>ショクバ</t>
    </rPh>
    <rPh sb="16" eb="18">
      <t>カンキョウ</t>
    </rPh>
    <rPh sb="18" eb="21">
      <t>フッキュウナド</t>
    </rPh>
    <rPh sb="21" eb="23">
      <t>シエン</t>
    </rPh>
    <rPh sb="23" eb="25">
      <t>ジギョウ</t>
    </rPh>
    <phoneticPr fontId="1"/>
  </si>
  <si>
    <t>基準単価（単位：千円、１事業所又は１定員当たり）</t>
  </si>
  <si>
    <t>感染した職員○名の代替職員や感染症対応を行うための追加的な職員の確保のため、職員○名を緊急雇用した。</t>
    <rPh sb="0" eb="2">
      <t>カンセン</t>
    </rPh>
    <rPh sb="4" eb="6">
      <t>ショクイン</t>
    </rPh>
    <rPh sb="7" eb="8">
      <t>メイ</t>
    </rPh>
    <rPh sb="9" eb="11">
      <t>ダイタイ</t>
    </rPh>
    <rPh sb="11" eb="13">
      <t>ショクイン</t>
    </rPh>
    <rPh sb="14" eb="17">
      <t>カンセンショウ</t>
    </rPh>
    <rPh sb="17" eb="19">
      <t>タイオウ</t>
    </rPh>
    <rPh sb="20" eb="21">
      <t>オコナ</t>
    </rPh>
    <rPh sb="25" eb="28">
      <t>ツイカテキ</t>
    </rPh>
    <rPh sb="29" eb="31">
      <t>ショクイン</t>
    </rPh>
    <rPh sb="32" eb="34">
      <t>カクホ</t>
    </rPh>
    <rPh sb="38" eb="40">
      <t>ショクイン</t>
    </rPh>
    <rPh sb="41" eb="42">
      <t>メイ</t>
    </rPh>
    <rPh sb="43" eb="45">
      <t>キンキュウ</t>
    </rPh>
    <rPh sb="45" eb="47">
      <t>コヨウ</t>
    </rPh>
    <phoneticPr fontId="1"/>
  </si>
  <si>
    <r>
      <t>（５）事業所・施設等チェック項目　</t>
    </r>
    <r>
      <rPr>
        <sz val="14"/>
        <color rgb="FFFF0000"/>
        <rFont val="メイリオ"/>
        <family val="3"/>
        <charset val="128"/>
      </rPr>
      <t>※チェック漏れのないようご注意ください</t>
    </r>
    <rPh sb="3" eb="6">
      <t>ジギョウショ</t>
    </rPh>
    <rPh sb="7" eb="10">
      <t>シセツトウ</t>
    </rPh>
    <rPh sb="14" eb="16">
      <t>コウモク</t>
    </rPh>
    <rPh sb="22" eb="23">
      <t>モ</t>
    </rPh>
    <rPh sb="30" eb="32">
      <t>チュウイ</t>
    </rPh>
    <phoneticPr fontId="1"/>
  </si>
  <si>
    <r>
      <t>【別添</t>
    </r>
    <r>
      <rPr>
        <sz val="14"/>
        <color theme="1"/>
        <rFont val="ＭＳ Ｐ明朝"/>
        <family val="1"/>
        <charset val="128"/>
      </rPr>
      <t>３</t>
    </r>
    <r>
      <rPr>
        <sz val="14"/>
        <rFont val="ＭＳ Ｐ明朝"/>
        <family val="1"/>
        <charset val="128"/>
      </rPr>
      <t>】新型コロナウイルス感染症流行下における介護サービス事業所等のサービス提供体制確保事業（基準単価）</t>
    </r>
    <rPh sb="1" eb="3">
      <t>ベッテン</t>
    </rPh>
    <phoneticPr fontId="1"/>
  </si>
  <si>
    <t>通所介護事業所（通常規模型）</t>
    <rPh sb="0" eb="2">
      <t>ツウショ</t>
    </rPh>
    <phoneticPr fontId="1"/>
  </si>
  <si>
    <t>通所介護事業所（大規模型（Ⅰ））</t>
    <rPh sb="0" eb="2">
      <t>ツウショ</t>
    </rPh>
    <phoneticPr fontId="1"/>
  </si>
  <si>
    <t>通所介護事業所（大規模型（Ⅱ））</t>
    <rPh sb="0" eb="2">
      <t>ツウショ</t>
    </rPh>
    <phoneticPr fontId="1"/>
  </si>
  <si>
    <t>地域密着型通所介護事業所(療養通所介護事業所を含む)</t>
    <phoneticPr fontId="34"/>
  </si>
  <si>
    <t>通所リハビリテーション事業所（通常規模型）</t>
    <phoneticPr fontId="1"/>
  </si>
  <si>
    <t>通所リハビリテーション事業所（大規模型（Ⅰ））</t>
    <phoneticPr fontId="1"/>
  </si>
  <si>
    <t>通所リハビリテーション事業所（大規模型（Ⅱ））</t>
    <phoneticPr fontId="1"/>
  </si>
  <si>
    <t>単位：円</t>
    <rPh sb="0" eb="2">
      <t>タンイ</t>
    </rPh>
    <rPh sb="3" eb="4">
      <t>エン</t>
    </rPh>
    <phoneticPr fontId="1"/>
  </si>
  <si>
    <t>単位：千円</t>
    <rPh sb="0" eb="2">
      <t>タンイ</t>
    </rPh>
    <rPh sb="3" eb="5">
      <t>センエン</t>
    </rPh>
    <phoneticPr fontId="1"/>
  </si>
  <si>
    <t>-</t>
  </si>
  <si>
    <r>
      <t>別添１　令和５年度新型コロナウイルス感染症流行下における介護サービス事業所等のサービス提供体制確保事業（個別協議書）【（実施要綱）３（１）ア</t>
    </r>
    <r>
      <rPr>
        <b/>
        <sz val="18"/>
        <color rgb="FFFF0000"/>
        <rFont val="メイリオ"/>
        <family val="3"/>
        <charset val="128"/>
      </rPr>
      <t>（ア）分</t>
    </r>
    <r>
      <rPr>
        <b/>
        <sz val="18"/>
        <color theme="1"/>
        <rFont val="メイリオ"/>
        <family val="3"/>
        <charset val="128"/>
      </rPr>
      <t>】</t>
    </r>
    <rPh sb="0" eb="2">
      <t>ベッテン</t>
    </rPh>
    <rPh sb="4" eb="6">
      <t>レイワ</t>
    </rPh>
    <rPh sb="7" eb="9">
      <t>ネンド</t>
    </rPh>
    <rPh sb="9" eb="11">
      <t>シンガタ</t>
    </rPh>
    <rPh sb="18" eb="21">
      <t>カンセンショウ</t>
    </rPh>
    <rPh sb="21" eb="23">
      <t>リュウコウ</t>
    </rPh>
    <rPh sb="23" eb="24">
      <t>シタ</t>
    </rPh>
    <rPh sb="28" eb="30">
      <t>カイゴ</t>
    </rPh>
    <rPh sb="34" eb="37">
      <t>ジギョウショ</t>
    </rPh>
    <rPh sb="37" eb="38">
      <t>トウ</t>
    </rPh>
    <rPh sb="43" eb="45">
      <t>テイキョウ</t>
    </rPh>
    <rPh sb="45" eb="47">
      <t>タイセイ</t>
    </rPh>
    <rPh sb="47" eb="49">
      <t>カクホ</t>
    </rPh>
    <rPh sb="49" eb="51">
      <t>ジギョウ</t>
    </rPh>
    <rPh sb="52" eb="54">
      <t>コベツ</t>
    </rPh>
    <rPh sb="54" eb="57">
      <t>キョウギショ</t>
    </rPh>
    <phoneticPr fontId="1"/>
  </si>
  <si>
    <t>備　考（補足事項があれば記載してください。）</t>
    <rPh sb="0" eb="1">
      <t>ビ</t>
    </rPh>
    <rPh sb="2" eb="3">
      <t>コウ</t>
    </rPh>
    <phoneticPr fontId="1"/>
  </si>
  <si>
    <t>人数①</t>
    <rPh sb="0" eb="1">
      <t>ヒト</t>
    </rPh>
    <rPh sb="1" eb="2">
      <t>スウ</t>
    </rPh>
    <phoneticPr fontId="1"/>
  </si>
  <si>
    <t>人数②</t>
    <rPh sb="0" eb="1">
      <t>ヒト</t>
    </rPh>
    <rPh sb="1" eb="2">
      <t>スウ</t>
    </rPh>
    <phoneticPr fontId="1"/>
  </si>
  <si>
    <r>
      <t>令和</t>
    </r>
    <r>
      <rPr>
        <b/>
        <sz val="18"/>
        <rFont val="メイリオ"/>
        <family val="3"/>
        <charset val="128"/>
      </rPr>
      <t>４</t>
    </r>
    <r>
      <rPr>
        <sz val="14"/>
        <color theme="1"/>
        <rFont val="メイリオ"/>
        <family val="3"/>
        <charset val="128"/>
      </rPr>
      <t>年度（令和４年４月１日から令和５年３月３１日まで）に生じた費用分</t>
    </r>
    <rPh sb="0" eb="2">
      <t>レイワ</t>
    </rPh>
    <rPh sb="3" eb="5">
      <t>ネンド</t>
    </rPh>
    <rPh sb="6" eb="8">
      <t>レイワ</t>
    </rPh>
    <rPh sb="9" eb="10">
      <t>ネン</t>
    </rPh>
    <rPh sb="11" eb="12">
      <t>ガツ</t>
    </rPh>
    <rPh sb="13" eb="14">
      <t>ニチ</t>
    </rPh>
    <rPh sb="16" eb="18">
      <t>レイワ</t>
    </rPh>
    <rPh sb="19" eb="20">
      <t>ネン</t>
    </rPh>
    <rPh sb="21" eb="22">
      <t>ガツ</t>
    </rPh>
    <rPh sb="24" eb="25">
      <t>ニチ</t>
    </rPh>
    <rPh sb="29" eb="30">
      <t>ショウ</t>
    </rPh>
    <rPh sb="32" eb="34">
      <t>ヒヨウ</t>
    </rPh>
    <rPh sb="34" eb="35">
      <t>ブン</t>
    </rPh>
    <phoneticPr fontId="1"/>
  </si>
  <si>
    <t>水色のセルに必要事項を記載してください。</t>
    <rPh sb="0" eb="1">
      <t>ミズ</t>
    </rPh>
    <phoneticPr fontId="1"/>
  </si>
  <si>
    <r>
      <t xml:space="preserve">自費検査
</t>
    </r>
    <r>
      <rPr>
        <sz val="11"/>
        <color rgb="FFFF0000"/>
        <rFont val="メイリオ"/>
        <family val="3"/>
        <charset val="128"/>
      </rPr>
      <t>※介護施設等のみ</t>
    </r>
    <rPh sb="0" eb="2">
      <t>ジヒ</t>
    </rPh>
    <rPh sb="2" eb="4">
      <t>ケンサ</t>
    </rPh>
    <rPh sb="6" eb="8">
      <t>カイゴ</t>
    </rPh>
    <rPh sb="8" eb="11">
      <t>シセツトウ</t>
    </rPh>
    <phoneticPr fontId="1"/>
  </si>
  <si>
    <t>リース費用（車、自転車）</t>
    <rPh sb="3" eb="5">
      <t>ヒヨウ</t>
    </rPh>
    <rPh sb="6" eb="7">
      <t>クルマ</t>
    </rPh>
    <rPh sb="8" eb="11">
      <t>ジテンシャ</t>
    </rPh>
    <phoneticPr fontId="1"/>
  </si>
  <si>
    <t>謝金（同行指導）</t>
    <rPh sb="0" eb="2">
      <t>シャキン</t>
    </rPh>
    <rPh sb="3" eb="5">
      <t>ドウコウ</t>
    </rPh>
    <rPh sb="5" eb="7">
      <t>シドウ</t>
    </rPh>
    <phoneticPr fontId="1"/>
  </si>
  <si>
    <t>令和４年度</t>
    <rPh sb="0" eb="2">
      <t>レイワ</t>
    </rPh>
    <rPh sb="3" eb="5">
      <t>ネンド</t>
    </rPh>
    <phoneticPr fontId="1"/>
  </si>
  <si>
    <t>令和５年度</t>
    <rPh sb="0" eb="2">
      <t>レイワ</t>
    </rPh>
    <rPh sb="3" eb="5">
      <t>ネンド</t>
    </rPh>
    <phoneticPr fontId="1"/>
  </si>
  <si>
    <t>緑色のセルはプルダウンより選択してください。</t>
    <rPh sb="0" eb="1">
      <t>ミドリ</t>
    </rPh>
    <rPh sb="1" eb="2">
      <t>イロ</t>
    </rPh>
    <phoneticPr fontId="1"/>
  </si>
  <si>
    <r>
      <t xml:space="preserve">施設内
療養
</t>
    </r>
    <r>
      <rPr>
        <sz val="11"/>
        <color rgb="FFFF0000"/>
        <rFont val="メイリオ"/>
        <family val="3"/>
        <charset val="128"/>
      </rPr>
      <t>※令和５年度分は不要</t>
    </r>
    <rPh sb="0" eb="3">
      <t>シセツナイ</t>
    </rPh>
    <rPh sb="4" eb="6">
      <t>リョウヨウ</t>
    </rPh>
    <rPh sb="8" eb="10">
      <t>レイワ</t>
    </rPh>
    <rPh sb="11" eb="13">
      <t>ネンド</t>
    </rPh>
    <rPh sb="13" eb="14">
      <t>ブン</t>
    </rPh>
    <rPh sb="15" eb="17">
      <t>フヨウ</t>
    </rPh>
    <phoneticPr fontId="1"/>
  </si>
  <si>
    <r>
      <t>【別添</t>
    </r>
    <r>
      <rPr>
        <sz val="28"/>
        <color theme="1"/>
        <rFont val="ＭＳ Ｐ明朝"/>
        <family val="1"/>
        <charset val="128"/>
      </rPr>
      <t>３</t>
    </r>
    <r>
      <rPr>
        <sz val="28"/>
        <rFont val="ＭＳ Ｐ明朝"/>
        <family val="1"/>
        <charset val="128"/>
      </rPr>
      <t>】新型コロナウイルス感染症流行下における介護サービス事業所等のサービス提供体制確保事業（基準単価）</t>
    </r>
    <rPh sb="1" eb="3">
      <t>ベッテン</t>
    </rPh>
    <phoneticPr fontId="1"/>
  </si>
  <si>
    <r>
      <t xml:space="preserve">超過勤務手当：○円（○人分、延べ○時間）
○○手当：○円（○人分、単価○○円（１時間）、延べ○時間）
　　　　　○円（○人分、単価○○円（１日）、延べ○日間）
</t>
    </r>
    <r>
      <rPr>
        <u/>
        <sz val="13"/>
        <color rgb="FFFF0000"/>
        <rFont val="メイリオ"/>
        <family val="3"/>
        <charset val="128"/>
      </rPr>
      <t>※手当については、審査にあたり「１日あたり」または「１時間あたり」の単価を確認する必要があるため、必ず上記のとおり記載してください</t>
    </r>
    <rPh sb="0" eb="2">
      <t>チョウカ</t>
    </rPh>
    <rPh sb="2" eb="4">
      <t>キンム</t>
    </rPh>
    <rPh sb="4" eb="6">
      <t>テアテ</t>
    </rPh>
    <rPh sb="8" eb="9">
      <t>エン</t>
    </rPh>
    <rPh sb="11" eb="12">
      <t>ニン</t>
    </rPh>
    <rPh sb="12" eb="13">
      <t>ブン</t>
    </rPh>
    <rPh sb="14" eb="15">
      <t>ノ</t>
    </rPh>
    <rPh sb="17" eb="19">
      <t>ジカン</t>
    </rPh>
    <rPh sb="23" eb="25">
      <t>テアテ</t>
    </rPh>
    <rPh sb="27" eb="28">
      <t>エン</t>
    </rPh>
    <rPh sb="30" eb="31">
      <t>ニン</t>
    </rPh>
    <rPh sb="31" eb="32">
      <t>ブン</t>
    </rPh>
    <rPh sb="33" eb="35">
      <t>タンカ</t>
    </rPh>
    <rPh sb="37" eb="38">
      <t>エン</t>
    </rPh>
    <rPh sb="40" eb="42">
      <t>ジカン</t>
    </rPh>
    <rPh sb="44" eb="45">
      <t>ノ</t>
    </rPh>
    <rPh sb="47" eb="49">
      <t>ジカン</t>
    </rPh>
    <rPh sb="57" eb="58">
      <t>エン</t>
    </rPh>
    <rPh sb="60" eb="61">
      <t>ニン</t>
    </rPh>
    <rPh sb="61" eb="62">
      <t>ブン</t>
    </rPh>
    <rPh sb="63" eb="65">
      <t>タンカ</t>
    </rPh>
    <rPh sb="67" eb="68">
      <t>エン</t>
    </rPh>
    <rPh sb="70" eb="71">
      <t>ニチ</t>
    </rPh>
    <rPh sb="73" eb="74">
      <t>ノ</t>
    </rPh>
    <rPh sb="76" eb="77">
      <t>ニチ</t>
    </rPh>
    <rPh sb="77" eb="78">
      <t>カン</t>
    </rPh>
    <rPh sb="81" eb="83">
      <t>テアテ</t>
    </rPh>
    <rPh sb="89" eb="91">
      <t>シンサ</t>
    </rPh>
    <rPh sb="97" eb="98">
      <t>ニチ</t>
    </rPh>
    <rPh sb="107" eb="109">
      <t>ジカン</t>
    </rPh>
    <rPh sb="114" eb="116">
      <t>タンカ</t>
    </rPh>
    <rPh sb="117" eb="119">
      <t>カクニン</t>
    </rPh>
    <rPh sb="121" eb="123">
      <t>ヒツヨウ</t>
    </rPh>
    <rPh sb="129" eb="130">
      <t>カナラ</t>
    </rPh>
    <rPh sb="131" eb="133">
      <t>ジョウキ</t>
    </rPh>
    <rPh sb="137" eb="139">
      <t>キサイ</t>
    </rPh>
    <phoneticPr fontId="1"/>
  </si>
  <si>
    <t>○名×○円×○日間＋○円（手数料、○○費用）
○円（職員○名分（○月○日～○月○日））</t>
    <rPh sb="19" eb="21">
      <t>ヒヨウ</t>
    </rPh>
    <rPh sb="20" eb="21">
      <t>ヨウ</t>
    </rPh>
    <rPh sb="24" eb="25">
      <t>エンカンセンタイオウヒツヨウマヒヨウブンテキセツケイジョウ</t>
    </rPh>
    <phoneticPr fontId="1"/>
  </si>
  <si>
    <t>感染者数・濃厚接触者</t>
    <rPh sb="0" eb="3">
      <t>カンセンシャ</t>
    </rPh>
    <rPh sb="3" eb="4">
      <t>スウ</t>
    </rPh>
    <rPh sb="5" eb="7">
      <t>ノウコウ</t>
    </rPh>
    <rPh sb="7" eb="10">
      <t>セッショクシャ</t>
    </rPh>
    <phoneticPr fontId="1"/>
  </si>
  <si>
    <t>感染者数</t>
    <rPh sb="0" eb="3">
      <t>カンセンシャ</t>
    </rPh>
    <rPh sb="3" eb="4">
      <t>スウ</t>
    </rPh>
    <phoneticPr fontId="1"/>
  </si>
  <si>
    <r>
      <t>（４）各対象経費の概要、積算内訳（上記「緊急雇用」から「施設内療養」までのうち該当のある費目ごとに記載してください。</t>
    </r>
    <r>
      <rPr>
        <sz val="14"/>
        <color rgb="FFFF0000"/>
        <rFont val="メイリオ"/>
        <family val="3"/>
        <charset val="128"/>
      </rPr>
      <t>不要な行は削除</t>
    </r>
    <r>
      <rPr>
        <sz val="14"/>
        <color theme="1"/>
        <rFont val="メイリオ"/>
        <family val="3"/>
        <charset val="128"/>
      </rPr>
      <t>いただき、行が不足する場合は適宜新たな行を挿入してください。）</t>
    </r>
    <rPh sb="3" eb="4">
      <t>カク</t>
    </rPh>
    <rPh sb="4" eb="6">
      <t>タイショウ</t>
    </rPh>
    <rPh sb="6" eb="8">
      <t>ケイヒ</t>
    </rPh>
    <rPh sb="17" eb="19">
      <t>ジョウキ</t>
    </rPh>
    <rPh sb="20" eb="22">
      <t>キンキュウ</t>
    </rPh>
    <rPh sb="22" eb="24">
      <t>コヨウ</t>
    </rPh>
    <rPh sb="28" eb="31">
      <t>シセツナイ</t>
    </rPh>
    <rPh sb="31" eb="33">
      <t>リョウヨウ</t>
    </rPh>
    <rPh sb="39" eb="41">
      <t>ガイトウ</t>
    </rPh>
    <rPh sb="44" eb="46">
      <t>ヒモク</t>
    </rPh>
    <rPh sb="49" eb="51">
      <t>キサイ</t>
    </rPh>
    <rPh sb="58" eb="60">
      <t>フヨウ</t>
    </rPh>
    <rPh sb="61" eb="62">
      <t>ギョウ</t>
    </rPh>
    <rPh sb="63" eb="65">
      <t>サクジョ</t>
    </rPh>
    <rPh sb="70" eb="71">
      <t>ギョウ</t>
    </rPh>
    <rPh sb="72" eb="74">
      <t>フソク</t>
    </rPh>
    <rPh sb="76" eb="78">
      <t>バアイ</t>
    </rPh>
    <rPh sb="79" eb="81">
      <t>テキギ</t>
    </rPh>
    <rPh sb="81" eb="82">
      <t>アラ</t>
    </rPh>
    <rPh sb="84" eb="85">
      <t>ギョウ</t>
    </rPh>
    <rPh sb="86" eb="88">
      <t>ソウニュウ</t>
    </rPh>
    <phoneticPr fontId="1"/>
  </si>
  <si>
    <t>　　積算内訳の内容は、できる限り下表の欄内に全て記載し、やむを得ないものに限り別紙を添付するようにしてください。</t>
    <rPh sb="2" eb="4">
      <t>セキサン</t>
    </rPh>
    <rPh sb="4" eb="6">
      <t>ウチワケ</t>
    </rPh>
    <rPh sb="7" eb="9">
      <t>ナイヨウ</t>
    </rPh>
    <rPh sb="14" eb="15">
      <t>カギ</t>
    </rPh>
    <rPh sb="16" eb="17">
      <t>シタ</t>
    </rPh>
    <rPh sb="17" eb="18">
      <t>ヒョウ</t>
    </rPh>
    <rPh sb="19" eb="21">
      <t>ランナイ</t>
    </rPh>
    <rPh sb="22" eb="23">
      <t>スベ</t>
    </rPh>
    <rPh sb="24" eb="26">
      <t>キサイ</t>
    </rPh>
    <rPh sb="31" eb="32">
      <t>エ</t>
    </rPh>
    <rPh sb="37" eb="38">
      <t>カギ</t>
    </rPh>
    <rPh sb="39" eb="41">
      <t>ベッシ</t>
    </rPh>
    <rPh sb="42" eb="44">
      <t>テンプ</t>
    </rPh>
    <phoneticPr fontId="1"/>
  </si>
  <si>
    <r>
      <t xml:space="preserve">品目①○○：○円（○個分）、品目②○○：○円（○個分）、品目③○○：○円（○個分）（当該感染等期間中の使用見込み量：品目①○個、品目②○個、品目③○個）
</t>
    </r>
    <r>
      <rPr>
        <u/>
        <sz val="13"/>
        <color rgb="FFFF0000"/>
        <rFont val="メイリオ"/>
        <family val="3"/>
        <charset val="128"/>
      </rPr>
      <t>※「衛生用品等」「衛生用品他」のように「等」や「他」で省略せず、すべての種類を記載してください</t>
    </r>
    <r>
      <rPr>
        <sz val="13"/>
        <color theme="1"/>
        <rFont val="メイリオ"/>
        <family val="3"/>
        <charset val="128"/>
      </rPr>
      <t xml:space="preserve">
</t>
    </r>
    <r>
      <rPr>
        <u/>
        <sz val="13"/>
        <color rgb="FFFF0000"/>
        <rFont val="メイリオ"/>
        <family val="3"/>
        <charset val="128"/>
      </rPr>
      <t>※商品名ではなく品目名を記載してください（例えば、○○キラーではなく手指用消毒液、など）。（商品名では内容が判断できない可能性があります）</t>
    </r>
    <rPh sb="42" eb="44">
      <t>トウガイ</t>
    </rPh>
    <rPh sb="44" eb="46">
      <t>カンセン</t>
    </rPh>
    <rPh sb="46" eb="47">
      <t>トウ</t>
    </rPh>
    <rPh sb="47" eb="50">
      <t>キカンチュウ</t>
    </rPh>
    <rPh sb="51" eb="53">
      <t>シヨウ</t>
    </rPh>
    <rPh sb="53" eb="55">
      <t>ミコ</t>
    </rPh>
    <rPh sb="56" eb="57">
      <t>リョウ</t>
    </rPh>
    <rPh sb="58" eb="60">
      <t>ヒンモク</t>
    </rPh>
    <rPh sb="62" eb="63">
      <t>コ</t>
    </rPh>
    <rPh sb="79" eb="81">
      <t>エイセイ</t>
    </rPh>
    <rPh sb="81" eb="83">
      <t>ヨウヒン</t>
    </rPh>
    <rPh sb="83" eb="84">
      <t>ナド</t>
    </rPh>
    <rPh sb="86" eb="90">
      <t>エイセイヨウヒン</t>
    </rPh>
    <rPh sb="90" eb="91">
      <t>ホカ</t>
    </rPh>
    <rPh sb="97" eb="98">
      <t>ナド</t>
    </rPh>
    <rPh sb="101" eb="102">
      <t>ホカ</t>
    </rPh>
    <rPh sb="104" eb="106">
      <t>ショウリャク</t>
    </rPh>
    <rPh sb="113" eb="115">
      <t>シュルイ</t>
    </rPh>
    <rPh sb="116" eb="118">
      <t>キサイ</t>
    </rPh>
    <rPh sb="126" eb="129">
      <t>ショウヒンメイ</t>
    </rPh>
    <rPh sb="133" eb="136">
      <t>ヒンモクメイ</t>
    </rPh>
    <rPh sb="137" eb="139">
      <t>キサイ</t>
    </rPh>
    <rPh sb="146" eb="147">
      <t>タト</t>
    </rPh>
    <rPh sb="159" eb="160">
      <t>テ</t>
    </rPh>
    <rPh sb="160" eb="161">
      <t>ユビ</t>
    </rPh>
    <rPh sb="161" eb="162">
      <t>ヨウ</t>
    </rPh>
    <rPh sb="162" eb="165">
      <t>ショウドクエキ</t>
    </rPh>
    <rPh sb="171" eb="174">
      <t>ショウヒンメイ</t>
    </rPh>
    <rPh sb="176" eb="178">
      <t>ナイヨウ</t>
    </rPh>
    <rPh sb="179" eb="181">
      <t>ハンダン</t>
    </rPh>
    <rPh sb="185" eb="188">
      <t>カノウセイ</t>
    </rPh>
    <phoneticPr fontId="1"/>
  </si>
  <si>
    <t>収束日①</t>
    <rPh sb="0" eb="2">
      <t>シュウソク</t>
    </rPh>
    <rPh sb="2" eb="3">
      <t>ビ</t>
    </rPh>
    <phoneticPr fontId="1"/>
  </si>
  <si>
    <t>発生日②</t>
    <rPh sb="0" eb="3">
      <t>ハッセイビ</t>
    </rPh>
    <phoneticPr fontId="1"/>
  </si>
  <si>
    <t>収束日②</t>
    <rPh sb="0" eb="2">
      <t>シュウソク</t>
    </rPh>
    <rPh sb="2" eb="3">
      <t>ビ</t>
    </rPh>
    <phoneticPr fontId="1"/>
  </si>
  <si>
    <t>発生日①</t>
    <rPh sb="0" eb="3">
      <t>ハッセイビ</t>
    </rPh>
    <phoneticPr fontId="1"/>
  </si>
  <si>
    <t>※期間の異なる複数回の感染等の申請をする場合は、上記①②に分けて状況を記載してください。</t>
    <rPh sb="1" eb="3">
      <t>キカン</t>
    </rPh>
    <rPh sb="4" eb="5">
      <t>コト</t>
    </rPh>
    <rPh sb="7" eb="10">
      <t>フクスウカイ</t>
    </rPh>
    <rPh sb="11" eb="13">
      <t>カンセン</t>
    </rPh>
    <rPh sb="13" eb="14">
      <t>トウ</t>
    </rPh>
    <rPh sb="15" eb="17">
      <t>シンセイ</t>
    </rPh>
    <rPh sb="20" eb="22">
      <t>バアイ</t>
    </rPh>
    <rPh sb="24" eb="26">
      <t>ジョウキ</t>
    </rPh>
    <rPh sb="29" eb="30">
      <t>ワ</t>
    </rPh>
    <rPh sb="32" eb="34">
      <t>ジョウキョウ</t>
    </rPh>
    <rPh sb="35" eb="37">
      <t>キサイ</t>
    </rPh>
    <phoneticPr fontId="1"/>
  </si>
  <si>
    <t>都道府県名</t>
    <rPh sb="0" eb="4">
      <t>トドウフケン</t>
    </rPh>
    <rPh sb="4" eb="5">
      <t>メイ</t>
    </rPh>
    <phoneticPr fontId="1"/>
  </si>
  <si>
    <t>※事業実施主体が指定都市又は中核市の場合は当該市名</t>
    <rPh sb="1" eb="3">
      <t>ジギョウ</t>
    </rPh>
    <rPh sb="3" eb="5">
      <t>ジッシ</t>
    </rPh>
    <rPh sb="5" eb="7">
      <t>シュタイ</t>
    </rPh>
    <rPh sb="8" eb="10">
      <t>シテイ</t>
    </rPh>
    <rPh sb="10" eb="12">
      <t>トシ</t>
    </rPh>
    <rPh sb="12" eb="13">
      <t>マタ</t>
    </rPh>
    <rPh sb="14" eb="17">
      <t>チュウカクシ</t>
    </rPh>
    <rPh sb="18" eb="20">
      <t>バアイ</t>
    </rPh>
    <rPh sb="21" eb="23">
      <t>トウガイ</t>
    </rPh>
    <rPh sb="23" eb="24">
      <t>シ</t>
    </rPh>
    <rPh sb="24" eb="25">
      <t>メイ</t>
    </rPh>
    <phoneticPr fontId="1"/>
  </si>
  <si>
    <r>
      <rPr>
        <sz val="12"/>
        <rFont val="メイリオ"/>
        <family val="3"/>
        <charset val="128"/>
      </rPr>
      <t>定員数</t>
    </r>
    <r>
      <rPr>
        <sz val="12"/>
        <color rgb="FFFF0000"/>
        <rFont val="メイリオ"/>
        <family val="3"/>
        <charset val="128"/>
      </rPr>
      <t xml:space="preserve">
</t>
    </r>
    <r>
      <rPr>
        <sz val="12"/>
        <color theme="1"/>
        <rFont val="メイリオ"/>
        <family val="3"/>
        <charset val="128"/>
      </rPr>
      <t>※基準単価の単位が</t>
    </r>
    <r>
      <rPr>
        <sz val="12"/>
        <color rgb="FFFF0000"/>
        <rFont val="メイリオ"/>
        <family val="3"/>
        <charset val="128"/>
      </rPr>
      <t>「/</t>
    </r>
    <r>
      <rPr>
        <u/>
        <sz val="12"/>
        <color rgb="FFFF0000"/>
        <rFont val="メイリオ"/>
        <family val="3"/>
        <charset val="128"/>
      </rPr>
      <t>事業所」の場合は「１」</t>
    </r>
    <r>
      <rPr>
        <sz val="12"/>
        <color theme="1"/>
        <rFont val="メイリオ"/>
        <family val="3"/>
        <charset val="128"/>
      </rPr>
      <t>を入力</t>
    </r>
    <rPh sb="0" eb="2">
      <t>テイイン</t>
    </rPh>
    <rPh sb="2" eb="3">
      <t>スウ</t>
    </rPh>
    <rPh sb="5" eb="7">
      <t>キジュン</t>
    </rPh>
    <rPh sb="7" eb="9">
      <t>タンカ</t>
    </rPh>
    <rPh sb="10" eb="12">
      <t>タンイ</t>
    </rPh>
    <rPh sb="15" eb="18">
      <t>ジギョウショ</t>
    </rPh>
    <rPh sb="20" eb="22">
      <t>バアイ</t>
    </rPh>
    <rPh sb="27" eb="29">
      <t>ニュウリョク</t>
    </rPh>
    <phoneticPr fontId="1"/>
  </si>
  <si>
    <r>
      <rPr>
        <sz val="13"/>
        <color rgb="FFFF0000"/>
        <rFont val="メイリオ"/>
        <family val="3"/>
        <charset val="128"/>
      </rPr>
      <t>通常補助分１万円</t>
    </r>
    <r>
      <rPr>
        <sz val="13"/>
        <color theme="1"/>
        <rFont val="メイリオ"/>
        <family val="3"/>
        <charset val="128"/>
      </rPr>
      <t>×延べ○日間（施設内療養者○名分）、</t>
    </r>
    <r>
      <rPr>
        <sz val="13"/>
        <color rgb="FFFF0000"/>
        <rFont val="メイリオ"/>
        <family val="3"/>
        <charset val="128"/>
      </rPr>
      <t>追加補助分１万円</t>
    </r>
    <r>
      <rPr>
        <sz val="13"/>
        <color theme="1"/>
        <rFont val="メイリオ"/>
        <family val="3"/>
        <charset val="128"/>
      </rPr>
      <t xml:space="preserve">×延べ○日間（施設内療養者○名分）
</t>
    </r>
    <r>
      <rPr>
        <u/>
        <sz val="13"/>
        <color rgb="FFFF0000"/>
        <rFont val="メイリオ"/>
        <family val="3"/>
        <charset val="128"/>
      </rPr>
      <t>※追加補助の上限額を確認する必要があるため、通常補助分と追加補助分に必ず分けて記載してください</t>
    </r>
    <rPh sb="0" eb="2">
      <t>ツウジョウ</t>
    </rPh>
    <rPh sb="2" eb="4">
      <t>ホジョ</t>
    </rPh>
    <rPh sb="4" eb="5">
      <t>ブン</t>
    </rPh>
    <rPh sb="6" eb="8">
      <t>マンエン</t>
    </rPh>
    <rPh sb="9" eb="10">
      <t>ノ</t>
    </rPh>
    <rPh sb="15" eb="18">
      <t>シセツナイ</t>
    </rPh>
    <rPh sb="18" eb="21">
      <t>リョウヨウシャ</t>
    </rPh>
    <rPh sb="23" eb="24">
      <t>ブン</t>
    </rPh>
    <rPh sb="26" eb="28">
      <t>ツイカ</t>
    </rPh>
    <rPh sb="28" eb="31">
      <t>ホジョブン</t>
    </rPh>
    <rPh sb="32" eb="34">
      <t>マンエン</t>
    </rPh>
    <rPh sb="53" eb="55">
      <t>ツイカ</t>
    </rPh>
    <rPh sb="55" eb="57">
      <t>ホジョ</t>
    </rPh>
    <rPh sb="58" eb="60">
      <t>ジョウゲン</t>
    </rPh>
    <rPh sb="60" eb="61">
      <t>ガク</t>
    </rPh>
    <rPh sb="62" eb="64">
      <t>カクニン</t>
    </rPh>
    <rPh sb="66" eb="68">
      <t>ヒツヨウ</t>
    </rPh>
    <rPh sb="74" eb="79">
      <t>ツウジョウホジョブン</t>
    </rPh>
    <rPh sb="80" eb="84">
      <t>ツイカホジョ</t>
    </rPh>
    <rPh sb="84" eb="85">
      <t>ブン</t>
    </rPh>
    <rPh sb="86" eb="87">
      <t>カナラ</t>
    </rPh>
    <rPh sb="88" eb="89">
      <t>ワ</t>
    </rPh>
    <rPh sb="91" eb="93">
      <t>キサイ</t>
    </rPh>
    <phoneticPr fontId="1"/>
  </si>
  <si>
    <t>〇円（素泊まり1泊〇円×〇泊×○名）</t>
    <rPh sb="1" eb="2">
      <t>エン</t>
    </rPh>
    <rPh sb="3" eb="5">
      <t>スド</t>
    </rPh>
    <rPh sb="8" eb="9">
      <t>ハク</t>
    </rPh>
    <rPh sb="10" eb="11">
      <t>エン</t>
    </rPh>
    <rPh sb="13" eb="14">
      <t>ハク</t>
    </rPh>
    <phoneticPr fontId="1"/>
  </si>
  <si>
    <r>
      <t>別添２　令和５年度新型コロナウイルス感染症流行下における介護サービス事業所等のサービス提供体制確保事業（個別協議書）【（実施要綱）３（１）ア</t>
    </r>
    <r>
      <rPr>
        <b/>
        <sz val="18"/>
        <color rgb="FFFF0000"/>
        <rFont val="メイリオ"/>
        <family val="3"/>
        <charset val="128"/>
      </rPr>
      <t>（ウ）分</t>
    </r>
    <r>
      <rPr>
        <b/>
        <sz val="18"/>
        <color theme="1"/>
        <rFont val="メイリオ"/>
        <family val="3"/>
        <charset val="128"/>
      </rPr>
      <t>】</t>
    </r>
    <rPh sb="0" eb="2">
      <t>ベッテン</t>
    </rPh>
    <rPh sb="4" eb="6">
      <t>レイワ</t>
    </rPh>
    <rPh sb="7" eb="9">
      <t>ネンド</t>
    </rPh>
    <rPh sb="9" eb="11">
      <t>シンガタ</t>
    </rPh>
    <rPh sb="18" eb="21">
      <t>カンセンショウ</t>
    </rPh>
    <rPh sb="21" eb="23">
      <t>リュウコウ</t>
    </rPh>
    <rPh sb="23" eb="24">
      <t>シタ</t>
    </rPh>
    <rPh sb="28" eb="30">
      <t>カイゴ</t>
    </rPh>
    <rPh sb="34" eb="37">
      <t>ジギョウショ</t>
    </rPh>
    <rPh sb="37" eb="38">
      <t>トウ</t>
    </rPh>
    <rPh sb="43" eb="45">
      <t>テイキョウ</t>
    </rPh>
    <rPh sb="45" eb="47">
      <t>タイセイ</t>
    </rPh>
    <rPh sb="47" eb="49">
      <t>カクホ</t>
    </rPh>
    <rPh sb="49" eb="51">
      <t>ジギョウ</t>
    </rPh>
    <rPh sb="52" eb="54">
      <t>コベツ</t>
    </rPh>
    <rPh sb="54" eb="57">
      <t>キョウギショ</t>
    </rPh>
    <phoneticPr fontId="1"/>
  </si>
  <si>
    <r>
      <t>【（実施要綱）３（１）ア（</t>
    </r>
    <r>
      <rPr>
        <sz val="20"/>
        <color rgb="FFFF0000"/>
        <rFont val="ＭＳ Ｐ明朝"/>
        <family val="1"/>
        <charset val="128"/>
      </rPr>
      <t>ア</t>
    </r>
    <r>
      <rPr>
        <sz val="20"/>
        <color theme="1"/>
        <rFont val="ＭＳ Ｐ明朝"/>
        <family val="1"/>
        <charset val="128"/>
      </rPr>
      <t>）分】</t>
    </r>
    <phoneticPr fontId="1"/>
  </si>
  <si>
    <r>
      <t>【（実施要綱）３（１）ア（</t>
    </r>
    <r>
      <rPr>
        <sz val="20"/>
        <color rgb="FFFF0000"/>
        <rFont val="ＭＳ Ｐ明朝"/>
        <family val="1"/>
        <charset val="128"/>
      </rPr>
      <t>ウ</t>
    </r>
    <r>
      <rPr>
        <sz val="20"/>
        <color theme="1"/>
        <rFont val="ＭＳ Ｐ明朝"/>
        <family val="1"/>
        <charset val="128"/>
      </rPr>
      <t>）分】</t>
    </r>
    <phoneticPr fontId="1"/>
  </si>
  <si>
    <t>損害賠償
保険加入
（職員派遣）</t>
    <rPh sb="0" eb="2">
      <t>ソンガイ</t>
    </rPh>
    <rPh sb="2" eb="4">
      <t>バイショウ</t>
    </rPh>
    <rPh sb="5" eb="7">
      <t>ホケン</t>
    </rPh>
    <rPh sb="7" eb="9">
      <t>カニュウ</t>
    </rPh>
    <phoneticPr fontId="1"/>
  </si>
  <si>
    <t>職業紹介料
（職員派遣）</t>
    <rPh sb="0" eb="2">
      <t>ショクギョウ</t>
    </rPh>
    <rPh sb="2" eb="4">
      <t>ショウカイ</t>
    </rPh>
    <rPh sb="4" eb="5">
      <t>リョウ</t>
    </rPh>
    <phoneticPr fontId="1"/>
  </si>
  <si>
    <t>緊急雇用
（職員派遣）</t>
    <rPh sb="0" eb="2">
      <t>キンキュウ</t>
    </rPh>
    <rPh sb="2" eb="4">
      <t>コヨウ</t>
    </rPh>
    <phoneticPr fontId="1"/>
  </si>
  <si>
    <r>
      <t>（４）各対象経費の概要、積算内訳（上記「緊急雇用」から「旅費・宿泊費」までのうち該当のある費目ごとに記載してください。</t>
    </r>
    <r>
      <rPr>
        <sz val="14"/>
        <color rgb="FFFF0000"/>
        <rFont val="メイリオ"/>
        <family val="3"/>
        <charset val="128"/>
      </rPr>
      <t>不要な行は削除</t>
    </r>
    <r>
      <rPr>
        <sz val="14"/>
        <color theme="1"/>
        <rFont val="メイリオ"/>
        <family val="3"/>
        <charset val="128"/>
      </rPr>
      <t>いただき、行が不足する場合は適宜新たな行を挿入してください。）</t>
    </r>
    <rPh sb="3" eb="4">
      <t>カク</t>
    </rPh>
    <rPh sb="4" eb="6">
      <t>タイショウ</t>
    </rPh>
    <rPh sb="6" eb="8">
      <t>ケイヒ</t>
    </rPh>
    <rPh sb="17" eb="19">
      <t>ジョウキ</t>
    </rPh>
    <rPh sb="20" eb="22">
      <t>キンキュウ</t>
    </rPh>
    <rPh sb="22" eb="24">
      <t>コヨウ</t>
    </rPh>
    <rPh sb="28" eb="30">
      <t>リョヒ</t>
    </rPh>
    <rPh sb="31" eb="34">
      <t>シュクハクヒ</t>
    </rPh>
    <rPh sb="40" eb="42">
      <t>ガイトウ</t>
    </rPh>
    <rPh sb="45" eb="47">
      <t>ヒモク</t>
    </rPh>
    <rPh sb="50" eb="52">
      <t>キサイ</t>
    </rPh>
    <rPh sb="59" eb="61">
      <t>フヨウ</t>
    </rPh>
    <rPh sb="62" eb="63">
      <t>ギョウ</t>
    </rPh>
    <rPh sb="64" eb="66">
      <t>サクジョ</t>
    </rPh>
    <rPh sb="71" eb="72">
      <t>ギョウ</t>
    </rPh>
    <rPh sb="73" eb="75">
      <t>フソク</t>
    </rPh>
    <rPh sb="77" eb="79">
      <t>バアイ</t>
    </rPh>
    <rPh sb="80" eb="82">
      <t>テキギ</t>
    </rPh>
    <rPh sb="82" eb="83">
      <t>アラ</t>
    </rPh>
    <rPh sb="85" eb="86">
      <t>ギョウ</t>
    </rPh>
    <rPh sb="87" eb="89">
      <t>ソウニュウ</t>
    </rPh>
    <phoneticPr fontId="1"/>
  </si>
  <si>
    <r>
      <rPr>
        <sz val="10"/>
        <color theme="1"/>
        <rFont val="メイリオ"/>
        <family val="3"/>
        <charset val="128"/>
      </rPr>
      <t>割増賃金・手当</t>
    </r>
    <r>
      <rPr>
        <sz val="11"/>
        <color theme="1"/>
        <rFont val="メイリオ"/>
        <family val="3"/>
        <charset val="128"/>
      </rPr>
      <t xml:space="preserve">
（職員派遣）</t>
    </r>
    <rPh sb="0" eb="2">
      <t>ワリマシ</t>
    </rPh>
    <rPh sb="2" eb="4">
      <t>チンギン</t>
    </rPh>
    <rPh sb="5" eb="7">
      <t>テアテ</t>
    </rPh>
    <phoneticPr fontId="1"/>
  </si>
  <si>
    <t>濃厚接触者数</t>
    <rPh sb="0" eb="2">
      <t>ノウコウ</t>
    </rPh>
    <rPh sb="2" eb="5">
      <t>セッショクシャ</t>
    </rPh>
    <rPh sb="5" eb="6">
      <t>スウ</t>
    </rPh>
    <phoneticPr fontId="1"/>
  </si>
  <si>
    <t>　・１事業所・施設等につき、（１）（ア）、（１）（イ）、（１）（ウ）それぞれを基準単価まで助成することができる。
　・事業所・施設等ごとに、基準単価と対象経費の実支出額とを比較して少ない方の額を助成額とする。なお、助成額に1,000円未満の端数が生じた場合には、これを切り捨てるものとする。　
　 なお、（１）（ア）（ただし、令和５年４月１日以降に生じた助成額については、（１）（ア）④を除く）及び（ウ）の事業所・施設等のうち特別な事情により基準単価を超える必要がある場合については、個別協議を実施し、厚生労働省が特に必要と認める場合に限り、基準単価を上乗せすることができる。</t>
    <rPh sb="9" eb="10">
      <t>トウ</t>
    </rPh>
    <rPh sb="59" eb="62">
      <t>ジギョウショ</t>
    </rPh>
    <rPh sb="63" eb="65">
      <t>シセツ</t>
    </rPh>
    <rPh sb="107" eb="110">
      <t>ジョセイガク</t>
    </rPh>
    <rPh sb="194" eb="195">
      <t>ノゾ</t>
    </rPh>
    <rPh sb="197" eb="198">
      <t>オヨ</t>
    </rPh>
    <rPh sb="213" eb="215">
      <t>トクベツ</t>
    </rPh>
    <rPh sb="216" eb="218">
      <t>ジジョウ</t>
    </rPh>
    <rPh sb="226" eb="227">
      <t>コ</t>
    </rPh>
    <rPh sb="229" eb="231">
      <t>ヒツヨウ</t>
    </rPh>
    <rPh sb="234" eb="236">
      <t>バアイ</t>
    </rPh>
    <rPh sb="242" eb="244">
      <t>コベツ</t>
    </rPh>
    <rPh sb="244" eb="246">
      <t>キョウギ</t>
    </rPh>
    <rPh sb="247" eb="249">
      <t>ジッシ</t>
    </rPh>
    <rPh sb="251" eb="253">
      <t>コウセイ</t>
    </rPh>
    <rPh sb="253" eb="256">
      <t>ロウドウショウ</t>
    </rPh>
    <rPh sb="257" eb="258">
      <t>トク</t>
    </rPh>
    <rPh sb="259" eb="261">
      <t>ヒツヨウ</t>
    </rPh>
    <rPh sb="262" eb="263">
      <t>ミト</t>
    </rPh>
    <rPh sb="265" eb="267">
      <t>バアイ</t>
    </rPh>
    <rPh sb="268" eb="269">
      <t>カギ</t>
    </rPh>
    <rPh sb="271" eb="273">
      <t>キジュン</t>
    </rPh>
    <rPh sb="273" eb="275">
      <t>タンカ</t>
    </rPh>
    <rPh sb="276" eb="278">
      <t>ウワノ</t>
    </rPh>
    <phoneticPr fontId="1"/>
  </si>
  <si>
    <t xml:space="preserve">【緊急時の介護人材確保に係る費用】
①　通所系サービスの代替サービス提供に伴う介護人材の確保
　緊急雇用にかかる費用、割増賃金・手当、職業紹介料、損害賠償保険の加入費用
【職場環境の復旧・環境整備に係る費用】
②　通所系サービスの代替サービス提供のための費用
　代替場所の確保（使用料）、ヘルパー同行指導への謝金、代替場所や利用者宅への旅費、訪問サービス提供に必要な車や自転車のリース費用、通所できない利用者の安否確認等のためのタブレットのリース費用（通信費用は除く）
※なお、①、②については、代替サービス提供期間の分に限る
</t>
    <phoneticPr fontId="1"/>
  </si>
  <si>
    <r>
      <rPr>
        <u/>
        <sz val="14"/>
        <rFont val="ＭＳ Ｐ明朝"/>
        <family val="1"/>
        <charset val="128"/>
      </rPr>
      <t>○（ア）①及び②に該当する事業所・施設等の場合</t>
    </r>
    <r>
      <rPr>
        <sz val="14"/>
        <rFont val="ＭＳ Ｐ明朝"/>
        <family val="1"/>
        <charset val="128"/>
      </rPr>
      <t xml:space="preserve">
【緊急時の介護人材確保に係る費用】
①職員の感染等による人員不足に伴う介護人材の確保
　 緊急雇用にかかる費用、割増賃金・手当、職業紹介料、損害賠償保険の加入費用、帰宅困難職員の宿泊費、連携機関との連携に係る旅費、 一定の要件に該当する自費検査費用（別添１のとおり。介護施設等に限る）
②通所系サービスの代替サービス提供に伴う介護人材の確保
　緊急雇用にかかる費用、割増賃金・手当、職業紹介料、損害賠償保険の加入費用
【職場環境の復旧・環境整備に係る費用】
③介護サービス事業所・施設等の消毒、清掃費用
④感染性廃棄物の処理費用
⑤感染者又は感染者と接触があった者が発生して在庫の不足が見込まれる衛生用品の購入費用
⑥通所系サービスの代替サービス提供のための費用
　代替場所の確保（使用料）、ヘルパー同行指導への謝金、代替場所や利用者宅への旅費、訪問サービス提供に必要な車や自転車のリース費用、通所できない利用者の安否確認等のためのタブレットのリース費用（通信費用は除く） 
※なお、②、⑥については、代替サービス提供期間の分に限る
</t>
    </r>
    <r>
      <rPr>
        <u/>
        <sz val="14"/>
        <rFont val="ＭＳ Ｐ明朝"/>
        <family val="1"/>
        <charset val="128"/>
      </rPr>
      <t>○（ア）③に該当する施設等の場合</t>
    </r>
    <r>
      <rPr>
        <sz val="14"/>
        <rFont val="ＭＳ Ｐ明朝"/>
        <family val="1"/>
        <charset val="128"/>
      </rPr>
      <t xml:space="preserve">
　【緊急時の介護人材確保に係る費用】
　　○　職員の感染等による人員不足に伴う介護人材の確保
　　　 一定の要件に該当する自費検査費用（別添１のとおり。介護施設等に限る）
</t>
    </r>
    <r>
      <rPr>
        <u/>
        <sz val="14"/>
        <rFont val="ＭＳ Ｐ明朝"/>
        <family val="1"/>
        <charset val="128"/>
      </rPr>
      <t xml:space="preserve">○（ア）④に該当する高齢者施設等の場合
</t>
    </r>
    <r>
      <rPr>
        <sz val="14"/>
        <rFont val="ＭＳ Ｐ明朝"/>
        <family val="1"/>
        <charset val="128"/>
      </rPr>
      <t xml:space="preserve">【緊急時の介護人材確保に係る費用、職場環境の復旧・環境整備に係る費用】
　感染対策等を行った上での施設内療養に要する費用（別添２のとおり。高齢者施設等に限る）
</t>
    </r>
    <rPh sb="5" eb="6">
      <t>オヨ</t>
    </rPh>
    <rPh sb="9" eb="11">
      <t>ガイトウ</t>
    </rPh>
    <rPh sb="13" eb="16">
      <t>ジギョウショ</t>
    </rPh>
    <rPh sb="17" eb="19">
      <t>シセツ</t>
    </rPh>
    <rPh sb="19" eb="20">
      <t>トウ</t>
    </rPh>
    <rPh sb="21" eb="23">
      <t>バアイ</t>
    </rPh>
    <rPh sb="123" eb="125">
      <t>レンケイ</t>
    </rPh>
    <rPh sb="157" eb="159">
      <t>カイゴ</t>
    </rPh>
    <rPh sb="159" eb="161">
      <t>シセツ</t>
    </rPh>
    <rPh sb="161" eb="162">
      <t>トウ</t>
    </rPh>
    <rPh sb="163" eb="164">
      <t>カギ</t>
    </rPh>
    <rPh sb="295" eb="298">
      <t>カンセンシャ</t>
    </rPh>
    <rPh sb="299" eb="301">
      <t>セッショク</t>
    </rPh>
    <rPh sb="305" eb="306">
      <t>モノ</t>
    </rPh>
    <rPh sb="498" eb="500">
      <t>ガイトウ</t>
    </rPh>
    <rPh sb="502" eb="504">
      <t>シセツ</t>
    </rPh>
    <rPh sb="504" eb="505">
      <t>トウ</t>
    </rPh>
    <rPh sb="506" eb="508">
      <t>バアイ</t>
    </rPh>
    <rPh sb="613" eb="615">
      <t>バアイ</t>
    </rPh>
    <phoneticPr fontId="1"/>
  </si>
  <si>
    <t>定員又は
実利用者数
（単位：人）</t>
    <rPh sb="0" eb="2">
      <t>テイイン</t>
    </rPh>
    <rPh sb="2" eb="3">
      <t>マタ</t>
    </rPh>
    <rPh sb="5" eb="6">
      <t>ジツ</t>
    </rPh>
    <rPh sb="6" eb="9">
      <t>リヨウシャ</t>
    </rPh>
    <rPh sb="9" eb="10">
      <t>スウ</t>
    </rPh>
    <rPh sb="12" eb="14">
      <t>タンイ</t>
    </rPh>
    <rPh sb="15" eb="16">
      <t>ニン</t>
    </rPh>
    <phoneticPr fontId="1"/>
  </si>
  <si>
    <t>支出額
（単位：千円）</t>
    <rPh sb="0" eb="3">
      <t>シシュツガク</t>
    </rPh>
    <rPh sb="5" eb="7">
      <t>タンイ</t>
    </rPh>
    <rPh sb="8" eb="10">
      <t>センエン</t>
    </rPh>
    <phoneticPr fontId="1"/>
  </si>
  <si>
    <t>（ウ）　感染者が発生した介護サービス事業所・施設等（以下のいずれかに該当）の利用者の受け入れや当該事業所・施設等に応援職員の派遣を行う事業所・施設等
・　（ア）の①に該当する介護サービス事業所・施設等
・感染症の拡大防止の観点から必要があり、自主的に休業した介護サービス事業所（※３）</t>
    <phoneticPr fontId="1"/>
  </si>
  <si>
    <t>（イ）　新型コロナウイルス感染症の流行に伴い居宅でサービスを提供する通所系サービス事業所
⑤（ア）①以外の通所系サービス事業所（小規模多機能型居宅介護事業所及び看護小規模多機能型居宅介護事業所（通いサービスに限る）を除く）であって、当該事業所の職員により、居宅で生活している利用者に対して、利用者からの連絡を受ける体制を整えた上で、居宅を訪問し、個別サービス計画の内容を踏まえ、できる限りのサービスを提供した事業所（※２）
（通常形態での通所サービス提供が困難であり、休業を行った場合であって、感染を未然に防ぐために代替措置を取った場合に限る）</t>
    <rPh sb="214" eb="216">
      <t>ツウジョウ</t>
    </rPh>
    <rPh sb="216" eb="218">
      <t>ケイタイ</t>
    </rPh>
    <rPh sb="220" eb="222">
      <t>ツウショ</t>
    </rPh>
    <rPh sb="226" eb="228">
      <t>テイキョウ</t>
    </rPh>
    <rPh sb="229" eb="231">
      <t>コンナン</t>
    </rPh>
    <rPh sb="235" eb="237">
      <t>キュウギョウ</t>
    </rPh>
    <rPh sb="238" eb="239">
      <t>オコナ</t>
    </rPh>
    <rPh sb="241" eb="243">
      <t>バアイ</t>
    </rPh>
    <rPh sb="248" eb="250">
      <t>カンセン</t>
    </rPh>
    <rPh sb="251" eb="253">
      <t>ミゼン</t>
    </rPh>
    <rPh sb="254" eb="255">
      <t>フセ</t>
    </rPh>
    <rPh sb="259" eb="261">
      <t>ダイタイ</t>
    </rPh>
    <rPh sb="261" eb="263">
      <t>ソチ</t>
    </rPh>
    <rPh sb="264" eb="265">
      <t>ト</t>
    </rPh>
    <rPh sb="267" eb="269">
      <t>バアイ</t>
    </rPh>
    <rPh sb="270" eb="271">
      <t>カギ</t>
    </rPh>
    <phoneticPr fontId="1"/>
  </si>
  <si>
    <t>（ア）新型コロナウイルス感染者が発生又は感染者と接触があった者（感染者と同居している場合に限る。以下同じ）に対応した介護サービス事業所・施設等（17を除く）
①　利用者又は職員に感染者が発生した介護サービス事業所・施設等（職員に感染者と接触があった者が複数発生し、職員が不足した場合を含む）
②　感染者と接触があった者に対応した訪問系サービス事業所（19及び20の訪問サービスを含む）、短期入所系サービス事業所（19及び20の宿泊サービスを含む）、介護施設等
③　感染等の疑いがある者に対して一定の要件のもと自費で検査を実施した介護施設等（①、②の場合を除く）
④　病床ひっ迫等により、やむを得ず施設内療養を行った高齢者施設等</t>
    <rPh sb="20" eb="23">
      <t>カンセンシャ</t>
    </rPh>
    <rPh sb="24" eb="26">
      <t>セッショク</t>
    </rPh>
    <rPh sb="30" eb="31">
      <t>モノ</t>
    </rPh>
    <rPh sb="32" eb="35">
      <t>カンセンシャ</t>
    </rPh>
    <rPh sb="36" eb="38">
      <t>ドウキョ</t>
    </rPh>
    <rPh sb="42" eb="44">
      <t>バアイ</t>
    </rPh>
    <rPh sb="45" eb="46">
      <t>カギ</t>
    </rPh>
    <rPh sb="48" eb="50">
      <t>イカ</t>
    </rPh>
    <rPh sb="50" eb="51">
      <t>オナ</t>
    </rPh>
    <rPh sb="115" eb="118">
      <t>カンセンシャ</t>
    </rPh>
    <rPh sb="119" eb="121">
      <t>セッショク</t>
    </rPh>
    <rPh sb="125" eb="126">
      <t>モノ</t>
    </rPh>
    <rPh sb="127" eb="129">
      <t>フクスウ</t>
    </rPh>
    <rPh sb="150" eb="153">
      <t>カンセンシャ</t>
    </rPh>
    <rPh sb="154" eb="156">
      <t>セッショク</t>
    </rPh>
    <rPh sb="160" eb="161">
      <t>モノ</t>
    </rPh>
    <rPh sb="287" eb="289">
      <t>ビョウショウ</t>
    </rPh>
    <rPh sb="291" eb="292">
      <t>パク</t>
    </rPh>
    <rPh sb="292" eb="293">
      <t>トウ</t>
    </rPh>
    <rPh sb="300" eb="301">
      <t>エ</t>
    </rPh>
    <phoneticPr fontId="1"/>
  </si>
  <si>
    <t>１月あたり支出額・利用者数
（出典）令和元年度介護事業経営概況調査</t>
    <rPh sb="1" eb="2">
      <t>ツキ</t>
    </rPh>
    <rPh sb="5" eb="8">
      <t>シシュツガク</t>
    </rPh>
    <rPh sb="9" eb="12">
      <t>リヨウシャ</t>
    </rPh>
    <rPh sb="12" eb="13">
      <t>スウ</t>
    </rPh>
    <rPh sb="15" eb="17">
      <t>シュッテン</t>
    </rPh>
    <rPh sb="18" eb="20">
      <t>レイワ</t>
    </rPh>
    <rPh sb="20" eb="22">
      <t>ガンネン</t>
    </rPh>
    <rPh sb="22" eb="23">
      <t>ド</t>
    </rPh>
    <rPh sb="23" eb="25">
      <t>カイゴ</t>
    </rPh>
    <rPh sb="25" eb="27">
      <t>ジギョウ</t>
    </rPh>
    <rPh sb="27" eb="29">
      <t>ケイエイ</t>
    </rPh>
    <rPh sb="29" eb="31">
      <t>ガイキョウ</t>
    </rPh>
    <rPh sb="31" eb="33">
      <t>チョウサ</t>
    </rPh>
    <phoneticPr fontId="1"/>
  </si>
  <si>
    <t>感染者と同居する職員○名○○の職員○名に対して、補助要件を満たした上で、自費検査を実施した。</t>
    <rPh sb="0" eb="3">
      <t>カンセンシャ</t>
    </rPh>
    <rPh sb="4" eb="6">
      <t>ドウキョ</t>
    </rPh>
    <rPh sb="8" eb="10">
      <t>ショクイン</t>
    </rPh>
    <rPh sb="11" eb="12">
      <t>メイ</t>
    </rPh>
    <rPh sb="15" eb="17">
      <t>ショクイン</t>
    </rPh>
    <rPh sb="18" eb="19">
      <t>メイ</t>
    </rPh>
    <rPh sb="20" eb="21">
      <t>タイ</t>
    </rPh>
    <rPh sb="24" eb="26">
      <t>ホジョ</t>
    </rPh>
    <rPh sb="26" eb="28">
      <t>ヨウケン</t>
    </rPh>
    <rPh sb="29" eb="30">
      <t>ミ</t>
    </rPh>
    <rPh sb="33" eb="34">
      <t>ウエ</t>
    </rPh>
    <rPh sb="36" eb="38">
      <t>ジヒ</t>
    </rPh>
    <rPh sb="38" eb="40">
      <t>ケンサ</t>
    </rPh>
    <rPh sb="41" eb="43">
      <t>ジッシ</t>
    </rPh>
    <phoneticPr fontId="1"/>
  </si>
  <si>
    <r>
      <t>令和</t>
    </r>
    <r>
      <rPr>
        <b/>
        <sz val="18"/>
        <color theme="1"/>
        <rFont val="メイリオ"/>
        <family val="3"/>
        <charset val="128"/>
      </rPr>
      <t>５</t>
    </r>
    <r>
      <rPr>
        <sz val="14"/>
        <color theme="1"/>
        <rFont val="メイリオ"/>
        <family val="3"/>
        <charset val="128"/>
      </rPr>
      <t>年度（令和５年４月１日から令和５年</t>
    </r>
    <r>
      <rPr>
        <sz val="14"/>
        <color rgb="FFFF0000"/>
        <rFont val="メイリオ"/>
        <family val="3"/>
        <charset val="128"/>
      </rPr>
      <t>５月７日</t>
    </r>
    <r>
      <rPr>
        <sz val="14"/>
        <color theme="1"/>
        <rFont val="メイリオ"/>
        <family val="3"/>
        <charset val="128"/>
      </rPr>
      <t>まで）に生じた費用分</t>
    </r>
    <rPh sb="0" eb="2">
      <t>レイワ</t>
    </rPh>
    <rPh sb="3" eb="5">
      <t>ネンド</t>
    </rPh>
    <rPh sb="6" eb="8">
      <t>レイワ</t>
    </rPh>
    <rPh sb="9" eb="10">
      <t>ネン</t>
    </rPh>
    <rPh sb="11" eb="12">
      <t>ガツ</t>
    </rPh>
    <rPh sb="13" eb="14">
      <t>ニチ</t>
    </rPh>
    <rPh sb="16" eb="18">
      <t>レイワ</t>
    </rPh>
    <rPh sb="19" eb="20">
      <t>ネン</t>
    </rPh>
    <rPh sb="21" eb="22">
      <t>ガツ</t>
    </rPh>
    <rPh sb="23" eb="24">
      <t>ニチ</t>
    </rPh>
    <rPh sb="28" eb="29">
      <t>ショウ</t>
    </rPh>
    <rPh sb="31" eb="33">
      <t>ヒヨウ</t>
    </rPh>
    <rPh sb="33" eb="34">
      <t>ブン</t>
    </rPh>
    <phoneticPr fontId="1"/>
  </si>
  <si>
    <t>感染者の発生に係る対応により追加的業務の生じた職員に対して、かかり増し分の超過勤務手当及び○○手当を支給した。</t>
    <rPh sb="0" eb="2">
      <t>カンセン</t>
    </rPh>
    <rPh sb="2" eb="3">
      <t>シャ</t>
    </rPh>
    <rPh sb="4" eb="6">
      <t>ハッセイ</t>
    </rPh>
    <rPh sb="7" eb="8">
      <t>カカ</t>
    </rPh>
    <rPh sb="9" eb="11">
      <t>タイオウ</t>
    </rPh>
    <rPh sb="14" eb="17">
      <t>ツイカテキ</t>
    </rPh>
    <rPh sb="17" eb="19">
      <t>ギョウム</t>
    </rPh>
    <rPh sb="20" eb="21">
      <t>ショウ</t>
    </rPh>
    <rPh sb="23" eb="25">
      <t>ショクイン</t>
    </rPh>
    <rPh sb="26" eb="27">
      <t>タイ</t>
    </rPh>
    <rPh sb="33" eb="34">
      <t>マ</t>
    </rPh>
    <rPh sb="35" eb="36">
      <t>ブン</t>
    </rPh>
    <rPh sb="37" eb="39">
      <t>チョウカ</t>
    </rPh>
    <rPh sb="39" eb="41">
      <t>キンム</t>
    </rPh>
    <rPh sb="41" eb="43">
      <t>テアテ</t>
    </rPh>
    <rPh sb="43" eb="44">
      <t>オヨ</t>
    </rPh>
    <rPh sb="47" eb="49">
      <t>テアテ</t>
    </rPh>
    <rPh sb="50" eb="52">
      <t>シキュウ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</si>
</sst>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49">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メイリオ"/>
      <family val="3"/>
      <charset val="128"/>
    </font>
    <font>
      <sz val="11"/>
      <color theme="1"/>
      <name val="メイリオ"/>
      <family val="3"/>
      <charset val="128"/>
    </font>
    <font>
      <sz val="12"/>
      <color theme="1"/>
      <name val="メイリオ"/>
      <family val="3"/>
      <charset val="128"/>
    </font>
    <font>
      <sz val="10"/>
      <color rgb="FFFF0000"/>
      <name val="メイリオ"/>
      <family val="3"/>
      <charset val="128"/>
    </font>
    <font>
      <sz val="14"/>
      <color theme="1"/>
      <name val="メイリオ"/>
      <family val="3"/>
      <charset val="128"/>
    </font>
    <font>
      <b/>
      <sz val="12"/>
      <color theme="1"/>
      <name val="メイリオ"/>
      <family val="3"/>
      <charset val="128"/>
    </font>
    <font>
      <sz val="13"/>
      <color theme="1"/>
      <name val="メイリオ"/>
      <family val="3"/>
      <charset val="128"/>
    </font>
    <font>
      <b/>
      <sz val="18"/>
      <color theme="1"/>
      <name val="メイリオ"/>
      <family val="3"/>
      <charset val="128"/>
    </font>
    <font>
      <sz val="12"/>
      <color theme="1"/>
      <name val="ＭＳ Ｐゴシック"/>
      <family val="3"/>
      <charset val="128"/>
    </font>
    <font>
      <sz val="14"/>
      <color rgb="FFFF0000"/>
      <name val="メイリオ"/>
      <family val="3"/>
      <charset val="128"/>
    </font>
    <font>
      <b/>
      <sz val="18"/>
      <color rgb="FFFF0000"/>
      <name val="メイリオ"/>
      <family val="3"/>
      <charset val="128"/>
    </font>
    <font>
      <u/>
      <sz val="12"/>
      <color rgb="FFFF0000"/>
      <name val="メイリオ"/>
      <family val="3"/>
      <charset val="128"/>
    </font>
    <font>
      <sz val="12"/>
      <color theme="1"/>
      <name val="ＭＳ Ｐ明朝"/>
      <family val="1"/>
      <charset val="128"/>
    </font>
    <font>
      <sz val="14"/>
      <color theme="1"/>
      <name val="ＭＳ Ｐ明朝"/>
      <family val="1"/>
      <charset val="128"/>
    </font>
    <font>
      <sz val="14"/>
      <name val="ＭＳ Ｐ明朝"/>
      <family val="1"/>
      <charset val="128"/>
    </font>
    <font>
      <sz val="16"/>
      <color theme="1"/>
      <name val="ＭＳ Ｐ明朝"/>
      <family val="1"/>
      <charset val="128"/>
    </font>
    <font>
      <sz val="12"/>
      <name val="ＭＳ Ｐ明朝"/>
      <family val="1"/>
      <charset val="128"/>
    </font>
    <font>
      <sz val="18"/>
      <name val="ＭＳ Ｐ明朝"/>
      <family val="1"/>
      <charset val="128"/>
    </font>
    <font>
      <sz val="20"/>
      <name val="ＭＳ Ｐ明朝"/>
      <family val="1"/>
      <charset val="128"/>
    </font>
    <font>
      <sz val="16"/>
      <name val="ＭＳ Ｐ明朝"/>
      <family val="1"/>
      <charset val="128"/>
    </font>
    <font>
      <sz val="20"/>
      <color theme="1"/>
      <name val="ＭＳ Ｐ明朝"/>
      <family val="1"/>
      <charset val="128"/>
    </font>
    <font>
      <sz val="12"/>
      <color rgb="FFFF0000"/>
      <name val="ＭＳ Ｐ明朝"/>
      <family val="1"/>
      <charset val="128"/>
    </font>
    <font>
      <sz val="16"/>
      <color rgb="FFFF0000"/>
      <name val="ＭＳ Ｐ明朝"/>
      <family val="1"/>
      <charset val="128"/>
    </font>
    <font>
      <sz val="12"/>
      <color rgb="FF00B0F0"/>
      <name val="ＭＳ Ｐ明朝"/>
      <family val="1"/>
      <charset val="128"/>
    </font>
    <font>
      <sz val="18"/>
      <color rgb="FFFF0000"/>
      <name val="ＭＳ Ｐ明朝"/>
      <family val="1"/>
      <charset val="128"/>
    </font>
    <font>
      <sz val="28"/>
      <name val="ＭＳ Ｐ明朝"/>
      <family val="1"/>
      <charset val="128"/>
    </font>
    <font>
      <sz val="13"/>
      <color rgb="FFFF0000"/>
      <name val="メイリオ"/>
      <family val="3"/>
      <charset val="128"/>
    </font>
    <font>
      <sz val="12"/>
      <name val="メイリオ"/>
      <family val="3"/>
      <charset val="128"/>
    </font>
    <font>
      <sz val="10"/>
      <name val="メイリオ"/>
      <family val="3"/>
      <charset val="128"/>
    </font>
    <font>
      <sz val="14"/>
      <name val="メイリオ"/>
      <family val="3"/>
      <charset val="128"/>
    </font>
    <font>
      <sz val="14"/>
      <color rgb="FF00B0F0"/>
      <name val="ＭＳ Ｐ明朝"/>
      <family val="1"/>
      <charset val="128"/>
    </font>
    <font>
      <sz val="6"/>
      <name val="游ゴシック"/>
      <family val="3"/>
      <charset val="128"/>
      <scheme val="minor"/>
    </font>
    <font>
      <sz val="16"/>
      <color theme="1"/>
      <name val="メイリオ"/>
      <family val="3"/>
      <charset val="128"/>
    </font>
    <font>
      <b/>
      <sz val="18"/>
      <name val="メイリオ"/>
      <family val="3"/>
      <charset val="128"/>
    </font>
    <font>
      <b/>
      <u/>
      <sz val="18"/>
      <color theme="1"/>
      <name val="メイリオ"/>
      <family val="3"/>
      <charset val="128"/>
    </font>
    <font>
      <sz val="11"/>
      <color rgb="FFFF0000"/>
      <name val="メイリオ"/>
      <family val="3"/>
      <charset val="128"/>
    </font>
    <font>
      <sz val="14"/>
      <color indexed="81"/>
      <name val="MS P ゴシック"/>
      <family val="3"/>
      <charset val="128"/>
    </font>
    <font>
      <sz val="14"/>
      <color indexed="10"/>
      <name val="MS P ゴシック"/>
      <family val="3"/>
      <charset val="128"/>
    </font>
    <font>
      <sz val="12"/>
      <color rgb="FFFF0000"/>
      <name val="メイリオ"/>
      <family val="3"/>
      <charset val="128"/>
    </font>
    <font>
      <sz val="14"/>
      <color indexed="8"/>
      <name val="MS P ゴシック"/>
      <family val="3"/>
      <charset val="128"/>
    </font>
    <font>
      <u/>
      <sz val="13"/>
      <color rgb="FFFF0000"/>
      <name val="メイリオ"/>
      <family val="3"/>
      <charset val="128"/>
    </font>
    <font>
      <sz val="28"/>
      <color theme="1"/>
      <name val="ＭＳ Ｐ明朝"/>
      <family val="1"/>
      <charset val="128"/>
    </font>
    <font>
      <sz val="20"/>
      <color rgb="FFFF0000"/>
      <name val="ＭＳ Ｐ明朝"/>
      <family val="1"/>
      <charset val="128"/>
    </font>
    <font>
      <u/>
      <sz val="14"/>
      <name val="ＭＳ Ｐ明朝"/>
      <family val="1"/>
      <charset val="128"/>
    </font>
    <font>
      <b/>
      <sz val="9"/>
      <color indexed="81"/>
      <name val="MS P ゴシック"/>
      <family val="3"/>
      <charset val="128"/>
    </font>
    <font>
      <sz val="13"/>
      <name val="メイリオ"/>
      <family val="3"/>
      <charset val="128"/>
    </font>
  </fonts>
  <fills count="16">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CCFFFF"/>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EAEAEA"/>
        <bgColor indexed="64"/>
      </patternFill>
    </fill>
    <fill>
      <patternFill patternType="solid">
        <fgColor theme="9" tint="0.59999389629810485"/>
        <bgColor indexed="64"/>
      </patternFill>
    </fill>
    <fill>
      <patternFill patternType="solid">
        <fgColor rgb="FF0066FF"/>
        <bgColor indexed="64"/>
      </patternFill>
    </fill>
    <fill>
      <patternFill patternType="solid">
        <fgColor rgb="FFFF3300"/>
        <bgColor indexed="64"/>
      </patternFill>
    </fill>
    <fill>
      <patternFill patternType="solid">
        <fgColor theme="5" tint="0.79998168889431442"/>
        <bgColor indexed="64"/>
      </patternFill>
    </fill>
    <fill>
      <patternFill patternType="solid">
        <fgColor rgb="FFFFFF99"/>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diagonal/>
    </border>
    <border>
      <left style="thin">
        <color indexed="64"/>
      </left>
      <right/>
      <top/>
      <bottom/>
      <diagonal/>
    </border>
    <border>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diagonalDown="1">
      <left/>
      <right style="thin">
        <color auto="1"/>
      </right>
      <top/>
      <bottom style="thin">
        <color indexed="64"/>
      </bottom>
      <diagonal style="thin">
        <color auto="1"/>
      </diagonal>
    </border>
    <border diagonalDown="1">
      <left/>
      <right/>
      <top/>
      <bottom style="thin">
        <color indexed="64"/>
      </bottom>
      <diagonal style="thin">
        <color auto="1"/>
      </diagonal>
    </border>
    <border diagonalDown="1">
      <left/>
      <right style="thin">
        <color auto="1"/>
      </right>
      <top style="thin">
        <color auto="1"/>
      </top>
      <bottom/>
      <diagonal style="thin">
        <color auto="1"/>
      </diagonal>
    </border>
    <border diagonalDown="1">
      <left/>
      <right/>
      <top style="thin">
        <color auto="1"/>
      </top>
      <bottom/>
      <diagonal style="thin">
        <color auto="1"/>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43">
    <xf numFmtId="0" fontId="0" fillId="0" borderId="0" xfId="0">
      <alignment vertical="center"/>
    </xf>
    <xf numFmtId="0" fontId="3" fillId="0" borderId="0" xfId="0" applyFont="1">
      <alignment vertical="center"/>
    </xf>
    <xf numFmtId="0" fontId="3" fillId="0" borderId="0" xfId="0" applyFont="1" applyBorder="1" applyAlignment="1">
      <alignment horizontal="right" vertical="center"/>
    </xf>
    <xf numFmtId="38" fontId="3" fillId="0" borderId="0" xfId="1" applyFont="1" applyBorder="1">
      <alignment vertical="center"/>
    </xf>
    <xf numFmtId="38" fontId="4" fillId="0" borderId="0" xfId="1" applyFont="1">
      <alignment vertical="center"/>
    </xf>
    <xf numFmtId="0" fontId="4" fillId="0" borderId="0" xfId="0" applyFont="1">
      <alignment vertical="center"/>
    </xf>
    <xf numFmtId="0" fontId="3" fillId="0" borderId="0" xfId="0" applyFont="1" applyFill="1">
      <alignment vertical="center"/>
    </xf>
    <xf numFmtId="0" fontId="5" fillId="0" borderId="0" xfId="0" applyFont="1">
      <alignment vertical="center"/>
    </xf>
    <xf numFmtId="0" fontId="4" fillId="0" borderId="0" xfId="0" applyFont="1" applyAlignment="1">
      <alignment vertical="center"/>
    </xf>
    <xf numFmtId="0" fontId="0" fillId="2" borderId="0" xfId="0" applyFill="1">
      <alignment vertical="center"/>
    </xf>
    <xf numFmtId="0" fontId="5" fillId="0" borderId="0" xfId="0" applyFont="1" applyBorder="1" applyAlignment="1">
      <alignment vertical="center"/>
    </xf>
    <xf numFmtId="0" fontId="7" fillId="0" borderId="0" xfId="0" applyFont="1">
      <alignment vertical="center"/>
    </xf>
    <xf numFmtId="0" fontId="4" fillId="0" borderId="0" xfId="0" applyFont="1" applyBorder="1">
      <alignment vertical="center"/>
    </xf>
    <xf numFmtId="38" fontId="3" fillId="0" borderId="0" xfId="0" applyNumberFormat="1" applyFont="1">
      <alignment vertical="center"/>
    </xf>
    <xf numFmtId="0" fontId="4" fillId="0" borderId="0" xfId="0" applyFont="1" applyFill="1">
      <alignment vertical="center"/>
    </xf>
    <xf numFmtId="0" fontId="7" fillId="0" borderId="0" xfId="0" applyFont="1" applyFill="1">
      <alignment vertical="center"/>
    </xf>
    <xf numFmtId="0" fontId="5" fillId="0" borderId="0" xfId="0" applyFont="1" applyFill="1" applyAlignment="1">
      <alignment horizontal="center" vertical="center"/>
    </xf>
    <xf numFmtId="0" fontId="10" fillId="0" borderId="0" xfId="0" applyFont="1" applyFill="1" applyAlignment="1">
      <alignment vertical="center"/>
    </xf>
    <xf numFmtId="0" fontId="10" fillId="0" borderId="0" xfId="0" applyFont="1">
      <alignment vertical="center"/>
    </xf>
    <xf numFmtId="0" fontId="4" fillId="0" borderId="34" xfId="0" applyFont="1" applyBorder="1">
      <alignment vertical="center"/>
    </xf>
    <xf numFmtId="0" fontId="5" fillId="3" borderId="36" xfId="0" applyFont="1" applyFill="1" applyBorder="1" applyAlignment="1">
      <alignment horizontal="center" vertical="center"/>
    </xf>
    <xf numFmtId="0" fontId="5" fillId="0" borderId="18" xfId="0" applyFont="1" applyBorder="1" applyAlignment="1">
      <alignment horizontal="left" vertical="center"/>
    </xf>
    <xf numFmtId="0" fontId="5" fillId="0" borderId="2" xfId="0" applyFont="1" applyBorder="1" applyAlignment="1">
      <alignment horizontal="left" vertical="center"/>
    </xf>
    <xf numFmtId="0" fontId="5" fillId="0" borderId="19" xfId="0" applyFont="1" applyBorder="1" applyAlignment="1">
      <alignment horizontal="left" vertical="center"/>
    </xf>
    <xf numFmtId="0" fontId="5" fillId="0" borderId="2" xfId="0" applyFont="1" applyBorder="1" applyAlignment="1">
      <alignment horizontal="left" vertical="center" wrapText="1"/>
    </xf>
    <xf numFmtId="0" fontId="7" fillId="4" borderId="1" xfId="0" applyFont="1" applyFill="1" applyBorder="1" applyAlignment="1">
      <alignment horizontal="center" vertical="center"/>
    </xf>
    <xf numFmtId="0" fontId="7" fillId="0" borderId="2" xfId="0" applyFont="1" applyFill="1" applyBorder="1">
      <alignment vertical="center"/>
    </xf>
    <xf numFmtId="38" fontId="16" fillId="0" borderId="0" xfId="1" applyFont="1" applyFill="1" applyBorder="1" applyAlignment="1">
      <alignment horizontal="right" vertical="center"/>
    </xf>
    <xf numFmtId="38" fontId="17" fillId="0" borderId="0" xfId="1" applyFont="1" applyFill="1" applyBorder="1" applyAlignment="1">
      <alignment horizontal="right" vertical="center"/>
    </xf>
    <xf numFmtId="38" fontId="17" fillId="0" borderId="0" xfId="1" applyFont="1" applyFill="1" applyBorder="1" applyAlignment="1">
      <alignment horizontal="left" vertical="top" wrapText="1"/>
    </xf>
    <xf numFmtId="38" fontId="20" fillId="0" borderId="44" xfId="1" applyFont="1" applyFill="1" applyBorder="1" applyAlignment="1">
      <alignment horizontal="center" vertical="center"/>
    </xf>
    <xf numFmtId="38" fontId="20" fillId="0" borderId="2" xfId="1" applyFont="1" applyFill="1" applyBorder="1" applyAlignment="1">
      <alignment horizontal="center" vertical="center"/>
    </xf>
    <xf numFmtId="38" fontId="20" fillId="0" borderId="45" xfId="1" applyFont="1" applyFill="1" applyBorder="1" applyAlignment="1">
      <alignment horizontal="center" vertical="center"/>
    </xf>
    <xf numFmtId="0" fontId="15" fillId="9" borderId="7" xfId="0" applyFont="1" applyFill="1" applyBorder="1" applyAlignment="1">
      <alignment horizontal="left" vertical="center" wrapText="1"/>
    </xf>
    <xf numFmtId="0" fontId="15" fillId="8" borderId="7" xfId="0" applyFont="1" applyFill="1" applyBorder="1" applyAlignment="1">
      <alignment vertical="center" wrapText="1"/>
    </xf>
    <xf numFmtId="0" fontId="15" fillId="9" borderId="47" xfId="0" applyFont="1" applyFill="1" applyBorder="1" applyAlignment="1">
      <alignment horizontal="left" vertical="center" wrapText="1"/>
    </xf>
    <xf numFmtId="0" fontId="15" fillId="8" borderId="47" xfId="0" applyFont="1" applyFill="1" applyBorder="1" applyAlignment="1">
      <alignment vertical="center" wrapText="1"/>
    </xf>
    <xf numFmtId="0" fontId="19" fillId="9" borderId="47" xfId="0" applyFont="1" applyFill="1" applyBorder="1" applyAlignment="1">
      <alignment horizontal="left" vertical="center" wrapText="1"/>
    </xf>
    <xf numFmtId="0" fontId="19" fillId="8" borderId="47" xfId="0" applyFont="1" applyFill="1" applyBorder="1" applyAlignment="1">
      <alignment vertical="center" wrapText="1"/>
    </xf>
    <xf numFmtId="0" fontId="15" fillId="7" borderId="0" xfId="0" applyFont="1" applyFill="1">
      <alignment vertical="center"/>
    </xf>
    <xf numFmtId="38" fontId="20" fillId="0" borderId="44" xfId="1" applyFont="1" applyFill="1" applyBorder="1" applyAlignment="1">
      <alignment horizontal="center" vertical="center" shrinkToFit="1"/>
    </xf>
    <xf numFmtId="38" fontId="20" fillId="0" borderId="42" xfId="1" applyFont="1" applyFill="1" applyBorder="1" applyAlignment="1">
      <alignment horizontal="center" vertical="center"/>
    </xf>
    <xf numFmtId="0" fontId="15" fillId="9" borderId="47" xfId="0" applyFont="1" applyFill="1" applyBorder="1" applyAlignment="1">
      <alignment horizontal="center" vertical="center"/>
    </xf>
    <xf numFmtId="0" fontId="15" fillId="8" borderId="47" xfId="0" applyFont="1" applyFill="1" applyBorder="1" applyAlignment="1">
      <alignment horizontal="center" vertical="center"/>
    </xf>
    <xf numFmtId="0" fontId="15" fillId="9" borderId="47" xfId="0" applyFont="1" applyFill="1" applyBorder="1" applyAlignment="1">
      <alignment vertical="top"/>
    </xf>
    <xf numFmtId="0" fontId="15" fillId="8" borderId="47" xfId="0" applyFont="1" applyFill="1" applyBorder="1" applyAlignment="1">
      <alignment vertical="top"/>
    </xf>
    <xf numFmtId="0" fontId="19" fillId="9" borderId="25" xfId="0" applyFont="1" applyFill="1" applyBorder="1">
      <alignment vertical="center"/>
    </xf>
    <xf numFmtId="0" fontId="15" fillId="9" borderId="45" xfId="0" applyFont="1" applyFill="1" applyBorder="1">
      <alignment vertical="center"/>
    </xf>
    <xf numFmtId="0" fontId="15" fillId="8" borderId="42" xfId="0" applyFont="1" applyFill="1" applyBorder="1">
      <alignment vertical="center"/>
    </xf>
    <xf numFmtId="0" fontId="19" fillId="8" borderId="3" xfId="0" applyFont="1" applyFill="1" applyBorder="1">
      <alignment vertical="center"/>
    </xf>
    <xf numFmtId="0" fontId="19" fillId="8" borderId="46" xfId="0" applyFont="1" applyFill="1" applyBorder="1" applyAlignment="1">
      <alignment horizontal="right" vertical="center"/>
    </xf>
    <xf numFmtId="0" fontId="19" fillId="8" borderId="46" xfId="0" applyFont="1" applyFill="1" applyBorder="1">
      <alignment vertical="center"/>
    </xf>
    <xf numFmtId="0" fontId="11" fillId="8" borderId="46" xfId="0" applyFont="1" applyFill="1" applyBorder="1">
      <alignment vertical="center"/>
    </xf>
    <xf numFmtId="0" fontId="23" fillId="8" borderId="45" xfId="0" applyFont="1" applyFill="1" applyBorder="1">
      <alignment vertical="center"/>
    </xf>
    <xf numFmtId="38" fontId="31" fillId="4" borderId="27" xfId="1" applyFont="1" applyFill="1" applyBorder="1" applyAlignment="1">
      <alignment horizontal="right" vertical="center" shrinkToFit="1"/>
    </xf>
    <xf numFmtId="38" fontId="31" fillId="4" borderId="2" xfId="1" applyFont="1" applyFill="1" applyBorder="1" applyAlignment="1">
      <alignment horizontal="right" vertical="center" shrinkToFit="1"/>
    </xf>
    <xf numFmtId="38" fontId="31" fillId="4" borderId="6" xfId="1" applyFont="1" applyFill="1" applyBorder="1" applyAlignment="1">
      <alignment horizontal="right" vertical="center" shrinkToFit="1"/>
    </xf>
    <xf numFmtId="38" fontId="31" fillId="4" borderId="16" xfId="1" applyFont="1" applyFill="1" applyBorder="1" applyAlignment="1">
      <alignment horizontal="right" vertical="center" shrinkToFit="1"/>
    </xf>
    <xf numFmtId="38" fontId="31" fillId="4" borderId="32" xfId="1" applyFont="1" applyFill="1" applyBorder="1" applyAlignment="1">
      <alignment horizontal="right" vertical="center" shrinkToFit="1"/>
    </xf>
    <xf numFmtId="38" fontId="31" fillId="4" borderId="38" xfId="1" applyFont="1" applyFill="1" applyBorder="1" applyAlignment="1">
      <alignment horizontal="right" vertical="center" shrinkToFit="1"/>
    </xf>
    <xf numFmtId="0" fontId="32" fillId="4" borderId="5" xfId="0" applyFont="1" applyFill="1" applyBorder="1" applyAlignment="1">
      <alignment horizontal="right" vertical="center" shrinkToFit="1"/>
    </xf>
    <xf numFmtId="0" fontId="32" fillId="4" borderId="37" xfId="0" applyFont="1" applyFill="1" applyBorder="1" applyAlignment="1">
      <alignment horizontal="right" vertical="center" shrinkToFit="1"/>
    </xf>
    <xf numFmtId="0" fontId="17" fillId="0" borderId="0" xfId="2" applyFont="1">
      <alignment vertical="center"/>
    </xf>
    <xf numFmtId="0" fontId="16" fillId="0" borderId="0" xfId="2" applyFont="1" applyAlignment="1">
      <alignment horizontal="right" vertical="center" shrinkToFit="1"/>
    </xf>
    <xf numFmtId="0" fontId="16" fillId="0" borderId="0" xfId="2" applyFont="1" applyAlignment="1">
      <alignment horizontal="center" vertical="center"/>
    </xf>
    <xf numFmtId="0" fontId="33" fillId="0" borderId="0" xfId="2" applyFont="1">
      <alignment vertical="center"/>
    </xf>
    <xf numFmtId="0" fontId="16" fillId="0" borderId="0" xfId="2" applyFont="1">
      <alignment vertical="center"/>
    </xf>
    <xf numFmtId="0" fontId="15" fillId="0" borderId="0" xfId="2" applyFont="1">
      <alignment vertical="center"/>
    </xf>
    <xf numFmtId="0" fontId="17" fillId="0" borderId="1" xfId="2" applyFont="1" applyBorder="1" applyAlignment="1">
      <alignment horizontal="right" vertical="center"/>
    </xf>
    <xf numFmtId="0" fontId="22" fillId="0" borderId="1" xfId="2" applyFont="1" applyBorder="1" applyAlignment="1">
      <alignment horizontal="center" vertical="center"/>
    </xf>
    <xf numFmtId="38" fontId="20" fillId="0" borderId="44" xfId="3" applyFont="1" applyFill="1" applyBorder="1" applyAlignment="1">
      <alignment horizontal="center" vertical="center"/>
    </xf>
    <xf numFmtId="0" fontId="22" fillId="0" borderId="1" xfId="2" applyFont="1" applyBorder="1" applyAlignment="1">
      <alignment horizontal="center" vertical="center" shrinkToFit="1"/>
    </xf>
    <xf numFmtId="0" fontId="15" fillId="7" borderId="0" xfId="2" applyFont="1" applyFill="1">
      <alignment vertical="center"/>
    </xf>
    <xf numFmtId="0" fontId="19" fillId="0" borderId="0" xfId="2" applyFont="1">
      <alignment vertical="center"/>
    </xf>
    <xf numFmtId="0" fontId="22" fillId="0" borderId="1" xfId="2" applyFont="1" applyBorder="1" applyAlignment="1">
      <alignment horizontal="center" vertical="center" wrapText="1" shrinkToFit="1"/>
    </xf>
    <xf numFmtId="0" fontId="15" fillId="0" borderId="0" xfId="2" applyFont="1" applyAlignment="1">
      <alignment horizontal="right" vertical="center"/>
    </xf>
    <xf numFmtId="0" fontId="18" fillId="0" borderId="0" xfId="2" applyFont="1" applyAlignment="1">
      <alignment horizontal="center" vertical="center"/>
    </xf>
    <xf numFmtId="0" fontId="15" fillId="0" borderId="0" xfId="2" applyFont="1" applyAlignment="1">
      <alignment horizontal="center" vertical="center"/>
    </xf>
    <xf numFmtId="38" fontId="20" fillId="0" borderId="42" xfId="3" applyFont="1" applyFill="1" applyBorder="1" applyAlignment="1">
      <alignment horizontal="right" vertical="center"/>
    </xf>
    <xf numFmtId="38" fontId="20" fillId="0" borderId="1" xfId="3" applyFont="1" applyFill="1" applyBorder="1" applyAlignment="1">
      <alignment horizontal="right" vertical="center"/>
    </xf>
    <xf numFmtId="38" fontId="31" fillId="4" borderId="25" xfId="1" applyFont="1" applyFill="1" applyBorder="1" applyAlignment="1">
      <alignment horizontal="right" vertical="center" shrinkToFit="1"/>
    </xf>
    <xf numFmtId="38" fontId="31" fillId="4" borderId="12" xfId="1" applyFont="1" applyFill="1" applyBorder="1" applyAlignment="1">
      <alignment horizontal="right" vertical="center" shrinkToFit="1"/>
    </xf>
    <xf numFmtId="0" fontId="4" fillId="0" borderId="0" xfId="0" applyFont="1" applyAlignment="1">
      <alignment vertical="top"/>
    </xf>
    <xf numFmtId="14" fontId="32" fillId="4" borderId="1" xfId="0" applyNumberFormat="1" applyFont="1" applyFill="1" applyBorder="1" applyAlignment="1">
      <alignment vertical="center" shrinkToFit="1"/>
    </xf>
    <xf numFmtId="14" fontId="32" fillId="4" borderId="6" xfId="0" applyNumberFormat="1" applyFont="1" applyFill="1" applyBorder="1" applyAlignment="1">
      <alignment vertical="center" shrinkToFit="1"/>
    </xf>
    <xf numFmtId="14" fontId="32" fillId="4" borderId="54" xfId="0" applyNumberFormat="1" applyFont="1" applyFill="1" applyBorder="1" applyAlignment="1">
      <alignment vertical="center" shrinkToFit="1"/>
    </xf>
    <xf numFmtId="14" fontId="32" fillId="4" borderId="55" xfId="0" applyNumberFormat="1" applyFont="1" applyFill="1" applyBorder="1" applyAlignment="1">
      <alignment vertical="center" shrinkToFit="1"/>
    </xf>
    <xf numFmtId="0" fontId="7" fillId="4" borderId="0" xfId="0" applyFont="1" applyFill="1">
      <alignment vertical="center"/>
    </xf>
    <xf numFmtId="0" fontId="37" fillId="4" borderId="0" xfId="0" applyFont="1" applyFill="1">
      <alignment vertical="center"/>
    </xf>
    <xf numFmtId="38" fontId="4" fillId="3" borderId="21" xfId="1" applyFont="1" applyFill="1" applyBorder="1" applyAlignment="1">
      <alignment horizontal="center" vertical="center" wrapText="1"/>
    </xf>
    <xf numFmtId="38" fontId="4" fillId="3" borderId="7" xfId="1" applyFont="1" applyFill="1" applyBorder="1" applyAlignment="1">
      <alignment horizontal="center" vertical="center" wrapText="1"/>
    </xf>
    <xf numFmtId="38" fontId="4" fillId="3" borderId="8" xfId="1" applyFont="1" applyFill="1" applyBorder="1" applyAlignment="1">
      <alignment horizontal="center" vertical="center" wrapText="1"/>
    </xf>
    <xf numFmtId="38" fontId="4" fillId="3" borderId="22" xfId="1" applyFont="1" applyFill="1" applyBorder="1" applyAlignment="1">
      <alignment horizontal="center" vertical="center" wrapText="1"/>
    </xf>
    <xf numFmtId="38" fontId="20" fillId="0" borderId="1" xfId="3" applyFont="1" applyFill="1" applyBorder="1" applyAlignment="1">
      <alignment horizontal="center" vertical="center"/>
    </xf>
    <xf numFmtId="0" fontId="37" fillId="11" borderId="0" xfId="0" applyFont="1" applyFill="1">
      <alignment vertical="center"/>
    </xf>
    <xf numFmtId="0" fontId="3" fillId="11" borderId="0" xfId="0" applyFont="1" applyFill="1">
      <alignment vertical="center"/>
    </xf>
    <xf numFmtId="0" fontId="35" fillId="11" borderId="1" xfId="0" applyFont="1" applyFill="1" applyBorder="1" applyAlignment="1">
      <alignment horizontal="center" vertical="center"/>
    </xf>
    <xf numFmtId="0" fontId="28" fillId="0" borderId="0" xfId="0" applyFont="1">
      <alignment vertical="center"/>
    </xf>
    <xf numFmtId="0" fontId="11" fillId="0" borderId="0" xfId="0" applyFont="1">
      <alignment vertical="center"/>
    </xf>
    <xf numFmtId="0" fontId="27" fillId="0" borderId="0" xfId="0" applyFont="1">
      <alignment vertical="center"/>
    </xf>
    <xf numFmtId="0" fontId="15" fillId="0" borderId="0" xfId="0" applyFont="1">
      <alignment vertical="center"/>
    </xf>
    <xf numFmtId="0" fontId="26" fillId="0" borderId="0" xfId="0" applyFont="1">
      <alignment vertical="center"/>
    </xf>
    <xf numFmtId="0" fontId="24" fillId="0" borderId="0" xfId="0" applyFont="1">
      <alignment vertical="center"/>
    </xf>
    <xf numFmtId="0" fontId="25" fillId="0" borderId="0" xfId="0" applyFont="1">
      <alignment vertical="center"/>
    </xf>
    <xf numFmtId="0" fontId="19" fillId="0" borderId="0" xfId="0" applyFont="1">
      <alignment vertical="center"/>
    </xf>
    <xf numFmtId="0" fontId="18"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6" fillId="0" borderId="0" xfId="0" applyFont="1" applyAlignment="1">
      <alignment horizontal="left" vertical="center" wrapText="1"/>
    </xf>
    <xf numFmtId="0" fontId="17" fillId="0" borderId="0" xfId="0" applyFont="1" applyAlignment="1">
      <alignment horizontal="center" vertical="center" wrapText="1"/>
    </xf>
    <xf numFmtId="0" fontId="3" fillId="0" borderId="0" xfId="0" applyFont="1" applyFill="1" applyAlignment="1">
      <alignment horizontal="right" vertical="center"/>
    </xf>
    <xf numFmtId="0" fontId="7" fillId="0" borderId="1" xfId="0" applyFont="1" applyBorder="1" applyAlignment="1">
      <alignment horizontal="center" vertical="center"/>
    </xf>
    <xf numFmtId="0" fontId="7" fillId="0" borderId="54" xfId="0" applyFont="1" applyBorder="1" applyAlignment="1">
      <alignment horizontal="center" vertical="center"/>
    </xf>
    <xf numFmtId="0" fontId="5" fillId="0" borderId="52"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0" xfId="0" applyFont="1" applyFill="1">
      <alignment vertical="center"/>
    </xf>
    <xf numFmtId="0" fontId="7" fillId="0" borderId="1" xfId="0" applyFont="1" applyBorder="1" applyAlignment="1">
      <alignment horizontal="center" vertical="center"/>
    </xf>
    <xf numFmtId="0" fontId="7" fillId="4" borderId="1" xfId="0" applyFont="1" applyFill="1" applyBorder="1" applyAlignment="1">
      <alignment horizontal="center" vertical="center"/>
    </xf>
    <xf numFmtId="38" fontId="30" fillId="4" borderId="2" xfId="1" applyFont="1" applyFill="1" applyBorder="1" applyAlignment="1">
      <alignment horizontal="center" vertical="center"/>
    </xf>
    <xf numFmtId="38" fontId="30" fillId="4" borderId="25" xfId="1" applyFont="1" applyFill="1" applyBorder="1" applyAlignment="1">
      <alignment horizontal="center" vertical="center"/>
    </xf>
    <xf numFmtId="38" fontId="30" fillId="4" borderId="3" xfId="1" applyFont="1" applyFill="1" applyBorder="1" applyAlignment="1">
      <alignment horizontal="center" vertical="center"/>
    </xf>
    <xf numFmtId="38" fontId="4" fillId="3" borderId="4" xfId="1" applyFont="1" applyFill="1" applyBorder="1" applyAlignment="1">
      <alignment horizontal="center" vertical="center" wrapText="1"/>
    </xf>
    <xf numFmtId="38" fontId="4" fillId="3" borderId="52" xfId="1" applyFont="1" applyFill="1" applyBorder="1" applyAlignment="1">
      <alignment horizontal="center" vertical="center" wrapText="1"/>
    </xf>
    <xf numFmtId="0" fontId="15" fillId="0" borderId="0" xfId="2" applyFont="1" applyFill="1">
      <alignment vertical="center"/>
    </xf>
    <xf numFmtId="0" fontId="19" fillId="0" borderId="0" xfId="2" applyFont="1" applyFill="1">
      <alignment vertical="center"/>
    </xf>
    <xf numFmtId="0" fontId="16" fillId="9" borderId="45" xfId="2" applyFont="1" applyFill="1" applyBorder="1">
      <alignment vertical="center"/>
    </xf>
    <xf numFmtId="0" fontId="19" fillId="9" borderId="46" xfId="2" applyFont="1" applyFill="1" applyBorder="1" applyAlignment="1">
      <alignment horizontal="right" vertical="center"/>
    </xf>
    <xf numFmtId="0" fontId="22" fillId="9" borderId="46" xfId="2" applyFont="1" applyFill="1" applyBorder="1" applyAlignment="1">
      <alignment horizontal="center" vertical="center"/>
    </xf>
    <xf numFmtId="0" fontId="19" fillId="9" borderId="25" xfId="2" applyFont="1" applyFill="1" applyBorder="1" applyAlignment="1">
      <alignment horizontal="center" vertical="center"/>
    </xf>
    <xf numFmtId="0" fontId="19" fillId="9" borderId="3" xfId="2" applyFont="1" applyFill="1" applyBorder="1">
      <alignment vertical="center"/>
    </xf>
    <xf numFmtId="0" fontId="15" fillId="9" borderId="47" xfId="2" applyFont="1" applyFill="1" applyBorder="1" applyAlignment="1">
      <alignment vertical="center" wrapText="1"/>
    </xf>
    <xf numFmtId="0" fontId="15" fillId="9" borderId="7" xfId="2" applyFont="1" applyFill="1" applyBorder="1" applyAlignment="1">
      <alignment vertical="center" wrapText="1"/>
    </xf>
    <xf numFmtId="0" fontId="19" fillId="9" borderId="47" xfId="2" applyFont="1" applyFill="1" applyBorder="1" applyAlignment="1">
      <alignment vertical="center" wrapText="1"/>
    </xf>
    <xf numFmtId="0" fontId="15" fillId="9" borderId="57" xfId="2" applyFont="1" applyFill="1" applyBorder="1" applyAlignment="1">
      <alignment vertical="center" wrapText="1"/>
    </xf>
    <xf numFmtId="0" fontId="16" fillId="14" borderId="45" xfId="2" applyFont="1" applyFill="1" applyBorder="1">
      <alignment vertical="center"/>
    </xf>
    <xf numFmtId="0" fontId="19" fillId="14" borderId="46" xfId="2" applyFont="1" applyFill="1" applyBorder="1" applyAlignment="1">
      <alignment horizontal="right" vertical="center"/>
    </xf>
    <xf numFmtId="0" fontId="22" fillId="14" borderId="46" xfId="2" applyFont="1" applyFill="1" applyBorder="1" applyAlignment="1">
      <alignment horizontal="center" vertical="center"/>
    </xf>
    <xf numFmtId="0" fontId="19" fillId="14" borderId="25" xfId="2" applyFont="1" applyFill="1" applyBorder="1" applyAlignment="1">
      <alignment horizontal="center" vertical="center"/>
    </xf>
    <xf numFmtId="0" fontId="19" fillId="14" borderId="3" xfId="2" applyFont="1" applyFill="1" applyBorder="1">
      <alignment vertical="center"/>
    </xf>
    <xf numFmtId="0" fontId="15" fillId="14" borderId="47" xfId="2" applyFont="1" applyFill="1" applyBorder="1" applyAlignment="1">
      <alignment vertical="center" wrapText="1"/>
    </xf>
    <xf numFmtId="0" fontId="15" fillId="14" borderId="7" xfId="2" applyFont="1" applyFill="1" applyBorder="1" applyAlignment="1">
      <alignment vertical="center" wrapText="1"/>
    </xf>
    <xf numFmtId="0" fontId="19" fillId="14" borderId="47" xfId="2" applyFont="1" applyFill="1" applyBorder="1" applyAlignment="1">
      <alignment vertical="center" wrapText="1"/>
    </xf>
    <xf numFmtId="0" fontId="15" fillId="14" borderId="57" xfId="2" applyFont="1" applyFill="1" applyBorder="1" applyAlignment="1">
      <alignment vertical="center" wrapText="1"/>
    </xf>
    <xf numFmtId="0" fontId="23" fillId="14" borderId="0" xfId="2" applyFont="1" applyFill="1" applyAlignment="1">
      <alignment horizontal="center" vertical="center"/>
    </xf>
    <xf numFmtId="0" fontId="23" fillId="9" borderId="0" xfId="2" applyFont="1" applyFill="1" applyAlignment="1">
      <alignment horizontal="center" vertical="center"/>
    </xf>
    <xf numFmtId="38" fontId="4" fillId="3" borderId="53" xfId="1" applyFont="1" applyFill="1" applyBorder="1" applyAlignment="1">
      <alignment horizontal="center" vertical="center" wrapText="1"/>
    </xf>
    <xf numFmtId="0" fontId="4" fillId="0" borderId="0" xfId="0" applyFont="1" applyFill="1" applyBorder="1" applyAlignment="1">
      <alignment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176" fontId="15" fillId="0" borderId="0" xfId="1" applyNumberFormat="1" applyFont="1" applyFill="1" applyBorder="1" applyAlignment="1">
      <alignment horizontal="right" vertical="center"/>
    </xf>
    <xf numFmtId="38" fontId="15" fillId="0" borderId="0" xfId="1" applyFont="1" applyFill="1" applyBorder="1" applyAlignment="1">
      <alignment horizontal="right" vertical="center"/>
    </xf>
    <xf numFmtId="176" fontId="15" fillId="7" borderId="0" xfId="1" applyNumberFormat="1" applyFont="1" applyFill="1" applyBorder="1" applyAlignment="1">
      <alignment horizontal="right" vertical="center"/>
    </xf>
    <xf numFmtId="38" fontId="15" fillId="7" borderId="0" xfId="1" applyFont="1" applyFill="1" applyBorder="1" applyAlignment="1">
      <alignment horizontal="right" vertical="center"/>
    </xf>
    <xf numFmtId="176" fontId="19" fillId="7" borderId="0" xfId="1" applyNumberFormat="1" applyFont="1" applyFill="1" applyBorder="1" applyAlignment="1">
      <alignment horizontal="right" vertical="center"/>
    </xf>
    <xf numFmtId="38" fontId="19" fillId="7" borderId="0" xfId="1" applyFont="1" applyFill="1" applyBorder="1" applyAlignment="1">
      <alignment horizontal="right" vertical="center"/>
    </xf>
    <xf numFmtId="176" fontId="19" fillId="7" borderId="57" xfId="1" applyNumberFormat="1" applyFont="1" applyFill="1" applyBorder="1" applyAlignment="1">
      <alignment horizontal="right" vertical="center"/>
    </xf>
    <xf numFmtId="38" fontId="19" fillId="7" borderId="57" xfId="1" applyFont="1" applyFill="1" applyBorder="1" applyAlignment="1">
      <alignment horizontal="right" vertical="center"/>
    </xf>
    <xf numFmtId="38" fontId="19" fillId="7" borderId="1" xfId="1" applyFont="1" applyFill="1" applyBorder="1" applyAlignment="1">
      <alignment horizontal="right" vertical="center"/>
    </xf>
    <xf numFmtId="38" fontId="19" fillId="0" borderId="57" xfId="1" applyFont="1" applyFill="1" applyBorder="1" applyAlignment="1">
      <alignment horizontal="right" vertical="center"/>
    </xf>
    <xf numFmtId="38" fontId="19" fillId="0" borderId="1" xfId="1" applyFont="1" applyFill="1" applyBorder="1" applyAlignment="1">
      <alignment horizontal="right" vertical="center"/>
    </xf>
    <xf numFmtId="38" fontId="19" fillId="7" borderId="47" xfId="1" applyFont="1" applyFill="1" applyBorder="1" applyAlignment="1">
      <alignment horizontal="right" vertical="center"/>
    </xf>
    <xf numFmtId="38" fontId="19" fillId="7" borderId="7" xfId="1" applyFont="1" applyFill="1" applyBorder="1" applyAlignment="1">
      <alignment horizontal="right" vertical="center"/>
    </xf>
    <xf numFmtId="0" fontId="19" fillId="7" borderId="7"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17" xfId="0" applyFont="1" applyBorder="1" applyAlignment="1">
      <alignment horizontal="center" vertical="center"/>
    </xf>
    <xf numFmtId="38" fontId="8" fillId="2" borderId="19" xfId="1" applyFont="1" applyFill="1" applyBorder="1" applyAlignment="1">
      <alignment horizontal="right" vertical="center" shrinkToFit="1"/>
    </xf>
    <xf numFmtId="38" fontId="8" fillId="2" borderId="30" xfId="1" applyFont="1" applyFill="1" applyBorder="1" applyAlignment="1">
      <alignment horizontal="right" vertical="center" shrinkToFit="1"/>
    </xf>
    <xf numFmtId="38" fontId="8" fillId="5" borderId="2" xfId="1" applyFont="1" applyFill="1" applyBorder="1" applyAlignment="1">
      <alignment horizontal="right" vertical="center" shrinkToFit="1"/>
    </xf>
    <xf numFmtId="38" fontId="8" fillId="5" borderId="29" xfId="1" applyFont="1" applyFill="1" applyBorder="1" applyAlignment="1">
      <alignment horizontal="right" vertical="center" shrinkToFit="1"/>
    </xf>
    <xf numFmtId="38" fontId="8" fillId="3" borderId="18" xfId="1" applyFont="1" applyFill="1" applyBorder="1" applyAlignment="1">
      <alignment horizontal="center" vertical="center" wrapText="1"/>
    </xf>
    <xf numFmtId="38" fontId="8" fillId="3" borderId="24" xfId="1" applyFont="1" applyFill="1" applyBorder="1" applyAlignment="1">
      <alignment horizontal="center" vertical="center" wrapText="1"/>
    </xf>
    <xf numFmtId="38" fontId="5" fillId="5" borderId="19" xfId="1" applyFont="1" applyFill="1" applyBorder="1" applyAlignment="1">
      <alignment horizontal="right" vertical="center" shrinkToFit="1"/>
    </xf>
    <xf numFmtId="38" fontId="5" fillId="5" borderId="58" xfId="1" applyFont="1" applyFill="1" applyBorder="1" applyAlignment="1">
      <alignment horizontal="right" vertical="center" shrinkToFit="1"/>
    </xf>
    <xf numFmtId="38" fontId="5" fillId="2" borderId="2" xfId="1" applyFont="1" applyFill="1" applyBorder="1" applyAlignment="1">
      <alignment horizontal="right" vertical="center" shrinkToFit="1"/>
    </xf>
    <xf numFmtId="38" fontId="5" fillId="2" borderId="3" xfId="1" applyFont="1" applyFill="1" applyBorder="1" applyAlignment="1">
      <alignment horizontal="right" vertical="center" shrinkToFit="1"/>
    </xf>
    <xf numFmtId="38" fontId="5" fillId="3" borderId="18" xfId="1" applyFont="1" applyFill="1" applyBorder="1" applyAlignment="1">
      <alignment horizontal="center" vertical="center" wrapText="1"/>
    </xf>
    <xf numFmtId="38" fontId="5" fillId="3" borderId="31" xfId="1" applyFont="1" applyFill="1" applyBorder="1" applyAlignment="1">
      <alignment horizontal="center" vertical="center" wrapText="1"/>
    </xf>
    <xf numFmtId="38" fontId="30" fillId="4" borderId="2" xfId="1" applyFont="1" applyFill="1" applyBorder="1" applyAlignment="1">
      <alignment horizontal="right" vertical="center" wrapText="1" shrinkToFit="1"/>
    </xf>
    <xf numFmtId="38" fontId="30" fillId="4" borderId="3" xfId="1" applyFont="1" applyFill="1" applyBorder="1" applyAlignment="1">
      <alignment horizontal="right" vertical="center" wrapText="1" shrinkToFit="1"/>
    </xf>
    <xf numFmtId="38" fontId="30" fillId="10" borderId="19" xfId="1" applyFont="1" applyFill="1" applyBorder="1" applyAlignment="1" applyProtection="1">
      <alignment horizontal="right" vertical="center" shrinkToFit="1"/>
    </xf>
    <xf numFmtId="38" fontId="30" fillId="10" borderId="58" xfId="1" applyFont="1" applyFill="1" applyBorder="1" applyAlignment="1" applyProtection="1">
      <alignment horizontal="right" vertical="center" shrinkToFit="1"/>
    </xf>
    <xf numFmtId="38" fontId="30" fillId="4" borderId="19" xfId="1" applyFont="1" applyFill="1" applyBorder="1" applyAlignment="1">
      <alignment horizontal="right" vertical="center" shrinkToFit="1"/>
    </xf>
    <xf numFmtId="38" fontId="30" fillId="4" borderId="58" xfId="1" applyFont="1" applyFill="1" applyBorder="1" applyAlignment="1">
      <alignment horizontal="right" vertical="center" shrinkToFit="1"/>
    </xf>
    <xf numFmtId="38" fontId="30" fillId="4" borderId="39" xfId="1" applyFont="1" applyFill="1" applyBorder="1" applyAlignment="1">
      <alignment horizontal="center" vertical="center" shrinkToFit="1"/>
    </xf>
    <xf numFmtId="38" fontId="30" fillId="4" borderId="40" xfId="1" applyFont="1" applyFill="1" applyBorder="1" applyAlignment="1">
      <alignment horizontal="center" vertical="center" shrinkToFit="1"/>
    </xf>
    <xf numFmtId="38" fontId="30" fillId="10" borderId="2" xfId="1" applyFont="1" applyFill="1" applyBorder="1" applyAlignment="1" applyProtection="1">
      <alignment horizontal="right" vertical="center" shrinkToFit="1"/>
    </xf>
    <xf numFmtId="38" fontId="30" fillId="10" borderId="3" xfId="1" applyFont="1" applyFill="1" applyBorder="1" applyAlignment="1" applyProtection="1">
      <alignment horizontal="right" vertical="center" shrinkToFit="1"/>
    </xf>
    <xf numFmtId="38" fontId="30" fillId="4" borderId="32" xfId="1" applyFont="1" applyFill="1" applyBorder="1" applyAlignment="1">
      <alignment horizontal="right" vertical="center" wrapText="1" shrinkToFit="1"/>
    </xf>
    <xf numFmtId="38" fontId="30" fillId="4" borderId="33" xfId="1" applyFont="1" applyFill="1" applyBorder="1" applyAlignment="1">
      <alignment horizontal="right" vertical="center" wrapText="1" shrinkToFit="1"/>
    </xf>
    <xf numFmtId="0" fontId="32" fillId="4" borderId="19" xfId="0" applyFont="1" applyFill="1" applyBorder="1" applyAlignment="1">
      <alignment horizontal="center" vertical="center" wrapText="1"/>
    </xf>
    <xf numFmtId="0" fontId="32" fillId="4" borderId="26" xfId="0" applyFont="1" applyFill="1" applyBorder="1" applyAlignment="1">
      <alignment horizontal="center" vertical="center" wrapText="1"/>
    </xf>
    <xf numFmtId="0" fontId="32" fillId="4" borderId="30" xfId="0" applyFont="1" applyFill="1" applyBorder="1" applyAlignment="1">
      <alignment horizontal="center" vertical="center" wrapText="1"/>
    </xf>
    <xf numFmtId="0" fontId="32" fillId="4" borderId="2" xfId="0" applyFont="1" applyFill="1" applyBorder="1" applyAlignment="1">
      <alignment horizontal="center" vertical="center" wrapText="1"/>
    </xf>
    <xf numFmtId="0" fontId="32" fillId="4" borderId="25" xfId="0" applyFont="1" applyFill="1" applyBorder="1" applyAlignment="1">
      <alignment horizontal="center" vertical="center" wrapText="1"/>
    </xf>
    <xf numFmtId="0" fontId="32" fillId="4" borderId="29" xfId="0" applyFont="1" applyFill="1" applyBorder="1" applyAlignment="1">
      <alignment horizontal="center" vertical="center" wrapText="1"/>
    </xf>
    <xf numFmtId="58" fontId="32" fillId="4" borderId="27" xfId="0" applyNumberFormat="1" applyFont="1" applyFill="1" applyBorder="1" applyAlignment="1">
      <alignment horizontal="center" vertical="center" shrinkToFit="1"/>
    </xf>
    <xf numFmtId="58" fontId="32" fillId="4" borderId="25" xfId="0" applyNumberFormat="1" applyFont="1" applyFill="1" applyBorder="1" applyAlignment="1">
      <alignment horizontal="center" vertical="center" shrinkToFit="1"/>
    </xf>
    <xf numFmtId="58" fontId="32" fillId="4" borderId="29" xfId="0" applyNumberFormat="1" applyFont="1" applyFill="1" applyBorder="1" applyAlignment="1">
      <alignment horizontal="center" vertical="center" shrinkToFit="1"/>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23" xfId="0" applyFont="1" applyBorder="1" applyAlignment="1">
      <alignment horizontal="center" vertical="center"/>
    </xf>
    <xf numFmtId="0" fontId="5" fillId="0" borderId="20" xfId="0" applyFont="1" applyBorder="1" applyAlignment="1">
      <alignment horizontal="center" vertical="center"/>
    </xf>
    <xf numFmtId="0" fontId="5" fillId="0" borderId="24" xfId="0" applyFont="1" applyBorder="1" applyAlignment="1">
      <alignment horizontal="center" vertical="center"/>
    </xf>
    <xf numFmtId="0" fontId="32" fillId="4" borderId="56" xfId="0" applyFont="1" applyFill="1" applyBorder="1" applyAlignment="1">
      <alignment horizontal="center" vertical="center" wrapText="1"/>
    </xf>
    <xf numFmtId="0" fontId="32" fillId="4" borderId="14"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5" fillId="0" borderId="4" xfId="0" applyFont="1" applyBorder="1" applyAlignment="1">
      <alignment horizontal="center" vertical="center"/>
    </xf>
    <xf numFmtId="0" fontId="5" fillId="0" borderId="52" xfId="0" applyFont="1" applyBorder="1" applyAlignment="1">
      <alignment horizontal="center" vertical="center"/>
    </xf>
    <xf numFmtId="0" fontId="9" fillId="6" borderId="7" xfId="0" applyFont="1" applyFill="1" applyBorder="1" applyAlignment="1">
      <alignment horizontal="center" vertical="center" wrapText="1"/>
    </xf>
    <xf numFmtId="0" fontId="9" fillId="6" borderId="7"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43"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25" xfId="0" applyFont="1" applyFill="1" applyBorder="1" applyAlignment="1">
      <alignment horizontal="center" vertical="center"/>
    </xf>
    <xf numFmtId="58" fontId="32" fillId="4" borderId="28" xfId="0" applyNumberFormat="1" applyFont="1" applyFill="1" applyBorder="1" applyAlignment="1">
      <alignment horizontal="center" vertical="center" shrinkToFit="1"/>
    </xf>
    <xf numFmtId="58" fontId="32" fillId="4" borderId="26" xfId="0" applyNumberFormat="1" applyFont="1" applyFill="1" applyBorder="1" applyAlignment="1">
      <alignment horizontal="center" vertical="center" shrinkToFit="1"/>
    </xf>
    <xf numFmtId="58" fontId="32" fillId="4" borderId="30" xfId="0" applyNumberFormat="1" applyFont="1" applyFill="1" applyBorder="1" applyAlignment="1">
      <alignment horizontal="center" vertical="center" shrinkToFit="1"/>
    </xf>
    <xf numFmtId="0" fontId="7" fillId="0" borderId="25" xfId="0" applyFont="1" applyFill="1" applyBorder="1" applyAlignment="1">
      <alignment horizontal="left" vertical="center"/>
    </xf>
    <xf numFmtId="0" fontId="7" fillId="0" borderId="3" xfId="0" applyFont="1" applyFill="1" applyBorder="1" applyAlignment="1">
      <alignment horizontal="left" vertical="center"/>
    </xf>
    <xf numFmtId="0" fontId="32" fillId="11" borderId="28" xfId="0" applyFont="1" applyFill="1" applyBorder="1" applyAlignment="1">
      <alignment horizontal="center" vertical="center"/>
    </xf>
    <xf numFmtId="0" fontId="32" fillId="11" borderId="26" xfId="0" applyFont="1" applyFill="1" applyBorder="1" applyAlignment="1">
      <alignment horizontal="center" vertical="center"/>
    </xf>
    <xf numFmtId="0" fontId="9" fillId="6" borderId="1" xfId="0" applyFont="1" applyFill="1" applyBorder="1" applyAlignment="1">
      <alignment horizontal="center" vertical="center" wrapText="1"/>
    </xf>
    <xf numFmtId="0" fontId="7" fillId="3" borderId="36" xfId="0" applyFont="1" applyFill="1" applyBorder="1" applyAlignment="1">
      <alignment horizontal="center" vertical="center"/>
    </xf>
    <xf numFmtId="0" fontId="32" fillId="11" borderId="27" xfId="0" applyFont="1" applyFill="1" applyBorder="1" applyAlignment="1">
      <alignment horizontal="center" vertical="center"/>
    </xf>
    <xf numFmtId="0" fontId="32" fillId="11" borderId="25" xfId="0" applyFont="1" applyFill="1" applyBorder="1" applyAlignment="1">
      <alignment horizontal="center" vertical="center"/>
    </xf>
    <xf numFmtId="0" fontId="32" fillId="11" borderId="35" xfId="0" applyFont="1" applyFill="1" applyBorder="1" applyAlignment="1">
      <alignment horizontal="center" vertical="center"/>
    </xf>
    <xf numFmtId="0" fontId="32" fillId="11" borderId="7" xfId="0" applyFont="1" applyFill="1" applyBorder="1" applyAlignment="1">
      <alignment horizontal="center" vertical="center"/>
    </xf>
    <xf numFmtId="0" fontId="32" fillId="11" borderId="8" xfId="0" applyFont="1" applyFill="1" applyBorder="1" applyAlignment="1">
      <alignment horizontal="center" vertical="center"/>
    </xf>
    <xf numFmtId="0" fontId="7" fillId="12" borderId="2" xfId="0" applyFont="1" applyFill="1" applyBorder="1" applyAlignment="1">
      <alignment horizontal="center" vertical="center"/>
    </xf>
    <xf numFmtId="0" fontId="7" fillId="12" borderId="25" xfId="0" applyFont="1" applyFill="1" applyBorder="1" applyAlignment="1">
      <alignment horizontal="center" vertical="center"/>
    </xf>
    <xf numFmtId="0" fontId="7" fillId="12"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3" xfId="0" applyFont="1" applyFill="1" applyBorder="1" applyAlignment="1">
      <alignment horizontal="center" vertical="center"/>
    </xf>
    <xf numFmtId="0" fontId="3" fillId="0" borderId="0" xfId="0" applyFont="1" applyAlignment="1">
      <alignment horizontal="right" vertical="center" wrapText="1"/>
    </xf>
    <xf numFmtId="0" fontId="3" fillId="0" borderId="41" xfId="0" applyFont="1" applyBorder="1" applyAlignment="1">
      <alignment horizontal="righ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5" fillId="3" borderId="18" xfId="0" applyFont="1" applyFill="1" applyBorder="1" applyAlignment="1">
      <alignment horizontal="center" vertical="center" wrapText="1"/>
    </xf>
    <xf numFmtId="0" fontId="5" fillId="3" borderId="31" xfId="0" applyFont="1" applyFill="1" applyBorder="1" applyAlignment="1">
      <alignment horizontal="center" vertical="center" wrapText="1"/>
    </xf>
    <xf numFmtId="38" fontId="30" fillId="4" borderId="37" xfId="1" applyFont="1" applyFill="1" applyBorder="1" applyAlignment="1">
      <alignment horizontal="left" vertical="center" wrapText="1" shrinkToFit="1"/>
    </xf>
    <xf numFmtId="38" fontId="30" fillId="4" borderId="54" xfId="1" applyFont="1" applyFill="1" applyBorder="1" applyAlignment="1">
      <alignment horizontal="left" vertical="center" wrapText="1" shrinkToFit="1"/>
    </xf>
    <xf numFmtId="38" fontId="30" fillId="11" borderId="54" xfId="1" applyFont="1" applyFill="1" applyBorder="1" applyAlignment="1">
      <alignment horizontal="center" vertical="center" wrapText="1" shrinkToFit="1"/>
    </xf>
    <xf numFmtId="0" fontId="5" fillId="3" borderId="4"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52" xfId="0" applyFont="1" applyFill="1" applyBorder="1" applyAlignment="1">
      <alignment horizontal="center" vertical="center"/>
    </xf>
    <xf numFmtId="38" fontId="30" fillId="4" borderId="5" xfId="1" applyFont="1" applyFill="1" applyBorder="1" applyAlignment="1">
      <alignment horizontal="left" vertical="center" wrapText="1" shrinkToFit="1"/>
    </xf>
    <xf numFmtId="38" fontId="30" fillId="4" borderId="1" xfId="1" applyFont="1" applyFill="1" applyBorder="1" applyAlignment="1">
      <alignment horizontal="left" vertical="center" wrapText="1" shrinkToFit="1"/>
    </xf>
    <xf numFmtId="38" fontId="30" fillId="11" borderId="1" xfId="1" applyFont="1" applyFill="1" applyBorder="1" applyAlignment="1">
      <alignment horizontal="center" vertical="center" wrapText="1" shrinkToFit="1"/>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13" borderId="2" xfId="0" applyFont="1" applyFill="1" applyBorder="1" applyAlignment="1">
      <alignment horizontal="center" vertical="center"/>
    </xf>
    <xf numFmtId="0" fontId="7" fillId="13" borderId="25" xfId="0" applyFont="1" applyFill="1" applyBorder="1" applyAlignment="1">
      <alignment horizontal="center" vertical="center"/>
    </xf>
    <xf numFmtId="0" fontId="7" fillId="13" borderId="3" xfId="0" applyFont="1" applyFill="1" applyBorder="1" applyAlignment="1">
      <alignment horizontal="center" vertical="center"/>
    </xf>
    <xf numFmtId="0" fontId="18" fillId="8" borderId="2" xfId="0" applyFont="1" applyFill="1" applyBorder="1" applyAlignment="1">
      <alignment horizontal="center" vertical="center"/>
    </xf>
    <xf numFmtId="0" fontId="18" fillId="8" borderId="25" xfId="0" applyFont="1" applyFill="1" applyBorder="1" applyAlignment="1">
      <alignment horizontal="center" vertical="center"/>
    </xf>
    <xf numFmtId="0" fontId="18" fillId="8" borderId="3" xfId="0" applyFont="1" applyFill="1" applyBorder="1" applyAlignment="1">
      <alignment horizontal="center" vertical="center"/>
    </xf>
    <xf numFmtId="38" fontId="17" fillId="0" borderId="1" xfId="1" applyFont="1" applyFill="1" applyBorder="1" applyAlignment="1">
      <alignment horizontal="left" vertical="top" wrapText="1"/>
    </xf>
    <xf numFmtId="0" fontId="17" fillId="0" borderId="1" xfId="0" applyFont="1" applyBorder="1" applyAlignment="1">
      <alignment horizontal="left" vertical="center" wrapText="1" shrinkToFit="1"/>
    </xf>
    <xf numFmtId="0" fontId="18" fillId="8" borderId="45" xfId="0" applyFont="1" applyFill="1" applyBorder="1" applyAlignment="1">
      <alignment horizontal="center" vertical="center"/>
    </xf>
    <xf numFmtId="0" fontId="18" fillId="8" borderId="46" xfId="0" applyFont="1" applyFill="1" applyBorder="1" applyAlignment="1">
      <alignment horizontal="center" vertical="center"/>
    </xf>
    <xf numFmtId="0" fontId="18" fillId="8" borderId="44" xfId="0" applyFont="1" applyFill="1" applyBorder="1" applyAlignment="1">
      <alignment horizontal="center" vertical="center"/>
    </xf>
    <xf numFmtId="0" fontId="18" fillId="8" borderId="8" xfId="0" applyFont="1" applyFill="1" applyBorder="1" applyAlignment="1">
      <alignment horizontal="center" vertical="center"/>
    </xf>
    <xf numFmtId="0" fontId="18" fillId="8" borderId="43" xfId="0" applyFont="1" applyFill="1" applyBorder="1" applyAlignment="1">
      <alignment horizontal="center" vertical="center"/>
    </xf>
    <xf numFmtId="0" fontId="18" fillId="8" borderId="21" xfId="0" applyFont="1" applyFill="1" applyBorder="1" applyAlignment="1">
      <alignment horizontal="center" vertical="center"/>
    </xf>
    <xf numFmtId="38" fontId="17" fillId="15" borderId="45" xfId="1" applyFont="1" applyFill="1" applyBorder="1" applyAlignment="1">
      <alignment horizontal="left" vertical="top" wrapText="1"/>
    </xf>
    <xf numFmtId="38" fontId="17" fillId="15" borderId="44" xfId="1" applyFont="1" applyFill="1" applyBorder="1" applyAlignment="1">
      <alignment horizontal="left" vertical="top" wrapText="1"/>
    </xf>
    <xf numFmtId="38" fontId="17" fillId="15" borderId="8" xfId="1" applyFont="1" applyFill="1" applyBorder="1" applyAlignment="1">
      <alignment horizontal="left" vertical="top" wrapText="1"/>
    </xf>
    <xf numFmtId="38" fontId="17" fillId="15" borderId="21" xfId="1" applyFont="1" applyFill="1" applyBorder="1" applyAlignment="1">
      <alignment horizontal="left" vertical="top" wrapText="1"/>
    </xf>
    <xf numFmtId="38" fontId="17" fillId="0" borderId="45" xfId="1" applyFont="1" applyFill="1" applyBorder="1" applyAlignment="1">
      <alignment horizontal="left" vertical="top" wrapText="1"/>
    </xf>
    <xf numFmtId="38" fontId="17" fillId="0" borderId="44" xfId="1" applyFont="1" applyFill="1" applyBorder="1" applyAlignment="1">
      <alignment horizontal="left" vertical="top" wrapText="1"/>
    </xf>
    <xf numFmtId="38" fontId="17" fillId="0" borderId="8" xfId="1" applyFont="1" applyFill="1" applyBorder="1" applyAlignment="1">
      <alignment horizontal="left" vertical="top" wrapText="1"/>
    </xf>
    <xf numFmtId="38" fontId="17" fillId="0" borderId="21" xfId="1" applyFont="1" applyFill="1" applyBorder="1" applyAlignment="1">
      <alignment horizontal="left" vertical="top"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xf>
    <xf numFmtId="0" fontId="17" fillId="0" borderId="1" xfId="0" applyFont="1" applyBorder="1" applyAlignment="1">
      <alignment horizontal="center" vertical="center"/>
    </xf>
    <xf numFmtId="0" fontId="17" fillId="0" borderId="1" xfId="0" applyFont="1" applyBorder="1">
      <alignment vertical="center"/>
    </xf>
    <xf numFmtId="0" fontId="22" fillId="9" borderId="2" xfId="0" applyFont="1" applyFill="1" applyBorder="1" applyAlignment="1">
      <alignment horizontal="left" vertical="center"/>
    </xf>
    <xf numFmtId="0" fontId="22" fillId="9" borderId="25" xfId="0" applyFont="1" applyFill="1" applyBorder="1" applyAlignment="1">
      <alignment horizontal="left" vertical="center"/>
    </xf>
    <xf numFmtId="0" fontId="22" fillId="9" borderId="3" xfId="0" applyFont="1" applyFill="1" applyBorder="1" applyAlignment="1">
      <alignment horizontal="left" vertical="center"/>
    </xf>
    <xf numFmtId="0" fontId="21" fillId="0" borderId="51" xfId="0" applyFont="1" applyBorder="1" applyAlignment="1">
      <alignment horizontal="center" vertical="top" wrapText="1"/>
    </xf>
    <xf numFmtId="0" fontId="21" fillId="0" borderId="51" xfId="0" applyFont="1" applyBorder="1" applyAlignment="1">
      <alignment horizontal="center" vertical="top"/>
    </xf>
    <xf numFmtId="0" fontId="21" fillId="0" borderId="50" xfId="0" applyFont="1" applyBorder="1" applyAlignment="1">
      <alignment horizontal="center" vertical="top"/>
    </xf>
    <xf numFmtId="0" fontId="21" fillId="0" borderId="49" xfId="0" applyFont="1" applyBorder="1" applyAlignment="1">
      <alignment horizontal="center" vertical="top"/>
    </xf>
    <xf numFmtId="0" fontId="21" fillId="0" borderId="48" xfId="0" applyFont="1" applyBorder="1" applyAlignment="1">
      <alignment horizontal="center" vertical="top"/>
    </xf>
    <xf numFmtId="0" fontId="19" fillId="7" borderId="1" xfId="0" applyFont="1" applyFill="1" applyBorder="1" applyAlignment="1">
      <alignment horizontal="center" vertical="top" wrapText="1"/>
    </xf>
    <xf numFmtId="0" fontId="22" fillId="15" borderId="2" xfId="0" applyFont="1" applyFill="1" applyBorder="1" applyAlignment="1">
      <alignment horizontal="left" vertical="top" wrapText="1"/>
    </xf>
    <xf numFmtId="0" fontId="22" fillId="15" borderId="25" xfId="0" applyFont="1" applyFill="1" applyBorder="1" applyAlignment="1">
      <alignment horizontal="left" vertical="top" wrapText="1"/>
    </xf>
    <xf numFmtId="0" fontId="22" fillId="15" borderId="45" xfId="0" applyFont="1" applyFill="1" applyBorder="1" applyAlignment="1">
      <alignment horizontal="left" vertical="top" wrapText="1"/>
    </xf>
    <xf numFmtId="0" fontId="22" fillId="15" borderId="44" xfId="0" applyFont="1" applyFill="1" applyBorder="1" applyAlignment="1">
      <alignment horizontal="left" vertical="top" wrapText="1"/>
    </xf>
    <xf numFmtId="0" fontId="22" fillId="15" borderId="8" xfId="0" applyFont="1" applyFill="1" applyBorder="1" applyAlignment="1">
      <alignment horizontal="left" vertical="top" wrapText="1"/>
    </xf>
    <xf numFmtId="0" fontId="22" fillId="15" borderId="21" xfId="0" applyFont="1" applyFill="1" applyBorder="1" applyAlignment="1">
      <alignment horizontal="left" vertical="top" wrapText="1"/>
    </xf>
    <xf numFmtId="0" fontId="22" fillId="15" borderId="1" xfId="0" applyFont="1" applyFill="1" applyBorder="1" applyAlignment="1">
      <alignment horizontal="left" vertical="top"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 xfId="0" applyFont="1" applyBorder="1" applyAlignment="1">
      <alignment horizontal="center" vertical="center" wrapText="1"/>
    </xf>
    <xf numFmtId="0" fontId="17" fillId="0" borderId="1" xfId="0" applyFont="1" applyBorder="1" applyAlignment="1">
      <alignment horizontal="left" vertical="center" shrinkToFit="1"/>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37" xfId="0" applyFont="1" applyBorder="1" applyAlignment="1">
      <alignment horizontal="center" vertical="center" textRotation="255"/>
    </xf>
    <xf numFmtId="0" fontId="9" fillId="0" borderId="23" xfId="0" applyFont="1" applyFill="1" applyBorder="1" applyAlignment="1">
      <alignment vertical="center" wrapText="1"/>
    </xf>
    <xf numFmtId="0" fontId="9" fillId="0" borderId="20" xfId="0" applyFont="1" applyFill="1" applyBorder="1" applyAlignment="1">
      <alignment vertical="center" wrapText="1"/>
    </xf>
    <xf numFmtId="0" fontId="9" fillId="0" borderId="24" xfId="0" applyFont="1" applyFill="1" applyBorder="1" applyAlignment="1">
      <alignment vertical="center" wrapText="1"/>
    </xf>
    <xf numFmtId="0" fontId="9" fillId="0" borderId="20"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48" fillId="0" borderId="27" xfId="0" applyFont="1" applyFill="1" applyBorder="1" applyAlignment="1">
      <alignment vertical="center" wrapText="1"/>
    </xf>
    <xf numFmtId="0" fontId="48" fillId="0" borderId="25" xfId="0" applyFont="1" applyFill="1" applyBorder="1" applyAlignment="1">
      <alignment vertical="center" wrapText="1"/>
    </xf>
    <xf numFmtId="0" fontId="48" fillId="0" borderId="29" xfId="0" applyFont="1" applyFill="1" applyBorder="1" applyAlignment="1">
      <alignment vertical="center" wrapText="1"/>
    </xf>
    <xf numFmtId="0" fontId="9" fillId="0" borderId="25"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9" fillId="0" borderId="27" xfId="0" applyFont="1" applyFill="1" applyBorder="1" applyAlignment="1">
      <alignment vertical="center" wrapText="1"/>
    </xf>
    <xf numFmtId="0" fontId="9" fillId="0" borderId="25" xfId="0" applyFont="1" applyFill="1" applyBorder="1" applyAlignment="1">
      <alignment vertical="center" wrapText="1"/>
    </xf>
    <xf numFmtId="0" fontId="9" fillId="0" borderId="29" xfId="0" applyFont="1" applyFill="1" applyBorder="1" applyAlignment="1">
      <alignment vertical="center" wrapText="1"/>
    </xf>
    <xf numFmtId="0" fontId="9" fillId="0" borderId="28" xfId="0" applyFont="1" applyFill="1" applyBorder="1" applyAlignment="1">
      <alignment vertical="center" wrapText="1"/>
    </xf>
    <xf numFmtId="0" fontId="9" fillId="0" borderId="26" xfId="0" applyFont="1" applyFill="1" applyBorder="1" applyAlignment="1">
      <alignment vertical="center" wrapText="1"/>
    </xf>
    <xf numFmtId="0" fontId="9" fillId="0" borderId="30" xfId="0" applyFont="1" applyFill="1" applyBorder="1" applyAlignment="1">
      <alignment vertical="center" wrapText="1"/>
    </xf>
    <xf numFmtId="0" fontId="9" fillId="0" borderId="26"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27" xfId="0" applyFont="1" applyBorder="1" applyAlignment="1">
      <alignment vertical="center" wrapText="1"/>
    </xf>
    <xf numFmtId="0" fontId="9" fillId="0" borderId="25" xfId="0" applyFont="1" applyBorder="1" applyAlignment="1">
      <alignment vertical="center" wrapText="1"/>
    </xf>
    <xf numFmtId="0" fontId="9" fillId="0" borderId="29" xfId="0" applyFont="1" applyBorder="1" applyAlignment="1">
      <alignment vertical="center" wrapText="1"/>
    </xf>
    <xf numFmtId="0" fontId="9" fillId="0" borderId="28" xfId="0" applyFont="1" applyBorder="1" applyAlignment="1">
      <alignment vertical="center" wrapText="1"/>
    </xf>
    <xf numFmtId="0" fontId="9" fillId="0" borderId="26" xfId="0" applyFont="1" applyBorder="1" applyAlignment="1">
      <alignment vertical="center" wrapText="1"/>
    </xf>
    <xf numFmtId="0" fontId="9" fillId="0" borderId="30" xfId="0" applyFont="1" applyBorder="1" applyAlignment="1">
      <alignment vertical="center" wrapText="1"/>
    </xf>
  </cellXfs>
  <cellStyles count="4">
    <cellStyle name="桁区切り" xfId="1" builtinId="6"/>
    <cellStyle name="桁区切り 3" xfId="3" xr:uid="{86ED2563-4493-4DBD-B49C-52516A3E17CA}"/>
    <cellStyle name="標準" xfId="0" builtinId="0"/>
    <cellStyle name="標準 3" xfId="2" xr:uid="{0A8BB2FE-3935-4B1B-A6B4-06E5E68E45F4}"/>
  </cellStyles>
  <dxfs count="20">
    <dxf>
      <fill>
        <patternFill>
          <bgColor theme="0"/>
        </patternFill>
      </fill>
    </dxf>
    <dxf>
      <font>
        <color theme="1"/>
      </font>
      <fill>
        <patternFill>
          <bgColor theme="0"/>
        </patternFill>
      </fill>
    </dxf>
    <dxf>
      <fill>
        <patternFill>
          <bgColor rgb="FFFF00FF"/>
        </patternFill>
      </fill>
    </dxf>
    <dxf>
      <fill>
        <patternFill>
          <bgColor rgb="FFFF3300"/>
        </patternFill>
      </fill>
    </dxf>
    <dxf>
      <font>
        <color theme="1"/>
      </font>
      <fill>
        <patternFill>
          <bgColor theme="5"/>
        </patternFill>
      </fill>
    </dxf>
    <dxf>
      <fill>
        <patternFill>
          <bgColor theme="8"/>
        </patternFill>
      </fill>
    </dxf>
    <dxf>
      <fill>
        <patternFill>
          <bgColor rgb="FF3366FF"/>
        </patternFill>
      </fill>
    </dxf>
    <dxf>
      <fill>
        <patternFill>
          <bgColor rgb="FF0066FF"/>
        </patternFill>
      </fill>
    </dxf>
    <dxf>
      <border>
        <left style="thin">
          <color rgb="FF9C0006"/>
        </left>
        <right style="thin">
          <color rgb="FF9C0006"/>
        </right>
        <top style="thin">
          <color rgb="FF9C0006"/>
        </top>
        <bottom style="thin">
          <color rgb="FF9C0006"/>
        </bottom>
      </border>
    </dxf>
    <dxf>
      <fill>
        <patternFill>
          <bgColor rgb="FFFFC7CE"/>
        </patternFill>
      </fill>
    </dxf>
    <dxf>
      <fill>
        <patternFill>
          <bgColor rgb="FFFF0000"/>
        </patternFill>
      </fill>
    </dxf>
    <dxf>
      <fill>
        <patternFill>
          <bgColor theme="0"/>
        </patternFill>
      </fill>
    </dxf>
    <dxf>
      <font>
        <color theme="1"/>
      </font>
      <fill>
        <patternFill>
          <bgColor theme="0"/>
        </patternFill>
      </fill>
    </dxf>
    <dxf>
      <fill>
        <patternFill>
          <bgColor theme="0" tint="-0.499984740745262"/>
        </patternFill>
      </fill>
    </dxf>
    <dxf>
      <fill>
        <patternFill>
          <bgColor rgb="FFFF00FF"/>
        </patternFill>
      </fill>
    </dxf>
    <dxf>
      <fill>
        <patternFill>
          <bgColor rgb="FFFF3300"/>
        </patternFill>
      </fill>
    </dxf>
    <dxf>
      <font>
        <color theme="1"/>
      </font>
      <fill>
        <patternFill>
          <bgColor theme="5"/>
        </patternFill>
      </fill>
    </dxf>
    <dxf>
      <fill>
        <patternFill>
          <bgColor theme="8"/>
        </patternFill>
      </fill>
    </dxf>
    <dxf>
      <fill>
        <patternFill>
          <bgColor rgb="FF3366FF"/>
        </patternFill>
      </fill>
    </dxf>
    <dxf>
      <fill>
        <patternFill>
          <bgColor rgb="FF0066FF"/>
        </patternFill>
      </fill>
    </dxf>
  </dxfs>
  <tableStyles count="0" defaultTableStyle="TableStyleMedium2" defaultPivotStyle="PivotStyleLight16"/>
  <colors>
    <mruColors>
      <color rgb="FFFFFF00"/>
      <color rgb="FFCCFFFF"/>
      <color rgb="FFCCFF99"/>
      <color rgb="FFFF3300"/>
      <color rgb="FF0066FF"/>
      <color rgb="FF3366FF"/>
      <color rgb="FF3333FF"/>
      <color rgb="FF0000FF"/>
      <color rgb="FF170CF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304800</xdr:colOff>
          <xdr:row>32</xdr:row>
          <xdr:rowOff>393700</xdr:rowOff>
        </xdr:from>
        <xdr:to>
          <xdr:col>17</xdr:col>
          <xdr:colOff>679450</xdr:colOff>
          <xdr:row>34</xdr:row>
          <xdr:rowOff>69850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298450</xdr:colOff>
          <xdr:row>33</xdr:row>
          <xdr:rowOff>431800</xdr:rowOff>
        </xdr:from>
        <xdr:to>
          <xdr:col>17</xdr:col>
          <xdr:colOff>679450</xdr:colOff>
          <xdr:row>35</xdr:row>
          <xdr:rowOff>69850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0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298450</xdr:colOff>
          <xdr:row>33</xdr:row>
          <xdr:rowOff>431800</xdr:rowOff>
        </xdr:from>
        <xdr:to>
          <xdr:col>17</xdr:col>
          <xdr:colOff>679450</xdr:colOff>
          <xdr:row>35</xdr:row>
          <xdr:rowOff>69850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0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298450</xdr:colOff>
          <xdr:row>34</xdr:row>
          <xdr:rowOff>431800</xdr:rowOff>
        </xdr:from>
        <xdr:to>
          <xdr:col>17</xdr:col>
          <xdr:colOff>679450</xdr:colOff>
          <xdr:row>36</xdr:row>
          <xdr:rowOff>69850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0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298450</xdr:colOff>
          <xdr:row>34</xdr:row>
          <xdr:rowOff>431800</xdr:rowOff>
        </xdr:from>
        <xdr:to>
          <xdr:col>17</xdr:col>
          <xdr:colOff>679450</xdr:colOff>
          <xdr:row>36</xdr:row>
          <xdr:rowOff>69850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0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304800</xdr:colOff>
          <xdr:row>32</xdr:row>
          <xdr:rowOff>393700</xdr:rowOff>
        </xdr:from>
        <xdr:to>
          <xdr:col>17</xdr:col>
          <xdr:colOff>679450</xdr:colOff>
          <xdr:row>34</xdr:row>
          <xdr:rowOff>69850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298450</xdr:colOff>
          <xdr:row>33</xdr:row>
          <xdr:rowOff>431800</xdr:rowOff>
        </xdr:from>
        <xdr:to>
          <xdr:col>17</xdr:col>
          <xdr:colOff>679450</xdr:colOff>
          <xdr:row>35</xdr:row>
          <xdr:rowOff>69850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298450</xdr:colOff>
          <xdr:row>33</xdr:row>
          <xdr:rowOff>431800</xdr:rowOff>
        </xdr:from>
        <xdr:to>
          <xdr:col>17</xdr:col>
          <xdr:colOff>679450</xdr:colOff>
          <xdr:row>35</xdr:row>
          <xdr:rowOff>69850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298450</xdr:colOff>
          <xdr:row>34</xdr:row>
          <xdr:rowOff>431800</xdr:rowOff>
        </xdr:from>
        <xdr:to>
          <xdr:col>17</xdr:col>
          <xdr:colOff>679450</xdr:colOff>
          <xdr:row>36</xdr:row>
          <xdr:rowOff>69850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1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298450</xdr:colOff>
          <xdr:row>34</xdr:row>
          <xdr:rowOff>431800</xdr:rowOff>
        </xdr:from>
        <xdr:to>
          <xdr:col>17</xdr:col>
          <xdr:colOff>679450</xdr:colOff>
          <xdr:row>36</xdr:row>
          <xdr:rowOff>69850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1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CA974-1EB4-41C2-B444-8CB643DEF325}">
  <sheetPr>
    <tabColor rgb="FFFFFF00"/>
    <pageSetUpPr fitToPage="1"/>
  </sheetPr>
  <dimension ref="A1:AQ51"/>
  <sheetViews>
    <sheetView tabSelected="1" view="pageBreakPreview" zoomScale="75" zoomScaleNormal="85" zoomScaleSheetLayoutView="75" workbookViewId="0">
      <selection activeCell="E13" sqref="E13:G13"/>
    </sheetView>
  </sheetViews>
  <sheetFormatPr defaultColWidth="9" defaultRowHeight="17.5"/>
  <cols>
    <col min="1" max="1" width="4.08203125" style="5" customWidth="1"/>
    <col min="2" max="4" width="11.83203125" style="5" customWidth="1"/>
    <col min="5" max="6" width="10.58203125" style="5" customWidth="1"/>
    <col min="7" max="7" width="5.58203125" style="5" customWidth="1"/>
    <col min="8" max="9" width="10.58203125" style="5" customWidth="1"/>
    <col min="10" max="10" width="7.08203125" style="5" customWidth="1"/>
    <col min="11" max="11" width="10.58203125" style="5" customWidth="1"/>
    <col min="12" max="12" width="5.58203125" style="5" customWidth="1"/>
    <col min="13" max="14" width="10.58203125" style="5" customWidth="1"/>
    <col min="15" max="15" width="7.08203125" style="5" customWidth="1"/>
    <col min="16" max="16" width="14.08203125" style="5" customWidth="1"/>
    <col min="17" max="19" width="10.58203125" style="5" customWidth="1"/>
    <col min="20" max="20" width="10.58203125" style="4" customWidth="1"/>
    <col min="21" max="36" width="9.58203125" style="5" customWidth="1"/>
    <col min="37" max="41" width="8.25" style="5" customWidth="1"/>
    <col min="42" max="42" width="6.58203125" style="5" customWidth="1"/>
    <col min="43" max="45" width="6.33203125" style="5" customWidth="1"/>
    <col min="46" max="54" width="9" style="5"/>
    <col min="55" max="55" width="9" style="5" customWidth="1"/>
    <col min="56" max="16384" width="9" style="5"/>
  </cols>
  <sheetData>
    <row r="1" spans="1:43" s="18" customFormat="1" ht="42" customHeight="1">
      <c r="A1" s="17" t="s">
        <v>177</v>
      </c>
      <c r="B1" s="17"/>
      <c r="C1" s="17"/>
      <c r="D1" s="17"/>
      <c r="E1" s="17"/>
      <c r="F1" s="17"/>
      <c r="G1" s="17"/>
      <c r="H1" s="17"/>
      <c r="I1" s="17"/>
      <c r="J1" s="17"/>
      <c r="K1" s="17"/>
      <c r="L1" s="17"/>
      <c r="M1" s="17"/>
      <c r="N1" s="17"/>
      <c r="O1" s="17"/>
      <c r="P1" s="17"/>
      <c r="Q1" s="17"/>
      <c r="R1" s="17"/>
      <c r="S1" s="17"/>
      <c r="T1" s="17"/>
      <c r="U1" s="17"/>
    </row>
    <row r="2" spans="1:43" s="18" customFormat="1" ht="18" customHeight="1">
      <c r="A2" s="17"/>
      <c r="B2" s="17"/>
      <c r="C2" s="17"/>
      <c r="D2" s="17"/>
      <c r="E2" s="17"/>
      <c r="F2" s="17"/>
      <c r="G2" s="17"/>
      <c r="H2" s="17"/>
      <c r="I2" s="17"/>
      <c r="J2" s="17"/>
      <c r="K2" s="17"/>
      <c r="L2" s="17"/>
      <c r="M2" s="17"/>
      <c r="N2" s="17"/>
      <c r="O2" s="17"/>
      <c r="P2" s="17"/>
      <c r="Q2" s="17"/>
      <c r="R2" s="17"/>
      <c r="S2" s="17"/>
      <c r="T2" s="17"/>
      <c r="U2" s="17"/>
    </row>
    <row r="3" spans="1:43" s="1" customFormat="1" ht="27.75" customHeight="1">
      <c r="A3" s="88" t="s">
        <v>182</v>
      </c>
      <c r="B3" s="87"/>
      <c r="C3" s="87"/>
      <c r="D3" s="87"/>
      <c r="E3" s="87"/>
      <c r="F3" s="87"/>
      <c r="G3" s="87"/>
      <c r="H3" s="11"/>
      <c r="I3" s="94" t="s">
        <v>188</v>
      </c>
      <c r="J3" s="95"/>
      <c r="K3" s="95"/>
      <c r="L3" s="95"/>
      <c r="M3" s="95"/>
      <c r="N3" s="95"/>
      <c r="O3" s="95"/>
      <c r="P3" s="95"/>
      <c r="Q3" s="6"/>
      <c r="T3" s="18"/>
      <c r="U3" s="18"/>
      <c r="V3" s="18"/>
      <c r="W3" s="18"/>
      <c r="X3" s="18"/>
      <c r="Y3" s="18"/>
      <c r="Z3" s="18"/>
      <c r="AA3" s="18"/>
      <c r="AB3" s="18"/>
      <c r="AC3" s="18"/>
      <c r="AD3" s="18"/>
      <c r="AE3" s="18"/>
      <c r="AF3" s="18"/>
      <c r="AG3" s="18"/>
      <c r="AH3" s="18"/>
      <c r="AI3" s="18"/>
      <c r="AJ3" s="18"/>
    </row>
    <row r="4" spans="1:43" s="1" customFormat="1" ht="27.75" customHeight="1">
      <c r="A4" s="11" t="s">
        <v>81</v>
      </c>
      <c r="B4" s="11"/>
      <c r="C4" s="11"/>
      <c r="D4" s="11"/>
      <c r="E4" s="11"/>
      <c r="F4" s="11"/>
      <c r="G4" s="11"/>
      <c r="H4" s="11"/>
      <c r="I4" s="11"/>
      <c r="T4" s="18"/>
      <c r="U4" s="18"/>
      <c r="V4" s="18"/>
      <c r="W4" s="18"/>
      <c r="X4" s="18"/>
      <c r="Y4" s="18"/>
      <c r="Z4" s="18"/>
      <c r="AA4" s="18"/>
      <c r="AB4" s="18"/>
      <c r="AC4" s="18"/>
      <c r="AD4" s="18"/>
      <c r="AE4" s="18"/>
      <c r="AF4" s="18"/>
      <c r="AG4" s="18"/>
      <c r="AH4" s="18"/>
      <c r="AI4" s="18"/>
      <c r="AJ4" s="18"/>
    </row>
    <row r="5" spans="1:43" s="1" customFormat="1" ht="27.75" customHeight="1">
      <c r="A5" s="11"/>
      <c r="B5" s="242" t="s">
        <v>181</v>
      </c>
      <c r="C5" s="243"/>
      <c r="D5" s="243"/>
      <c r="E5" s="243"/>
      <c r="F5" s="243"/>
      <c r="G5" s="243"/>
      <c r="H5" s="243"/>
      <c r="I5" s="244"/>
      <c r="J5" s="96"/>
      <c r="L5" s="250" t="s">
        <v>203</v>
      </c>
      <c r="M5" s="251"/>
      <c r="N5" s="120"/>
      <c r="O5" s="121"/>
      <c r="P5" s="121"/>
      <c r="Q5" s="122"/>
      <c r="R5" s="1" t="s">
        <v>204</v>
      </c>
      <c r="T5" s="18"/>
      <c r="U5" s="18"/>
      <c r="V5" s="18"/>
      <c r="W5" s="18"/>
      <c r="X5" s="18"/>
      <c r="Y5" s="18"/>
      <c r="Z5" s="18"/>
      <c r="AA5" s="18"/>
      <c r="AB5" s="18"/>
      <c r="AC5" s="18"/>
      <c r="AD5" s="18"/>
      <c r="AE5" s="18"/>
      <c r="AF5" s="18"/>
      <c r="AG5" s="18"/>
      <c r="AH5" s="18"/>
      <c r="AI5" s="18"/>
      <c r="AJ5" s="18"/>
    </row>
    <row r="6" spans="1:43" s="1" customFormat="1" ht="27.75" customHeight="1">
      <c r="A6" s="11"/>
      <c r="B6" s="245" t="s">
        <v>227</v>
      </c>
      <c r="C6" s="246"/>
      <c r="D6" s="246"/>
      <c r="E6" s="246"/>
      <c r="F6" s="246"/>
      <c r="G6" s="246"/>
      <c r="H6" s="246"/>
      <c r="I6" s="247"/>
      <c r="J6" s="96"/>
      <c r="L6" s="250" t="s">
        <v>63</v>
      </c>
      <c r="M6" s="251"/>
      <c r="N6" s="120"/>
      <c r="O6" s="121"/>
      <c r="P6" s="121"/>
      <c r="Q6" s="122"/>
      <c r="T6" s="18"/>
      <c r="U6" s="18"/>
      <c r="V6" s="18"/>
      <c r="W6" s="18"/>
      <c r="X6" s="18"/>
      <c r="Y6" s="18"/>
      <c r="Z6" s="18"/>
      <c r="AA6" s="18"/>
      <c r="AB6" s="18"/>
      <c r="AC6" s="18"/>
      <c r="AD6" s="18"/>
      <c r="AE6" s="18"/>
      <c r="AF6" s="18"/>
      <c r="AG6" s="18"/>
      <c r="AH6" s="18"/>
      <c r="AI6" s="18"/>
      <c r="AJ6" s="18"/>
    </row>
    <row r="7" spans="1:43" s="1" customFormat="1" ht="18" customHeight="1"/>
    <row r="8" spans="1:43" s="1" customFormat="1" ht="18" customHeight="1"/>
    <row r="9" spans="1:43" s="1" customFormat="1" ht="32.25" customHeight="1" thickBot="1">
      <c r="A9" s="11" t="s">
        <v>80</v>
      </c>
      <c r="Q9" s="13"/>
      <c r="S9" s="2"/>
      <c r="T9" s="3"/>
      <c r="AI9" s="8"/>
      <c r="AJ9" s="8"/>
      <c r="AK9" s="8"/>
    </row>
    <row r="10" spans="1:43" s="1" customFormat="1" ht="20.25" customHeight="1" thickBot="1">
      <c r="E10" s="167" t="s">
        <v>10</v>
      </c>
      <c r="F10" s="168"/>
      <c r="G10" s="168"/>
      <c r="H10" s="168"/>
      <c r="I10" s="168"/>
      <c r="J10" s="168"/>
      <c r="K10" s="168"/>
      <c r="L10" s="168"/>
      <c r="M10" s="168"/>
      <c r="N10" s="168"/>
      <c r="O10" s="168"/>
      <c r="P10" s="168"/>
      <c r="Q10" s="168"/>
      <c r="R10" s="168"/>
      <c r="S10" s="168"/>
      <c r="T10" s="169"/>
      <c r="U10" s="165" t="s">
        <v>83</v>
      </c>
      <c r="V10" s="165"/>
      <c r="W10" s="165"/>
      <c r="X10" s="165"/>
      <c r="Y10" s="165"/>
      <c r="Z10" s="165"/>
      <c r="AA10" s="165"/>
      <c r="AB10" s="165"/>
      <c r="AC10" s="165"/>
      <c r="AD10" s="165"/>
      <c r="AE10" s="165"/>
      <c r="AF10" s="165"/>
      <c r="AG10" s="165"/>
      <c r="AH10" s="165"/>
      <c r="AI10" s="165"/>
      <c r="AJ10" s="166"/>
      <c r="AK10" s="8"/>
      <c r="AL10" s="8"/>
      <c r="AM10" s="10"/>
      <c r="AN10" s="10"/>
      <c r="AO10" s="10"/>
      <c r="AP10" s="10"/>
      <c r="AQ10" s="10"/>
    </row>
    <row r="11" spans="1:43" s="1" customFormat="1" ht="24" customHeight="1" thickBot="1">
      <c r="D11" s="7"/>
      <c r="E11" s="170"/>
      <c r="F11" s="171"/>
      <c r="G11" s="171"/>
      <c r="H11" s="171"/>
      <c r="I11" s="171"/>
      <c r="J11" s="171"/>
      <c r="K11" s="171"/>
      <c r="L11" s="171"/>
      <c r="M11" s="171"/>
      <c r="N11" s="171"/>
      <c r="O11" s="171"/>
      <c r="P11" s="171"/>
      <c r="Q11" s="171"/>
      <c r="R11" s="171"/>
      <c r="S11" s="171"/>
      <c r="T11" s="172"/>
      <c r="U11" s="165" t="s">
        <v>11</v>
      </c>
      <c r="V11" s="165"/>
      <c r="W11" s="165"/>
      <c r="X11" s="165"/>
      <c r="Y11" s="165"/>
      <c r="Z11" s="165"/>
      <c r="AA11" s="165"/>
      <c r="AB11" s="165"/>
      <c r="AC11" s="165"/>
      <c r="AD11" s="165"/>
      <c r="AE11" s="165"/>
      <c r="AF11" s="165"/>
      <c r="AG11" s="165"/>
      <c r="AH11" s="165"/>
      <c r="AI11" s="165"/>
      <c r="AJ11" s="166"/>
      <c r="AK11" s="8"/>
      <c r="AL11" s="8"/>
    </row>
    <row r="12" spans="1:43" s="1" customFormat="1" ht="105.75" customHeight="1">
      <c r="E12" s="257" t="s">
        <v>1</v>
      </c>
      <c r="F12" s="258"/>
      <c r="G12" s="258"/>
      <c r="H12" s="259" t="s">
        <v>0</v>
      </c>
      <c r="I12" s="259"/>
      <c r="J12" s="259"/>
      <c r="K12" s="252" t="s">
        <v>205</v>
      </c>
      <c r="L12" s="253"/>
      <c r="M12" s="252" t="s">
        <v>64</v>
      </c>
      <c r="N12" s="253"/>
      <c r="O12" s="252" t="s">
        <v>102</v>
      </c>
      <c r="P12" s="253"/>
      <c r="Q12" s="183" t="s">
        <v>65</v>
      </c>
      <c r="R12" s="184"/>
      <c r="S12" s="177" t="s">
        <v>66</v>
      </c>
      <c r="T12" s="178"/>
      <c r="U12" s="89" t="s">
        <v>2</v>
      </c>
      <c r="V12" s="90" t="s">
        <v>3</v>
      </c>
      <c r="W12" s="90" t="s">
        <v>4</v>
      </c>
      <c r="X12" s="90" t="s">
        <v>58</v>
      </c>
      <c r="Y12" s="90" t="s">
        <v>59</v>
      </c>
      <c r="Z12" s="90" t="s">
        <v>60</v>
      </c>
      <c r="AA12" s="90" t="s">
        <v>183</v>
      </c>
      <c r="AB12" s="90" t="s">
        <v>6</v>
      </c>
      <c r="AC12" s="90" t="s">
        <v>61</v>
      </c>
      <c r="AD12" s="91" t="s">
        <v>13</v>
      </c>
      <c r="AE12" s="91" t="s">
        <v>50</v>
      </c>
      <c r="AF12" s="91" t="s">
        <v>185</v>
      </c>
      <c r="AG12" s="91" t="s">
        <v>52</v>
      </c>
      <c r="AH12" s="91" t="s">
        <v>184</v>
      </c>
      <c r="AI12" s="91" t="s">
        <v>184</v>
      </c>
      <c r="AJ12" s="92" t="s">
        <v>189</v>
      </c>
      <c r="AK12" s="8"/>
      <c r="AL12" s="8"/>
    </row>
    <row r="13" spans="1:43" s="1" customFormat="1" ht="37.5" customHeight="1">
      <c r="B13" s="248" t="s">
        <v>85</v>
      </c>
      <c r="C13" s="248"/>
      <c r="D13" s="249"/>
      <c r="E13" s="260"/>
      <c r="F13" s="261"/>
      <c r="G13" s="261"/>
      <c r="H13" s="262"/>
      <c r="I13" s="262"/>
      <c r="J13" s="262"/>
      <c r="K13" s="185"/>
      <c r="L13" s="186"/>
      <c r="M13" s="193" t="e">
        <f>VLOOKUP(H13,【非表示】基準額!C4:D38,2,FALSE)*K13</f>
        <v>#N/A</v>
      </c>
      <c r="N13" s="194"/>
      <c r="O13" s="191"/>
      <c r="P13" s="192"/>
      <c r="Q13" s="181">
        <f>SUM(U13:AJ13)</f>
        <v>0</v>
      </c>
      <c r="R13" s="182"/>
      <c r="S13" s="175" t="e">
        <f>Q13-MAX(M13:P13)</f>
        <v>#N/A</v>
      </c>
      <c r="T13" s="176"/>
      <c r="U13" s="80"/>
      <c r="V13" s="55"/>
      <c r="W13" s="55"/>
      <c r="X13" s="55"/>
      <c r="Y13" s="55"/>
      <c r="Z13" s="55"/>
      <c r="AA13" s="55"/>
      <c r="AB13" s="55"/>
      <c r="AC13" s="55"/>
      <c r="AD13" s="55"/>
      <c r="AE13" s="55"/>
      <c r="AF13" s="55"/>
      <c r="AG13" s="55"/>
      <c r="AH13" s="55"/>
      <c r="AI13" s="55"/>
      <c r="AJ13" s="56"/>
      <c r="AK13" s="8"/>
      <c r="AL13" s="8"/>
    </row>
    <row r="14" spans="1:43" s="1" customFormat="1" ht="37.5" customHeight="1" thickBot="1">
      <c r="B14" s="248" t="s">
        <v>86</v>
      </c>
      <c r="C14" s="248"/>
      <c r="D14" s="249"/>
      <c r="E14" s="254"/>
      <c r="F14" s="255"/>
      <c r="G14" s="255"/>
      <c r="H14" s="256"/>
      <c r="I14" s="256"/>
      <c r="J14" s="256"/>
      <c r="K14" s="195"/>
      <c r="L14" s="196"/>
      <c r="M14" s="187" t="e">
        <f>VLOOKUP(H14,【非表示】基準額!C5:D39,2,FALSE)*K14</f>
        <v>#N/A</v>
      </c>
      <c r="N14" s="188"/>
      <c r="O14" s="189"/>
      <c r="P14" s="190"/>
      <c r="Q14" s="179">
        <f>O14+S14</f>
        <v>0</v>
      </c>
      <c r="R14" s="180"/>
      <c r="S14" s="173">
        <f>SUM(U14:AJ14)</f>
        <v>0</v>
      </c>
      <c r="T14" s="174"/>
      <c r="U14" s="81"/>
      <c r="V14" s="58"/>
      <c r="W14" s="58"/>
      <c r="X14" s="58"/>
      <c r="Y14" s="58"/>
      <c r="Z14" s="58"/>
      <c r="AA14" s="58"/>
      <c r="AB14" s="58"/>
      <c r="AC14" s="58"/>
      <c r="AD14" s="58"/>
      <c r="AE14" s="58"/>
      <c r="AF14" s="58"/>
      <c r="AG14" s="58"/>
      <c r="AH14" s="58"/>
      <c r="AI14" s="58"/>
      <c r="AJ14" s="59"/>
      <c r="AK14" s="8"/>
      <c r="AL14" s="8"/>
    </row>
    <row r="15" spans="1:43" ht="21" customHeight="1">
      <c r="A15" s="1"/>
      <c r="B15" s="112"/>
      <c r="C15" s="112"/>
      <c r="D15" s="112"/>
      <c r="E15" s="6"/>
      <c r="F15" s="6"/>
      <c r="G15" s="6"/>
      <c r="H15" s="6"/>
      <c r="I15" s="6"/>
      <c r="J15" s="148"/>
      <c r="K15" s="148"/>
      <c r="L15" s="148"/>
      <c r="M15" s="148"/>
      <c r="N15" s="148"/>
      <c r="O15" s="148"/>
      <c r="P15" s="148"/>
      <c r="Q15" s="148"/>
      <c r="R15" s="6"/>
      <c r="S15" s="6"/>
      <c r="AI15" s="8"/>
      <c r="AJ15" s="8"/>
      <c r="AK15" s="8"/>
    </row>
    <row r="16" spans="1:43" ht="32.25" customHeight="1" thickBot="1">
      <c r="A16" s="11" t="s">
        <v>82</v>
      </c>
      <c r="N16" s="82"/>
      <c r="O16" s="82"/>
      <c r="V16" s="8"/>
      <c r="W16" s="8"/>
      <c r="X16" s="8"/>
      <c r="Y16" s="8"/>
      <c r="Z16" s="8"/>
      <c r="AA16" s="8"/>
      <c r="AB16" s="8"/>
      <c r="AC16" s="8"/>
      <c r="AD16" s="8"/>
      <c r="AE16" s="8"/>
      <c r="AF16" s="8"/>
      <c r="AG16" s="8"/>
      <c r="AH16" s="8"/>
      <c r="AK16" s="8"/>
      <c r="AL16" s="8"/>
      <c r="AM16" s="8"/>
      <c r="AN16" s="8"/>
      <c r="AO16" s="8"/>
      <c r="AP16" s="8"/>
    </row>
    <row r="17" spans="1:42" ht="24" customHeight="1">
      <c r="A17" s="11"/>
      <c r="B17" s="217" t="s">
        <v>193</v>
      </c>
      <c r="C17" s="217"/>
      <c r="D17" s="217"/>
      <c r="E17" s="218"/>
      <c r="F17" s="219" t="s">
        <v>179</v>
      </c>
      <c r="G17" s="220"/>
      <c r="H17" s="115" t="s">
        <v>201</v>
      </c>
      <c r="I17" s="116" t="s">
        <v>198</v>
      </c>
      <c r="J17" s="117"/>
      <c r="K17" s="209" t="s">
        <v>180</v>
      </c>
      <c r="L17" s="210"/>
      <c r="M17" s="115" t="s">
        <v>199</v>
      </c>
      <c r="N17" s="116" t="s">
        <v>200</v>
      </c>
      <c r="O17" s="7"/>
      <c r="P17" s="211" t="s">
        <v>178</v>
      </c>
      <c r="Q17" s="212"/>
      <c r="R17" s="212"/>
      <c r="S17" s="212"/>
      <c r="T17" s="212"/>
      <c r="U17" s="212"/>
      <c r="V17" s="212"/>
      <c r="W17" s="212"/>
      <c r="X17" s="213"/>
      <c r="AD17" s="8"/>
      <c r="AE17" s="8"/>
      <c r="AF17" s="8"/>
      <c r="AG17" s="8"/>
      <c r="AH17" s="8"/>
      <c r="AK17" s="8"/>
      <c r="AL17" s="8"/>
      <c r="AM17" s="8"/>
      <c r="AN17" s="8"/>
      <c r="AO17" s="8"/>
      <c r="AP17" s="8"/>
    </row>
    <row r="18" spans="1:42" ht="24" customHeight="1">
      <c r="A18" s="12"/>
      <c r="B18" s="221" t="s">
        <v>194</v>
      </c>
      <c r="C18" s="222"/>
      <c r="D18" s="224" t="s">
        <v>55</v>
      </c>
      <c r="E18" s="225"/>
      <c r="F18" s="60"/>
      <c r="G18" s="113" t="s">
        <v>67</v>
      </c>
      <c r="H18" s="83"/>
      <c r="I18" s="84"/>
      <c r="K18" s="60"/>
      <c r="L18" s="113" t="s">
        <v>67</v>
      </c>
      <c r="M18" s="83"/>
      <c r="N18" s="84"/>
      <c r="P18" s="203"/>
      <c r="Q18" s="204"/>
      <c r="R18" s="204"/>
      <c r="S18" s="204"/>
      <c r="T18" s="204"/>
      <c r="U18" s="204"/>
      <c r="V18" s="204"/>
      <c r="W18" s="204"/>
      <c r="X18" s="205"/>
      <c r="AD18" s="8"/>
      <c r="AE18" s="8"/>
      <c r="AF18" s="8"/>
      <c r="AG18" s="8"/>
      <c r="AH18" s="8"/>
      <c r="AK18" s="8"/>
      <c r="AL18" s="8"/>
      <c r="AM18" s="8"/>
    </row>
    <row r="19" spans="1:42" ht="24" customHeight="1">
      <c r="A19" s="12"/>
      <c r="B19" s="223"/>
      <c r="C19" s="223"/>
      <c r="D19" s="226" t="s">
        <v>56</v>
      </c>
      <c r="E19" s="227"/>
      <c r="F19" s="60"/>
      <c r="G19" s="113" t="s">
        <v>67</v>
      </c>
      <c r="H19" s="83"/>
      <c r="I19" s="84"/>
      <c r="K19" s="60"/>
      <c r="L19" s="113" t="s">
        <v>67</v>
      </c>
      <c r="M19" s="83"/>
      <c r="N19" s="84"/>
      <c r="P19" s="203"/>
      <c r="Q19" s="204"/>
      <c r="R19" s="204"/>
      <c r="S19" s="204"/>
      <c r="T19" s="204"/>
      <c r="U19" s="204"/>
      <c r="V19" s="204"/>
      <c r="W19" s="204"/>
      <c r="X19" s="205"/>
      <c r="AD19" s="8"/>
      <c r="AE19" s="8"/>
      <c r="AF19" s="8"/>
      <c r="AG19" s="8"/>
      <c r="AH19" s="8"/>
      <c r="AK19" s="8"/>
      <c r="AL19" s="8"/>
      <c r="AM19" s="8"/>
    </row>
    <row r="20" spans="1:42" ht="24" customHeight="1">
      <c r="A20" s="12"/>
      <c r="B20" s="235" t="s">
        <v>216</v>
      </c>
      <c r="C20" s="223"/>
      <c r="D20" s="226" t="s">
        <v>55</v>
      </c>
      <c r="E20" s="227"/>
      <c r="F20" s="60"/>
      <c r="G20" s="113" t="s">
        <v>67</v>
      </c>
      <c r="H20" s="83"/>
      <c r="I20" s="84"/>
      <c r="K20" s="60"/>
      <c r="L20" s="113" t="s">
        <v>67</v>
      </c>
      <c r="M20" s="83"/>
      <c r="N20" s="84"/>
      <c r="P20" s="203"/>
      <c r="Q20" s="204"/>
      <c r="R20" s="204"/>
      <c r="S20" s="204"/>
      <c r="T20" s="204"/>
      <c r="U20" s="204"/>
      <c r="V20" s="204"/>
      <c r="W20" s="204"/>
      <c r="X20" s="205"/>
      <c r="AD20" s="8"/>
      <c r="AE20" s="8"/>
      <c r="AF20" s="8"/>
      <c r="AG20" s="8"/>
      <c r="AH20" s="8"/>
      <c r="AI20" s="8"/>
      <c r="AJ20" s="8"/>
      <c r="AK20" s="8"/>
      <c r="AL20" s="8"/>
      <c r="AM20" s="8"/>
    </row>
    <row r="21" spans="1:42" ht="37.5" customHeight="1" thickBot="1">
      <c r="A21" s="12"/>
      <c r="B21" s="223"/>
      <c r="C21" s="223"/>
      <c r="D21" s="226" t="s">
        <v>56</v>
      </c>
      <c r="E21" s="227"/>
      <c r="F21" s="61"/>
      <c r="G21" s="114" t="s">
        <v>67</v>
      </c>
      <c r="H21" s="85"/>
      <c r="I21" s="86"/>
      <c r="K21" s="61"/>
      <c r="L21" s="114" t="s">
        <v>67</v>
      </c>
      <c r="M21" s="85"/>
      <c r="N21" s="86"/>
      <c r="P21" s="228"/>
      <c r="Q21" s="229"/>
      <c r="R21" s="229"/>
      <c r="S21" s="229"/>
      <c r="T21" s="229"/>
      <c r="U21" s="229"/>
      <c r="V21" s="229"/>
      <c r="W21" s="229"/>
      <c r="X21" s="230"/>
    </row>
    <row r="22" spans="1:42" ht="21" customHeight="1">
      <c r="B22" s="117" t="s">
        <v>202</v>
      </c>
      <c r="C22" s="14"/>
      <c r="D22" s="14"/>
      <c r="E22" s="14"/>
      <c r="F22" s="14"/>
      <c r="G22" s="14"/>
      <c r="H22" s="14"/>
      <c r="I22" s="14"/>
      <c r="J22" s="14"/>
      <c r="K22" s="14"/>
      <c r="L22" s="14"/>
      <c r="M22" s="14"/>
      <c r="N22" s="14"/>
      <c r="O22" s="14"/>
      <c r="T22" s="5"/>
    </row>
    <row r="23" spans="1:42" ht="21" customHeight="1">
      <c r="B23" s="117"/>
      <c r="C23" s="14"/>
      <c r="D23" s="14"/>
      <c r="E23" s="14"/>
      <c r="F23" s="14"/>
      <c r="G23" s="14"/>
      <c r="H23" s="14"/>
      <c r="I23" s="14"/>
      <c r="J23" s="14"/>
      <c r="K23" s="14"/>
      <c r="L23" s="14"/>
      <c r="M23" s="14"/>
      <c r="N23" s="14"/>
      <c r="O23" s="14"/>
      <c r="T23" s="5"/>
    </row>
    <row r="24" spans="1:42" ht="32.25" customHeight="1">
      <c r="A24" s="11" t="s">
        <v>195</v>
      </c>
      <c r="B24" s="14"/>
      <c r="C24" s="14"/>
      <c r="D24" s="14"/>
      <c r="E24" s="14"/>
      <c r="F24" s="14"/>
      <c r="G24" s="14"/>
      <c r="H24" s="14"/>
      <c r="I24" s="14"/>
      <c r="J24" s="14"/>
      <c r="K24" s="14"/>
      <c r="L24" s="14"/>
      <c r="M24" s="14"/>
      <c r="N24" s="14"/>
      <c r="O24" s="14"/>
    </row>
    <row r="25" spans="1:42" ht="32.25" customHeight="1" thickBot="1">
      <c r="A25" s="11" t="s">
        <v>196</v>
      </c>
      <c r="B25" s="14"/>
      <c r="C25" s="14"/>
      <c r="D25" s="14"/>
      <c r="E25" s="14"/>
      <c r="F25" s="14"/>
      <c r="G25" s="14"/>
      <c r="H25" s="14"/>
      <c r="I25" s="14"/>
      <c r="J25" s="14"/>
      <c r="K25" s="14"/>
      <c r="L25" s="14"/>
      <c r="M25" s="14"/>
      <c r="N25" s="14"/>
      <c r="O25" s="14"/>
    </row>
    <row r="26" spans="1:42" ht="35.25" customHeight="1" thickBot="1">
      <c r="B26" s="206" t="s">
        <v>68</v>
      </c>
      <c r="C26" s="207"/>
      <c r="D26" s="207"/>
      <c r="E26" s="236" t="s">
        <v>74</v>
      </c>
      <c r="F26" s="207"/>
      <c r="G26" s="207"/>
      <c r="H26" s="207"/>
      <c r="I26" s="207"/>
      <c r="J26" s="207"/>
      <c r="K26" s="207"/>
      <c r="L26" s="207"/>
      <c r="M26" s="207"/>
      <c r="N26" s="207"/>
      <c r="O26" s="207"/>
      <c r="P26" s="207"/>
      <c r="Q26" s="207"/>
      <c r="R26" s="207"/>
      <c r="S26" s="206" t="s">
        <v>75</v>
      </c>
      <c r="T26" s="207"/>
      <c r="U26" s="207"/>
      <c r="V26" s="207"/>
      <c r="W26" s="207"/>
      <c r="X26" s="207"/>
      <c r="Y26" s="207"/>
      <c r="Z26" s="207"/>
      <c r="AA26" s="207"/>
      <c r="AB26" s="207"/>
      <c r="AC26" s="207"/>
      <c r="AD26" s="207"/>
      <c r="AE26" s="207"/>
      <c r="AF26" s="207"/>
      <c r="AG26" s="207"/>
      <c r="AH26" s="207"/>
      <c r="AI26" s="207"/>
      <c r="AJ26" s="208"/>
    </row>
    <row r="27" spans="1:42" ht="60" customHeight="1">
      <c r="A27" s="5">
        <v>1</v>
      </c>
      <c r="B27" s="239"/>
      <c r="C27" s="240"/>
      <c r="D27" s="241"/>
      <c r="E27" s="214"/>
      <c r="F27" s="215"/>
      <c r="G27" s="215"/>
      <c r="H27" s="215"/>
      <c r="I27" s="215"/>
      <c r="J27" s="215"/>
      <c r="K27" s="215"/>
      <c r="L27" s="215"/>
      <c r="M27" s="215"/>
      <c r="N27" s="215"/>
      <c r="O27" s="215"/>
      <c r="P27" s="215"/>
      <c r="Q27" s="215"/>
      <c r="R27" s="215"/>
      <c r="S27" s="214"/>
      <c r="T27" s="215"/>
      <c r="U27" s="215"/>
      <c r="V27" s="215"/>
      <c r="W27" s="215"/>
      <c r="X27" s="215"/>
      <c r="Y27" s="215"/>
      <c r="Z27" s="215"/>
      <c r="AA27" s="215"/>
      <c r="AB27" s="215"/>
      <c r="AC27" s="215"/>
      <c r="AD27" s="215"/>
      <c r="AE27" s="215"/>
      <c r="AF27" s="215"/>
      <c r="AG27" s="215"/>
      <c r="AH27" s="215"/>
      <c r="AI27" s="215"/>
      <c r="AJ27" s="216"/>
    </row>
    <row r="28" spans="1:42" ht="60" customHeight="1">
      <c r="A28" s="5">
        <v>2</v>
      </c>
      <c r="B28" s="237"/>
      <c r="C28" s="238"/>
      <c r="D28" s="238"/>
      <c r="E28" s="200"/>
      <c r="F28" s="201"/>
      <c r="G28" s="201"/>
      <c r="H28" s="201"/>
      <c r="I28" s="201"/>
      <c r="J28" s="201"/>
      <c r="K28" s="201"/>
      <c r="L28" s="201"/>
      <c r="M28" s="201"/>
      <c r="N28" s="201"/>
      <c r="O28" s="201"/>
      <c r="P28" s="201"/>
      <c r="Q28" s="201"/>
      <c r="R28" s="201"/>
      <c r="S28" s="200"/>
      <c r="T28" s="201"/>
      <c r="U28" s="201"/>
      <c r="V28" s="201"/>
      <c r="W28" s="201"/>
      <c r="X28" s="201"/>
      <c r="Y28" s="201"/>
      <c r="Z28" s="201"/>
      <c r="AA28" s="201"/>
      <c r="AB28" s="201"/>
      <c r="AC28" s="201"/>
      <c r="AD28" s="201"/>
      <c r="AE28" s="201"/>
      <c r="AF28" s="201"/>
      <c r="AG28" s="201"/>
      <c r="AH28" s="201"/>
      <c r="AI28" s="201"/>
      <c r="AJ28" s="202"/>
    </row>
    <row r="29" spans="1:42" ht="60" customHeight="1">
      <c r="A29" s="5">
        <v>3</v>
      </c>
      <c r="B29" s="237"/>
      <c r="C29" s="238"/>
      <c r="D29" s="238"/>
      <c r="E29" s="200"/>
      <c r="F29" s="201"/>
      <c r="G29" s="201"/>
      <c r="H29" s="201"/>
      <c r="I29" s="201"/>
      <c r="J29" s="201"/>
      <c r="K29" s="201"/>
      <c r="L29" s="201"/>
      <c r="M29" s="201"/>
      <c r="N29" s="201"/>
      <c r="O29" s="201"/>
      <c r="P29" s="201"/>
      <c r="Q29" s="201"/>
      <c r="R29" s="201"/>
      <c r="S29" s="200"/>
      <c r="T29" s="201"/>
      <c r="U29" s="201"/>
      <c r="V29" s="201"/>
      <c r="W29" s="201"/>
      <c r="X29" s="201"/>
      <c r="Y29" s="201"/>
      <c r="Z29" s="201"/>
      <c r="AA29" s="201"/>
      <c r="AB29" s="201"/>
      <c r="AC29" s="201"/>
      <c r="AD29" s="201"/>
      <c r="AE29" s="201"/>
      <c r="AF29" s="201"/>
      <c r="AG29" s="201"/>
      <c r="AH29" s="201"/>
      <c r="AI29" s="201"/>
      <c r="AJ29" s="202"/>
    </row>
    <row r="30" spans="1:42" ht="60" customHeight="1">
      <c r="A30" s="5">
        <v>4</v>
      </c>
      <c r="B30" s="237"/>
      <c r="C30" s="238"/>
      <c r="D30" s="238"/>
      <c r="E30" s="200"/>
      <c r="F30" s="201"/>
      <c r="G30" s="201"/>
      <c r="H30" s="201"/>
      <c r="I30" s="201"/>
      <c r="J30" s="201"/>
      <c r="K30" s="201"/>
      <c r="L30" s="201"/>
      <c r="M30" s="201"/>
      <c r="N30" s="201"/>
      <c r="O30" s="201"/>
      <c r="P30" s="201"/>
      <c r="Q30" s="201"/>
      <c r="R30" s="201"/>
      <c r="S30" s="200"/>
      <c r="T30" s="201"/>
      <c r="U30" s="201"/>
      <c r="V30" s="201"/>
      <c r="W30" s="201"/>
      <c r="X30" s="201"/>
      <c r="Y30" s="201"/>
      <c r="Z30" s="201"/>
      <c r="AA30" s="201"/>
      <c r="AB30" s="201"/>
      <c r="AC30" s="201"/>
      <c r="AD30" s="201"/>
      <c r="AE30" s="201"/>
      <c r="AF30" s="201"/>
      <c r="AG30" s="201"/>
      <c r="AH30" s="201"/>
      <c r="AI30" s="201"/>
      <c r="AJ30" s="202"/>
    </row>
    <row r="31" spans="1:42" ht="60" customHeight="1" thickBot="1">
      <c r="A31" s="5">
        <v>5</v>
      </c>
      <c r="B31" s="233"/>
      <c r="C31" s="234"/>
      <c r="D31" s="234"/>
      <c r="E31" s="197"/>
      <c r="F31" s="198"/>
      <c r="G31" s="198"/>
      <c r="H31" s="198"/>
      <c r="I31" s="198"/>
      <c r="J31" s="198"/>
      <c r="K31" s="198"/>
      <c r="L31" s="198"/>
      <c r="M31" s="198"/>
      <c r="N31" s="198"/>
      <c r="O31" s="198"/>
      <c r="P31" s="198"/>
      <c r="Q31" s="198"/>
      <c r="R31" s="198"/>
      <c r="S31" s="197"/>
      <c r="T31" s="198"/>
      <c r="U31" s="198"/>
      <c r="V31" s="198"/>
      <c r="W31" s="198"/>
      <c r="X31" s="198"/>
      <c r="Y31" s="198"/>
      <c r="Z31" s="198"/>
      <c r="AA31" s="198"/>
      <c r="AB31" s="198"/>
      <c r="AC31" s="198"/>
      <c r="AD31" s="198"/>
      <c r="AE31" s="198"/>
      <c r="AF31" s="198"/>
      <c r="AG31" s="198"/>
      <c r="AH31" s="198"/>
      <c r="AI31" s="198"/>
      <c r="AJ31" s="199"/>
    </row>
    <row r="32" spans="1:42" ht="24.75" customHeight="1"/>
    <row r="33" spans="1:20" ht="28.5" customHeight="1">
      <c r="A33" s="15" t="s">
        <v>165</v>
      </c>
      <c r="B33" s="14"/>
      <c r="C33" s="14"/>
      <c r="D33" s="14"/>
      <c r="E33" s="14"/>
      <c r="F33" s="14"/>
      <c r="G33" s="14"/>
      <c r="H33" s="14"/>
      <c r="I33" s="14"/>
      <c r="J33" s="14"/>
      <c r="K33" s="14"/>
      <c r="L33" s="14"/>
      <c r="R33" s="16" t="s">
        <v>14</v>
      </c>
      <c r="T33" s="5"/>
    </row>
    <row r="34" spans="1:20" ht="28.5" customHeight="1">
      <c r="A34" s="26">
        <v>1</v>
      </c>
      <c r="B34" s="231" t="s">
        <v>54</v>
      </c>
      <c r="C34" s="231"/>
      <c r="D34" s="231"/>
      <c r="E34" s="231"/>
      <c r="F34" s="231"/>
      <c r="G34" s="231"/>
      <c r="H34" s="231"/>
      <c r="I34" s="231"/>
      <c r="J34" s="231"/>
      <c r="K34" s="231"/>
      <c r="L34" s="231"/>
      <c r="M34" s="231"/>
      <c r="N34" s="231"/>
      <c r="O34" s="231"/>
      <c r="P34" s="231"/>
      <c r="Q34" s="232"/>
      <c r="R34" s="25"/>
      <c r="T34" s="5"/>
    </row>
    <row r="35" spans="1:20" ht="28.5" customHeight="1">
      <c r="A35" s="26">
        <v>2</v>
      </c>
      <c r="B35" s="231" t="s">
        <v>99</v>
      </c>
      <c r="C35" s="231"/>
      <c r="D35" s="231"/>
      <c r="E35" s="231"/>
      <c r="F35" s="231"/>
      <c r="G35" s="231"/>
      <c r="H35" s="231"/>
      <c r="I35" s="231"/>
      <c r="J35" s="231"/>
      <c r="K35" s="231"/>
      <c r="L35" s="231"/>
      <c r="M35" s="231"/>
      <c r="N35" s="231"/>
      <c r="O35" s="231"/>
      <c r="P35" s="231"/>
      <c r="Q35" s="232"/>
      <c r="R35" s="25"/>
      <c r="T35" s="5"/>
    </row>
    <row r="36" spans="1:20" ht="28.5" customHeight="1">
      <c r="A36" s="26">
        <v>3</v>
      </c>
      <c r="B36" s="231" t="s">
        <v>53</v>
      </c>
      <c r="C36" s="231"/>
      <c r="D36" s="231"/>
      <c r="E36" s="231"/>
      <c r="F36" s="231"/>
      <c r="G36" s="231"/>
      <c r="H36" s="231"/>
      <c r="I36" s="231"/>
      <c r="J36" s="231"/>
      <c r="K36" s="231"/>
      <c r="L36" s="231"/>
      <c r="M36" s="231"/>
      <c r="N36" s="231"/>
      <c r="O36" s="231"/>
      <c r="P36" s="231"/>
      <c r="Q36" s="232"/>
      <c r="R36" s="25"/>
      <c r="T36" s="5"/>
    </row>
    <row r="37" spans="1:20" ht="24.75" customHeight="1"/>
    <row r="38" spans="1:20" ht="24.75" customHeight="1"/>
    <row r="39" spans="1:20" ht="24.75" customHeight="1"/>
    <row r="40" spans="1:20" ht="24.75" customHeight="1"/>
    <row r="41" spans="1:20" ht="24.75" customHeight="1"/>
    <row r="42" spans="1:20" ht="24.75" customHeight="1"/>
    <row r="43" spans="1:20" ht="24.75" customHeight="1"/>
    <row r="44" spans="1:20" ht="24.75" customHeight="1"/>
    <row r="45" spans="1:20" ht="24.75" customHeight="1"/>
    <row r="46" spans="1:20" ht="24.75" customHeight="1"/>
    <row r="47" spans="1:20" ht="24.75" customHeight="1"/>
    <row r="48" spans="1:20" ht="24.75" customHeight="1"/>
    <row r="49" ht="24.75" customHeight="1"/>
    <row r="50" ht="24.75" customHeight="1"/>
    <row r="51" ht="24.75" customHeight="1"/>
  </sheetData>
  <sheetProtection formatCells="0" formatRows="0" insertRows="0" insertHyperlinks="0" deleteRows="0" sort="0"/>
  <protectedRanges>
    <protectedRange sqref="Y17:AK21 A17:E21 A22:AK335 L5:Q6 S1:AK16 L1:R4 L7:R16 R5 A1:K16" name="範囲1"/>
    <protectedRange sqref="F17:X21" name="範囲1_1"/>
  </protectedRanges>
  <mergeCells count="65">
    <mergeCell ref="B14:D14"/>
    <mergeCell ref="O12:P12"/>
    <mergeCell ref="E14:G14"/>
    <mergeCell ref="H14:J14"/>
    <mergeCell ref="E12:G12"/>
    <mergeCell ref="K12:L12"/>
    <mergeCell ref="M12:N12"/>
    <mergeCell ref="H12:J12"/>
    <mergeCell ref="E13:G13"/>
    <mergeCell ref="H13:J13"/>
    <mergeCell ref="B5:I5"/>
    <mergeCell ref="B6:I6"/>
    <mergeCell ref="B13:D13"/>
    <mergeCell ref="L6:M6"/>
    <mergeCell ref="L5:M5"/>
    <mergeCell ref="B36:Q36"/>
    <mergeCell ref="B31:D31"/>
    <mergeCell ref="B20:C21"/>
    <mergeCell ref="D20:E20"/>
    <mergeCell ref="D21:E21"/>
    <mergeCell ref="B26:D26"/>
    <mergeCell ref="E26:R26"/>
    <mergeCell ref="E27:R27"/>
    <mergeCell ref="E28:R28"/>
    <mergeCell ref="B34:Q34"/>
    <mergeCell ref="B35:Q35"/>
    <mergeCell ref="B29:D29"/>
    <mergeCell ref="B30:D30"/>
    <mergeCell ref="E31:R31"/>
    <mergeCell ref="B28:D28"/>
    <mergeCell ref="B27:D27"/>
    <mergeCell ref="K17:L17"/>
    <mergeCell ref="P17:X17"/>
    <mergeCell ref="S27:AJ27"/>
    <mergeCell ref="S28:AJ28"/>
    <mergeCell ref="B17:E17"/>
    <mergeCell ref="F17:G17"/>
    <mergeCell ref="B18:C19"/>
    <mergeCell ref="D18:E18"/>
    <mergeCell ref="D19:E19"/>
    <mergeCell ref="P18:X18"/>
    <mergeCell ref="P19:X19"/>
    <mergeCell ref="P21:X21"/>
    <mergeCell ref="S31:AJ31"/>
    <mergeCell ref="S29:AJ29"/>
    <mergeCell ref="S30:AJ30"/>
    <mergeCell ref="P20:X20"/>
    <mergeCell ref="S26:AJ26"/>
    <mergeCell ref="E29:R29"/>
    <mergeCell ref="E30:R30"/>
    <mergeCell ref="U10:AJ10"/>
    <mergeCell ref="U11:AJ11"/>
    <mergeCell ref="E10:T11"/>
    <mergeCell ref="S14:T14"/>
    <mergeCell ref="S13:T13"/>
    <mergeCell ref="S12:T12"/>
    <mergeCell ref="Q14:R14"/>
    <mergeCell ref="Q13:R13"/>
    <mergeCell ref="Q12:R12"/>
    <mergeCell ref="K13:L13"/>
    <mergeCell ref="M14:N14"/>
    <mergeCell ref="O14:P14"/>
    <mergeCell ref="O13:P13"/>
    <mergeCell ref="M13:N13"/>
    <mergeCell ref="K14:L14"/>
  </mergeCells>
  <phoneticPr fontId="1"/>
  <conditionalFormatting sqref="J5">
    <cfRule type="containsText" dxfId="19" priority="6" operator="containsText" text="○">
      <formula>NOT(ISERROR(SEARCH("○",J5)))</formula>
    </cfRule>
    <cfRule type="containsText" dxfId="18" priority="7" operator="containsText" text="○">
      <formula>NOT(ISERROR(SEARCH("○",J5)))</formula>
    </cfRule>
    <cfRule type="containsText" dxfId="17" priority="10" operator="containsText" text="○">
      <formula>NOT(ISERROR(SEARCH("○",J5)))</formula>
    </cfRule>
    <cfRule type="containsText" dxfId="16" priority="11" operator="containsText" text="○">
      <formula>NOT(ISERROR(SEARCH("○",J5)))</formula>
    </cfRule>
  </conditionalFormatting>
  <conditionalFormatting sqref="J6">
    <cfRule type="containsText" dxfId="15" priority="5" operator="containsText" text="○">
      <formula>NOT(ISERROR(SEARCH("○",J6)))</formula>
    </cfRule>
    <cfRule type="containsText" dxfId="14" priority="8" operator="containsText" text="○">
      <formula>NOT(ISERROR(SEARCH("○",J6)))</formula>
    </cfRule>
  </conditionalFormatting>
  <conditionalFormatting sqref="AJ13:AJ14">
    <cfRule type="expression" dxfId="13" priority="1">
      <formula>$J$6="○"</formula>
    </cfRule>
  </conditionalFormatting>
  <dataValidations count="2">
    <dataValidation imeMode="halfAlpha" allowBlank="1" showInputMessage="1" showErrorMessage="1" sqref="M13:M14 O13:O14 U13:AJ14" xr:uid="{5BBD177D-4F24-4C86-9987-B8B45D4C0EF8}"/>
    <dataValidation type="list" allowBlank="1" showInputMessage="1" showErrorMessage="1" sqref="J5:J6" xr:uid="{5C076903-C323-4ADF-94C9-ABD448E1C766}">
      <formula1>"○"</formula1>
    </dataValidation>
  </dataValidations>
  <printOptions horizontalCentered="1" verticalCentered="1"/>
  <pageMargins left="0.25" right="0.25" top="0.75" bottom="0.75" header="0.3" footer="0.3"/>
  <pageSetup paperSize="9" scale="36"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17</xdr:col>
                    <xdr:colOff>304800</xdr:colOff>
                    <xdr:row>32</xdr:row>
                    <xdr:rowOff>393700</xdr:rowOff>
                  </from>
                  <to>
                    <xdr:col>17</xdr:col>
                    <xdr:colOff>679450</xdr:colOff>
                    <xdr:row>34</xdr:row>
                    <xdr:rowOff>69850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17</xdr:col>
                    <xdr:colOff>298450</xdr:colOff>
                    <xdr:row>33</xdr:row>
                    <xdr:rowOff>431800</xdr:rowOff>
                  </from>
                  <to>
                    <xdr:col>17</xdr:col>
                    <xdr:colOff>679450</xdr:colOff>
                    <xdr:row>35</xdr:row>
                    <xdr:rowOff>69850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17</xdr:col>
                    <xdr:colOff>298450</xdr:colOff>
                    <xdr:row>33</xdr:row>
                    <xdr:rowOff>431800</xdr:rowOff>
                  </from>
                  <to>
                    <xdr:col>17</xdr:col>
                    <xdr:colOff>679450</xdr:colOff>
                    <xdr:row>35</xdr:row>
                    <xdr:rowOff>69850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17</xdr:col>
                    <xdr:colOff>298450</xdr:colOff>
                    <xdr:row>34</xdr:row>
                    <xdr:rowOff>431800</xdr:rowOff>
                  </from>
                  <to>
                    <xdr:col>17</xdr:col>
                    <xdr:colOff>679450</xdr:colOff>
                    <xdr:row>36</xdr:row>
                    <xdr:rowOff>69850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17</xdr:col>
                    <xdr:colOff>298450</xdr:colOff>
                    <xdr:row>34</xdr:row>
                    <xdr:rowOff>431800</xdr:rowOff>
                  </from>
                  <to>
                    <xdr:col>17</xdr:col>
                    <xdr:colOff>679450</xdr:colOff>
                    <xdr:row>36</xdr:row>
                    <xdr:rowOff>69850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2" operator="containsText" id="{A3789685-CB05-4C23-8E3F-D99C181BC264}">
            <xm:f>NOT(ISERROR(SEARCH($J$5,B5)))</xm:f>
            <xm:f>$J$5</xm:f>
            <x14:dxf>
              <font>
                <color theme="1"/>
              </font>
              <fill>
                <patternFill>
                  <bgColor theme="0"/>
                </patternFill>
              </fill>
            </x14:dxf>
          </x14:cfRule>
          <xm:sqref>B5:I5</xm:sqref>
        </x14:conditionalFormatting>
        <x14:conditionalFormatting xmlns:xm="http://schemas.microsoft.com/office/excel/2006/main">
          <x14:cfRule type="containsText" priority="9" operator="containsText" id="{EE04E012-906E-460E-98C2-4151211BAD30}">
            <xm:f>NOT(ISERROR(SEARCH($J$6,B6)))</xm:f>
            <xm:f>$J$6</xm:f>
            <x14:dxf>
              <fill>
                <patternFill>
                  <bgColor theme="0"/>
                </patternFill>
              </fill>
            </x14:dxf>
          </x14:cfRule>
          <xm:sqref>B6:I6</xm:sqref>
        </x14:conditionalFormatting>
        <x14:conditionalFormatting xmlns:xm="http://schemas.microsoft.com/office/excel/2006/main">
          <x14:cfRule type="containsText" priority="2" operator="containsText" id="{490D6970-76CB-459F-A967-B8DE81607CDF}">
            <xm:f>NOT(ISERROR(SEARCH($J$6="○",AJ13)))</xm:f>
            <xm:f>$J$6="○"</xm:f>
            <x14:dxf>
              <fill>
                <patternFill>
                  <bgColor rgb="FFFF0000"/>
                </patternFill>
              </fill>
            </x14:dxf>
          </x14:cfRule>
          <x14:cfRule type="containsText" priority="3" operator="containsText" id="{DF205644-2A51-4DD8-AF66-3E9B42F934E9}">
            <xm:f>NOT(ISERROR(SEARCH($J$6="○",AJ13)))</xm:f>
            <xm:f>$J$6="○"</xm:f>
            <x14:dxf>
              <fill>
                <patternFill>
                  <bgColor rgb="FFFFC7CE"/>
                </patternFill>
              </fill>
            </x14:dxf>
          </x14:cfRule>
          <x14:cfRule type="containsText" priority="4" operator="containsText" id="{A6423051-6F52-4C29-9FFE-729634A81B96}">
            <xm:f>NOT(ISERROR(SEARCH($J$6="〇",AJ13)))</xm:f>
            <xm:f>$J$6="〇"</xm:f>
            <x14:dxf>
              <border>
                <left style="thin">
                  <color rgb="FF9C0006"/>
                </left>
                <right style="thin">
                  <color rgb="FF9C0006"/>
                </right>
                <top style="thin">
                  <color rgb="FF9C0006"/>
                </top>
                <bottom style="thin">
                  <color rgb="FF9C0006"/>
                </bottom>
              </border>
            </x14:dxf>
          </x14:cfRule>
          <xm:sqref>AJ13:AJ14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41518872-A9EE-47A6-80F6-F2641EBCC740}">
          <x14:formula1>
            <xm:f>'「費用の概要、積算内訳」記載例'!$C$4:$C$19</xm:f>
          </x14:formula1>
          <xm:sqref>B27:D31</xm:sqref>
        </x14:dataValidation>
        <x14:dataValidation type="list" allowBlank="1" showInputMessage="1" showErrorMessage="1" xr:uid="{1B0C0811-1EEA-4254-8EEC-1B2306262A7D}">
          <x14:formula1>
            <xm:f>【非表示】基準額!$C$4:$C$38</xm:f>
          </x14:formula1>
          <xm:sqref>H13:J14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9CB47-2C2D-45C5-9D1B-141315E162A1}">
  <sheetPr>
    <tabColor rgb="FFFFFF00"/>
    <pageSetUpPr fitToPage="1"/>
  </sheetPr>
  <dimension ref="A1:AQ51"/>
  <sheetViews>
    <sheetView view="pageBreakPreview" zoomScale="75" zoomScaleNormal="85" zoomScaleSheetLayoutView="75" workbookViewId="0">
      <selection activeCell="D11" sqref="D11"/>
    </sheetView>
  </sheetViews>
  <sheetFormatPr defaultColWidth="9" defaultRowHeight="17.5"/>
  <cols>
    <col min="1" max="1" width="4.08203125" style="5" customWidth="1"/>
    <col min="2" max="4" width="11.83203125" style="5" customWidth="1"/>
    <col min="5" max="6" width="10.58203125" style="5" customWidth="1"/>
    <col min="7" max="7" width="5.58203125" style="5" customWidth="1"/>
    <col min="8" max="9" width="10.58203125" style="5" customWidth="1"/>
    <col min="10" max="10" width="7.08203125" style="5" customWidth="1"/>
    <col min="11" max="11" width="10.58203125" style="5" customWidth="1"/>
    <col min="12" max="12" width="5.58203125" style="5" customWidth="1"/>
    <col min="13" max="14" width="10.58203125" style="5" customWidth="1"/>
    <col min="15" max="15" width="7.08203125" style="5" customWidth="1"/>
    <col min="16" max="16" width="14.08203125" style="5" customWidth="1"/>
    <col min="17" max="19" width="10.58203125" style="5" customWidth="1"/>
    <col min="20" max="20" width="10.58203125" style="4" customWidth="1"/>
    <col min="21" max="25" width="12.58203125" style="5" customWidth="1"/>
    <col min="26" max="36" width="9.58203125" style="5" customWidth="1"/>
    <col min="37" max="41" width="8.25" style="5" customWidth="1"/>
    <col min="42" max="42" width="6.58203125" style="5" customWidth="1"/>
    <col min="43" max="45" width="6.33203125" style="5" customWidth="1"/>
    <col min="46" max="54" width="9" style="5"/>
    <col min="55" max="55" width="9" style="5" customWidth="1"/>
    <col min="56" max="16384" width="9" style="5"/>
  </cols>
  <sheetData>
    <row r="1" spans="1:43" s="18" customFormat="1" ht="42" customHeight="1">
      <c r="A1" s="17" t="s">
        <v>208</v>
      </c>
      <c r="B1" s="17"/>
      <c r="C1" s="17"/>
      <c r="D1" s="17"/>
      <c r="E1" s="17"/>
      <c r="F1" s="17"/>
      <c r="G1" s="17"/>
      <c r="H1" s="17"/>
      <c r="I1" s="17"/>
      <c r="J1" s="17"/>
      <c r="K1" s="17"/>
      <c r="L1" s="17"/>
      <c r="M1" s="17"/>
      <c r="N1" s="17"/>
      <c r="O1" s="17"/>
      <c r="P1" s="17"/>
      <c r="Q1" s="17"/>
      <c r="R1" s="17"/>
      <c r="S1" s="17"/>
      <c r="T1" s="17"/>
      <c r="U1" s="17"/>
    </row>
    <row r="2" spans="1:43" s="18" customFormat="1" ht="18" customHeight="1">
      <c r="A2" s="17"/>
      <c r="B2" s="17"/>
      <c r="C2" s="17"/>
      <c r="D2" s="17"/>
      <c r="E2" s="17"/>
      <c r="F2" s="17"/>
      <c r="G2" s="17"/>
      <c r="H2" s="17"/>
      <c r="I2" s="17"/>
      <c r="J2" s="17"/>
      <c r="K2" s="17"/>
      <c r="L2" s="17"/>
      <c r="M2" s="17"/>
      <c r="N2" s="17"/>
      <c r="O2" s="17"/>
      <c r="P2" s="17"/>
      <c r="Q2" s="17"/>
      <c r="R2" s="17"/>
      <c r="S2" s="17"/>
      <c r="T2" s="17"/>
      <c r="U2" s="17"/>
    </row>
    <row r="3" spans="1:43" s="1" customFormat="1" ht="27.75" customHeight="1">
      <c r="A3" s="88" t="s">
        <v>182</v>
      </c>
      <c r="B3" s="87"/>
      <c r="C3" s="87"/>
      <c r="D3" s="87"/>
      <c r="E3" s="87"/>
      <c r="F3" s="87"/>
      <c r="G3" s="87"/>
      <c r="H3" s="11"/>
      <c r="I3" s="94" t="s">
        <v>188</v>
      </c>
      <c r="J3" s="95"/>
      <c r="K3" s="95"/>
      <c r="L3" s="95"/>
      <c r="M3" s="95"/>
      <c r="N3" s="95"/>
      <c r="O3" s="95"/>
      <c r="P3" s="95"/>
      <c r="Q3" s="6"/>
      <c r="T3" s="18"/>
      <c r="U3" s="18"/>
      <c r="V3" s="18"/>
      <c r="W3" s="18"/>
      <c r="X3" s="18"/>
      <c r="Y3" s="18"/>
      <c r="Z3" s="18"/>
      <c r="AA3" s="18"/>
      <c r="AB3" s="18"/>
      <c r="AC3" s="18"/>
      <c r="AD3" s="18"/>
      <c r="AE3" s="18"/>
      <c r="AF3" s="18"/>
      <c r="AG3" s="18"/>
      <c r="AH3" s="18"/>
      <c r="AI3" s="18"/>
      <c r="AJ3" s="18"/>
    </row>
    <row r="4" spans="1:43" s="1" customFormat="1" ht="27.75" customHeight="1">
      <c r="A4" s="11" t="s">
        <v>81</v>
      </c>
      <c r="B4" s="11"/>
      <c r="C4" s="11"/>
      <c r="D4" s="11"/>
      <c r="E4" s="11"/>
      <c r="F4" s="11"/>
      <c r="G4" s="11"/>
      <c r="H4" s="11"/>
      <c r="I4" s="11"/>
      <c r="T4" s="18"/>
      <c r="U4" s="18"/>
      <c r="V4" s="18"/>
      <c r="W4" s="18"/>
      <c r="X4" s="18"/>
      <c r="Y4" s="18"/>
      <c r="Z4" s="18"/>
      <c r="AA4" s="18"/>
      <c r="AB4" s="18"/>
      <c r="AC4" s="18"/>
      <c r="AD4" s="18"/>
      <c r="AE4" s="18"/>
      <c r="AF4" s="18"/>
      <c r="AG4" s="18"/>
      <c r="AH4" s="18"/>
      <c r="AI4" s="18"/>
      <c r="AJ4" s="18"/>
    </row>
    <row r="5" spans="1:43" s="1" customFormat="1" ht="27.75" customHeight="1">
      <c r="A5" s="11"/>
      <c r="B5" s="242" t="s">
        <v>181</v>
      </c>
      <c r="C5" s="243"/>
      <c r="D5" s="243"/>
      <c r="E5" s="243"/>
      <c r="F5" s="243"/>
      <c r="G5" s="243"/>
      <c r="H5" s="243"/>
      <c r="I5" s="244"/>
      <c r="J5" s="96"/>
      <c r="L5" s="250" t="s">
        <v>203</v>
      </c>
      <c r="M5" s="251"/>
      <c r="N5" s="120"/>
      <c r="O5" s="121"/>
      <c r="P5" s="121"/>
      <c r="Q5" s="122"/>
      <c r="R5" s="1" t="s">
        <v>204</v>
      </c>
      <c r="T5" s="18"/>
      <c r="U5" s="18"/>
      <c r="V5" s="18"/>
      <c r="W5" s="18"/>
      <c r="X5" s="18"/>
      <c r="Y5" s="18"/>
      <c r="Z5" s="18"/>
      <c r="AA5" s="18"/>
      <c r="AB5" s="18"/>
      <c r="AC5" s="18"/>
      <c r="AD5" s="18"/>
      <c r="AE5" s="18"/>
      <c r="AF5" s="18"/>
      <c r="AG5" s="18"/>
      <c r="AH5" s="18"/>
      <c r="AI5" s="18"/>
      <c r="AJ5" s="18"/>
    </row>
    <row r="6" spans="1:43" s="1" customFormat="1" ht="27.75" customHeight="1">
      <c r="A6" s="11"/>
      <c r="B6" s="267" t="s">
        <v>227</v>
      </c>
      <c r="C6" s="268"/>
      <c r="D6" s="268"/>
      <c r="E6" s="268"/>
      <c r="F6" s="268"/>
      <c r="G6" s="268"/>
      <c r="H6" s="268"/>
      <c r="I6" s="269"/>
      <c r="J6" s="96"/>
      <c r="L6" s="250" t="s">
        <v>63</v>
      </c>
      <c r="M6" s="251"/>
      <c r="N6" s="120"/>
      <c r="O6" s="121"/>
      <c r="P6" s="121"/>
      <c r="Q6" s="122"/>
      <c r="T6" s="18"/>
      <c r="U6" s="18"/>
      <c r="V6" s="18"/>
      <c r="W6" s="18"/>
      <c r="X6" s="18"/>
      <c r="Y6" s="18"/>
      <c r="Z6" s="18"/>
      <c r="AA6" s="18"/>
      <c r="AB6" s="18"/>
      <c r="AC6" s="18"/>
      <c r="AD6" s="18"/>
      <c r="AE6" s="18"/>
      <c r="AF6" s="18"/>
      <c r="AG6" s="18"/>
      <c r="AH6" s="18"/>
      <c r="AI6" s="18"/>
      <c r="AJ6" s="18"/>
    </row>
    <row r="7" spans="1:43" s="1" customFormat="1" ht="18" customHeight="1"/>
    <row r="8" spans="1:43" s="1" customFormat="1" ht="18" customHeight="1"/>
    <row r="9" spans="1:43" s="1" customFormat="1" ht="32.25" customHeight="1" thickBot="1">
      <c r="A9" s="11" t="s">
        <v>80</v>
      </c>
      <c r="Q9" s="13"/>
      <c r="S9" s="2"/>
      <c r="T9" s="3"/>
      <c r="AI9" s="8"/>
      <c r="AJ9" s="8"/>
      <c r="AK9" s="8"/>
    </row>
    <row r="10" spans="1:43" s="1" customFormat="1" ht="69.75" customHeight="1" thickBot="1">
      <c r="E10" s="167" t="s">
        <v>10</v>
      </c>
      <c r="F10" s="168"/>
      <c r="G10" s="168"/>
      <c r="H10" s="168"/>
      <c r="I10" s="168"/>
      <c r="J10" s="168"/>
      <c r="K10" s="168"/>
      <c r="L10" s="168"/>
      <c r="M10" s="168"/>
      <c r="N10" s="168"/>
      <c r="O10" s="168"/>
      <c r="P10" s="168"/>
      <c r="Q10" s="168"/>
      <c r="R10" s="168"/>
      <c r="S10" s="168"/>
      <c r="T10" s="169"/>
      <c r="U10" s="264" t="s">
        <v>83</v>
      </c>
      <c r="V10" s="265"/>
      <c r="W10" s="265"/>
      <c r="X10" s="265"/>
      <c r="Y10" s="266"/>
      <c r="Z10" s="18"/>
      <c r="AA10" s="18"/>
      <c r="AB10" s="18"/>
      <c r="AC10" s="18"/>
      <c r="AD10" s="18"/>
      <c r="AE10" s="18"/>
      <c r="AF10" s="18"/>
      <c r="AG10" s="18"/>
      <c r="AH10" s="18"/>
      <c r="AI10" s="18"/>
      <c r="AJ10" s="18"/>
      <c r="AK10" s="8"/>
      <c r="AL10" s="8"/>
      <c r="AM10" s="10"/>
      <c r="AN10" s="10"/>
      <c r="AO10" s="10"/>
      <c r="AP10" s="10"/>
      <c r="AQ10" s="10"/>
    </row>
    <row r="11" spans="1:43" s="1" customFormat="1" ht="24" customHeight="1" thickBot="1">
      <c r="D11" s="7"/>
      <c r="E11" s="170"/>
      <c r="F11" s="171"/>
      <c r="G11" s="171"/>
      <c r="H11" s="171"/>
      <c r="I11" s="171"/>
      <c r="J11" s="171"/>
      <c r="K11" s="171"/>
      <c r="L11" s="171"/>
      <c r="M11" s="171"/>
      <c r="N11" s="171"/>
      <c r="O11" s="171"/>
      <c r="P11" s="171"/>
      <c r="Q11" s="171"/>
      <c r="R11" s="171"/>
      <c r="S11" s="171"/>
      <c r="T11" s="172"/>
      <c r="U11" s="263" t="s">
        <v>12</v>
      </c>
      <c r="V11" s="165"/>
      <c r="W11" s="165"/>
      <c r="X11" s="165"/>
      <c r="Y11" s="166"/>
      <c r="Z11" s="18"/>
      <c r="AA11" s="18"/>
      <c r="AB11" s="18"/>
      <c r="AC11" s="18"/>
      <c r="AD11" s="18"/>
      <c r="AE11" s="18"/>
      <c r="AF11" s="18"/>
      <c r="AG11" s="18"/>
      <c r="AH11" s="18"/>
      <c r="AI11" s="18"/>
      <c r="AJ11" s="18"/>
      <c r="AK11" s="8"/>
      <c r="AL11" s="8"/>
    </row>
    <row r="12" spans="1:43" s="1" customFormat="1" ht="105.75" customHeight="1">
      <c r="E12" s="257" t="s">
        <v>1</v>
      </c>
      <c r="F12" s="258"/>
      <c r="G12" s="258"/>
      <c r="H12" s="259" t="s">
        <v>0</v>
      </c>
      <c r="I12" s="259"/>
      <c r="J12" s="259"/>
      <c r="K12" s="252" t="s">
        <v>205</v>
      </c>
      <c r="L12" s="253"/>
      <c r="M12" s="252" t="s">
        <v>64</v>
      </c>
      <c r="N12" s="253"/>
      <c r="O12" s="252" t="s">
        <v>102</v>
      </c>
      <c r="P12" s="253"/>
      <c r="Q12" s="183" t="s">
        <v>65</v>
      </c>
      <c r="R12" s="184"/>
      <c r="S12" s="177" t="s">
        <v>66</v>
      </c>
      <c r="T12" s="178"/>
      <c r="U12" s="123" t="s">
        <v>213</v>
      </c>
      <c r="V12" s="124" t="s">
        <v>215</v>
      </c>
      <c r="W12" s="124" t="s">
        <v>212</v>
      </c>
      <c r="X12" s="124" t="s">
        <v>211</v>
      </c>
      <c r="Y12" s="147" t="s">
        <v>62</v>
      </c>
      <c r="Z12" s="18"/>
      <c r="AA12" s="18"/>
      <c r="AB12" s="18"/>
      <c r="AC12" s="18"/>
      <c r="AD12" s="18"/>
      <c r="AE12" s="18"/>
      <c r="AF12" s="18"/>
      <c r="AG12" s="18"/>
      <c r="AH12" s="18"/>
      <c r="AI12" s="18"/>
      <c r="AJ12" s="18"/>
      <c r="AK12" s="8"/>
      <c r="AL12" s="8"/>
    </row>
    <row r="13" spans="1:43" s="1" customFormat="1" ht="37.5" customHeight="1">
      <c r="B13" s="248" t="s">
        <v>85</v>
      </c>
      <c r="C13" s="248"/>
      <c r="D13" s="249"/>
      <c r="E13" s="260"/>
      <c r="F13" s="261"/>
      <c r="G13" s="261"/>
      <c r="H13" s="262"/>
      <c r="I13" s="262"/>
      <c r="J13" s="262"/>
      <c r="K13" s="185"/>
      <c r="L13" s="186"/>
      <c r="M13" s="193" t="e">
        <f>VLOOKUP(H13,【非表示】基準額!L4:M38,2,FALSE)*K13</f>
        <v>#N/A</v>
      </c>
      <c r="N13" s="194"/>
      <c r="O13" s="191"/>
      <c r="P13" s="192"/>
      <c r="Q13" s="181">
        <f>SUM(U13:AJ13)</f>
        <v>0</v>
      </c>
      <c r="R13" s="182"/>
      <c r="S13" s="175" t="e">
        <f>Q13-MAX(M13:P13)</f>
        <v>#N/A</v>
      </c>
      <c r="T13" s="176"/>
      <c r="U13" s="54"/>
      <c r="V13" s="55"/>
      <c r="W13" s="55"/>
      <c r="X13" s="55"/>
      <c r="Y13" s="56"/>
      <c r="Z13" s="18"/>
      <c r="AA13" s="18"/>
      <c r="AB13" s="18"/>
      <c r="AC13" s="18"/>
      <c r="AD13" s="18"/>
      <c r="AE13" s="18"/>
      <c r="AF13" s="18"/>
      <c r="AG13" s="18"/>
      <c r="AH13" s="18"/>
      <c r="AI13" s="18"/>
      <c r="AJ13" s="18"/>
      <c r="AK13" s="8"/>
      <c r="AL13" s="8"/>
    </row>
    <row r="14" spans="1:43" s="1" customFormat="1" ht="37.5" customHeight="1" thickBot="1">
      <c r="B14" s="248" t="s">
        <v>86</v>
      </c>
      <c r="C14" s="248"/>
      <c r="D14" s="249"/>
      <c r="E14" s="254"/>
      <c r="F14" s="255"/>
      <c r="G14" s="255"/>
      <c r="H14" s="256"/>
      <c r="I14" s="256"/>
      <c r="J14" s="256"/>
      <c r="K14" s="195"/>
      <c r="L14" s="196"/>
      <c r="M14" s="187" t="e">
        <f>VLOOKUP(H14,【非表示】基準額!L5:M39,2,FALSE)*K14</f>
        <v>#N/A</v>
      </c>
      <c r="N14" s="188"/>
      <c r="O14" s="189"/>
      <c r="P14" s="190"/>
      <c r="Q14" s="179">
        <f>O14+S14</f>
        <v>0</v>
      </c>
      <c r="R14" s="180"/>
      <c r="S14" s="173">
        <f>SUM(U14:AJ14)</f>
        <v>0</v>
      </c>
      <c r="T14" s="174"/>
      <c r="U14" s="57"/>
      <c r="V14" s="58"/>
      <c r="W14" s="58"/>
      <c r="X14" s="58"/>
      <c r="Y14" s="59"/>
      <c r="Z14" s="18"/>
      <c r="AA14" s="18"/>
      <c r="AB14" s="18"/>
      <c r="AC14" s="18"/>
      <c r="AD14" s="18"/>
      <c r="AE14" s="18"/>
      <c r="AF14" s="18"/>
      <c r="AG14" s="18"/>
      <c r="AH14" s="18"/>
      <c r="AI14" s="18"/>
      <c r="AJ14" s="18"/>
      <c r="AK14" s="8"/>
      <c r="AL14" s="8"/>
    </row>
    <row r="15" spans="1:43" ht="21" customHeight="1">
      <c r="A15" s="1"/>
      <c r="B15" s="112"/>
      <c r="C15" s="112"/>
      <c r="D15" s="112"/>
      <c r="E15" s="6"/>
      <c r="F15" s="6"/>
      <c r="G15" s="6"/>
      <c r="H15" s="6"/>
      <c r="I15" s="6"/>
      <c r="J15" s="148"/>
      <c r="K15" s="148"/>
      <c r="L15" s="148"/>
      <c r="M15" s="148"/>
      <c r="N15" s="148"/>
      <c r="O15" s="148"/>
      <c r="P15" s="148"/>
      <c r="Q15" s="148"/>
      <c r="R15" s="6"/>
      <c r="S15" s="6"/>
      <c r="Z15" s="18"/>
      <c r="AA15" s="18"/>
      <c r="AB15" s="18"/>
      <c r="AC15" s="18"/>
      <c r="AD15" s="18"/>
      <c r="AE15" s="18"/>
      <c r="AF15" s="18"/>
      <c r="AG15" s="18"/>
      <c r="AH15" s="18"/>
      <c r="AI15" s="18"/>
      <c r="AJ15" s="18"/>
      <c r="AK15" s="8"/>
    </row>
    <row r="16" spans="1:43" ht="32.25" customHeight="1" thickBot="1">
      <c r="A16" s="11" t="s">
        <v>82</v>
      </c>
      <c r="N16" s="82"/>
      <c r="O16" s="82"/>
      <c r="V16" s="8"/>
      <c r="W16" s="8"/>
      <c r="X16" s="8"/>
      <c r="Y16" s="8"/>
      <c r="Z16" s="18"/>
      <c r="AA16" s="8"/>
      <c r="AB16" s="8"/>
      <c r="AC16" s="8"/>
      <c r="AD16" s="8"/>
      <c r="AE16" s="8"/>
      <c r="AF16" s="8"/>
      <c r="AG16" s="8"/>
      <c r="AH16" s="8"/>
      <c r="AK16" s="8"/>
      <c r="AL16" s="8"/>
      <c r="AM16" s="8"/>
      <c r="AN16" s="8"/>
      <c r="AO16" s="8"/>
      <c r="AP16" s="8"/>
    </row>
    <row r="17" spans="1:42" ht="24" customHeight="1">
      <c r="A17" s="11"/>
      <c r="B17" s="217" t="s">
        <v>193</v>
      </c>
      <c r="C17" s="217"/>
      <c r="D17" s="217"/>
      <c r="E17" s="218"/>
      <c r="F17" s="219" t="s">
        <v>179</v>
      </c>
      <c r="G17" s="220"/>
      <c r="H17" s="115" t="s">
        <v>201</v>
      </c>
      <c r="I17" s="116" t="s">
        <v>198</v>
      </c>
      <c r="J17" s="117"/>
      <c r="K17" s="209" t="s">
        <v>180</v>
      </c>
      <c r="L17" s="210"/>
      <c r="M17" s="115" t="s">
        <v>199</v>
      </c>
      <c r="N17" s="116" t="s">
        <v>200</v>
      </c>
      <c r="O17" s="7"/>
      <c r="P17" s="211" t="s">
        <v>178</v>
      </c>
      <c r="Q17" s="212"/>
      <c r="R17" s="212"/>
      <c r="S17" s="212"/>
      <c r="T17" s="212"/>
      <c r="U17" s="212"/>
      <c r="V17" s="212"/>
      <c r="W17" s="212"/>
      <c r="X17" s="213"/>
      <c r="AD17" s="8"/>
      <c r="AE17" s="8"/>
      <c r="AF17" s="8"/>
      <c r="AG17" s="8"/>
      <c r="AH17" s="8"/>
      <c r="AK17" s="8"/>
      <c r="AL17" s="8"/>
      <c r="AM17" s="8"/>
      <c r="AN17" s="8"/>
      <c r="AO17" s="8"/>
      <c r="AP17" s="8"/>
    </row>
    <row r="18" spans="1:42" ht="24" customHeight="1">
      <c r="A18" s="12"/>
      <c r="B18" s="221" t="s">
        <v>194</v>
      </c>
      <c r="C18" s="222"/>
      <c r="D18" s="224" t="s">
        <v>55</v>
      </c>
      <c r="E18" s="225"/>
      <c r="F18" s="60"/>
      <c r="G18" s="118" t="s">
        <v>67</v>
      </c>
      <c r="H18" s="83"/>
      <c r="I18" s="84"/>
      <c r="K18" s="60"/>
      <c r="L18" s="118" t="s">
        <v>67</v>
      </c>
      <c r="M18" s="83"/>
      <c r="N18" s="84"/>
      <c r="P18" s="203"/>
      <c r="Q18" s="204"/>
      <c r="R18" s="204"/>
      <c r="S18" s="204"/>
      <c r="T18" s="204"/>
      <c r="U18" s="204"/>
      <c r="V18" s="204"/>
      <c r="W18" s="204"/>
      <c r="X18" s="205"/>
      <c r="AD18" s="8"/>
      <c r="AE18" s="8"/>
      <c r="AF18" s="8"/>
      <c r="AG18" s="8"/>
      <c r="AH18" s="8"/>
      <c r="AK18" s="8"/>
      <c r="AL18" s="8"/>
      <c r="AM18" s="8"/>
    </row>
    <row r="19" spans="1:42" ht="24" customHeight="1">
      <c r="A19" s="12"/>
      <c r="B19" s="223"/>
      <c r="C19" s="223"/>
      <c r="D19" s="226" t="s">
        <v>56</v>
      </c>
      <c r="E19" s="227"/>
      <c r="F19" s="60"/>
      <c r="G19" s="118" t="s">
        <v>67</v>
      </c>
      <c r="H19" s="83"/>
      <c r="I19" s="84"/>
      <c r="K19" s="60"/>
      <c r="L19" s="118" t="s">
        <v>67</v>
      </c>
      <c r="M19" s="83"/>
      <c r="N19" s="84"/>
      <c r="P19" s="203"/>
      <c r="Q19" s="204"/>
      <c r="R19" s="204"/>
      <c r="S19" s="204"/>
      <c r="T19" s="204"/>
      <c r="U19" s="204"/>
      <c r="V19" s="204"/>
      <c r="W19" s="204"/>
      <c r="X19" s="205"/>
      <c r="AD19" s="8"/>
      <c r="AE19" s="8"/>
      <c r="AF19" s="8"/>
      <c r="AG19" s="8"/>
      <c r="AH19" s="8"/>
      <c r="AK19" s="8"/>
      <c r="AL19" s="8"/>
      <c r="AM19" s="8"/>
    </row>
    <row r="20" spans="1:42" ht="24" customHeight="1">
      <c r="A20" s="12"/>
      <c r="B20" s="235" t="s">
        <v>216</v>
      </c>
      <c r="C20" s="223"/>
      <c r="D20" s="226" t="s">
        <v>55</v>
      </c>
      <c r="E20" s="227"/>
      <c r="F20" s="60"/>
      <c r="G20" s="118" t="s">
        <v>67</v>
      </c>
      <c r="H20" s="83"/>
      <c r="I20" s="84"/>
      <c r="K20" s="60"/>
      <c r="L20" s="118" t="s">
        <v>67</v>
      </c>
      <c r="M20" s="83"/>
      <c r="N20" s="84"/>
      <c r="P20" s="203"/>
      <c r="Q20" s="204"/>
      <c r="R20" s="204"/>
      <c r="S20" s="204"/>
      <c r="T20" s="204"/>
      <c r="U20" s="204"/>
      <c r="V20" s="204"/>
      <c r="W20" s="204"/>
      <c r="X20" s="205"/>
      <c r="AD20" s="8"/>
      <c r="AE20" s="8"/>
      <c r="AF20" s="8"/>
      <c r="AG20" s="8"/>
      <c r="AH20" s="8"/>
      <c r="AI20" s="8"/>
      <c r="AJ20" s="8"/>
      <c r="AK20" s="8"/>
      <c r="AL20" s="8"/>
      <c r="AM20" s="8"/>
    </row>
    <row r="21" spans="1:42" ht="39" customHeight="1" thickBot="1">
      <c r="A21" s="12"/>
      <c r="B21" s="223"/>
      <c r="C21" s="223"/>
      <c r="D21" s="226" t="s">
        <v>56</v>
      </c>
      <c r="E21" s="227"/>
      <c r="F21" s="61"/>
      <c r="G21" s="114" t="s">
        <v>67</v>
      </c>
      <c r="H21" s="85"/>
      <c r="I21" s="86"/>
      <c r="K21" s="61"/>
      <c r="L21" s="114" t="s">
        <v>67</v>
      </c>
      <c r="M21" s="85"/>
      <c r="N21" s="86"/>
      <c r="P21" s="228"/>
      <c r="Q21" s="229"/>
      <c r="R21" s="229"/>
      <c r="S21" s="229"/>
      <c r="T21" s="229"/>
      <c r="U21" s="229"/>
      <c r="V21" s="229"/>
      <c r="W21" s="229"/>
      <c r="X21" s="230"/>
    </row>
    <row r="22" spans="1:42" ht="21" customHeight="1">
      <c r="B22" s="117" t="s">
        <v>202</v>
      </c>
      <c r="C22" s="14"/>
      <c r="D22" s="14"/>
      <c r="E22" s="14"/>
      <c r="F22" s="14"/>
      <c r="G22" s="14"/>
      <c r="H22" s="14"/>
      <c r="I22" s="14"/>
      <c r="J22" s="14"/>
      <c r="K22" s="14"/>
      <c r="L22" s="14"/>
      <c r="M22" s="14"/>
      <c r="N22" s="14"/>
      <c r="O22" s="14"/>
      <c r="T22" s="5"/>
    </row>
    <row r="23" spans="1:42" ht="21" customHeight="1">
      <c r="B23" s="117"/>
      <c r="C23" s="14"/>
      <c r="D23" s="14"/>
      <c r="E23" s="14"/>
      <c r="F23" s="14"/>
      <c r="G23" s="14"/>
      <c r="H23" s="14"/>
      <c r="I23" s="14"/>
      <c r="J23" s="14"/>
      <c r="K23" s="14"/>
      <c r="L23" s="14"/>
      <c r="M23" s="14"/>
      <c r="N23" s="14"/>
      <c r="O23" s="14"/>
      <c r="T23" s="5"/>
    </row>
    <row r="24" spans="1:42" ht="32.25" customHeight="1">
      <c r="A24" s="11" t="s">
        <v>214</v>
      </c>
      <c r="B24" s="14"/>
      <c r="C24" s="14"/>
      <c r="D24" s="14"/>
      <c r="E24" s="14"/>
      <c r="F24" s="14"/>
      <c r="G24" s="14"/>
      <c r="H24" s="14"/>
      <c r="I24" s="14"/>
      <c r="J24" s="14"/>
      <c r="K24" s="14"/>
      <c r="L24" s="14"/>
      <c r="M24" s="14"/>
      <c r="N24" s="14"/>
      <c r="O24" s="14"/>
    </row>
    <row r="25" spans="1:42" ht="32.25" customHeight="1" thickBot="1">
      <c r="A25" s="11" t="s">
        <v>196</v>
      </c>
      <c r="B25" s="14"/>
      <c r="C25" s="14"/>
      <c r="D25" s="14"/>
      <c r="E25" s="14"/>
      <c r="F25" s="14"/>
      <c r="G25" s="14"/>
      <c r="H25" s="14"/>
      <c r="I25" s="14"/>
      <c r="J25" s="14"/>
      <c r="K25" s="14"/>
      <c r="L25" s="14"/>
      <c r="M25" s="14"/>
      <c r="N25" s="14"/>
      <c r="O25" s="14"/>
    </row>
    <row r="26" spans="1:42" ht="35.25" customHeight="1" thickBot="1">
      <c r="B26" s="206" t="s">
        <v>68</v>
      </c>
      <c r="C26" s="207"/>
      <c r="D26" s="207"/>
      <c r="E26" s="236" t="s">
        <v>74</v>
      </c>
      <c r="F26" s="207"/>
      <c r="G26" s="207"/>
      <c r="H26" s="207"/>
      <c r="I26" s="207"/>
      <c r="J26" s="207"/>
      <c r="K26" s="207"/>
      <c r="L26" s="207"/>
      <c r="M26" s="207"/>
      <c r="N26" s="207"/>
      <c r="O26" s="207"/>
      <c r="P26" s="207"/>
      <c r="Q26" s="207"/>
      <c r="R26" s="207"/>
      <c r="S26" s="206" t="s">
        <v>75</v>
      </c>
      <c r="T26" s="207"/>
      <c r="U26" s="207"/>
      <c r="V26" s="207"/>
      <c r="W26" s="207"/>
      <c r="X26" s="207"/>
      <c r="Y26" s="207"/>
      <c r="Z26" s="207"/>
      <c r="AA26" s="207"/>
      <c r="AB26" s="207"/>
      <c r="AC26" s="207"/>
      <c r="AD26" s="207"/>
      <c r="AE26" s="207"/>
      <c r="AF26" s="207"/>
      <c r="AG26" s="207"/>
      <c r="AH26" s="207"/>
      <c r="AI26" s="207"/>
      <c r="AJ26" s="208"/>
    </row>
    <row r="27" spans="1:42" ht="60" customHeight="1">
      <c r="A27" s="5">
        <v>1</v>
      </c>
      <c r="B27" s="239"/>
      <c r="C27" s="240"/>
      <c r="D27" s="241"/>
      <c r="E27" s="214"/>
      <c r="F27" s="215"/>
      <c r="G27" s="215"/>
      <c r="H27" s="215"/>
      <c r="I27" s="215"/>
      <c r="J27" s="215"/>
      <c r="K27" s="215"/>
      <c r="L27" s="215"/>
      <c r="M27" s="215"/>
      <c r="N27" s="215"/>
      <c r="O27" s="215"/>
      <c r="P27" s="215"/>
      <c r="Q27" s="215"/>
      <c r="R27" s="215"/>
      <c r="S27" s="214"/>
      <c r="T27" s="215"/>
      <c r="U27" s="215"/>
      <c r="V27" s="215"/>
      <c r="W27" s="215"/>
      <c r="X27" s="215"/>
      <c r="Y27" s="215"/>
      <c r="Z27" s="215"/>
      <c r="AA27" s="215"/>
      <c r="AB27" s="215"/>
      <c r="AC27" s="215"/>
      <c r="AD27" s="215"/>
      <c r="AE27" s="215"/>
      <c r="AF27" s="215"/>
      <c r="AG27" s="215"/>
      <c r="AH27" s="215"/>
      <c r="AI27" s="215"/>
      <c r="AJ27" s="216"/>
    </row>
    <row r="28" spans="1:42" ht="60" customHeight="1">
      <c r="A28" s="5">
        <v>2</v>
      </c>
      <c r="B28" s="237"/>
      <c r="C28" s="238"/>
      <c r="D28" s="238"/>
      <c r="E28" s="200"/>
      <c r="F28" s="201"/>
      <c r="G28" s="201"/>
      <c r="H28" s="201"/>
      <c r="I28" s="201"/>
      <c r="J28" s="201"/>
      <c r="K28" s="201"/>
      <c r="L28" s="201"/>
      <c r="M28" s="201"/>
      <c r="N28" s="201"/>
      <c r="O28" s="201"/>
      <c r="P28" s="201"/>
      <c r="Q28" s="201"/>
      <c r="R28" s="201"/>
      <c r="S28" s="200"/>
      <c r="T28" s="201"/>
      <c r="U28" s="201"/>
      <c r="V28" s="201"/>
      <c r="W28" s="201"/>
      <c r="X28" s="201"/>
      <c r="Y28" s="201"/>
      <c r="Z28" s="201"/>
      <c r="AA28" s="201"/>
      <c r="AB28" s="201"/>
      <c r="AC28" s="201"/>
      <c r="AD28" s="201"/>
      <c r="AE28" s="201"/>
      <c r="AF28" s="201"/>
      <c r="AG28" s="201"/>
      <c r="AH28" s="201"/>
      <c r="AI28" s="201"/>
      <c r="AJ28" s="202"/>
    </row>
    <row r="29" spans="1:42" ht="60" customHeight="1">
      <c r="A29" s="5">
        <v>3</v>
      </c>
      <c r="B29" s="237"/>
      <c r="C29" s="238"/>
      <c r="D29" s="238"/>
      <c r="E29" s="200"/>
      <c r="F29" s="201"/>
      <c r="G29" s="201"/>
      <c r="H29" s="201"/>
      <c r="I29" s="201"/>
      <c r="J29" s="201"/>
      <c r="K29" s="201"/>
      <c r="L29" s="201"/>
      <c r="M29" s="201"/>
      <c r="N29" s="201"/>
      <c r="O29" s="201"/>
      <c r="P29" s="201"/>
      <c r="Q29" s="201"/>
      <c r="R29" s="201"/>
      <c r="S29" s="200"/>
      <c r="T29" s="201"/>
      <c r="U29" s="201"/>
      <c r="V29" s="201"/>
      <c r="W29" s="201"/>
      <c r="X29" s="201"/>
      <c r="Y29" s="201"/>
      <c r="Z29" s="201"/>
      <c r="AA29" s="201"/>
      <c r="AB29" s="201"/>
      <c r="AC29" s="201"/>
      <c r="AD29" s="201"/>
      <c r="AE29" s="201"/>
      <c r="AF29" s="201"/>
      <c r="AG29" s="201"/>
      <c r="AH29" s="201"/>
      <c r="AI29" s="201"/>
      <c r="AJ29" s="202"/>
    </row>
    <row r="30" spans="1:42" ht="60" customHeight="1">
      <c r="A30" s="5">
        <v>4</v>
      </c>
      <c r="B30" s="237"/>
      <c r="C30" s="238"/>
      <c r="D30" s="238"/>
      <c r="E30" s="200"/>
      <c r="F30" s="201"/>
      <c r="G30" s="201"/>
      <c r="H30" s="201"/>
      <c r="I30" s="201"/>
      <c r="J30" s="201"/>
      <c r="K30" s="201"/>
      <c r="L30" s="201"/>
      <c r="M30" s="201"/>
      <c r="N30" s="201"/>
      <c r="O30" s="201"/>
      <c r="P30" s="201"/>
      <c r="Q30" s="201"/>
      <c r="R30" s="201"/>
      <c r="S30" s="200"/>
      <c r="T30" s="201"/>
      <c r="U30" s="201"/>
      <c r="V30" s="201"/>
      <c r="W30" s="201"/>
      <c r="X30" s="201"/>
      <c r="Y30" s="201"/>
      <c r="Z30" s="201"/>
      <c r="AA30" s="201"/>
      <c r="AB30" s="201"/>
      <c r="AC30" s="201"/>
      <c r="AD30" s="201"/>
      <c r="AE30" s="201"/>
      <c r="AF30" s="201"/>
      <c r="AG30" s="201"/>
      <c r="AH30" s="201"/>
      <c r="AI30" s="201"/>
      <c r="AJ30" s="202"/>
    </row>
    <row r="31" spans="1:42" ht="60" customHeight="1" thickBot="1">
      <c r="A31" s="5">
        <v>5</v>
      </c>
      <c r="B31" s="233"/>
      <c r="C31" s="234"/>
      <c r="D31" s="234"/>
      <c r="E31" s="197"/>
      <c r="F31" s="198"/>
      <c r="G31" s="198"/>
      <c r="H31" s="198"/>
      <c r="I31" s="198"/>
      <c r="J31" s="198"/>
      <c r="K31" s="198"/>
      <c r="L31" s="198"/>
      <c r="M31" s="198"/>
      <c r="N31" s="198"/>
      <c r="O31" s="198"/>
      <c r="P31" s="198"/>
      <c r="Q31" s="198"/>
      <c r="R31" s="198"/>
      <c r="S31" s="197"/>
      <c r="T31" s="198"/>
      <c r="U31" s="198"/>
      <c r="V31" s="198"/>
      <c r="W31" s="198"/>
      <c r="X31" s="198"/>
      <c r="Y31" s="198"/>
      <c r="Z31" s="198"/>
      <c r="AA31" s="198"/>
      <c r="AB31" s="198"/>
      <c r="AC31" s="198"/>
      <c r="AD31" s="198"/>
      <c r="AE31" s="198"/>
      <c r="AF31" s="198"/>
      <c r="AG31" s="198"/>
      <c r="AH31" s="198"/>
      <c r="AI31" s="198"/>
      <c r="AJ31" s="199"/>
    </row>
    <row r="32" spans="1:42" ht="24.75" customHeight="1"/>
    <row r="33" spans="1:20" ht="28.5" customHeight="1">
      <c r="A33" s="15" t="s">
        <v>165</v>
      </c>
      <c r="B33" s="14"/>
      <c r="C33" s="14"/>
      <c r="D33" s="14"/>
      <c r="E33" s="14"/>
      <c r="F33" s="14"/>
      <c r="G33" s="14"/>
      <c r="H33" s="14"/>
      <c r="I33" s="14"/>
      <c r="J33" s="14"/>
      <c r="K33" s="14"/>
      <c r="L33" s="14"/>
      <c r="R33" s="16" t="s">
        <v>14</v>
      </c>
      <c r="T33" s="5"/>
    </row>
    <row r="34" spans="1:20" ht="28.5" customHeight="1">
      <c r="A34" s="26">
        <v>1</v>
      </c>
      <c r="B34" s="231" t="s">
        <v>54</v>
      </c>
      <c r="C34" s="231"/>
      <c r="D34" s="231"/>
      <c r="E34" s="231"/>
      <c r="F34" s="231"/>
      <c r="G34" s="231"/>
      <c r="H34" s="231"/>
      <c r="I34" s="231"/>
      <c r="J34" s="231"/>
      <c r="K34" s="231"/>
      <c r="L34" s="231"/>
      <c r="M34" s="231"/>
      <c r="N34" s="231"/>
      <c r="O34" s="231"/>
      <c r="P34" s="231"/>
      <c r="Q34" s="232"/>
      <c r="R34" s="119"/>
      <c r="T34" s="5"/>
    </row>
    <row r="35" spans="1:20" ht="28.5" customHeight="1">
      <c r="A35" s="26">
        <v>2</v>
      </c>
      <c r="B35" s="231" t="s">
        <v>99</v>
      </c>
      <c r="C35" s="231"/>
      <c r="D35" s="231"/>
      <c r="E35" s="231"/>
      <c r="F35" s="231"/>
      <c r="G35" s="231"/>
      <c r="H35" s="231"/>
      <c r="I35" s="231"/>
      <c r="J35" s="231"/>
      <c r="K35" s="231"/>
      <c r="L35" s="231"/>
      <c r="M35" s="231"/>
      <c r="N35" s="231"/>
      <c r="O35" s="231"/>
      <c r="P35" s="231"/>
      <c r="Q35" s="232"/>
      <c r="R35" s="119"/>
      <c r="T35" s="5"/>
    </row>
    <row r="36" spans="1:20" ht="28.5" customHeight="1">
      <c r="A36" s="26">
        <v>3</v>
      </c>
      <c r="B36" s="231" t="s">
        <v>53</v>
      </c>
      <c r="C36" s="231"/>
      <c r="D36" s="231"/>
      <c r="E36" s="231"/>
      <c r="F36" s="231"/>
      <c r="G36" s="231"/>
      <c r="H36" s="231"/>
      <c r="I36" s="231"/>
      <c r="J36" s="231"/>
      <c r="K36" s="231"/>
      <c r="L36" s="231"/>
      <c r="M36" s="231"/>
      <c r="N36" s="231"/>
      <c r="O36" s="231"/>
      <c r="P36" s="231"/>
      <c r="Q36" s="232"/>
      <c r="R36" s="119"/>
      <c r="T36" s="5"/>
    </row>
    <row r="37" spans="1:20" ht="24.75" customHeight="1"/>
    <row r="38" spans="1:20" ht="24.75" customHeight="1"/>
    <row r="39" spans="1:20" ht="24.75" customHeight="1"/>
    <row r="40" spans="1:20" ht="24.75" customHeight="1"/>
    <row r="41" spans="1:20" ht="24.75" customHeight="1"/>
    <row r="42" spans="1:20" ht="24.75" customHeight="1"/>
    <row r="43" spans="1:20" ht="24.75" customHeight="1"/>
    <row r="44" spans="1:20" ht="24.75" customHeight="1"/>
    <row r="45" spans="1:20" ht="24.75" customHeight="1"/>
    <row r="46" spans="1:20" ht="24.75" customHeight="1"/>
    <row r="47" spans="1:20" ht="24.75" customHeight="1"/>
    <row r="48" spans="1:20" ht="24.75" customHeight="1"/>
    <row r="49" ht="24.75" customHeight="1"/>
    <row r="50" ht="24.75" customHeight="1"/>
    <row r="51" ht="24.75" customHeight="1"/>
  </sheetData>
  <sheetProtection formatCells="0" formatRows="0" insertRows="0" insertHyperlinks="0" deleteRows="0" sort="0"/>
  <protectedRanges>
    <protectedRange sqref="Y17:AK21 A17:E19 A22:AK335 L5:Q6 L1:R4 R5 S1:AK16 L7:R16 A1:K16 A20:A21 D20:E21" name="範囲1"/>
    <protectedRange sqref="F17:X21" name="範囲1_1"/>
    <protectedRange sqref="B20:C21" name="範囲1_2"/>
  </protectedRanges>
  <mergeCells count="65">
    <mergeCell ref="B5:I5"/>
    <mergeCell ref="L5:M5"/>
    <mergeCell ref="B6:I6"/>
    <mergeCell ref="L6:M6"/>
    <mergeCell ref="E10:T11"/>
    <mergeCell ref="S12:T12"/>
    <mergeCell ref="B13:D13"/>
    <mergeCell ref="E13:G13"/>
    <mergeCell ref="H13:J13"/>
    <mergeCell ref="K13:L13"/>
    <mergeCell ref="M13:N13"/>
    <mergeCell ref="O13:P13"/>
    <mergeCell ref="Q13:R13"/>
    <mergeCell ref="S13:T13"/>
    <mergeCell ref="E12:G12"/>
    <mergeCell ref="H12:J12"/>
    <mergeCell ref="K12:L12"/>
    <mergeCell ref="M12:N12"/>
    <mergeCell ref="O12:P12"/>
    <mergeCell ref="Q12:R12"/>
    <mergeCell ref="Q14:R14"/>
    <mergeCell ref="S14:T14"/>
    <mergeCell ref="B17:E17"/>
    <mergeCell ref="F17:G17"/>
    <mergeCell ref="K17:L17"/>
    <mergeCell ref="P17:X17"/>
    <mergeCell ref="B14:D14"/>
    <mergeCell ref="E14:G14"/>
    <mergeCell ref="H14:J14"/>
    <mergeCell ref="K14:L14"/>
    <mergeCell ref="M14:N14"/>
    <mergeCell ref="O14:P14"/>
    <mergeCell ref="B20:C21"/>
    <mergeCell ref="D20:E20"/>
    <mergeCell ref="P20:X20"/>
    <mergeCell ref="D21:E21"/>
    <mergeCell ref="P21:X21"/>
    <mergeCell ref="B18:C19"/>
    <mergeCell ref="D18:E18"/>
    <mergeCell ref="P18:X18"/>
    <mergeCell ref="D19:E19"/>
    <mergeCell ref="P19:X19"/>
    <mergeCell ref="S29:AJ29"/>
    <mergeCell ref="B26:D26"/>
    <mergeCell ref="E26:R26"/>
    <mergeCell ref="S26:AJ26"/>
    <mergeCell ref="B27:D27"/>
    <mergeCell ref="E27:R27"/>
    <mergeCell ref="S27:AJ27"/>
    <mergeCell ref="B34:Q34"/>
    <mergeCell ref="B35:Q35"/>
    <mergeCell ref="B36:Q36"/>
    <mergeCell ref="U11:Y11"/>
    <mergeCell ref="U10:Y10"/>
    <mergeCell ref="B30:D30"/>
    <mergeCell ref="E30:R30"/>
    <mergeCell ref="S30:AJ30"/>
    <mergeCell ref="B31:D31"/>
    <mergeCell ref="E31:R31"/>
    <mergeCell ref="S31:AJ31"/>
    <mergeCell ref="B28:D28"/>
    <mergeCell ref="E28:R28"/>
    <mergeCell ref="S28:AJ28"/>
    <mergeCell ref="B29:D29"/>
    <mergeCell ref="E29:R29"/>
  </mergeCells>
  <phoneticPr fontId="1"/>
  <conditionalFormatting sqref="J5">
    <cfRule type="containsText" dxfId="7" priority="6" operator="containsText" text="○">
      <formula>NOT(ISERROR(SEARCH("○",J5)))</formula>
    </cfRule>
    <cfRule type="containsText" dxfId="6" priority="7" operator="containsText" text="○">
      <formula>NOT(ISERROR(SEARCH("○",J5)))</formula>
    </cfRule>
    <cfRule type="containsText" dxfId="5" priority="10" operator="containsText" text="○">
      <formula>NOT(ISERROR(SEARCH("○",J5)))</formula>
    </cfRule>
    <cfRule type="containsText" dxfId="4" priority="11" operator="containsText" text="○">
      <formula>NOT(ISERROR(SEARCH("○",J5)))</formula>
    </cfRule>
  </conditionalFormatting>
  <conditionalFormatting sqref="J6">
    <cfRule type="containsText" dxfId="3" priority="5" operator="containsText" text="○">
      <formula>NOT(ISERROR(SEARCH("○",J6)))</formula>
    </cfRule>
    <cfRule type="containsText" dxfId="2" priority="8" operator="containsText" text="○">
      <formula>NOT(ISERROR(SEARCH("○",J6)))</formula>
    </cfRule>
  </conditionalFormatting>
  <dataValidations count="2">
    <dataValidation type="list" allowBlank="1" showInputMessage="1" showErrorMessage="1" sqref="J5:J6" xr:uid="{3E9115C2-5444-415E-8EA5-BBB188DB9BC3}">
      <formula1>"○"</formula1>
    </dataValidation>
    <dataValidation imeMode="halfAlpha" allowBlank="1" showInputMessage="1" showErrorMessage="1" sqref="U13:Y14 O13:O14 M13:M14" xr:uid="{C39B6AC2-4281-43A8-9AA4-92FC4B6E9E49}"/>
  </dataValidations>
  <printOptions horizontalCentered="1" verticalCentered="1"/>
  <pageMargins left="0.25" right="0.25" top="0.75" bottom="0.75" header="0.3" footer="0.3"/>
  <pageSetup paperSize="9" scale="35"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17</xdr:col>
                    <xdr:colOff>304800</xdr:colOff>
                    <xdr:row>32</xdr:row>
                    <xdr:rowOff>393700</xdr:rowOff>
                  </from>
                  <to>
                    <xdr:col>17</xdr:col>
                    <xdr:colOff>679450</xdr:colOff>
                    <xdr:row>34</xdr:row>
                    <xdr:rowOff>69850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17</xdr:col>
                    <xdr:colOff>298450</xdr:colOff>
                    <xdr:row>33</xdr:row>
                    <xdr:rowOff>431800</xdr:rowOff>
                  </from>
                  <to>
                    <xdr:col>17</xdr:col>
                    <xdr:colOff>679450</xdr:colOff>
                    <xdr:row>35</xdr:row>
                    <xdr:rowOff>69850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17</xdr:col>
                    <xdr:colOff>298450</xdr:colOff>
                    <xdr:row>33</xdr:row>
                    <xdr:rowOff>431800</xdr:rowOff>
                  </from>
                  <to>
                    <xdr:col>17</xdr:col>
                    <xdr:colOff>679450</xdr:colOff>
                    <xdr:row>35</xdr:row>
                    <xdr:rowOff>69850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17</xdr:col>
                    <xdr:colOff>298450</xdr:colOff>
                    <xdr:row>34</xdr:row>
                    <xdr:rowOff>431800</xdr:rowOff>
                  </from>
                  <to>
                    <xdr:col>17</xdr:col>
                    <xdr:colOff>679450</xdr:colOff>
                    <xdr:row>36</xdr:row>
                    <xdr:rowOff>69850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17</xdr:col>
                    <xdr:colOff>298450</xdr:colOff>
                    <xdr:row>34</xdr:row>
                    <xdr:rowOff>431800</xdr:rowOff>
                  </from>
                  <to>
                    <xdr:col>17</xdr:col>
                    <xdr:colOff>679450</xdr:colOff>
                    <xdr:row>36</xdr:row>
                    <xdr:rowOff>69850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2" operator="containsText" id="{9335FB68-3FFD-4B7D-80A3-1CE78345BB1A}">
            <xm:f>NOT(ISERROR(SEARCH($J$5,B5)))</xm:f>
            <xm:f>$J$5</xm:f>
            <x14:dxf>
              <font>
                <color theme="1"/>
              </font>
              <fill>
                <patternFill>
                  <bgColor theme="0"/>
                </patternFill>
              </fill>
            </x14:dxf>
          </x14:cfRule>
          <xm:sqref>B5:I5</xm:sqref>
        </x14:conditionalFormatting>
        <x14:conditionalFormatting xmlns:xm="http://schemas.microsoft.com/office/excel/2006/main">
          <x14:cfRule type="containsText" priority="9" operator="containsText" id="{189BDEFC-9110-4C35-8AAD-7CCEADE436C2}">
            <xm:f>NOT(ISERROR(SEARCH($J$6,B6)))</xm:f>
            <xm:f>$J$6</xm:f>
            <x14:dxf>
              <fill>
                <patternFill>
                  <bgColor theme="0"/>
                </patternFill>
              </fill>
            </x14:dxf>
          </x14:cfRule>
          <xm:sqref>B6:I6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5F9C09A-1CB7-44C7-9838-5B2E65178592}">
          <x14:formula1>
            <xm:f>'「費用の概要、積算内訳」記載例'!$C$20:$C$24</xm:f>
          </x14:formula1>
          <xm:sqref>B27:D31</xm:sqref>
        </x14:dataValidation>
        <x14:dataValidation type="list" allowBlank="1" showInputMessage="1" showErrorMessage="1" xr:uid="{45219332-ADFB-4114-8653-57C1A45912F7}">
          <x14:formula1>
            <xm:f>【非表示】基準額!$L$4:$L$38</xm:f>
          </x14:formula1>
          <xm:sqref>H13:J14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E30EA-3E7B-4D60-B14B-0FB0D39F74D8}">
  <sheetPr>
    <tabColor rgb="FFFFFF00"/>
    <pageSetUpPr fitToPage="1"/>
  </sheetPr>
  <dimension ref="A1:Q38"/>
  <sheetViews>
    <sheetView view="pageBreakPreview" zoomScale="70" zoomScaleNormal="70" zoomScaleSheetLayoutView="70" zoomScalePageLayoutView="70" workbookViewId="0">
      <selection activeCell="C19" sqref="C19"/>
    </sheetView>
  </sheetViews>
  <sheetFormatPr defaultColWidth="9" defaultRowHeight="19" outlineLevelRow="1"/>
  <cols>
    <col min="1" max="1" width="4.58203125" style="67" customWidth="1"/>
    <col min="2" max="2" width="3.83203125" style="75" customWidth="1"/>
    <col min="3" max="3" width="72.75" style="76" customWidth="1"/>
    <col min="4" max="4" width="17" style="67" customWidth="1"/>
    <col min="5" max="5" width="18.83203125" style="67" customWidth="1"/>
    <col min="6" max="6" width="2.25" style="67" customWidth="1"/>
    <col min="7" max="7" width="12.75" style="67" hidden="1" customWidth="1"/>
    <col min="8" max="8" width="12" style="67" hidden="1" customWidth="1"/>
    <col min="9" max="9" width="0" style="67" hidden="1" customWidth="1"/>
    <col min="10" max="10" width="4.58203125" style="67" customWidth="1"/>
    <col min="11" max="11" width="3.83203125" style="75" customWidth="1"/>
    <col min="12" max="12" width="72.75" style="76" customWidth="1"/>
    <col min="13" max="13" width="17" style="67" customWidth="1"/>
    <col min="14" max="14" width="18.83203125" style="67" customWidth="1"/>
    <col min="15" max="15" width="2.25" style="67" customWidth="1"/>
    <col min="16" max="16" width="12.75" style="67" hidden="1" customWidth="1"/>
    <col min="17" max="17" width="12" style="67" hidden="1" customWidth="1"/>
    <col min="18" max="18" width="9" style="67" customWidth="1"/>
    <col min="19" max="16384" width="9" style="67"/>
  </cols>
  <sheetData>
    <row r="1" spans="1:17" ht="35.25" customHeight="1">
      <c r="A1" s="62"/>
      <c r="B1" s="63"/>
      <c r="C1" s="146" t="s">
        <v>209</v>
      </c>
      <c r="D1" s="65"/>
      <c r="E1" s="66"/>
      <c r="J1" s="62"/>
      <c r="K1" s="63"/>
      <c r="L1" s="145" t="s">
        <v>210</v>
      </c>
      <c r="M1" s="65"/>
      <c r="N1" s="66"/>
    </row>
    <row r="2" spans="1:17" ht="35.25" customHeight="1">
      <c r="A2" s="62" t="s">
        <v>166</v>
      </c>
      <c r="B2" s="63"/>
      <c r="C2" s="64"/>
      <c r="D2" s="65"/>
      <c r="E2" s="66"/>
      <c r="G2" s="67" t="s">
        <v>187</v>
      </c>
      <c r="H2" s="67" t="s">
        <v>186</v>
      </c>
      <c r="J2" s="62" t="s">
        <v>166</v>
      </c>
      <c r="K2" s="63"/>
      <c r="L2" s="64"/>
      <c r="M2" s="65"/>
      <c r="N2" s="66"/>
      <c r="P2" s="67" t="s">
        <v>187</v>
      </c>
      <c r="Q2" s="67" t="s">
        <v>186</v>
      </c>
    </row>
    <row r="3" spans="1:17" ht="21.75" customHeight="1">
      <c r="A3" s="127" t="s">
        <v>163</v>
      </c>
      <c r="B3" s="128"/>
      <c r="C3" s="129"/>
      <c r="D3" s="130" t="s">
        <v>174</v>
      </c>
      <c r="E3" s="131"/>
      <c r="G3" s="77" t="s">
        <v>175</v>
      </c>
      <c r="H3" s="77" t="s">
        <v>175</v>
      </c>
      <c r="J3" s="136" t="s">
        <v>163</v>
      </c>
      <c r="K3" s="137"/>
      <c r="L3" s="138"/>
      <c r="M3" s="139" t="s">
        <v>174</v>
      </c>
      <c r="N3" s="140"/>
      <c r="P3" s="77" t="s">
        <v>175</v>
      </c>
      <c r="Q3" s="77" t="s">
        <v>175</v>
      </c>
    </row>
    <row r="4" spans="1:17" ht="23.25" customHeight="1">
      <c r="A4" s="132"/>
      <c r="B4" s="68">
        <v>1</v>
      </c>
      <c r="C4" s="69" t="s">
        <v>167</v>
      </c>
      <c r="D4" s="78">
        <f>ROUND(G4*1000,0)</f>
        <v>537000</v>
      </c>
      <c r="E4" s="93" t="s">
        <v>138</v>
      </c>
      <c r="G4" s="67">
        <v>537</v>
      </c>
      <c r="H4" s="67">
        <v>537</v>
      </c>
      <c r="J4" s="141"/>
      <c r="K4" s="68">
        <v>1</v>
      </c>
      <c r="L4" s="69" t="s">
        <v>167</v>
      </c>
      <c r="M4" s="78">
        <f t="shared" ref="M4:M38" si="0">ROUND(P4*1000,0)</f>
        <v>268000</v>
      </c>
      <c r="N4" s="93" t="s">
        <v>138</v>
      </c>
      <c r="P4" s="67">
        <v>268</v>
      </c>
      <c r="Q4" s="67">
        <v>268</v>
      </c>
    </row>
    <row r="5" spans="1:17" ht="23.25" customHeight="1">
      <c r="A5" s="132"/>
      <c r="B5" s="68">
        <v>2</v>
      </c>
      <c r="C5" s="69" t="s">
        <v>168</v>
      </c>
      <c r="D5" s="79">
        <f t="shared" ref="D5:D20" si="1">ROUND(G5*1000,0)</f>
        <v>684000</v>
      </c>
      <c r="E5" s="70" t="s">
        <v>138</v>
      </c>
      <c r="G5" s="67">
        <v>684</v>
      </c>
      <c r="H5" s="67">
        <v>684</v>
      </c>
      <c r="J5" s="141"/>
      <c r="K5" s="68">
        <v>2</v>
      </c>
      <c r="L5" s="69" t="s">
        <v>168</v>
      </c>
      <c r="M5" s="79">
        <f t="shared" si="0"/>
        <v>342000</v>
      </c>
      <c r="N5" s="70" t="s">
        <v>138</v>
      </c>
      <c r="P5" s="67">
        <v>342</v>
      </c>
      <c r="Q5" s="67">
        <v>342</v>
      </c>
    </row>
    <row r="6" spans="1:17" ht="23.25" customHeight="1">
      <c r="A6" s="132"/>
      <c r="B6" s="68">
        <v>3</v>
      </c>
      <c r="C6" s="69" t="s">
        <v>169</v>
      </c>
      <c r="D6" s="79">
        <f t="shared" si="1"/>
        <v>889000</v>
      </c>
      <c r="E6" s="70" t="s">
        <v>138</v>
      </c>
      <c r="G6" s="67">
        <v>889</v>
      </c>
      <c r="H6" s="67">
        <v>889</v>
      </c>
      <c r="J6" s="141"/>
      <c r="K6" s="68">
        <v>3</v>
      </c>
      <c r="L6" s="69" t="s">
        <v>169</v>
      </c>
      <c r="M6" s="79">
        <f t="shared" si="0"/>
        <v>445000</v>
      </c>
      <c r="N6" s="70" t="s">
        <v>138</v>
      </c>
      <c r="P6" s="67">
        <v>445</v>
      </c>
      <c r="Q6" s="67">
        <v>445</v>
      </c>
    </row>
    <row r="7" spans="1:17" ht="23.25" customHeight="1">
      <c r="A7" s="132"/>
      <c r="B7" s="68">
        <v>4</v>
      </c>
      <c r="C7" s="71" t="s">
        <v>170</v>
      </c>
      <c r="D7" s="79">
        <f t="shared" si="1"/>
        <v>231000</v>
      </c>
      <c r="E7" s="70" t="s">
        <v>138</v>
      </c>
      <c r="G7" s="67">
        <v>231</v>
      </c>
      <c r="H7" s="67">
        <v>231</v>
      </c>
      <c r="J7" s="141"/>
      <c r="K7" s="68">
        <v>4</v>
      </c>
      <c r="L7" s="71" t="s">
        <v>170</v>
      </c>
      <c r="M7" s="79">
        <f t="shared" si="0"/>
        <v>115000</v>
      </c>
      <c r="N7" s="70" t="s">
        <v>138</v>
      </c>
      <c r="P7" s="67">
        <v>115</v>
      </c>
      <c r="Q7" s="67">
        <v>115</v>
      </c>
    </row>
    <row r="8" spans="1:17" ht="23.25" customHeight="1">
      <c r="A8" s="132"/>
      <c r="B8" s="68">
        <v>5</v>
      </c>
      <c r="C8" s="69" t="s">
        <v>157</v>
      </c>
      <c r="D8" s="79">
        <f t="shared" si="1"/>
        <v>226000</v>
      </c>
      <c r="E8" s="70" t="s">
        <v>138</v>
      </c>
      <c r="G8" s="67">
        <v>226</v>
      </c>
      <c r="H8" s="67">
        <v>226</v>
      </c>
      <c r="J8" s="141"/>
      <c r="K8" s="68">
        <v>5</v>
      </c>
      <c r="L8" s="69" t="s">
        <v>157</v>
      </c>
      <c r="M8" s="79">
        <f t="shared" si="0"/>
        <v>113000</v>
      </c>
      <c r="N8" s="70" t="s">
        <v>138</v>
      </c>
      <c r="P8" s="67">
        <v>113</v>
      </c>
      <c r="Q8" s="67">
        <v>113</v>
      </c>
    </row>
    <row r="9" spans="1:17" ht="23.25" customHeight="1">
      <c r="A9" s="132"/>
      <c r="B9" s="68">
        <v>6</v>
      </c>
      <c r="C9" s="69" t="s">
        <v>171</v>
      </c>
      <c r="D9" s="79">
        <f t="shared" si="1"/>
        <v>564000</v>
      </c>
      <c r="E9" s="70" t="s">
        <v>138</v>
      </c>
      <c r="G9" s="67">
        <v>564</v>
      </c>
      <c r="H9" s="67">
        <v>564</v>
      </c>
      <c r="J9" s="141"/>
      <c r="K9" s="68">
        <v>6</v>
      </c>
      <c r="L9" s="69" t="s">
        <v>171</v>
      </c>
      <c r="M9" s="79">
        <f t="shared" si="0"/>
        <v>282000</v>
      </c>
      <c r="N9" s="70" t="s">
        <v>138</v>
      </c>
      <c r="P9" s="67">
        <v>282</v>
      </c>
      <c r="Q9" s="67">
        <v>282</v>
      </c>
    </row>
    <row r="10" spans="1:17" ht="23.25" customHeight="1">
      <c r="A10" s="132"/>
      <c r="B10" s="68">
        <v>7</v>
      </c>
      <c r="C10" s="69" t="s">
        <v>172</v>
      </c>
      <c r="D10" s="79">
        <f t="shared" si="1"/>
        <v>710000</v>
      </c>
      <c r="E10" s="70" t="s">
        <v>138</v>
      </c>
      <c r="G10" s="67">
        <v>710</v>
      </c>
      <c r="H10" s="67">
        <v>710</v>
      </c>
      <c r="J10" s="141"/>
      <c r="K10" s="68">
        <v>7</v>
      </c>
      <c r="L10" s="69" t="s">
        <v>172</v>
      </c>
      <c r="M10" s="79">
        <f t="shared" si="0"/>
        <v>355000</v>
      </c>
      <c r="N10" s="70" t="s">
        <v>138</v>
      </c>
      <c r="P10" s="67">
        <v>355</v>
      </c>
      <c r="Q10" s="67">
        <v>355</v>
      </c>
    </row>
    <row r="11" spans="1:17" ht="23.25" customHeight="1">
      <c r="A11" s="133"/>
      <c r="B11" s="68">
        <v>8</v>
      </c>
      <c r="C11" s="69" t="s">
        <v>173</v>
      </c>
      <c r="D11" s="79">
        <f t="shared" si="1"/>
        <v>1133000</v>
      </c>
      <c r="E11" s="70" t="s">
        <v>138</v>
      </c>
      <c r="G11" s="67">
        <v>1133</v>
      </c>
      <c r="H11" s="67">
        <v>1133</v>
      </c>
      <c r="J11" s="142"/>
      <c r="K11" s="68">
        <v>8</v>
      </c>
      <c r="L11" s="69" t="s">
        <v>173</v>
      </c>
      <c r="M11" s="79">
        <f t="shared" si="0"/>
        <v>567000</v>
      </c>
      <c r="N11" s="70" t="s">
        <v>138</v>
      </c>
      <c r="P11" s="67">
        <v>567</v>
      </c>
      <c r="Q11" s="67">
        <v>567</v>
      </c>
    </row>
    <row r="12" spans="1:17" ht="23.25" customHeight="1">
      <c r="A12" s="132"/>
      <c r="B12" s="68">
        <v>9</v>
      </c>
      <c r="C12" s="69" t="s">
        <v>40</v>
      </c>
      <c r="D12" s="79">
        <f t="shared" si="1"/>
        <v>27000</v>
      </c>
      <c r="E12" s="70" t="s">
        <v>131</v>
      </c>
      <c r="G12" s="67">
        <v>27</v>
      </c>
      <c r="H12" s="67">
        <v>27</v>
      </c>
      <c r="J12" s="141"/>
      <c r="K12" s="68">
        <v>9</v>
      </c>
      <c r="L12" s="69" t="s">
        <v>40</v>
      </c>
      <c r="M12" s="79">
        <f t="shared" si="0"/>
        <v>13000</v>
      </c>
      <c r="N12" s="70" t="s">
        <v>131</v>
      </c>
      <c r="P12" s="67">
        <v>13</v>
      </c>
      <c r="Q12" s="67">
        <v>13</v>
      </c>
    </row>
    <row r="13" spans="1:17" ht="23.25" customHeight="1">
      <c r="A13" s="133"/>
      <c r="B13" s="68">
        <v>9</v>
      </c>
      <c r="C13" s="69" t="s">
        <v>41</v>
      </c>
      <c r="D13" s="79">
        <f t="shared" si="1"/>
        <v>27000</v>
      </c>
      <c r="E13" s="70" t="s">
        <v>131</v>
      </c>
      <c r="G13" s="67">
        <v>27</v>
      </c>
      <c r="H13" s="67">
        <v>27</v>
      </c>
      <c r="J13" s="142"/>
      <c r="K13" s="68">
        <v>9</v>
      </c>
      <c r="L13" s="69" t="s">
        <v>41</v>
      </c>
      <c r="M13" s="79">
        <f t="shared" si="0"/>
        <v>13000</v>
      </c>
      <c r="N13" s="70" t="s">
        <v>131</v>
      </c>
      <c r="P13" s="67">
        <v>13</v>
      </c>
      <c r="Q13" s="67">
        <v>13</v>
      </c>
    </row>
    <row r="14" spans="1:17" ht="23.25" customHeight="1">
      <c r="A14" s="132"/>
      <c r="B14" s="68">
        <v>10</v>
      </c>
      <c r="C14" s="69" t="s">
        <v>149</v>
      </c>
      <c r="D14" s="79">
        <f t="shared" si="1"/>
        <v>320000</v>
      </c>
      <c r="E14" s="70" t="s">
        <v>138</v>
      </c>
      <c r="G14" s="67">
        <v>320</v>
      </c>
      <c r="H14" s="67">
        <v>320</v>
      </c>
      <c r="J14" s="141"/>
      <c r="K14" s="68">
        <v>10</v>
      </c>
      <c r="L14" s="69" t="s">
        <v>149</v>
      </c>
      <c r="M14" s="79">
        <f t="shared" si="0"/>
        <v>160000</v>
      </c>
      <c r="N14" s="70" t="s">
        <v>138</v>
      </c>
      <c r="P14" s="67">
        <v>160</v>
      </c>
      <c r="Q14" s="67">
        <v>160</v>
      </c>
    </row>
    <row r="15" spans="1:17" ht="23.25" customHeight="1">
      <c r="A15" s="132"/>
      <c r="B15" s="68">
        <v>11</v>
      </c>
      <c r="C15" s="69" t="s">
        <v>148</v>
      </c>
      <c r="D15" s="79">
        <f t="shared" si="1"/>
        <v>339000</v>
      </c>
      <c r="E15" s="70" t="s">
        <v>138</v>
      </c>
      <c r="G15" s="67">
        <v>339</v>
      </c>
      <c r="H15" s="67">
        <v>339</v>
      </c>
      <c r="J15" s="141"/>
      <c r="K15" s="68">
        <v>11</v>
      </c>
      <c r="L15" s="69" t="s">
        <v>148</v>
      </c>
      <c r="M15" s="79">
        <f t="shared" si="0"/>
        <v>169000</v>
      </c>
      <c r="N15" s="70" t="s">
        <v>138</v>
      </c>
      <c r="P15" s="67">
        <v>169</v>
      </c>
      <c r="Q15" s="67">
        <v>169</v>
      </c>
    </row>
    <row r="16" spans="1:17" ht="23.25" customHeight="1">
      <c r="A16" s="132"/>
      <c r="B16" s="68">
        <v>12</v>
      </c>
      <c r="C16" s="69" t="s">
        <v>147</v>
      </c>
      <c r="D16" s="79">
        <f t="shared" si="1"/>
        <v>311000</v>
      </c>
      <c r="E16" s="70" t="s">
        <v>138</v>
      </c>
      <c r="G16" s="67">
        <v>311</v>
      </c>
      <c r="H16" s="67">
        <v>311</v>
      </c>
      <c r="J16" s="141"/>
      <c r="K16" s="68">
        <v>12</v>
      </c>
      <c r="L16" s="69" t="s">
        <v>147</v>
      </c>
      <c r="M16" s="79">
        <f t="shared" si="0"/>
        <v>156000</v>
      </c>
      <c r="N16" s="70" t="s">
        <v>138</v>
      </c>
      <c r="P16" s="67">
        <v>156</v>
      </c>
      <c r="Q16" s="67">
        <v>156</v>
      </c>
    </row>
    <row r="17" spans="1:17" ht="23.25" customHeight="1">
      <c r="A17" s="132"/>
      <c r="B17" s="68">
        <v>13</v>
      </c>
      <c r="C17" s="69" t="s">
        <v>146</v>
      </c>
      <c r="D17" s="79">
        <f t="shared" si="1"/>
        <v>137000</v>
      </c>
      <c r="E17" s="70" t="s">
        <v>138</v>
      </c>
      <c r="G17" s="67">
        <v>137</v>
      </c>
      <c r="H17" s="67">
        <v>137</v>
      </c>
      <c r="J17" s="141"/>
      <c r="K17" s="68">
        <v>13</v>
      </c>
      <c r="L17" s="69" t="s">
        <v>146</v>
      </c>
      <c r="M17" s="79">
        <f t="shared" si="0"/>
        <v>68000</v>
      </c>
      <c r="N17" s="70" t="s">
        <v>138</v>
      </c>
      <c r="P17" s="67">
        <v>68</v>
      </c>
      <c r="Q17" s="67">
        <v>68</v>
      </c>
    </row>
    <row r="18" spans="1:17" ht="23.25" customHeight="1">
      <c r="A18" s="132"/>
      <c r="B18" s="68">
        <v>14</v>
      </c>
      <c r="C18" s="69" t="s">
        <v>145</v>
      </c>
      <c r="D18" s="79">
        <f t="shared" si="1"/>
        <v>508000</v>
      </c>
      <c r="E18" s="70" t="s">
        <v>138</v>
      </c>
      <c r="G18" s="67">
        <v>508</v>
      </c>
      <c r="H18" s="67">
        <v>508</v>
      </c>
      <c r="J18" s="141"/>
      <c r="K18" s="68">
        <v>14</v>
      </c>
      <c r="L18" s="69" t="s">
        <v>145</v>
      </c>
      <c r="M18" s="79">
        <f t="shared" si="0"/>
        <v>254000</v>
      </c>
      <c r="N18" s="70" t="s">
        <v>138</v>
      </c>
      <c r="P18" s="67">
        <v>254</v>
      </c>
      <c r="Q18" s="67">
        <v>254</v>
      </c>
    </row>
    <row r="19" spans="1:17" ht="23.25" customHeight="1">
      <c r="A19" s="132"/>
      <c r="B19" s="68">
        <v>15</v>
      </c>
      <c r="C19" s="69" t="s">
        <v>144</v>
      </c>
      <c r="D19" s="79">
        <f t="shared" si="1"/>
        <v>204000</v>
      </c>
      <c r="E19" s="70" t="s">
        <v>138</v>
      </c>
      <c r="G19" s="67">
        <v>204</v>
      </c>
      <c r="H19" s="67">
        <v>204</v>
      </c>
      <c r="J19" s="141"/>
      <c r="K19" s="68">
        <v>15</v>
      </c>
      <c r="L19" s="69" t="s">
        <v>144</v>
      </c>
      <c r="M19" s="79">
        <f t="shared" si="0"/>
        <v>102000</v>
      </c>
      <c r="N19" s="70" t="s">
        <v>138</v>
      </c>
      <c r="P19" s="67">
        <v>102</v>
      </c>
      <c r="Q19" s="67">
        <v>102</v>
      </c>
    </row>
    <row r="20" spans="1:17" ht="23.25" customHeight="1">
      <c r="A20" s="132"/>
      <c r="B20" s="68">
        <v>16</v>
      </c>
      <c r="C20" s="69" t="s">
        <v>143</v>
      </c>
      <c r="D20" s="79">
        <f t="shared" si="1"/>
        <v>148000</v>
      </c>
      <c r="E20" s="70" t="s">
        <v>138</v>
      </c>
      <c r="G20" s="67">
        <v>148</v>
      </c>
      <c r="H20" s="67">
        <v>148</v>
      </c>
      <c r="J20" s="141"/>
      <c r="K20" s="68">
        <v>16</v>
      </c>
      <c r="L20" s="69" t="s">
        <v>143</v>
      </c>
      <c r="M20" s="79">
        <f t="shared" si="0"/>
        <v>74000</v>
      </c>
      <c r="N20" s="70" t="s">
        <v>138</v>
      </c>
      <c r="P20" s="67">
        <v>74</v>
      </c>
      <c r="Q20" s="67">
        <v>74</v>
      </c>
    </row>
    <row r="21" spans="1:17" s="72" customFormat="1" ht="23.25" customHeight="1" outlineLevel="1">
      <c r="A21" s="132"/>
      <c r="B21" s="68">
        <v>17</v>
      </c>
      <c r="C21" s="69"/>
      <c r="D21" s="79" t="s">
        <v>176</v>
      </c>
      <c r="E21" s="70"/>
      <c r="F21" s="125"/>
      <c r="G21" s="125" t="s">
        <v>176</v>
      </c>
      <c r="H21" s="125" t="s">
        <v>176</v>
      </c>
      <c r="I21" s="125"/>
      <c r="J21" s="141"/>
      <c r="K21" s="68">
        <v>17</v>
      </c>
      <c r="L21" s="69" t="s">
        <v>142</v>
      </c>
      <c r="M21" s="79">
        <f t="shared" si="0"/>
        <v>282000</v>
      </c>
      <c r="N21" s="30" t="s">
        <v>138</v>
      </c>
      <c r="O21" s="125"/>
      <c r="P21" s="67">
        <v>282</v>
      </c>
      <c r="Q21" s="67">
        <v>282</v>
      </c>
    </row>
    <row r="22" spans="1:17" s="73" customFormat="1" ht="23.25" customHeight="1" outlineLevel="1">
      <c r="A22" s="134"/>
      <c r="B22" s="68">
        <v>18</v>
      </c>
      <c r="C22" s="69" t="s">
        <v>31</v>
      </c>
      <c r="D22" s="79">
        <f t="shared" ref="D22:D38" si="2">ROUND(G22*1000,0)</f>
        <v>33000</v>
      </c>
      <c r="E22" s="70" t="s">
        <v>138</v>
      </c>
      <c r="G22" s="67">
        <v>33</v>
      </c>
      <c r="H22" s="73">
        <v>33</v>
      </c>
      <c r="J22" s="143"/>
      <c r="K22" s="68">
        <v>18</v>
      </c>
      <c r="L22" s="69" t="s">
        <v>31</v>
      </c>
      <c r="M22" s="79">
        <f t="shared" si="0"/>
        <v>16000</v>
      </c>
      <c r="N22" s="70" t="s">
        <v>138</v>
      </c>
      <c r="P22" s="125">
        <v>16</v>
      </c>
      <c r="Q22" s="125">
        <v>16</v>
      </c>
    </row>
    <row r="23" spans="1:17" ht="23.25" customHeight="1">
      <c r="A23" s="135"/>
      <c r="B23" s="68">
        <v>19</v>
      </c>
      <c r="C23" s="69" t="s">
        <v>140</v>
      </c>
      <c r="D23" s="79">
        <f t="shared" si="2"/>
        <v>475000</v>
      </c>
      <c r="E23" s="70" t="s">
        <v>138</v>
      </c>
      <c r="G23" s="67">
        <v>475</v>
      </c>
      <c r="H23" s="67">
        <v>475</v>
      </c>
      <c r="J23" s="144"/>
      <c r="K23" s="68">
        <v>19</v>
      </c>
      <c r="L23" s="69" t="s">
        <v>140</v>
      </c>
      <c r="M23" s="79">
        <f t="shared" si="0"/>
        <v>237000</v>
      </c>
      <c r="N23" s="70" t="s">
        <v>138</v>
      </c>
      <c r="P23" s="126">
        <v>237</v>
      </c>
      <c r="Q23" s="126">
        <v>237</v>
      </c>
    </row>
    <row r="24" spans="1:17" ht="23.25" customHeight="1">
      <c r="A24" s="133"/>
      <c r="B24" s="68">
        <v>20</v>
      </c>
      <c r="C24" s="69" t="s">
        <v>139</v>
      </c>
      <c r="D24" s="79">
        <f t="shared" si="2"/>
        <v>638000</v>
      </c>
      <c r="E24" s="70" t="s">
        <v>138</v>
      </c>
      <c r="G24" s="67">
        <v>638</v>
      </c>
      <c r="H24" s="67">
        <v>638</v>
      </c>
      <c r="J24" s="142"/>
      <c r="K24" s="68">
        <v>20</v>
      </c>
      <c r="L24" s="69" t="s">
        <v>139</v>
      </c>
      <c r="M24" s="79">
        <f t="shared" si="0"/>
        <v>319000</v>
      </c>
      <c r="N24" s="70" t="s">
        <v>138</v>
      </c>
      <c r="P24" s="125">
        <v>319</v>
      </c>
      <c r="Q24" s="125">
        <v>319</v>
      </c>
    </row>
    <row r="25" spans="1:17" ht="23.25" customHeight="1">
      <c r="A25" s="132"/>
      <c r="B25" s="68">
        <v>21</v>
      </c>
      <c r="C25" s="69" t="s">
        <v>34</v>
      </c>
      <c r="D25" s="79">
        <f t="shared" si="2"/>
        <v>38000</v>
      </c>
      <c r="E25" s="70" t="s">
        <v>131</v>
      </c>
      <c r="G25" s="67">
        <v>38</v>
      </c>
      <c r="H25" s="67">
        <v>38</v>
      </c>
      <c r="J25" s="141"/>
      <c r="K25" s="68">
        <v>21</v>
      </c>
      <c r="L25" s="69" t="s">
        <v>34</v>
      </c>
      <c r="M25" s="79">
        <f t="shared" si="0"/>
        <v>19000</v>
      </c>
      <c r="N25" s="70" t="s">
        <v>131</v>
      </c>
      <c r="P25" s="125">
        <v>19</v>
      </c>
      <c r="Q25" s="125">
        <v>19</v>
      </c>
    </row>
    <row r="26" spans="1:17" ht="23.25" customHeight="1">
      <c r="A26" s="132"/>
      <c r="B26" s="68">
        <v>22</v>
      </c>
      <c r="C26" s="69" t="s">
        <v>35</v>
      </c>
      <c r="D26" s="79">
        <f t="shared" si="2"/>
        <v>40000</v>
      </c>
      <c r="E26" s="70" t="s">
        <v>131</v>
      </c>
      <c r="G26" s="67">
        <v>40</v>
      </c>
      <c r="H26" s="67">
        <v>40</v>
      </c>
      <c r="J26" s="141"/>
      <c r="K26" s="68">
        <v>22</v>
      </c>
      <c r="L26" s="69" t="s">
        <v>35</v>
      </c>
      <c r="M26" s="79">
        <f t="shared" si="0"/>
        <v>20000</v>
      </c>
      <c r="N26" s="70" t="s">
        <v>131</v>
      </c>
      <c r="P26" s="125">
        <v>20</v>
      </c>
      <c r="Q26" s="125">
        <v>20</v>
      </c>
    </row>
    <row r="27" spans="1:17" ht="23.25" customHeight="1">
      <c r="A27" s="132"/>
      <c r="B27" s="68">
        <v>23</v>
      </c>
      <c r="C27" s="69" t="s">
        <v>36</v>
      </c>
      <c r="D27" s="79">
        <f t="shared" si="2"/>
        <v>38000</v>
      </c>
      <c r="E27" s="70" t="s">
        <v>131</v>
      </c>
      <c r="G27" s="67">
        <v>38</v>
      </c>
      <c r="H27" s="67">
        <v>38</v>
      </c>
      <c r="J27" s="141"/>
      <c r="K27" s="68">
        <v>23</v>
      </c>
      <c r="L27" s="69" t="s">
        <v>36</v>
      </c>
      <c r="M27" s="79">
        <f t="shared" si="0"/>
        <v>19000</v>
      </c>
      <c r="N27" s="70" t="s">
        <v>131</v>
      </c>
      <c r="P27" s="125">
        <v>19</v>
      </c>
      <c r="Q27" s="125">
        <v>19</v>
      </c>
    </row>
    <row r="28" spans="1:17" ht="23.25" customHeight="1">
      <c r="A28" s="132"/>
      <c r="B28" s="68">
        <v>24</v>
      </c>
      <c r="C28" s="69" t="s">
        <v>136</v>
      </c>
      <c r="D28" s="79">
        <f t="shared" si="2"/>
        <v>48000</v>
      </c>
      <c r="E28" s="70" t="s">
        <v>131</v>
      </c>
      <c r="G28" s="67">
        <v>48</v>
      </c>
      <c r="H28" s="67">
        <v>48</v>
      </c>
      <c r="J28" s="141"/>
      <c r="K28" s="68">
        <v>24</v>
      </c>
      <c r="L28" s="69" t="s">
        <v>136</v>
      </c>
      <c r="M28" s="79">
        <f t="shared" si="0"/>
        <v>24000</v>
      </c>
      <c r="N28" s="70" t="s">
        <v>131</v>
      </c>
      <c r="P28" s="125">
        <v>24</v>
      </c>
      <c r="Q28" s="125">
        <v>24</v>
      </c>
    </row>
    <row r="29" spans="1:17" ht="23.25" customHeight="1">
      <c r="A29" s="132"/>
      <c r="B29" s="68">
        <v>25</v>
      </c>
      <c r="C29" s="69" t="s">
        <v>135</v>
      </c>
      <c r="D29" s="79">
        <f t="shared" si="2"/>
        <v>43000</v>
      </c>
      <c r="E29" s="70" t="s">
        <v>131</v>
      </c>
      <c r="G29" s="67">
        <v>43</v>
      </c>
      <c r="H29" s="67">
        <v>43</v>
      </c>
      <c r="J29" s="141"/>
      <c r="K29" s="68">
        <v>25</v>
      </c>
      <c r="L29" s="69" t="s">
        <v>135</v>
      </c>
      <c r="M29" s="79">
        <f t="shared" si="0"/>
        <v>21000</v>
      </c>
      <c r="N29" s="70" t="s">
        <v>131</v>
      </c>
      <c r="P29" s="125">
        <v>21</v>
      </c>
      <c r="Q29" s="125">
        <v>21</v>
      </c>
    </row>
    <row r="30" spans="1:17" ht="23.25" customHeight="1">
      <c r="A30" s="132"/>
      <c r="B30" s="68">
        <v>26</v>
      </c>
      <c r="C30" s="69" t="s">
        <v>39</v>
      </c>
      <c r="D30" s="79">
        <f t="shared" si="2"/>
        <v>36000</v>
      </c>
      <c r="E30" s="70" t="s">
        <v>131</v>
      </c>
      <c r="G30" s="67">
        <v>36</v>
      </c>
      <c r="H30" s="67">
        <v>36</v>
      </c>
      <c r="J30" s="141"/>
      <c r="K30" s="68">
        <v>26</v>
      </c>
      <c r="L30" s="69" t="s">
        <v>39</v>
      </c>
      <c r="M30" s="79">
        <f t="shared" si="0"/>
        <v>18000</v>
      </c>
      <c r="N30" s="70" t="s">
        <v>131</v>
      </c>
      <c r="P30" s="125">
        <v>18</v>
      </c>
      <c r="Q30" s="125">
        <v>18</v>
      </c>
    </row>
    <row r="31" spans="1:17" ht="23.25" customHeight="1">
      <c r="A31" s="132"/>
      <c r="B31" s="68">
        <v>27</v>
      </c>
      <c r="C31" s="74" t="s">
        <v>42</v>
      </c>
      <c r="D31" s="79">
        <f t="shared" si="2"/>
        <v>37000</v>
      </c>
      <c r="E31" s="70" t="s">
        <v>131</v>
      </c>
      <c r="G31" s="67">
        <v>37</v>
      </c>
      <c r="H31" s="67">
        <v>37</v>
      </c>
      <c r="J31" s="141"/>
      <c r="K31" s="68">
        <v>27</v>
      </c>
      <c r="L31" s="74" t="s">
        <v>42</v>
      </c>
      <c r="M31" s="79">
        <f t="shared" si="0"/>
        <v>19000</v>
      </c>
      <c r="N31" s="70" t="s">
        <v>131</v>
      </c>
      <c r="P31" s="125">
        <v>19</v>
      </c>
      <c r="Q31" s="125">
        <v>19</v>
      </c>
    </row>
    <row r="32" spans="1:17" ht="23.25" customHeight="1">
      <c r="A32" s="132"/>
      <c r="B32" s="68">
        <v>28</v>
      </c>
      <c r="C32" s="74" t="s">
        <v>46</v>
      </c>
      <c r="D32" s="79">
        <f t="shared" si="2"/>
        <v>35000</v>
      </c>
      <c r="E32" s="70" t="s">
        <v>131</v>
      </c>
      <c r="G32" s="67">
        <v>35</v>
      </c>
      <c r="H32" s="67">
        <v>35</v>
      </c>
      <c r="J32" s="141"/>
      <c r="K32" s="68">
        <v>28</v>
      </c>
      <c r="L32" s="74" t="s">
        <v>46</v>
      </c>
      <c r="M32" s="79">
        <f t="shared" si="0"/>
        <v>18000</v>
      </c>
      <c r="N32" s="70" t="s">
        <v>131</v>
      </c>
      <c r="P32" s="125">
        <v>18</v>
      </c>
      <c r="Q32" s="125">
        <v>18</v>
      </c>
    </row>
    <row r="33" spans="1:17" ht="23.25" customHeight="1">
      <c r="A33" s="132"/>
      <c r="B33" s="68">
        <v>27</v>
      </c>
      <c r="C33" s="74" t="s">
        <v>43</v>
      </c>
      <c r="D33" s="79">
        <f t="shared" si="2"/>
        <v>37000</v>
      </c>
      <c r="E33" s="70" t="s">
        <v>131</v>
      </c>
      <c r="G33" s="67">
        <v>37</v>
      </c>
      <c r="H33" s="67">
        <v>37</v>
      </c>
      <c r="J33" s="141"/>
      <c r="K33" s="68">
        <v>27</v>
      </c>
      <c r="L33" s="74" t="s">
        <v>43</v>
      </c>
      <c r="M33" s="79">
        <f t="shared" si="0"/>
        <v>19000</v>
      </c>
      <c r="N33" s="70" t="s">
        <v>131</v>
      </c>
      <c r="P33" s="125">
        <v>19</v>
      </c>
      <c r="Q33" s="125">
        <v>19</v>
      </c>
    </row>
    <row r="34" spans="1:17" ht="23.25" customHeight="1">
      <c r="A34" s="132"/>
      <c r="B34" s="68">
        <v>28</v>
      </c>
      <c r="C34" s="74" t="s">
        <v>47</v>
      </c>
      <c r="D34" s="79">
        <f t="shared" si="2"/>
        <v>35000</v>
      </c>
      <c r="E34" s="70" t="s">
        <v>131</v>
      </c>
      <c r="G34" s="67">
        <v>35</v>
      </c>
      <c r="H34" s="67">
        <v>35</v>
      </c>
      <c r="J34" s="141"/>
      <c r="K34" s="68">
        <v>28</v>
      </c>
      <c r="L34" s="74" t="s">
        <v>47</v>
      </c>
      <c r="M34" s="79">
        <f t="shared" si="0"/>
        <v>18000</v>
      </c>
      <c r="N34" s="70" t="s">
        <v>131</v>
      </c>
      <c r="P34" s="67">
        <v>18</v>
      </c>
      <c r="Q34" s="125">
        <v>18</v>
      </c>
    </row>
    <row r="35" spans="1:17" ht="23.25" customHeight="1">
      <c r="A35" s="132"/>
      <c r="B35" s="68">
        <v>27</v>
      </c>
      <c r="C35" s="74" t="s">
        <v>44</v>
      </c>
      <c r="D35" s="79">
        <f t="shared" si="2"/>
        <v>37000</v>
      </c>
      <c r="E35" s="70" t="s">
        <v>131</v>
      </c>
      <c r="G35" s="67">
        <v>37</v>
      </c>
      <c r="H35" s="67">
        <v>37</v>
      </c>
      <c r="J35" s="141"/>
      <c r="K35" s="68">
        <v>27</v>
      </c>
      <c r="L35" s="74" t="s">
        <v>44</v>
      </c>
      <c r="M35" s="79">
        <f t="shared" si="0"/>
        <v>19000</v>
      </c>
      <c r="N35" s="70" t="s">
        <v>131</v>
      </c>
      <c r="P35" s="67">
        <v>19</v>
      </c>
      <c r="Q35" s="125">
        <v>19</v>
      </c>
    </row>
    <row r="36" spans="1:17" ht="23.25" customHeight="1">
      <c r="A36" s="132"/>
      <c r="B36" s="68">
        <v>28</v>
      </c>
      <c r="C36" s="74" t="s">
        <v>48</v>
      </c>
      <c r="D36" s="79">
        <f t="shared" si="2"/>
        <v>35000</v>
      </c>
      <c r="E36" s="70" t="s">
        <v>131</v>
      </c>
      <c r="G36" s="67">
        <v>35</v>
      </c>
      <c r="H36" s="67">
        <v>35</v>
      </c>
      <c r="J36" s="141"/>
      <c r="K36" s="68">
        <v>28</v>
      </c>
      <c r="L36" s="74" t="s">
        <v>48</v>
      </c>
      <c r="M36" s="79">
        <f t="shared" si="0"/>
        <v>18000</v>
      </c>
      <c r="N36" s="70" t="s">
        <v>131</v>
      </c>
      <c r="P36" s="67">
        <v>18</v>
      </c>
      <c r="Q36" s="125">
        <v>18</v>
      </c>
    </row>
    <row r="37" spans="1:17" ht="23.25" customHeight="1">
      <c r="A37" s="132"/>
      <c r="B37" s="68">
        <v>27</v>
      </c>
      <c r="C37" s="74" t="s">
        <v>45</v>
      </c>
      <c r="D37" s="79">
        <f t="shared" si="2"/>
        <v>37000</v>
      </c>
      <c r="E37" s="70" t="s">
        <v>131</v>
      </c>
      <c r="G37" s="67">
        <v>37</v>
      </c>
      <c r="H37" s="67">
        <v>37</v>
      </c>
      <c r="J37" s="141"/>
      <c r="K37" s="68">
        <v>27</v>
      </c>
      <c r="L37" s="74" t="s">
        <v>45</v>
      </c>
      <c r="M37" s="79">
        <f t="shared" si="0"/>
        <v>19000</v>
      </c>
      <c r="N37" s="70" t="s">
        <v>131</v>
      </c>
      <c r="P37" s="67">
        <v>19</v>
      </c>
      <c r="Q37" s="125">
        <v>19</v>
      </c>
    </row>
    <row r="38" spans="1:17" ht="23.25" customHeight="1">
      <c r="A38" s="133"/>
      <c r="B38" s="68">
        <v>28</v>
      </c>
      <c r="C38" s="74" t="s">
        <v>49</v>
      </c>
      <c r="D38" s="79">
        <f t="shared" si="2"/>
        <v>35000</v>
      </c>
      <c r="E38" s="70" t="s">
        <v>131</v>
      </c>
      <c r="G38" s="67">
        <v>35</v>
      </c>
      <c r="H38" s="67">
        <v>35</v>
      </c>
      <c r="J38" s="142"/>
      <c r="K38" s="68">
        <v>28</v>
      </c>
      <c r="L38" s="74" t="s">
        <v>49</v>
      </c>
      <c r="M38" s="79">
        <f t="shared" si="0"/>
        <v>18000</v>
      </c>
      <c r="N38" s="93" t="s">
        <v>131</v>
      </c>
      <c r="P38" s="67">
        <v>18</v>
      </c>
      <c r="Q38" s="125">
        <v>18</v>
      </c>
    </row>
  </sheetData>
  <sheetProtection algorithmName="SHA-512" hashValue="mgcvfF90EH6jbIrPFP/Re5N5Si1aAD9Vy/FHkqIl98Zom20GLbj6nlvE3ZAKzdlizO8qE8YHBimbHEdnm9FoRw==" saltValue="c6+wgjekRWUdMXRhGH18kA==" spinCount="100000" sheet="1" objects="1" scenarios="1"/>
  <phoneticPr fontId="1"/>
  <printOptions horizontalCentered="1"/>
  <pageMargins left="0.23622047244094491" right="0.23622047244094491" top="0.78740157480314965" bottom="0.19685039370078741" header="0.31496062992125984" footer="0.31496062992125984"/>
  <pageSetup paperSize="9" scale="38"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FE666-C85F-4572-B77A-BFBC1AF0EA8E}">
  <sheetPr>
    <tabColor theme="7"/>
    <pageSetUpPr fitToPage="1"/>
  </sheetPr>
  <dimension ref="A1:N45"/>
  <sheetViews>
    <sheetView showGridLines="0" view="pageBreakPreview" topLeftCell="A4" zoomScale="70" zoomScaleNormal="70" zoomScaleSheetLayoutView="70" zoomScalePageLayoutView="70" workbookViewId="0">
      <selection activeCell="I34" sqref="I34:N36"/>
    </sheetView>
  </sheetViews>
  <sheetFormatPr defaultColWidth="9" defaultRowHeight="14" outlineLevelRow="1" outlineLevelCol="1"/>
  <cols>
    <col min="1" max="2" width="4.58203125" style="100" customWidth="1"/>
    <col min="3" max="3" width="13.83203125" style="100" customWidth="1"/>
    <col min="4" max="4" width="3.83203125" style="100" customWidth="1"/>
    <col min="5" max="5" width="35.58203125" style="100" customWidth="1"/>
    <col min="6" max="6" width="23.25" style="100" customWidth="1"/>
    <col min="7" max="8" width="16.33203125" style="100" hidden="1" customWidth="1" outlineLevel="1"/>
    <col min="9" max="9" width="60.83203125" style="100" customWidth="1" collapsed="1"/>
    <col min="10" max="10" width="27.5" style="100" customWidth="1"/>
    <col min="11" max="11" width="26.08203125" style="100" customWidth="1"/>
    <col min="12" max="12" width="15.5" style="100" customWidth="1"/>
    <col min="13" max="13" width="49.08203125" style="100" customWidth="1"/>
    <col min="14" max="14" width="15.75" style="100" customWidth="1"/>
    <col min="15" max="15" width="2.25" style="100" customWidth="1"/>
    <col min="16" max="16384" width="9" style="100"/>
  </cols>
  <sheetData>
    <row r="1" spans="1:14" ht="62.25" customHeight="1">
      <c r="A1" s="97" t="s">
        <v>190</v>
      </c>
      <c r="B1" s="98"/>
      <c r="C1" s="99"/>
      <c r="I1" s="101"/>
      <c r="K1" s="102"/>
      <c r="L1" s="103"/>
      <c r="M1" s="102"/>
    </row>
    <row r="2" spans="1:14" ht="55.5" customHeight="1">
      <c r="A2" s="53" t="s">
        <v>163</v>
      </c>
      <c r="B2" s="52"/>
      <c r="C2" s="51"/>
      <c r="D2" s="51"/>
      <c r="E2" s="51"/>
      <c r="F2" s="51"/>
      <c r="G2" s="51"/>
      <c r="H2" s="51"/>
      <c r="I2" s="51"/>
      <c r="J2" s="51"/>
      <c r="K2" s="50"/>
      <c r="L2" s="50"/>
      <c r="M2" s="50"/>
      <c r="N2" s="49"/>
    </row>
    <row r="3" spans="1:14" ht="30" customHeight="1">
      <c r="A3" s="48"/>
      <c r="B3" s="47"/>
      <c r="C3" s="46"/>
      <c r="D3" s="46"/>
      <c r="E3" s="46"/>
      <c r="F3" s="46"/>
      <c r="G3" s="46"/>
      <c r="H3" s="46"/>
      <c r="I3" s="293" t="s">
        <v>162</v>
      </c>
      <c r="J3" s="294"/>
      <c r="K3" s="294"/>
      <c r="L3" s="294"/>
      <c r="M3" s="294"/>
      <c r="N3" s="295"/>
    </row>
    <row r="4" spans="1:14" ht="387" customHeight="1">
      <c r="A4" s="45"/>
      <c r="B4" s="44"/>
      <c r="C4" s="296" t="s">
        <v>161</v>
      </c>
      <c r="D4" s="297"/>
      <c r="E4" s="297"/>
      <c r="F4" s="298"/>
      <c r="G4" s="301" t="s">
        <v>225</v>
      </c>
      <c r="H4" s="301"/>
      <c r="I4" s="302" t="s">
        <v>224</v>
      </c>
      <c r="J4" s="303"/>
      <c r="K4" s="304" t="s">
        <v>223</v>
      </c>
      <c r="L4" s="305"/>
      <c r="M4" s="308" t="s">
        <v>222</v>
      </c>
      <c r="N4" s="308"/>
    </row>
    <row r="5" spans="1:14" ht="42.75" customHeight="1">
      <c r="A5" s="43"/>
      <c r="B5" s="42"/>
      <c r="C5" s="299"/>
      <c r="D5" s="299"/>
      <c r="E5" s="299"/>
      <c r="F5" s="300"/>
      <c r="G5" s="164" t="s">
        <v>221</v>
      </c>
      <c r="H5" s="164" t="s">
        <v>220</v>
      </c>
      <c r="I5" s="309" t="s">
        <v>160</v>
      </c>
      <c r="J5" s="310"/>
      <c r="K5" s="306"/>
      <c r="L5" s="307"/>
      <c r="M5" s="311" t="s">
        <v>160</v>
      </c>
      <c r="N5" s="311"/>
    </row>
    <row r="6" spans="1:14" ht="36" customHeight="1">
      <c r="A6" s="36"/>
      <c r="B6" s="35"/>
      <c r="C6" s="291" t="s">
        <v>159</v>
      </c>
      <c r="D6" s="149">
        <v>1</v>
      </c>
      <c r="E6" s="290" t="s">
        <v>158</v>
      </c>
      <c r="F6" s="149" t="s">
        <v>155</v>
      </c>
      <c r="G6" s="163">
        <v>5365</v>
      </c>
      <c r="H6" s="162"/>
      <c r="I6" s="41">
        <f>ROUND(G6*10%,0)</f>
        <v>537</v>
      </c>
      <c r="J6" s="30" t="s">
        <v>138</v>
      </c>
      <c r="K6" s="31">
        <v>537</v>
      </c>
      <c r="L6" s="40" t="s">
        <v>138</v>
      </c>
      <c r="M6" s="31">
        <f>ROUND(G6*5%,0)</f>
        <v>268</v>
      </c>
      <c r="N6" s="30" t="s">
        <v>138</v>
      </c>
    </row>
    <row r="7" spans="1:14" ht="36" customHeight="1">
      <c r="A7" s="36"/>
      <c r="B7" s="35"/>
      <c r="C7" s="291"/>
      <c r="D7" s="149">
        <v>2</v>
      </c>
      <c r="E7" s="290"/>
      <c r="F7" s="149" t="s">
        <v>154</v>
      </c>
      <c r="G7" s="159">
        <v>6836</v>
      </c>
      <c r="H7" s="158"/>
      <c r="I7" s="32">
        <f t="shared" ref="I7:I13" si="0">ROUND(G7*10%,0)</f>
        <v>684</v>
      </c>
      <c r="J7" s="30" t="s">
        <v>138</v>
      </c>
      <c r="K7" s="31">
        <v>684</v>
      </c>
      <c r="L7" s="40" t="s">
        <v>138</v>
      </c>
      <c r="M7" s="31">
        <f t="shared" ref="M7:M13" si="1">ROUND(G7*5%,0)</f>
        <v>342</v>
      </c>
      <c r="N7" s="30" t="s">
        <v>138</v>
      </c>
    </row>
    <row r="8" spans="1:14" ht="36" customHeight="1">
      <c r="A8" s="36"/>
      <c r="B8" s="35"/>
      <c r="C8" s="291"/>
      <c r="D8" s="149">
        <v>3</v>
      </c>
      <c r="E8" s="290"/>
      <c r="F8" s="149" t="s">
        <v>153</v>
      </c>
      <c r="G8" s="159">
        <v>8894</v>
      </c>
      <c r="H8" s="158"/>
      <c r="I8" s="32">
        <f t="shared" si="0"/>
        <v>889</v>
      </c>
      <c r="J8" s="30" t="s">
        <v>138</v>
      </c>
      <c r="K8" s="31">
        <v>889</v>
      </c>
      <c r="L8" s="40" t="s">
        <v>138</v>
      </c>
      <c r="M8" s="31">
        <f t="shared" si="1"/>
        <v>445</v>
      </c>
      <c r="N8" s="30" t="s">
        <v>138</v>
      </c>
    </row>
    <row r="9" spans="1:14" ht="36" customHeight="1">
      <c r="A9" s="36"/>
      <c r="B9" s="35"/>
      <c r="C9" s="291"/>
      <c r="D9" s="149">
        <v>4</v>
      </c>
      <c r="E9" s="312" t="s">
        <v>18</v>
      </c>
      <c r="F9" s="312"/>
      <c r="G9" s="159">
        <v>2306</v>
      </c>
      <c r="H9" s="158"/>
      <c r="I9" s="32">
        <f t="shared" si="0"/>
        <v>231</v>
      </c>
      <c r="J9" s="30" t="s">
        <v>138</v>
      </c>
      <c r="K9" s="31">
        <v>231</v>
      </c>
      <c r="L9" s="40" t="s">
        <v>138</v>
      </c>
      <c r="M9" s="31">
        <f t="shared" si="1"/>
        <v>115</v>
      </c>
      <c r="N9" s="30" t="s">
        <v>138</v>
      </c>
    </row>
    <row r="10" spans="1:14" ht="36" customHeight="1">
      <c r="A10" s="36"/>
      <c r="B10" s="35"/>
      <c r="C10" s="291"/>
      <c r="D10" s="149">
        <v>5</v>
      </c>
      <c r="E10" s="290" t="s">
        <v>157</v>
      </c>
      <c r="F10" s="290"/>
      <c r="G10" s="159">
        <v>2259</v>
      </c>
      <c r="H10" s="158"/>
      <c r="I10" s="32">
        <f t="shared" si="0"/>
        <v>226</v>
      </c>
      <c r="J10" s="30" t="s">
        <v>138</v>
      </c>
      <c r="K10" s="31">
        <v>226</v>
      </c>
      <c r="L10" s="40" t="s">
        <v>138</v>
      </c>
      <c r="M10" s="31">
        <f t="shared" si="1"/>
        <v>113</v>
      </c>
      <c r="N10" s="30" t="s">
        <v>138</v>
      </c>
    </row>
    <row r="11" spans="1:14" ht="36" customHeight="1">
      <c r="A11" s="36"/>
      <c r="B11" s="35"/>
      <c r="C11" s="291"/>
      <c r="D11" s="149">
        <v>6</v>
      </c>
      <c r="E11" s="290" t="s">
        <v>156</v>
      </c>
      <c r="F11" s="149" t="s">
        <v>155</v>
      </c>
      <c r="G11" s="159">
        <v>5644</v>
      </c>
      <c r="H11" s="158"/>
      <c r="I11" s="32">
        <f t="shared" si="0"/>
        <v>564</v>
      </c>
      <c r="J11" s="30" t="s">
        <v>138</v>
      </c>
      <c r="K11" s="31">
        <v>564</v>
      </c>
      <c r="L11" s="40" t="s">
        <v>138</v>
      </c>
      <c r="M11" s="31">
        <f t="shared" si="1"/>
        <v>282</v>
      </c>
      <c r="N11" s="30" t="s">
        <v>138</v>
      </c>
    </row>
    <row r="12" spans="1:14" ht="36" customHeight="1">
      <c r="A12" s="36"/>
      <c r="B12" s="35"/>
      <c r="C12" s="291"/>
      <c r="D12" s="149">
        <v>7</v>
      </c>
      <c r="E12" s="290"/>
      <c r="F12" s="149" t="s">
        <v>154</v>
      </c>
      <c r="G12" s="158">
        <v>7095</v>
      </c>
      <c r="H12" s="158"/>
      <c r="I12" s="32">
        <f t="shared" si="0"/>
        <v>710</v>
      </c>
      <c r="J12" s="30" t="s">
        <v>138</v>
      </c>
      <c r="K12" s="31">
        <v>710</v>
      </c>
      <c r="L12" s="40" t="s">
        <v>138</v>
      </c>
      <c r="M12" s="31">
        <f t="shared" si="1"/>
        <v>355</v>
      </c>
      <c r="N12" s="30" t="s">
        <v>138</v>
      </c>
    </row>
    <row r="13" spans="1:14" ht="36" customHeight="1">
      <c r="A13" s="36"/>
      <c r="B13" s="35"/>
      <c r="C13" s="291"/>
      <c r="D13" s="149">
        <v>8</v>
      </c>
      <c r="E13" s="290"/>
      <c r="F13" s="149" t="s">
        <v>153</v>
      </c>
      <c r="G13" s="158">
        <v>11334</v>
      </c>
      <c r="H13" s="158"/>
      <c r="I13" s="32">
        <f t="shared" si="0"/>
        <v>1133</v>
      </c>
      <c r="J13" s="30" t="s">
        <v>138</v>
      </c>
      <c r="K13" s="31">
        <v>1133</v>
      </c>
      <c r="L13" s="40" t="s">
        <v>138</v>
      </c>
      <c r="M13" s="31">
        <f t="shared" si="1"/>
        <v>567</v>
      </c>
      <c r="N13" s="30" t="s">
        <v>138</v>
      </c>
    </row>
    <row r="14" spans="1:14" ht="36" customHeight="1">
      <c r="A14" s="36"/>
      <c r="B14" s="35"/>
      <c r="C14" s="150" t="s">
        <v>152</v>
      </c>
      <c r="D14" s="149">
        <v>9</v>
      </c>
      <c r="E14" s="290" t="s">
        <v>151</v>
      </c>
      <c r="F14" s="290"/>
      <c r="G14" s="158">
        <v>4440</v>
      </c>
      <c r="H14" s="157">
        <v>16.600000000000001</v>
      </c>
      <c r="I14" s="32">
        <f>ROUND(G14/H14*10%,0)</f>
        <v>27</v>
      </c>
      <c r="J14" s="30" t="s">
        <v>131</v>
      </c>
      <c r="K14" s="31" t="s">
        <v>132</v>
      </c>
      <c r="L14" s="30"/>
      <c r="M14" s="31">
        <f>ROUND(G14/H14*5%,0)</f>
        <v>13</v>
      </c>
      <c r="N14" s="30" t="s">
        <v>131</v>
      </c>
    </row>
    <row r="15" spans="1:14" ht="36" customHeight="1">
      <c r="A15" s="36"/>
      <c r="B15" s="35"/>
      <c r="C15" s="291" t="s">
        <v>150</v>
      </c>
      <c r="D15" s="149">
        <v>10</v>
      </c>
      <c r="E15" s="290" t="s">
        <v>149</v>
      </c>
      <c r="F15" s="290"/>
      <c r="G15" s="159">
        <v>2464</v>
      </c>
      <c r="H15" s="158"/>
      <c r="I15" s="32">
        <f>ROUND(G15*10%*1.3,0)</f>
        <v>320</v>
      </c>
      <c r="J15" s="30" t="s">
        <v>138</v>
      </c>
      <c r="K15" s="31" t="s">
        <v>132</v>
      </c>
      <c r="L15" s="30"/>
      <c r="M15" s="31">
        <f>ROUND(G15*5%*1.3,0)</f>
        <v>160</v>
      </c>
      <c r="N15" s="30" t="s">
        <v>138</v>
      </c>
    </row>
    <row r="16" spans="1:14" ht="36" customHeight="1">
      <c r="A16" s="36"/>
      <c r="B16" s="35"/>
      <c r="C16" s="291"/>
      <c r="D16" s="149">
        <v>11</v>
      </c>
      <c r="E16" s="290" t="s">
        <v>148</v>
      </c>
      <c r="F16" s="290"/>
      <c r="G16" s="159">
        <v>2604</v>
      </c>
      <c r="H16" s="158"/>
      <c r="I16" s="32">
        <f t="shared" ref="I16:I21" si="2">ROUND(G16*10%*1.3,0)</f>
        <v>339</v>
      </c>
      <c r="J16" s="30" t="s">
        <v>138</v>
      </c>
      <c r="K16" s="31" t="s">
        <v>132</v>
      </c>
      <c r="L16" s="30"/>
      <c r="M16" s="31">
        <f t="shared" ref="M16:M23" si="3">ROUND(G16*5%*1.3,0)</f>
        <v>169</v>
      </c>
      <c r="N16" s="30" t="s">
        <v>138</v>
      </c>
    </row>
    <row r="17" spans="1:14" ht="36" customHeight="1">
      <c r="A17" s="36"/>
      <c r="B17" s="35"/>
      <c r="C17" s="291"/>
      <c r="D17" s="149">
        <v>12</v>
      </c>
      <c r="E17" s="290" t="s">
        <v>147</v>
      </c>
      <c r="F17" s="290"/>
      <c r="G17" s="159">
        <v>2395</v>
      </c>
      <c r="H17" s="158"/>
      <c r="I17" s="32">
        <f t="shared" si="2"/>
        <v>311</v>
      </c>
      <c r="J17" s="30" t="s">
        <v>138</v>
      </c>
      <c r="K17" s="31" t="s">
        <v>132</v>
      </c>
      <c r="L17" s="30"/>
      <c r="M17" s="31">
        <f t="shared" si="3"/>
        <v>156</v>
      </c>
      <c r="N17" s="30" t="s">
        <v>138</v>
      </c>
    </row>
    <row r="18" spans="1:14" ht="36" customHeight="1">
      <c r="A18" s="36"/>
      <c r="B18" s="35"/>
      <c r="C18" s="291"/>
      <c r="D18" s="149">
        <v>13</v>
      </c>
      <c r="E18" s="290" t="s">
        <v>146</v>
      </c>
      <c r="F18" s="290"/>
      <c r="G18" s="159">
        <v>1050</v>
      </c>
      <c r="H18" s="158"/>
      <c r="I18" s="32">
        <f t="shared" si="2"/>
        <v>137</v>
      </c>
      <c r="J18" s="30" t="s">
        <v>138</v>
      </c>
      <c r="K18" s="31" t="s">
        <v>132</v>
      </c>
      <c r="L18" s="30"/>
      <c r="M18" s="31">
        <f t="shared" si="3"/>
        <v>68</v>
      </c>
      <c r="N18" s="30" t="s">
        <v>138</v>
      </c>
    </row>
    <row r="19" spans="1:14" ht="36" customHeight="1">
      <c r="A19" s="36"/>
      <c r="B19" s="35"/>
      <c r="C19" s="291"/>
      <c r="D19" s="149">
        <v>14</v>
      </c>
      <c r="E19" s="290" t="s">
        <v>145</v>
      </c>
      <c r="F19" s="290"/>
      <c r="G19" s="159">
        <v>3904</v>
      </c>
      <c r="H19" s="158"/>
      <c r="I19" s="32">
        <f t="shared" si="2"/>
        <v>508</v>
      </c>
      <c r="J19" s="30" t="s">
        <v>138</v>
      </c>
      <c r="K19" s="31" t="s">
        <v>132</v>
      </c>
      <c r="L19" s="30"/>
      <c r="M19" s="31">
        <f t="shared" si="3"/>
        <v>254</v>
      </c>
      <c r="N19" s="30" t="s">
        <v>138</v>
      </c>
    </row>
    <row r="20" spans="1:14" ht="36" customHeight="1">
      <c r="A20" s="36"/>
      <c r="B20" s="35"/>
      <c r="C20" s="291"/>
      <c r="D20" s="149">
        <v>15</v>
      </c>
      <c r="E20" s="290" t="s">
        <v>144</v>
      </c>
      <c r="F20" s="290"/>
      <c r="G20" s="159">
        <v>1566</v>
      </c>
      <c r="H20" s="158"/>
      <c r="I20" s="32">
        <f t="shared" si="2"/>
        <v>204</v>
      </c>
      <c r="J20" s="30" t="s">
        <v>138</v>
      </c>
      <c r="K20" s="31" t="s">
        <v>132</v>
      </c>
      <c r="L20" s="30"/>
      <c r="M20" s="31">
        <f t="shared" si="3"/>
        <v>102</v>
      </c>
      <c r="N20" s="30" t="s">
        <v>138</v>
      </c>
    </row>
    <row r="21" spans="1:14" ht="36" customHeight="1">
      <c r="A21" s="36"/>
      <c r="B21" s="35"/>
      <c r="C21" s="291"/>
      <c r="D21" s="149">
        <v>16</v>
      </c>
      <c r="E21" s="290" t="s">
        <v>143</v>
      </c>
      <c r="F21" s="290"/>
      <c r="G21" s="159">
        <v>1141</v>
      </c>
      <c r="H21" s="158"/>
      <c r="I21" s="32">
        <f t="shared" si="2"/>
        <v>148</v>
      </c>
      <c r="J21" s="30" t="s">
        <v>138</v>
      </c>
      <c r="K21" s="31" t="s">
        <v>132</v>
      </c>
      <c r="L21" s="30"/>
      <c r="M21" s="31">
        <f t="shared" si="3"/>
        <v>74</v>
      </c>
      <c r="N21" s="30" t="s">
        <v>138</v>
      </c>
    </row>
    <row r="22" spans="1:14" s="39" customFormat="1" ht="36" customHeight="1" outlineLevel="1">
      <c r="A22" s="36"/>
      <c r="B22" s="35"/>
      <c r="C22" s="291"/>
      <c r="D22" s="149">
        <v>17</v>
      </c>
      <c r="E22" s="290" t="s">
        <v>142</v>
      </c>
      <c r="F22" s="290"/>
      <c r="G22" s="159">
        <v>4335</v>
      </c>
      <c r="H22" s="158"/>
      <c r="I22" s="31" t="s">
        <v>132</v>
      </c>
      <c r="J22" s="30"/>
      <c r="K22" s="31" t="s">
        <v>132</v>
      </c>
      <c r="L22" s="30"/>
      <c r="M22" s="31">
        <f t="shared" si="3"/>
        <v>282</v>
      </c>
      <c r="N22" s="30" t="s">
        <v>138</v>
      </c>
    </row>
    <row r="23" spans="1:14" s="104" customFormat="1" ht="36" customHeight="1" outlineLevel="1">
      <c r="A23" s="38"/>
      <c r="B23" s="37"/>
      <c r="C23" s="291"/>
      <c r="D23" s="149">
        <v>18</v>
      </c>
      <c r="E23" s="292" t="s">
        <v>31</v>
      </c>
      <c r="F23" s="292"/>
      <c r="G23" s="161">
        <v>252.12364423314503</v>
      </c>
      <c r="H23" s="160"/>
      <c r="I23" s="32">
        <f t="shared" ref="I23" si="4">G23*10%*1.3</f>
        <v>32.776073750308854</v>
      </c>
      <c r="J23" s="30" t="s">
        <v>138</v>
      </c>
      <c r="K23" s="31" t="s">
        <v>132</v>
      </c>
      <c r="L23" s="30"/>
      <c r="M23" s="31">
        <f t="shared" si="3"/>
        <v>16</v>
      </c>
      <c r="N23" s="30" t="s">
        <v>138</v>
      </c>
    </row>
    <row r="24" spans="1:14" ht="36" customHeight="1">
      <c r="A24" s="36"/>
      <c r="B24" s="35"/>
      <c r="C24" s="289" t="s">
        <v>141</v>
      </c>
      <c r="D24" s="149">
        <v>19</v>
      </c>
      <c r="E24" s="290" t="s">
        <v>140</v>
      </c>
      <c r="F24" s="290"/>
      <c r="G24" s="159">
        <v>4746</v>
      </c>
      <c r="H24" s="158"/>
      <c r="I24" s="32">
        <f>ROUND(G24*10%,0)</f>
        <v>475</v>
      </c>
      <c r="J24" s="30" t="s">
        <v>138</v>
      </c>
      <c r="K24" s="31" t="s">
        <v>132</v>
      </c>
      <c r="L24" s="30"/>
      <c r="M24" s="31">
        <f>ROUND(G24*5%,0)</f>
        <v>237</v>
      </c>
      <c r="N24" s="30" t="s">
        <v>138</v>
      </c>
    </row>
    <row r="25" spans="1:14" ht="36" customHeight="1">
      <c r="A25" s="36"/>
      <c r="B25" s="35"/>
      <c r="C25" s="289"/>
      <c r="D25" s="149">
        <v>20</v>
      </c>
      <c r="E25" s="290" t="s">
        <v>139</v>
      </c>
      <c r="F25" s="290"/>
      <c r="G25" s="159">
        <v>6383</v>
      </c>
      <c r="H25" s="158"/>
      <c r="I25" s="32">
        <f>ROUND(G25*10%,0)</f>
        <v>638</v>
      </c>
      <c r="J25" s="30" t="s">
        <v>138</v>
      </c>
      <c r="K25" s="31" t="s">
        <v>132</v>
      </c>
      <c r="L25" s="30"/>
      <c r="M25" s="31">
        <f>ROUND(G25*5%,0)</f>
        <v>319</v>
      </c>
      <c r="N25" s="30" t="s">
        <v>138</v>
      </c>
    </row>
    <row r="26" spans="1:14" ht="36" customHeight="1">
      <c r="A26" s="36"/>
      <c r="B26" s="35"/>
      <c r="C26" s="289" t="s">
        <v>137</v>
      </c>
      <c r="D26" s="149">
        <v>21</v>
      </c>
      <c r="E26" s="290" t="s">
        <v>34</v>
      </c>
      <c r="F26" s="290"/>
      <c r="G26" s="159">
        <v>26260</v>
      </c>
      <c r="H26" s="157">
        <v>69.8</v>
      </c>
      <c r="I26" s="32">
        <f>ROUND(G26/H26*10%,0)</f>
        <v>38</v>
      </c>
      <c r="J26" s="30" t="s">
        <v>131</v>
      </c>
      <c r="K26" s="31" t="s">
        <v>132</v>
      </c>
      <c r="L26" s="30"/>
      <c r="M26" s="31">
        <f>ROUND(G26/H26*5%,0)</f>
        <v>19</v>
      </c>
      <c r="N26" s="30" t="s">
        <v>131</v>
      </c>
    </row>
    <row r="27" spans="1:14" ht="36" customHeight="1">
      <c r="A27" s="36"/>
      <c r="B27" s="35"/>
      <c r="C27" s="289"/>
      <c r="D27" s="149">
        <v>22</v>
      </c>
      <c r="E27" s="290" t="s">
        <v>35</v>
      </c>
      <c r="F27" s="290"/>
      <c r="G27" s="159">
        <v>10182</v>
      </c>
      <c r="H27" s="157">
        <v>25.5</v>
      </c>
      <c r="I27" s="32">
        <f t="shared" ref="I27:I33" si="5">ROUND(G27/H27*10%,0)</f>
        <v>40</v>
      </c>
      <c r="J27" s="30" t="s">
        <v>131</v>
      </c>
      <c r="K27" s="31" t="s">
        <v>132</v>
      </c>
      <c r="L27" s="30"/>
      <c r="M27" s="31">
        <f t="shared" ref="M27:M33" si="6">ROUND(G27/H27*5%,0)</f>
        <v>20</v>
      </c>
      <c r="N27" s="30" t="s">
        <v>131</v>
      </c>
    </row>
    <row r="28" spans="1:14" ht="36" customHeight="1">
      <c r="A28" s="36"/>
      <c r="B28" s="35"/>
      <c r="C28" s="289"/>
      <c r="D28" s="149">
        <v>23</v>
      </c>
      <c r="E28" s="290" t="s">
        <v>36</v>
      </c>
      <c r="F28" s="290"/>
      <c r="G28" s="159">
        <v>33213</v>
      </c>
      <c r="H28" s="157">
        <v>88.3</v>
      </c>
      <c r="I28" s="32">
        <f t="shared" si="5"/>
        <v>38</v>
      </c>
      <c r="J28" s="30" t="s">
        <v>131</v>
      </c>
      <c r="K28" s="31" t="s">
        <v>132</v>
      </c>
      <c r="L28" s="30"/>
      <c r="M28" s="31">
        <f t="shared" si="6"/>
        <v>19</v>
      </c>
      <c r="N28" s="30" t="s">
        <v>131</v>
      </c>
    </row>
    <row r="29" spans="1:14" ht="36" customHeight="1">
      <c r="A29" s="36"/>
      <c r="B29" s="35"/>
      <c r="C29" s="289"/>
      <c r="D29" s="149">
        <v>24</v>
      </c>
      <c r="E29" s="290" t="s">
        <v>136</v>
      </c>
      <c r="F29" s="290"/>
      <c r="G29" s="159">
        <v>32943</v>
      </c>
      <c r="H29" s="157">
        <v>68.900000000000006</v>
      </c>
      <c r="I29" s="32">
        <f t="shared" si="5"/>
        <v>48</v>
      </c>
      <c r="J29" s="30" t="s">
        <v>131</v>
      </c>
      <c r="K29" s="31" t="s">
        <v>132</v>
      </c>
      <c r="L29" s="30"/>
      <c r="M29" s="31">
        <f t="shared" si="6"/>
        <v>24</v>
      </c>
      <c r="N29" s="30" t="s">
        <v>131</v>
      </c>
    </row>
    <row r="30" spans="1:14" ht="36" customHeight="1">
      <c r="A30" s="36"/>
      <c r="B30" s="35"/>
      <c r="C30" s="289"/>
      <c r="D30" s="149">
        <v>25</v>
      </c>
      <c r="E30" s="290" t="s">
        <v>135</v>
      </c>
      <c r="F30" s="290"/>
      <c r="G30" s="159">
        <v>29098</v>
      </c>
      <c r="H30" s="157">
        <v>68.2</v>
      </c>
      <c r="I30" s="32">
        <f t="shared" si="5"/>
        <v>43</v>
      </c>
      <c r="J30" s="30" t="s">
        <v>131</v>
      </c>
      <c r="K30" s="31" t="s">
        <v>132</v>
      </c>
      <c r="L30" s="30"/>
      <c r="M30" s="31">
        <f t="shared" si="6"/>
        <v>21</v>
      </c>
      <c r="N30" s="30" t="s">
        <v>131</v>
      </c>
    </row>
    <row r="31" spans="1:14" ht="36" customHeight="1">
      <c r="A31" s="36"/>
      <c r="B31" s="35"/>
      <c r="C31" s="289"/>
      <c r="D31" s="149">
        <v>26</v>
      </c>
      <c r="E31" s="290" t="s">
        <v>39</v>
      </c>
      <c r="F31" s="290"/>
      <c r="G31" s="159">
        <v>5499</v>
      </c>
      <c r="H31" s="157">
        <v>15.1</v>
      </c>
      <c r="I31" s="32">
        <f t="shared" si="5"/>
        <v>36</v>
      </c>
      <c r="J31" s="30" t="s">
        <v>131</v>
      </c>
      <c r="K31" s="31" t="s">
        <v>132</v>
      </c>
      <c r="L31" s="30"/>
      <c r="M31" s="31">
        <f t="shared" si="6"/>
        <v>18</v>
      </c>
      <c r="N31" s="30" t="s">
        <v>131</v>
      </c>
    </row>
    <row r="32" spans="1:14" ht="36" customHeight="1">
      <c r="A32" s="36"/>
      <c r="B32" s="35"/>
      <c r="C32" s="289"/>
      <c r="D32" s="149">
        <v>27</v>
      </c>
      <c r="E32" s="274" t="s">
        <v>134</v>
      </c>
      <c r="F32" s="274"/>
      <c r="G32" s="158">
        <v>21621</v>
      </c>
      <c r="H32" s="157">
        <v>57.8</v>
      </c>
      <c r="I32" s="32">
        <f t="shared" si="5"/>
        <v>37</v>
      </c>
      <c r="J32" s="30" t="s">
        <v>131</v>
      </c>
      <c r="K32" s="31" t="s">
        <v>132</v>
      </c>
      <c r="L32" s="30"/>
      <c r="M32" s="31">
        <f t="shared" si="6"/>
        <v>19</v>
      </c>
      <c r="N32" s="30" t="s">
        <v>131</v>
      </c>
    </row>
    <row r="33" spans="1:14" ht="36" customHeight="1">
      <c r="A33" s="34"/>
      <c r="B33" s="33"/>
      <c r="C33" s="289"/>
      <c r="D33" s="149">
        <v>28</v>
      </c>
      <c r="E33" s="274" t="s">
        <v>133</v>
      </c>
      <c r="F33" s="274"/>
      <c r="G33" s="158">
        <v>8293</v>
      </c>
      <c r="H33" s="157">
        <v>23.4</v>
      </c>
      <c r="I33" s="32">
        <f t="shared" si="5"/>
        <v>35</v>
      </c>
      <c r="J33" s="30" t="s">
        <v>131</v>
      </c>
      <c r="K33" s="31" t="s">
        <v>132</v>
      </c>
      <c r="L33" s="30"/>
      <c r="M33" s="31">
        <f t="shared" si="6"/>
        <v>18</v>
      </c>
      <c r="N33" s="30" t="s">
        <v>131</v>
      </c>
    </row>
    <row r="34" spans="1:14" ht="409.5" customHeight="1">
      <c r="A34" s="275" t="s">
        <v>57</v>
      </c>
      <c r="B34" s="276"/>
      <c r="C34" s="276"/>
      <c r="D34" s="276"/>
      <c r="E34" s="276"/>
      <c r="F34" s="277"/>
      <c r="G34" s="156"/>
      <c r="H34" s="155"/>
      <c r="I34" s="281" t="s">
        <v>219</v>
      </c>
      <c r="J34" s="282"/>
      <c r="K34" s="285" t="s">
        <v>218</v>
      </c>
      <c r="L34" s="286"/>
      <c r="M34" s="285" t="s">
        <v>130</v>
      </c>
      <c r="N34" s="286"/>
    </row>
    <row r="35" spans="1:14" ht="95.25" customHeight="1">
      <c r="A35" s="278"/>
      <c r="B35" s="279"/>
      <c r="C35" s="279"/>
      <c r="D35" s="279"/>
      <c r="E35" s="279"/>
      <c r="F35" s="280"/>
      <c r="G35" s="156"/>
      <c r="H35" s="155"/>
      <c r="I35" s="283"/>
      <c r="J35" s="284"/>
      <c r="K35" s="287"/>
      <c r="L35" s="288"/>
      <c r="M35" s="287"/>
      <c r="N35" s="288"/>
    </row>
    <row r="36" spans="1:14" ht="83.25" customHeight="1">
      <c r="A36" s="270" t="s">
        <v>129</v>
      </c>
      <c r="B36" s="271"/>
      <c r="C36" s="271"/>
      <c r="D36" s="271"/>
      <c r="E36" s="271"/>
      <c r="F36" s="272"/>
      <c r="G36" s="154"/>
      <c r="H36" s="153"/>
      <c r="I36" s="273" t="s">
        <v>217</v>
      </c>
      <c r="J36" s="273"/>
      <c r="K36" s="273"/>
      <c r="L36" s="273"/>
      <c r="M36" s="273"/>
      <c r="N36" s="273"/>
    </row>
    <row r="37" spans="1:14" ht="22.5" customHeight="1">
      <c r="A37" s="105"/>
      <c r="B37" s="105"/>
      <c r="C37" s="105"/>
      <c r="D37" s="105"/>
      <c r="E37" s="105"/>
      <c r="F37" s="105"/>
      <c r="G37" s="152"/>
      <c r="H37" s="151"/>
      <c r="I37" s="29"/>
      <c r="J37" s="29"/>
      <c r="K37" s="29"/>
      <c r="L37" s="29"/>
      <c r="M37" s="29"/>
      <c r="N37" s="29"/>
    </row>
    <row r="38" spans="1:14" s="108" customFormat="1" ht="34.5" customHeight="1">
      <c r="A38" s="106" t="s">
        <v>128</v>
      </c>
      <c r="B38" s="106"/>
      <c r="C38" s="107"/>
      <c r="D38" s="107"/>
      <c r="E38" s="106"/>
      <c r="F38" s="107"/>
      <c r="G38" s="28"/>
      <c r="H38" s="28"/>
      <c r="I38" s="28"/>
      <c r="J38" s="28"/>
      <c r="K38" s="27"/>
      <c r="L38" s="27"/>
      <c r="M38" s="27"/>
    </row>
    <row r="39" spans="1:14" s="108" customFormat="1" ht="34.5" customHeight="1">
      <c r="A39" s="109" t="s">
        <v>127</v>
      </c>
      <c r="B39" s="109"/>
      <c r="C39" s="109"/>
      <c r="D39" s="109"/>
      <c r="E39" s="109"/>
      <c r="F39" s="109"/>
      <c r="G39" s="109"/>
      <c r="H39" s="109"/>
      <c r="I39" s="109"/>
      <c r="J39" s="109"/>
      <c r="K39" s="110"/>
      <c r="L39" s="110"/>
      <c r="M39" s="110"/>
    </row>
    <row r="40" spans="1:14" s="108" customFormat="1" ht="34.5" customHeight="1">
      <c r="A40" s="109" t="s">
        <v>126</v>
      </c>
      <c r="B40" s="109"/>
      <c r="C40" s="109"/>
      <c r="D40" s="109"/>
      <c r="E40" s="109"/>
      <c r="F40" s="109"/>
      <c r="G40" s="109"/>
      <c r="H40" s="109"/>
      <c r="I40" s="109"/>
      <c r="J40" s="109"/>
      <c r="K40" s="110"/>
      <c r="L40" s="110"/>
      <c r="M40" s="110"/>
    </row>
    <row r="41" spans="1:14" s="108" customFormat="1" ht="34.5" customHeight="1">
      <c r="A41" s="109"/>
      <c r="B41" s="109"/>
      <c r="C41" s="106" t="s">
        <v>125</v>
      </c>
      <c r="D41" s="109"/>
      <c r="E41" s="109"/>
      <c r="F41" s="109"/>
      <c r="G41" s="109"/>
      <c r="H41" s="109"/>
      <c r="I41" s="109"/>
      <c r="J41" s="109"/>
      <c r="K41" s="110"/>
      <c r="L41" s="110"/>
      <c r="M41" s="110"/>
    </row>
    <row r="42" spans="1:14" s="108" customFormat="1" ht="34.5" customHeight="1">
      <c r="A42" s="109" t="s">
        <v>124</v>
      </c>
      <c r="B42" s="109"/>
      <c r="C42" s="109"/>
      <c r="D42" s="109"/>
      <c r="E42" s="109"/>
      <c r="F42" s="109"/>
      <c r="G42" s="109"/>
      <c r="H42" s="109"/>
      <c r="I42" s="109"/>
      <c r="J42" s="109"/>
      <c r="K42" s="110"/>
      <c r="L42" s="110"/>
      <c r="M42" s="110"/>
    </row>
    <row r="43" spans="1:14" s="108" customFormat="1" ht="34.5" customHeight="1">
      <c r="A43" s="106" t="s">
        <v>123</v>
      </c>
      <c r="B43" s="106"/>
      <c r="C43" s="111"/>
      <c r="D43" s="111"/>
      <c r="E43" s="111"/>
      <c r="F43" s="111"/>
      <c r="G43" s="111"/>
      <c r="H43" s="111"/>
      <c r="I43" s="111"/>
      <c r="J43" s="111"/>
      <c r="K43" s="111"/>
      <c r="L43" s="111"/>
      <c r="M43" s="111"/>
      <c r="N43" s="109"/>
    </row>
    <row r="44" spans="1:14" s="108" customFormat="1" ht="34.5" customHeight="1">
      <c r="A44" s="106"/>
      <c r="B44" s="106" t="s">
        <v>122</v>
      </c>
      <c r="C44" s="111"/>
      <c r="D44" s="111"/>
      <c r="E44" s="111"/>
      <c r="F44" s="111"/>
      <c r="G44" s="111"/>
      <c r="H44" s="111"/>
      <c r="I44" s="111"/>
      <c r="J44" s="111"/>
      <c r="K44" s="111"/>
      <c r="L44" s="111"/>
      <c r="M44" s="111"/>
      <c r="N44" s="109"/>
    </row>
    <row r="45" spans="1:14" s="108" customFormat="1" ht="34.5" customHeight="1">
      <c r="A45" s="109" t="s">
        <v>121</v>
      </c>
      <c r="K45" s="110"/>
      <c r="L45" s="110"/>
      <c r="M45" s="110"/>
    </row>
  </sheetData>
  <mergeCells count="42">
    <mergeCell ref="E14:F14"/>
    <mergeCell ref="I3:N3"/>
    <mergeCell ref="C4:F5"/>
    <mergeCell ref="G4:H4"/>
    <mergeCell ref="I4:J4"/>
    <mergeCell ref="K4:L5"/>
    <mergeCell ref="M4:N4"/>
    <mergeCell ref="I5:J5"/>
    <mergeCell ref="M5:N5"/>
    <mergeCell ref="C6:C13"/>
    <mergeCell ref="E6:E8"/>
    <mergeCell ref="E9:F9"/>
    <mergeCell ref="E10:F10"/>
    <mergeCell ref="E11:E13"/>
    <mergeCell ref="C15:C23"/>
    <mergeCell ref="E15:F15"/>
    <mergeCell ref="E16:F16"/>
    <mergeCell ref="E17:F17"/>
    <mergeCell ref="E18:F18"/>
    <mergeCell ref="E19:F19"/>
    <mergeCell ref="E20:F20"/>
    <mergeCell ref="E21:F21"/>
    <mergeCell ref="E22:F22"/>
    <mergeCell ref="E23:F23"/>
    <mergeCell ref="C24:C25"/>
    <mergeCell ref="E24:F24"/>
    <mergeCell ref="E25:F25"/>
    <mergeCell ref="C26:C33"/>
    <mergeCell ref="E26:F26"/>
    <mergeCell ref="E27:F27"/>
    <mergeCell ref="E28:F28"/>
    <mergeCell ref="E29:F29"/>
    <mergeCell ref="E30:F30"/>
    <mergeCell ref="E31:F31"/>
    <mergeCell ref="A36:F36"/>
    <mergeCell ref="I36:N36"/>
    <mergeCell ref="E32:F32"/>
    <mergeCell ref="E33:F33"/>
    <mergeCell ref="A34:F35"/>
    <mergeCell ref="I34:J35"/>
    <mergeCell ref="K34:L35"/>
    <mergeCell ref="M34:N35"/>
  </mergeCells>
  <phoneticPr fontId="1"/>
  <printOptions horizontalCentered="1"/>
  <pageMargins left="0.23622047244094491" right="0.23622047244094491" top="0.59" bottom="0.19685039370078741" header="0.31496062992125984" footer="0.31496062992125984"/>
  <pageSetup paperSize="9" scale="32"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9F226-762C-4636-A2A6-B44C3DD2E6FD}">
  <sheetPr>
    <tabColor rgb="FFFFFF00"/>
  </sheetPr>
  <dimension ref="A1:AK24"/>
  <sheetViews>
    <sheetView view="pageBreakPreview" zoomScale="85" zoomScaleNormal="85" zoomScaleSheetLayoutView="85" workbookViewId="0">
      <pane ySplit="3" topLeftCell="A10" activePane="bottomLeft" state="frozen"/>
      <selection activeCell="I17" sqref="I17"/>
      <selection pane="bottomLeft" activeCell="D5" sqref="D5:T5"/>
    </sheetView>
  </sheetViews>
  <sheetFormatPr defaultColWidth="9" defaultRowHeight="17.5"/>
  <cols>
    <col min="1" max="1" width="2.08203125" style="5" customWidth="1"/>
    <col min="2" max="2" width="4.33203125" style="5" customWidth="1"/>
    <col min="3" max="3" width="29.83203125" style="5" bestFit="1" customWidth="1"/>
    <col min="4" max="11" width="8.5" style="5" customWidth="1"/>
    <col min="12" max="12" width="8.5" style="4" customWidth="1"/>
    <col min="13" max="37" width="8.5" style="5" customWidth="1"/>
    <col min="38" max="40" width="8.25" style="5" customWidth="1"/>
    <col min="41" max="41" width="6.58203125" style="5" customWidth="1"/>
    <col min="42" max="44" width="6.33203125" style="5" customWidth="1"/>
    <col min="45" max="16384" width="9" style="5"/>
  </cols>
  <sheetData>
    <row r="1" spans="1:37" ht="24.75" customHeight="1"/>
    <row r="2" spans="1:37" ht="24.75" customHeight="1" thickBot="1">
      <c r="A2" s="7" t="s">
        <v>100</v>
      </c>
      <c r="L2" s="5"/>
    </row>
    <row r="3" spans="1:37" ht="24.75" customHeight="1" thickBot="1">
      <c r="B3" s="19"/>
      <c r="C3" s="20" t="s">
        <v>68</v>
      </c>
      <c r="D3" s="313" t="s">
        <v>76</v>
      </c>
      <c r="E3" s="314"/>
      <c r="F3" s="314"/>
      <c r="G3" s="314"/>
      <c r="H3" s="314"/>
      <c r="I3" s="314"/>
      <c r="J3" s="314"/>
      <c r="K3" s="314"/>
      <c r="L3" s="314"/>
      <c r="M3" s="314"/>
      <c r="N3" s="314"/>
      <c r="O3" s="314"/>
      <c r="P3" s="314"/>
      <c r="Q3" s="314"/>
      <c r="R3" s="314"/>
      <c r="S3" s="314"/>
      <c r="T3" s="315"/>
      <c r="U3" s="314" t="s">
        <v>77</v>
      </c>
      <c r="V3" s="314"/>
      <c r="W3" s="314"/>
      <c r="X3" s="314"/>
      <c r="Y3" s="314"/>
      <c r="Z3" s="314"/>
      <c r="AA3" s="314"/>
      <c r="AB3" s="314"/>
      <c r="AC3" s="314"/>
      <c r="AD3" s="314"/>
      <c r="AE3" s="314"/>
      <c r="AF3" s="314"/>
      <c r="AG3" s="314"/>
      <c r="AH3" s="314"/>
      <c r="AI3" s="314"/>
      <c r="AJ3" s="314"/>
      <c r="AK3" s="315"/>
    </row>
    <row r="4" spans="1:37" ht="57.75" customHeight="1">
      <c r="B4" s="316" t="s">
        <v>11</v>
      </c>
      <c r="C4" s="21" t="s">
        <v>2</v>
      </c>
      <c r="D4" s="319" t="s">
        <v>164</v>
      </c>
      <c r="E4" s="320"/>
      <c r="F4" s="320"/>
      <c r="G4" s="320"/>
      <c r="H4" s="320"/>
      <c r="I4" s="320"/>
      <c r="J4" s="320"/>
      <c r="K4" s="320"/>
      <c r="L4" s="320"/>
      <c r="M4" s="320"/>
      <c r="N4" s="320"/>
      <c r="O4" s="320"/>
      <c r="P4" s="320"/>
      <c r="Q4" s="320"/>
      <c r="R4" s="320"/>
      <c r="S4" s="320"/>
      <c r="T4" s="321"/>
      <c r="U4" s="322" t="s">
        <v>192</v>
      </c>
      <c r="V4" s="322"/>
      <c r="W4" s="322"/>
      <c r="X4" s="322"/>
      <c r="Y4" s="322"/>
      <c r="Z4" s="322"/>
      <c r="AA4" s="322"/>
      <c r="AB4" s="322"/>
      <c r="AC4" s="322"/>
      <c r="AD4" s="322"/>
      <c r="AE4" s="322"/>
      <c r="AF4" s="322"/>
      <c r="AG4" s="322"/>
      <c r="AH4" s="322"/>
      <c r="AI4" s="322"/>
      <c r="AJ4" s="322"/>
      <c r="AK4" s="323"/>
    </row>
    <row r="5" spans="1:37" ht="126.75" customHeight="1">
      <c r="B5" s="317"/>
      <c r="C5" s="22" t="s">
        <v>3</v>
      </c>
      <c r="D5" s="324" t="s">
        <v>228</v>
      </c>
      <c r="E5" s="325"/>
      <c r="F5" s="325"/>
      <c r="G5" s="325"/>
      <c r="H5" s="325"/>
      <c r="I5" s="325"/>
      <c r="J5" s="325"/>
      <c r="K5" s="325"/>
      <c r="L5" s="325"/>
      <c r="M5" s="325"/>
      <c r="N5" s="325"/>
      <c r="O5" s="325"/>
      <c r="P5" s="325"/>
      <c r="Q5" s="325"/>
      <c r="R5" s="325"/>
      <c r="S5" s="325"/>
      <c r="T5" s="326"/>
      <c r="U5" s="327" t="s">
        <v>191</v>
      </c>
      <c r="V5" s="327"/>
      <c r="W5" s="327"/>
      <c r="X5" s="327"/>
      <c r="Y5" s="327"/>
      <c r="Z5" s="327"/>
      <c r="AA5" s="327"/>
      <c r="AB5" s="327"/>
      <c r="AC5" s="327"/>
      <c r="AD5" s="327"/>
      <c r="AE5" s="327"/>
      <c r="AF5" s="327"/>
      <c r="AG5" s="327"/>
      <c r="AH5" s="327"/>
      <c r="AI5" s="327"/>
      <c r="AJ5" s="327"/>
      <c r="AK5" s="328"/>
    </row>
    <row r="6" spans="1:37" ht="57.75" customHeight="1">
      <c r="B6" s="317"/>
      <c r="C6" s="22" t="s">
        <v>4</v>
      </c>
      <c r="D6" s="329" t="s">
        <v>103</v>
      </c>
      <c r="E6" s="330"/>
      <c r="F6" s="330"/>
      <c r="G6" s="330"/>
      <c r="H6" s="330"/>
      <c r="I6" s="330"/>
      <c r="J6" s="330"/>
      <c r="K6" s="330"/>
      <c r="L6" s="330"/>
      <c r="M6" s="330"/>
      <c r="N6" s="330"/>
      <c r="O6" s="330"/>
      <c r="P6" s="330"/>
      <c r="Q6" s="330"/>
      <c r="R6" s="330"/>
      <c r="S6" s="330"/>
      <c r="T6" s="331"/>
      <c r="U6" s="327" t="s">
        <v>101</v>
      </c>
      <c r="V6" s="327"/>
      <c r="W6" s="327"/>
      <c r="X6" s="327"/>
      <c r="Y6" s="327"/>
      <c r="Z6" s="327"/>
      <c r="AA6" s="327"/>
      <c r="AB6" s="327"/>
      <c r="AC6" s="327"/>
      <c r="AD6" s="327"/>
      <c r="AE6" s="327"/>
      <c r="AF6" s="327"/>
      <c r="AG6" s="327"/>
      <c r="AH6" s="327"/>
      <c r="AI6" s="327"/>
      <c r="AJ6" s="327"/>
      <c r="AK6" s="328"/>
    </row>
    <row r="7" spans="1:37" ht="57.75" customHeight="1">
      <c r="B7" s="317"/>
      <c r="C7" s="22" t="s">
        <v>58</v>
      </c>
      <c r="D7" s="329" t="s">
        <v>104</v>
      </c>
      <c r="E7" s="330"/>
      <c r="F7" s="330"/>
      <c r="G7" s="330"/>
      <c r="H7" s="330"/>
      <c r="I7" s="330"/>
      <c r="J7" s="330"/>
      <c r="K7" s="330"/>
      <c r="L7" s="330"/>
      <c r="M7" s="330"/>
      <c r="N7" s="330"/>
      <c r="O7" s="330"/>
      <c r="P7" s="330"/>
      <c r="Q7" s="330"/>
      <c r="R7" s="330"/>
      <c r="S7" s="330"/>
      <c r="T7" s="331"/>
      <c r="U7" s="327" t="s">
        <v>88</v>
      </c>
      <c r="V7" s="327"/>
      <c r="W7" s="327"/>
      <c r="X7" s="327"/>
      <c r="Y7" s="327"/>
      <c r="Z7" s="327"/>
      <c r="AA7" s="327"/>
      <c r="AB7" s="327"/>
      <c r="AC7" s="327"/>
      <c r="AD7" s="327"/>
      <c r="AE7" s="327"/>
      <c r="AF7" s="327"/>
      <c r="AG7" s="327"/>
      <c r="AH7" s="327"/>
      <c r="AI7" s="327"/>
      <c r="AJ7" s="327"/>
      <c r="AK7" s="328"/>
    </row>
    <row r="8" spans="1:37" ht="57.75" customHeight="1">
      <c r="B8" s="317"/>
      <c r="C8" s="22" t="s">
        <v>59</v>
      </c>
      <c r="D8" s="329" t="s">
        <v>105</v>
      </c>
      <c r="E8" s="330"/>
      <c r="F8" s="330"/>
      <c r="G8" s="330"/>
      <c r="H8" s="330"/>
      <c r="I8" s="330"/>
      <c r="J8" s="330"/>
      <c r="K8" s="330"/>
      <c r="L8" s="330"/>
      <c r="M8" s="330"/>
      <c r="N8" s="330"/>
      <c r="O8" s="330"/>
      <c r="P8" s="330"/>
      <c r="Q8" s="330"/>
      <c r="R8" s="330"/>
      <c r="S8" s="330"/>
      <c r="T8" s="331"/>
      <c r="U8" s="327" t="s">
        <v>207</v>
      </c>
      <c r="V8" s="327"/>
      <c r="W8" s="327"/>
      <c r="X8" s="327"/>
      <c r="Y8" s="327"/>
      <c r="Z8" s="327"/>
      <c r="AA8" s="327"/>
      <c r="AB8" s="327"/>
      <c r="AC8" s="327"/>
      <c r="AD8" s="327"/>
      <c r="AE8" s="327"/>
      <c r="AF8" s="327"/>
      <c r="AG8" s="327"/>
      <c r="AH8" s="327"/>
      <c r="AI8" s="327"/>
      <c r="AJ8" s="327"/>
      <c r="AK8" s="328"/>
    </row>
    <row r="9" spans="1:37" ht="57.75" customHeight="1">
      <c r="B9" s="317"/>
      <c r="C9" s="22" t="s">
        <v>60</v>
      </c>
      <c r="D9" s="329" t="s">
        <v>106</v>
      </c>
      <c r="E9" s="330"/>
      <c r="F9" s="330"/>
      <c r="G9" s="330"/>
      <c r="H9" s="330"/>
      <c r="I9" s="330"/>
      <c r="J9" s="330"/>
      <c r="K9" s="330"/>
      <c r="L9" s="330"/>
      <c r="M9" s="330"/>
      <c r="N9" s="330"/>
      <c r="O9" s="330"/>
      <c r="P9" s="330"/>
      <c r="Q9" s="330"/>
      <c r="R9" s="330"/>
      <c r="S9" s="330"/>
      <c r="T9" s="331"/>
      <c r="U9" s="327" t="s">
        <v>93</v>
      </c>
      <c r="V9" s="327"/>
      <c r="W9" s="327"/>
      <c r="X9" s="327"/>
      <c r="Y9" s="327"/>
      <c r="Z9" s="327"/>
      <c r="AA9" s="327"/>
      <c r="AB9" s="327"/>
      <c r="AC9" s="327"/>
      <c r="AD9" s="327"/>
      <c r="AE9" s="327"/>
      <c r="AF9" s="327"/>
      <c r="AG9" s="327"/>
      <c r="AH9" s="327"/>
      <c r="AI9" s="327"/>
      <c r="AJ9" s="327"/>
      <c r="AK9" s="328"/>
    </row>
    <row r="10" spans="1:37" ht="57.75" customHeight="1">
      <c r="B10" s="317"/>
      <c r="C10" s="22" t="s">
        <v>5</v>
      </c>
      <c r="D10" s="329" t="s">
        <v>226</v>
      </c>
      <c r="E10" s="330"/>
      <c r="F10" s="330"/>
      <c r="G10" s="330"/>
      <c r="H10" s="330"/>
      <c r="I10" s="330"/>
      <c r="J10" s="330"/>
      <c r="K10" s="330"/>
      <c r="L10" s="330"/>
      <c r="M10" s="330"/>
      <c r="N10" s="330"/>
      <c r="O10" s="330"/>
      <c r="P10" s="330"/>
      <c r="Q10" s="330"/>
      <c r="R10" s="330"/>
      <c r="S10" s="330"/>
      <c r="T10" s="331"/>
      <c r="U10" s="327" t="s">
        <v>78</v>
      </c>
      <c r="V10" s="327"/>
      <c r="W10" s="327"/>
      <c r="X10" s="327"/>
      <c r="Y10" s="327"/>
      <c r="Z10" s="327"/>
      <c r="AA10" s="327"/>
      <c r="AB10" s="327"/>
      <c r="AC10" s="327"/>
      <c r="AD10" s="327"/>
      <c r="AE10" s="327"/>
      <c r="AF10" s="327"/>
      <c r="AG10" s="327"/>
      <c r="AH10" s="327"/>
      <c r="AI10" s="327"/>
      <c r="AJ10" s="327"/>
      <c r="AK10" s="328"/>
    </row>
    <row r="11" spans="1:37" ht="57.75" customHeight="1">
      <c r="B11" s="317"/>
      <c r="C11" s="22" t="s">
        <v>6</v>
      </c>
      <c r="D11" s="329" t="s">
        <v>107</v>
      </c>
      <c r="E11" s="330"/>
      <c r="F11" s="330"/>
      <c r="G11" s="330"/>
      <c r="H11" s="330"/>
      <c r="I11" s="330"/>
      <c r="J11" s="330"/>
      <c r="K11" s="330"/>
      <c r="L11" s="330"/>
      <c r="M11" s="330"/>
      <c r="N11" s="330"/>
      <c r="O11" s="330"/>
      <c r="P11" s="330"/>
      <c r="Q11" s="330"/>
      <c r="R11" s="330"/>
      <c r="S11" s="330"/>
      <c r="T11" s="331"/>
      <c r="U11" s="327" t="s">
        <v>87</v>
      </c>
      <c r="V11" s="327"/>
      <c r="W11" s="327"/>
      <c r="X11" s="327"/>
      <c r="Y11" s="327"/>
      <c r="Z11" s="327"/>
      <c r="AA11" s="327"/>
      <c r="AB11" s="327"/>
      <c r="AC11" s="327"/>
      <c r="AD11" s="327"/>
      <c r="AE11" s="327"/>
      <c r="AF11" s="327"/>
      <c r="AG11" s="327"/>
      <c r="AH11" s="327"/>
      <c r="AI11" s="327"/>
      <c r="AJ11" s="327"/>
      <c r="AK11" s="328"/>
    </row>
    <row r="12" spans="1:37" ht="57.75" customHeight="1">
      <c r="B12" s="317"/>
      <c r="C12" s="22" t="s">
        <v>61</v>
      </c>
      <c r="D12" s="329" t="s">
        <v>108</v>
      </c>
      <c r="E12" s="330"/>
      <c r="F12" s="330"/>
      <c r="G12" s="330"/>
      <c r="H12" s="330"/>
      <c r="I12" s="330"/>
      <c r="J12" s="330"/>
      <c r="K12" s="330"/>
      <c r="L12" s="330"/>
      <c r="M12" s="330"/>
      <c r="N12" s="330"/>
      <c r="O12" s="330"/>
      <c r="P12" s="330"/>
      <c r="Q12" s="330"/>
      <c r="R12" s="330"/>
      <c r="S12" s="330"/>
      <c r="T12" s="331"/>
      <c r="U12" s="327" t="s">
        <v>84</v>
      </c>
      <c r="V12" s="327"/>
      <c r="W12" s="327"/>
      <c r="X12" s="327"/>
      <c r="Y12" s="327"/>
      <c r="Z12" s="327"/>
      <c r="AA12" s="327"/>
      <c r="AB12" s="327"/>
      <c r="AC12" s="327"/>
      <c r="AD12" s="327"/>
      <c r="AE12" s="327"/>
      <c r="AF12" s="327"/>
      <c r="AG12" s="327"/>
      <c r="AH12" s="327"/>
      <c r="AI12" s="327"/>
      <c r="AJ12" s="327"/>
      <c r="AK12" s="328"/>
    </row>
    <row r="13" spans="1:37" ht="134.25" customHeight="1">
      <c r="B13" s="317"/>
      <c r="C13" s="22" t="s">
        <v>13</v>
      </c>
      <c r="D13" s="329" t="s">
        <v>109</v>
      </c>
      <c r="E13" s="330"/>
      <c r="F13" s="330"/>
      <c r="G13" s="330"/>
      <c r="H13" s="330"/>
      <c r="I13" s="330"/>
      <c r="J13" s="330"/>
      <c r="K13" s="330"/>
      <c r="L13" s="330"/>
      <c r="M13" s="330"/>
      <c r="N13" s="330"/>
      <c r="O13" s="330"/>
      <c r="P13" s="330"/>
      <c r="Q13" s="330"/>
      <c r="R13" s="330"/>
      <c r="S13" s="330"/>
      <c r="T13" s="331"/>
      <c r="U13" s="327" t="s">
        <v>197</v>
      </c>
      <c r="V13" s="327"/>
      <c r="W13" s="327"/>
      <c r="X13" s="327"/>
      <c r="Y13" s="327"/>
      <c r="Z13" s="327"/>
      <c r="AA13" s="327"/>
      <c r="AB13" s="327"/>
      <c r="AC13" s="327"/>
      <c r="AD13" s="327"/>
      <c r="AE13" s="327"/>
      <c r="AF13" s="327"/>
      <c r="AG13" s="327"/>
      <c r="AH13" s="327"/>
      <c r="AI13" s="327"/>
      <c r="AJ13" s="327"/>
      <c r="AK13" s="328"/>
    </row>
    <row r="14" spans="1:37" ht="57.75" customHeight="1">
      <c r="B14" s="317"/>
      <c r="C14" s="22" t="s">
        <v>50</v>
      </c>
      <c r="D14" s="329" t="s">
        <v>110</v>
      </c>
      <c r="E14" s="330"/>
      <c r="F14" s="330"/>
      <c r="G14" s="330"/>
      <c r="H14" s="330"/>
      <c r="I14" s="330"/>
      <c r="J14" s="330"/>
      <c r="K14" s="330"/>
      <c r="L14" s="330"/>
      <c r="M14" s="330"/>
      <c r="N14" s="330"/>
      <c r="O14" s="330"/>
      <c r="P14" s="330"/>
      <c r="Q14" s="330"/>
      <c r="R14" s="330"/>
      <c r="S14" s="330"/>
      <c r="T14" s="331"/>
      <c r="U14" s="327" t="s">
        <v>94</v>
      </c>
      <c r="V14" s="327"/>
      <c r="W14" s="327"/>
      <c r="X14" s="327"/>
      <c r="Y14" s="327"/>
      <c r="Z14" s="327"/>
      <c r="AA14" s="327"/>
      <c r="AB14" s="327"/>
      <c r="AC14" s="327"/>
      <c r="AD14" s="327"/>
      <c r="AE14" s="327"/>
      <c r="AF14" s="327"/>
      <c r="AG14" s="327"/>
      <c r="AH14" s="327"/>
      <c r="AI14" s="327"/>
      <c r="AJ14" s="327"/>
      <c r="AK14" s="328"/>
    </row>
    <row r="15" spans="1:37" ht="57.75" customHeight="1">
      <c r="B15" s="317"/>
      <c r="C15" s="22" t="s">
        <v>51</v>
      </c>
      <c r="D15" s="329" t="s">
        <v>111</v>
      </c>
      <c r="E15" s="330"/>
      <c r="F15" s="330"/>
      <c r="G15" s="330"/>
      <c r="H15" s="330"/>
      <c r="I15" s="330"/>
      <c r="J15" s="330"/>
      <c r="K15" s="330"/>
      <c r="L15" s="330"/>
      <c r="M15" s="330"/>
      <c r="N15" s="330"/>
      <c r="O15" s="330"/>
      <c r="P15" s="330"/>
      <c r="Q15" s="330"/>
      <c r="R15" s="330"/>
      <c r="S15" s="330"/>
      <c r="T15" s="331"/>
      <c r="U15" s="327" t="s">
        <v>91</v>
      </c>
      <c r="V15" s="327"/>
      <c r="W15" s="327"/>
      <c r="X15" s="327"/>
      <c r="Y15" s="327"/>
      <c r="Z15" s="327"/>
      <c r="AA15" s="327"/>
      <c r="AB15" s="327"/>
      <c r="AC15" s="327"/>
      <c r="AD15" s="327"/>
      <c r="AE15" s="327"/>
      <c r="AF15" s="327"/>
      <c r="AG15" s="327"/>
      <c r="AH15" s="327"/>
      <c r="AI15" s="327"/>
      <c r="AJ15" s="327"/>
      <c r="AK15" s="328"/>
    </row>
    <row r="16" spans="1:37" ht="57.75" customHeight="1">
      <c r="B16" s="317"/>
      <c r="C16" s="22" t="s">
        <v>52</v>
      </c>
      <c r="D16" s="329" t="s">
        <v>112</v>
      </c>
      <c r="E16" s="330"/>
      <c r="F16" s="330"/>
      <c r="G16" s="330"/>
      <c r="H16" s="330"/>
      <c r="I16" s="330"/>
      <c r="J16" s="330"/>
      <c r="K16" s="330"/>
      <c r="L16" s="330"/>
      <c r="M16" s="330"/>
      <c r="N16" s="330"/>
      <c r="O16" s="330"/>
      <c r="P16" s="330"/>
      <c r="Q16" s="330"/>
      <c r="R16" s="330"/>
      <c r="S16" s="330"/>
      <c r="T16" s="331"/>
      <c r="U16" s="327" t="s">
        <v>92</v>
      </c>
      <c r="V16" s="327"/>
      <c r="W16" s="327"/>
      <c r="X16" s="327"/>
      <c r="Y16" s="327"/>
      <c r="Z16" s="327"/>
      <c r="AA16" s="327"/>
      <c r="AB16" s="327"/>
      <c r="AC16" s="327"/>
      <c r="AD16" s="327"/>
      <c r="AE16" s="327"/>
      <c r="AF16" s="327"/>
      <c r="AG16" s="327"/>
      <c r="AH16" s="327"/>
      <c r="AI16" s="327"/>
      <c r="AJ16" s="327"/>
      <c r="AK16" s="328"/>
    </row>
    <row r="17" spans="2:37" ht="57.75" customHeight="1">
      <c r="B17" s="317"/>
      <c r="C17" s="22" t="s">
        <v>7</v>
      </c>
      <c r="D17" s="329" t="s">
        <v>113</v>
      </c>
      <c r="E17" s="330"/>
      <c r="F17" s="330"/>
      <c r="G17" s="330"/>
      <c r="H17" s="330"/>
      <c r="I17" s="330"/>
      <c r="J17" s="330"/>
      <c r="K17" s="330"/>
      <c r="L17" s="330"/>
      <c r="M17" s="330"/>
      <c r="N17" s="330"/>
      <c r="O17" s="330"/>
      <c r="P17" s="330"/>
      <c r="Q17" s="330"/>
      <c r="R17" s="330"/>
      <c r="S17" s="330"/>
      <c r="T17" s="331"/>
      <c r="U17" s="327" t="s">
        <v>90</v>
      </c>
      <c r="V17" s="327"/>
      <c r="W17" s="327"/>
      <c r="X17" s="327"/>
      <c r="Y17" s="327"/>
      <c r="Z17" s="327"/>
      <c r="AA17" s="327"/>
      <c r="AB17" s="327"/>
      <c r="AC17" s="327"/>
      <c r="AD17" s="327"/>
      <c r="AE17" s="327"/>
      <c r="AF17" s="327"/>
      <c r="AG17" s="327"/>
      <c r="AH17" s="327"/>
      <c r="AI17" s="327"/>
      <c r="AJ17" s="327"/>
      <c r="AK17" s="328"/>
    </row>
    <row r="18" spans="2:37" ht="57.75" customHeight="1">
      <c r="B18" s="317"/>
      <c r="C18" s="22" t="s">
        <v>8</v>
      </c>
      <c r="D18" s="329" t="s">
        <v>114</v>
      </c>
      <c r="E18" s="330"/>
      <c r="F18" s="330"/>
      <c r="G18" s="330"/>
      <c r="H18" s="330"/>
      <c r="I18" s="330"/>
      <c r="J18" s="330"/>
      <c r="K18" s="330"/>
      <c r="L18" s="330"/>
      <c r="M18" s="330"/>
      <c r="N18" s="330"/>
      <c r="O18" s="330"/>
      <c r="P18" s="330"/>
      <c r="Q18" s="330"/>
      <c r="R18" s="330"/>
      <c r="S18" s="330"/>
      <c r="T18" s="331"/>
      <c r="U18" s="327" t="s">
        <v>89</v>
      </c>
      <c r="V18" s="327"/>
      <c r="W18" s="327"/>
      <c r="X18" s="327"/>
      <c r="Y18" s="327"/>
      <c r="Z18" s="327"/>
      <c r="AA18" s="327"/>
      <c r="AB18" s="327"/>
      <c r="AC18" s="327"/>
      <c r="AD18" s="327"/>
      <c r="AE18" s="327"/>
      <c r="AF18" s="327"/>
      <c r="AG18" s="327"/>
      <c r="AH18" s="327"/>
      <c r="AI18" s="327"/>
      <c r="AJ18" s="327"/>
      <c r="AK18" s="328"/>
    </row>
    <row r="19" spans="2:37" ht="57.75" customHeight="1" thickBot="1">
      <c r="B19" s="318"/>
      <c r="C19" s="23" t="s">
        <v>9</v>
      </c>
      <c r="D19" s="332" t="s">
        <v>115</v>
      </c>
      <c r="E19" s="333"/>
      <c r="F19" s="333"/>
      <c r="G19" s="333"/>
      <c r="H19" s="333"/>
      <c r="I19" s="333"/>
      <c r="J19" s="333"/>
      <c r="K19" s="333"/>
      <c r="L19" s="333"/>
      <c r="M19" s="333"/>
      <c r="N19" s="333"/>
      <c r="O19" s="333"/>
      <c r="P19" s="333"/>
      <c r="Q19" s="333"/>
      <c r="R19" s="333"/>
      <c r="S19" s="333"/>
      <c r="T19" s="334"/>
      <c r="U19" s="335" t="s">
        <v>206</v>
      </c>
      <c r="V19" s="335"/>
      <c r="W19" s="335"/>
      <c r="X19" s="335"/>
      <c r="Y19" s="335"/>
      <c r="Z19" s="335"/>
      <c r="AA19" s="335"/>
      <c r="AB19" s="335"/>
      <c r="AC19" s="335"/>
      <c r="AD19" s="335"/>
      <c r="AE19" s="335"/>
      <c r="AF19" s="335"/>
      <c r="AG19" s="335"/>
      <c r="AH19" s="335"/>
      <c r="AI19" s="335"/>
      <c r="AJ19" s="335"/>
      <c r="AK19" s="336"/>
    </row>
    <row r="20" spans="2:37" ht="57.75" customHeight="1">
      <c r="B20" s="316" t="s">
        <v>12</v>
      </c>
      <c r="C20" s="21" t="s">
        <v>69</v>
      </c>
      <c r="D20" s="319" t="s">
        <v>116</v>
      </c>
      <c r="E20" s="320"/>
      <c r="F20" s="320"/>
      <c r="G20" s="320"/>
      <c r="H20" s="320"/>
      <c r="I20" s="320"/>
      <c r="J20" s="320"/>
      <c r="K20" s="320"/>
      <c r="L20" s="320"/>
      <c r="M20" s="320"/>
      <c r="N20" s="320"/>
      <c r="O20" s="320"/>
      <c r="P20" s="320"/>
      <c r="Q20" s="320"/>
      <c r="R20" s="320"/>
      <c r="S20" s="320"/>
      <c r="T20" s="321"/>
      <c r="U20" s="322" t="s">
        <v>98</v>
      </c>
      <c r="V20" s="322"/>
      <c r="W20" s="322"/>
      <c r="X20" s="322"/>
      <c r="Y20" s="322"/>
      <c r="Z20" s="322"/>
      <c r="AA20" s="322"/>
      <c r="AB20" s="322"/>
      <c r="AC20" s="322"/>
      <c r="AD20" s="322"/>
      <c r="AE20" s="322"/>
      <c r="AF20" s="322"/>
      <c r="AG20" s="322"/>
      <c r="AH20" s="322"/>
      <c r="AI20" s="322"/>
      <c r="AJ20" s="322"/>
      <c r="AK20" s="323"/>
    </row>
    <row r="21" spans="2:37" ht="57.75" customHeight="1">
      <c r="B21" s="317"/>
      <c r="C21" s="22" t="s">
        <v>70</v>
      </c>
      <c r="D21" s="337" t="s">
        <v>117</v>
      </c>
      <c r="E21" s="338"/>
      <c r="F21" s="338"/>
      <c r="G21" s="338"/>
      <c r="H21" s="338"/>
      <c r="I21" s="338"/>
      <c r="J21" s="338"/>
      <c r="K21" s="338"/>
      <c r="L21" s="338"/>
      <c r="M21" s="338"/>
      <c r="N21" s="338"/>
      <c r="O21" s="338"/>
      <c r="P21" s="338"/>
      <c r="Q21" s="338"/>
      <c r="R21" s="338"/>
      <c r="S21" s="338"/>
      <c r="T21" s="339"/>
      <c r="U21" s="327" t="s">
        <v>97</v>
      </c>
      <c r="V21" s="327"/>
      <c r="W21" s="327"/>
      <c r="X21" s="327"/>
      <c r="Y21" s="327"/>
      <c r="Z21" s="327"/>
      <c r="AA21" s="327"/>
      <c r="AB21" s="327"/>
      <c r="AC21" s="327"/>
      <c r="AD21" s="327"/>
      <c r="AE21" s="327"/>
      <c r="AF21" s="327"/>
      <c r="AG21" s="327"/>
      <c r="AH21" s="327"/>
      <c r="AI21" s="327"/>
      <c r="AJ21" s="327"/>
      <c r="AK21" s="328"/>
    </row>
    <row r="22" spans="2:37" ht="57.75" customHeight="1">
      <c r="B22" s="317"/>
      <c r="C22" s="22" t="s">
        <v>71</v>
      </c>
      <c r="D22" s="337" t="s">
        <v>118</v>
      </c>
      <c r="E22" s="338"/>
      <c r="F22" s="338"/>
      <c r="G22" s="338"/>
      <c r="H22" s="338"/>
      <c r="I22" s="338"/>
      <c r="J22" s="338"/>
      <c r="K22" s="338"/>
      <c r="L22" s="338"/>
      <c r="M22" s="338"/>
      <c r="N22" s="338"/>
      <c r="O22" s="338"/>
      <c r="P22" s="338"/>
      <c r="Q22" s="338"/>
      <c r="R22" s="338"/>
      <c r="S22" s="338"/>
      <c r="T22" s="339"/>
      <c r="U22" s="327" t="s">
        <v>79</v>
      </c>
      <c r="V22" s="327"/>
      <c r="W22" s="327"/>
      <c r="X22" s="327"/>
      <c r="Y22" s="327"/>
      <c r="Z22" s="327"/>
      <c r="AA22" s="327"/>
      <c r="AB22" s="327"/>
      <c r="AC22" s="327"/>
      <c r="AD22" s="327"/>
      <c r="AE22" s="327"/>
      <c r="AF22" s="327"/>
      <c r="AG22" s="327"/>
      <c r="AH22" s="327"/>
      <c r="AI22" s="327"/>
      <c r="AJ22" s="327"/>
      <c r="AK22" s="328"/>
    </row>
    <row r="23" spans="2:37" ht="57.75" customHeight="1">
      <c r="B23" s="317"/>
      <c r="C23" s="24" t="s">
        <v>72</v>
      </c>
      <c r="D23" s="337" t="s">
        <v>119</v>
      </c>
      <c r="E23" s="338"/>
      <c r="F23" s="338"/>
      <c r="G23" s="338"/>
      <c r="H23" s="338"/>
      <c r="I23" s="338"/>
      <c r="J23" s="338"/>
      <c r="K23" s="338"/>
      <c r="L23" s="338"/>
      <c r="M23" s="338"/>
      <c r="N23" s="338"/>
      <c r="O23" s="338"/>
      <c r="P23" s="338"/>
      <c r="Q23" s="338"/>
      <c r="R23" s="338"/>
      <c r="S23" s="338"/>
      <c r="T23" s="339"/>
      <c r="U23" s="327" t="s">
        <v>96</v>
      </c>
      <c r="V23" s="327"/>
      <c r="W23" s="327"/>
      <c r="X23" s="327"/>
      <c r="Y23" s="327"/>
      <c r="Z23" s="327"/>
      <c r="AA23" s="327"/>
      <c r="AB23" s="327"/>
      <c r="AC23" s="327"/>
      <c r="AD23" s="327"/>
      <c r="AE23" s="327"/>
      <c r="AF23" s="327"/>
      <c r="AG23" s="327"/>
      <c r="AH23" s="327"/>
      <c r="AI23" s="327"/>
      <c r="AJ23" s="327"/>
      <c r="AK23" s="328"/>
    </row>
    <row r="24" spans="2:37" ht="57.75" customHeight="1" thickBot="1">
      <c r="B24" s="318"/>
      <c r="C24" s="23" t="s">
        <v>73</v>
      </c>
      <c r="D24" s="340" t="s">
        <v>120</v>
      </c>
      <c r="E24" s="341"/>
      <c r="F24" s="341"/>
      <c r="G24" s="341"/>
      <c r="H24" s="341"/>
      <c r="I24" s="341"/>
      <c r="J24" s="341"/>
      <c r="K24" s="341"/>
      <c r="L24" s="341"/>
      <c r="M24" s="341"/>
      <c r="N24" s="341"/>
      <c r="O24" s="341"/>
      <c r="P24" s="341"/>
      <c r="Q24" s="341"/>
      <c r="R24" s="341"/>
      <c r="S24" s="341"/>
      <c r="T24" s="342"/>
      <c r="U24" s="335" t="s">
        <v>95</v>
      </c>
      <c r="V24" s="335"/>
      <c r="W24" s="335"/>
      <c r="X24" s="335"/>
      <c r="Y24" s="335"/>
      <c r="Z24" s="335"/>
      <c r="AA24" s="335"/>
      <c r="AB24" s="335"/>
      <c r="AC24" s="335"/>
      <c r="AD24" s="335"/>
      <c r="AE24" s="335"/>
      <c r="AF24" s="335"/>
      <c r="AG24" s="335"/>
      <c r="AH24" s="335"/>
      <c r="AI24" s="335"/>
      <c r="AJ24" s="335"/>
      <c r="AK24" s="336"/>
    </row>
  </sheetData>
  <mergeCells count="46">
    <mergeCell ref="D19:T19"/>
    <mergeCell ref="U19:AK19"/>
    <mergeCell ref="U24:AK24"/>
    <mergeCell ref="B20:B24"/>
    <mergeCell ref="D20:T20"/>
    <mergeCell ref="U20:AK20"/>
    <mergeCell ref="D21:T21"/>
    <mergeCell ref="U21:AK21"/>
    <mergeCell ref="D22:T22"/>
    <mergeCell ref="U22:AK22"/>
    <mergeCell ref="D23:T23"/>
    <mergeCell ref="U23:AK23"/>
    <mergeCell ref="D24:T24"/>
    <mergeCell ref="D16:T16"/>
    <mergeCell ref="U16:AK16"/>
    <mergeCell ref="D17:T17"/>
    <mergeCell ref="U17:AK17"/>
    <mergeCell ref="D18:T18"/>
    <mergeCell ref="U18:AK18"/>
    <mergeCell ref="D13:T13"/>
    <mergeCell ref="U13:AK13"/>
    <mergeCell ref="D14:T14"/>
    <mergeCell ref="U14:AK14"/>
    <mergeCell ref="D15:T15"/>
    <mergeCell ref="U15:AK15"/>
    <mergeCell ref="U11:AK11"/>
    <mergeCell ref="D12:T12"/>
    <mergeCell ref="U12:AK12"/>
    <mergeCell ref="D10:T10"/>
    <mergeCell ref="U10:AK10"/>
    <mergeCell ref="D3:T3"/>
    <mergeCell ref="U3:AK3"/>
    <mergeCell ref="B4:B19"/>
    <mergeCell ref="D4:T4"/>
    <mergeCell ref="U4:AK4"/>
    <mergeCell ref="D5:T5"/>
    <mergeCell ref="U5:AK5"/>
    <mergeCell ref="D6:T6"/>
    <mergeCell ref="U6:AK6"/>
    <mergeCell ref="D7:T7"/>
    <mergeCell ref="U7:AK7"/>
    <mergeCell ref="D8:T8"/>
    <mergeCell ref="U8:AK8"/>
    <mergeCell ref="D9:T9"/>
    <mergeCell ref="U9:AK9"/>
    <mergeCell ref="D11:T11"/>
  </mergeCells>
  <phoneticPr fontId="1"/>
  <printOptions horizontalCentered="1"/>
  <pageMargins left="0.11811023622047245" right="0.11811023622047245" top="0.74803149606299213" bottom="0.35433070866141736" header="0.31496062992125984" footer="0.31496062992125984"/>
  <pageSetup paperSize="9" scale="3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C3:D38"/>
  <sheetViews>
    <sheetView workbookViewId="0"/>
  </sheetViews>
  <sheetFormatPr defaultRowHeight="18"/>
  <cols>
    <col min="3" max="3" width="54.58203125" bestFit="1" customWidth="1"/>
  </cols>
  <sheetData>
    <row r="3" spans="3:4">
      <c r="C3" s="9" t="s">
        <v>0</v>
      </c>
      <c r="D3">
        <v>1</v>
      </c>
    </row>
    <row r="4" spans="3:4">
      <c r="C4" t="s">
        <v>15</v>
      </c>
      <c r="D4">
        <v>2</v>
      </c>
    </row>
    <row r="5" spans="3:4">
      <c r="C5" t="s">
        <v>16</v>
      </c>
      <c r="D5">
        <v>3</v>
      </c>
    </row>
    <row r="6" spans="3:4">
      <c r="C6" t="s">
        <v>17</v>
      </c>
      <c r="D6">
        <v>4</v>
      </c>
    </row>
    <row r="7" spans="3:4">
      <c r="C7" t="s">
        <v>18</v>
      </c>
      <c r="D7">
        <v>5</v>
      </c>
    </row>
    <row r="8" spans="3:4">
      <c r="C8" t="s">
        <v>19</v>
      </c>
      <c r="D8">
        <v>6</v>
      </c>
    </row>
    <row r="9" spans="3:4">
      <c r="C9" t="s">
        <v>20</v>
      </c>
      <c r="D9">
        <v>7</v>
      </c>
    </row>
    <row r="10" spans="3:4">
      <c r="C10" t="s">
        <v>21</v>
      </c>
      <c r="D10">
        <v>8</v>
      </c>
    </row>
    <row r="11" spans="3:4">
      <c r="C11" t="s">
        <v>22</v>
      </c>
      <c r="D11">
        <v>9</v>
      </c>
    </row>
    <row r="12" spans="3:4">
      <c r="C12" t="s">
        <v>40</v>
      </c>
      <c r="D12">
        <v>10</v>
      </c>
    </row>
    <row r="13" spans="3:4">
      <c r="C13" t="s">
        <v>41</v>
      </c>
      <c r="D13">
        <v>11</v>
      </c>
    </row>
    <row r="14" spans="3:4">
      <c r="C14" t="s">
        <v>23</v>
      </c>
      <c r="D14">
        <v>12</v>
      </c>
    </row>
    <row r="15" spans="3:4">
      <c r="C15" t="s">
        <v>24</v>
      </c>
      <c r="D15">
        <v>13</v>
      </c>
    </row>
    <row r="16" spans="3:4">
      <c r="C16" t="s">
        <v>25</v>
      </c>
      <c r="D16">
        <v>14</v>
      </c>
    </row>
    <row r="17" spans="3:4">
      <c r="C17" t="s">
        <v>26</v>
      </c>
      <c r="D17">
        <v>15</v>
      </c>
    </row>
    <row r="18" spans="3:4">
      <c r="C18" t="s">
        <v>27</v>
      </c>
      <c r="D18">
        <v>16</v>
      </c>
    </row>
    <row r="19" spans="3:4">
      <c r="C19" t="s">
        <v>28</v>
      </c>
      <c r="D19">
        <v>17</v>
      </c>
    </row>
    <row r="20" spans="3:4">
      <c r="C20" t="s">
        <v>29</v>
      </c>
      <c r="D20">
        <v>18</v>
      </c>
    </row>
    <row r="21" spans="3:4">
      <c r="C21" t="s">
        <v>30</v>
      </c>
      <c r="D21">
        <v>19</v>
      </c>
    </row>
    <row r="22" spans="3:4">
      <c r="C22" t="s">
        <v>31</v>
      </c>
      <c r="D22">
        <v>20</v>
      </c>
    </row>
    <row r="23" spans="3:4">
      <c r="C23" t="s">
        <v>32</v>
      </c>
      <c r="D23">
        <v>21</v>
      </c>
    </row>
    <row r="24" spans="3:4">
      <c r="C24" t="s">
        <v>33</v>
      </c>
      <c r="D24">
        <v>22</v>
      </c>
    </row>
    <row r="25" spans="3:4">
      <c r="C25" t="s">
        <v>34</v>
      </c>
      <c r="D25">
        <v>23</v>
      </c>
    </row>
    <row r="26" spans="3:4">
      <c r="C26" t="s">
        <v>35</v>
      </c>
      <c r="D26">
        <v>24</v>
      </c>
    </row>
    <row r="27" spans="3:4">
      <c r="C27" t="s">
        <v>36</v>
      </c>
      <c r="D27">
        <v>25</v>
      </c>
    </row>
    <row r="28" spans="3:4">
      <c r="C28" t="s">
        <v>37</v>
      </c>
      <c r="D28">
        <v>26</v>
      </c>
    </row>
    <row r="29" spans="3:4">
      <c r="C29" t="s">
        <v>38</v>
      </c>
      <c r="D29">
        <v>27</v>
      </c>
    </row>
    <row r="30" spans="3:4">
      <c r="C30" t="s">
        <v>39</v>
      </c>
      <c r="D30">
        <v>28</v>
      </c>
    </row>
    <row r="31" spans="3:4">
      <c r="C31" t="s">
        <v>42</v>
      </c>
      <c r="D31">
        <v>29</v>
      </c>
    </row>
    <row r="32" spans="3:4">
      <c r="C32" t="s">
        <v>43</v>
      </c>
      <c r="D32">
        <v>30</v>
      </c>
    </row>
    <row r="33" spans="3:4">
      <c r="C33" t="s">
        <v>44</v>
      </c>
      <c r="D33">
        <v>31</v>
      </c>
    </row>
    <row r="34" spans="3:4">
      <c r="C34" t="s">
        <v>45</v>
      </c>
    </row>
    <row r="35" spans="3:4">
      <c r="C35" t="s">
        <v>46</v>
      </c>
    </row>
    <row r="36" spans="3:4">
      <c r="C36" t="s">
        <v>47</v>
      </c>
    </row>
    <row r="37" spans="3:4">
      <c r="C37" t="s">
        <v>48</v>
      </c>
    </row>
    <row r="38" spans="3:4">
      <c r="C38" t="s">
        <v>49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個別協議様式ア（ア）分(令和４年４月１日～令和５年５月７日)</vt:lpstr>
      <vt:lpstr>個別協議様式ア（ウ）分（令和４年４月１日～令和５年５月７日）</vt:lpstr>
      <vt:lpstr>【非表示】基準額</vt:lpstr>
      <vt:lpstr>別添３ </vt:lpstr>
      <vt:lpstr>「費用の概要、積算内訳」記載例</vt:lpstr>
      <vt:lpstr>参照</vt:lpstr>
      <vt:lpstr>'「費用の概要、積算内訳」記載例'!Print_Area</vt:lpstr>
      <vt:lpstr>【非表示】基準額!Print_Area</vt:lpstr>
      <vt:lpstr>'個別協議様式ア（ア）分(令和４年４月１日～令和５年５月７日)'!Print_Area</vt:lpstr>
      <vt:lpstr>'個別協議様式ア（ウ）分（令和４年４月１日～令和５年５月７日）'!Print_Area</vt:lpstr>
      <vt:lpstr>'別添３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Administrator</cp:lastModifiedBy>
  <cp:lastPrinted>2023-03-08T08:36:51Z</cp:lastPrinted>
  <dcterms:created xsi:type="dcterms:W3CDTF">2020-07-28T08:02:09Z</dcterms:created>
  <dcterms:modified xsi:type="dcterms:W3CDTF">2023-06-01T01:50:25Z</dcterms:modified>
</cp:coreProperties>
</file>