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「　H27～施設班　」\02 担当業務フォルダー\06 防災等\09 新型コロナウィルス\05-13 R6当初\01 サービス継続支援事業\98 個別協議\★HP掲載\"/>
    </mc:Choice>
  </mc:AlternateContent>
  <xr:revisionPtr revIDLastSave="0" documentId="13_ncr:1_{6356716D-E731-4575-A17F-865AF3A23843}" xr6:coauthVersionLast="36" xr6:coauthVersionMax="47" xr10:uidLastSave="{00000000-0000-0000-0000-000000000000}"/>
  <bookViews>
    <workbookView xWindow="0" yWindow="0" windowWidth="16000" windowHeight="6290" xr2:uid="{00000000-000D-0000-FFFF-FFFF00000000}"/>
  </bookViews>
  <sheets>
    <sheet name="別添１（個別協議書）" sheetId="13" r:id="rId1"/>
    <sheet name="Sheet1" sheetId="14" state="hidden" r:id="rId2"/>
  </sheets>
  <definedNames>
    <definedName name="あ" localSheetId="0">#REF!</definedName>
    <definedName name="あ">#REF!</definedName>
    <definedName name="ピクチャ" localSheetId="0">#REF!</definedName>
    <definedName name="ピクチャ">#REF!</definedName>
    <definedName name="事業所" localSheetId="0">#REF!</definedName>
    <definedName name="事業所">#REF!</definedName>
    <definedName name="表６" localSheetId="0">#REF!</definedName>
    <definedName name="表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3" l="1"/>
  <c r="O25" i="13" l="1"/>
  <c r="N25" i="13"/>
  <c r="H25" i="13"/>
  <c r="G25" i="13"/>
  <c r="L16" i="13" l="1"/>
  <c r="L17" i="13"/>
  <c r="L18" i="13"/>
  <c r="L19" i="13"/>
  <c r="L20" i="13"/>
  <c r="L21" i="13"/>
  <c r="L22" i="13"/>
  <c r="L23" i="13"/>
  <c r="L24" i="13"/>
  <c r="L15" i="13"/>
  <c r="E16" i="13"/>
  <c r="E17" i="13"/>
  <c r="E18" i="13"/>
  <c r="E19" i="13"/>
  <c r="E20" i="13"/>
  <c r="E21" i="13"/>
  <c r="E22" i="13"/>
  <c r="E23" i="13"/>
  <c r="E24" i="13"/>
  <c r="E15" i="13"/>
  <c r="M18" i="13" l="1"/>
  <c r="M20" i="13"/>
  <c r="M21" i="13"/>
  <c r="M22" i="13"/>
  <c r="M23" i="13"/>
  <c r="M24" i="13"/>
  <c r="Q24" i="13"/>
  <c r="J24" i="13"/>
  <c r="R24" i="13" s="1"/>
  <c r="F24" i="13"/>
  <c r="J23" i="13"/>
  <c r="F23" i="13"/>
  <c r="Q22" i="13"/>
  <c r="F22" i="13"/>
  <c r="Q21" i="13"/>
  <c r="Q20" i="13"/>
  <c r="J20" i="13"/>
  <c r="F20" i="13"/>
  <c r="Q18" i="13"/>
  <c r="F18" i="13"/>
  <c r="J16" i="13" l="1"/>
  <c r="F16" i="13"/>
  <c r="J21" i="13"/>
  <c r="R21" i="13" s="1"/>
  <c r="F21" i="13"/>
  <c r="Q19" i="13"/>
  <c r="M19" i="13"/>
  <c r="Q15" i="13"/>
  <c r="M15" i="13"/>
  <c r="J19" i="13"/>
  <c r="F19" i="13"/>
  <c r="Q17" i="13"/>
  <c r="M17" i="13"/>
  <c r="J17" i="13"/>
  <c r="F17" i="13"/>
  <c r="Q16" i="13"/>
  <c r="R16" i="13" s="1"/>
  <c r="M16" i="13"/>
  <c r="J15" i="13"/>
  <c r="F15" i="13"/>
  <c r="R20" i="13"/>
  <c r="Q23" i="13"/>
  <c r="R23" i="13" s="1"/>
  <c r="J18" i="13"/>
  <c r="R18" i="13" s="1"/>
  <c r="J22" i="13"/>
  <c r="R22" i="13" s="1"/>
  <c r="R15" i="13" l="1"/>
  <c r="R19" i="13"/>
  <c r="R17" i="13"/>
  <c r="J25" i="13"/>
  <c r="Q25" i="13"/>
  <c r="R25" i="13" l="1"/>
</calcChain>
</file>

<file path=xl/sharedStrings.xml><?xml version="1.0" encoding="utf-8"?>
<sst xmlns="http://schemas.openxmlformats.org/spreadsheetml/2006/main" count="63" uniqueCount="60">
  <si>
    <t>No.</t>
    <phoneticPr fontId="4"/>
  </si>
  <si>
    <t>サービス種別</t>
    <rPh sb="4" eb="6">
      <t>シュベツ</t>
    </rPh>
    <phoneticPr fontId="4"/>
  </si>
  <si>
    <t/>
  </si>
  <si>
    <t>療養介護</t>
    <rPh sb="0" eb="2">
      <t>リョウヨウ</t>
    </rPh>
    <rPh sb="2" eb="4">
      <t>カイゴ</t>
    </rPh>
    <phoneticPr fontId="6"/>
  </si>
  <si>
    <t>生活介護</t>
    <rPh sb="0" eb="2">
      <t>セイカツ</t>
    </rPh>
    <rPh sb="2" eb="4">
      <t>カイゴ</t>
    </rPh>
    <phoneticPr fontId="6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</si>
  <si>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6"/>
  </si>
  <si>
    <t>自立訓練（生活訓練）</t>
    <rPh sb="0" eb="4">
      <t>ジリツクンレン</t>
    </rPh>
    <rPh sb="5" eb="7">
      <t>セイカツ</t>
    </rPh>
    <rPh sb="7" eb="9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</si>
  <si>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</si>
  <si>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</si>
  <si>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6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</si>
  <si>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</si>
  <si>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自立生活援助</t>
    <rPh sb="0" eb="2">
      <t>ジリツ</t>
    </rPh>
    <rPh sb="2" eb="4">
      <t>セイカツ</t>
    </rPh>
    <rPh sb="4" eb="6">
      <t>エンジョ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</si>
  <si>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</si>
  <si>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6"/>
  </si>
  <si>
    <t>放課後等デイサービス</t>
    <rPh sb="0" eb="3">
      <t>ホウカゴ</t>
    </rPh>
    <rPh sb="3" eb="4">
      <t>トウ</t>
    </rPh>
    <phoneticPr fontId="6"/>
  </si>
  <si>
    <t>短期入所</t>
    <rPh sb="0" eb="2">
      <t>タンキ</t>
    </rPh>
    <rPh sb="2" eb="4">
      <t>ニュウショ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</si>
  <si>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</si>
  <si>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6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</si>
  <si>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6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</si>
  <si>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6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</si>
  <si>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6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</si>
  <si>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6"/>
  </si>
  <si>
    <t>居宅介護</t>
    <rPh sb="0" eb="2">
      <t>キョタク</t>
    </rPh>
    <rPh sb="2" eb="4">
      <t>カイゴ</t>
    </rPh>
    <phoneticPr fontId="6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</si>
  <si>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</si>
  <si>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</si>
  <si>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行動援護</t>
    <rPh sb="0" eb="2">
      <t>コウドウ</t>
    </rPh>
    <rPh sb="2" eb="4">
      <t>エンゴ</t>
    </rPh>
    <phoneticPr fontId="6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</si>
  <si>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6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</si>
  <si>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</si>
  <si>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</si>
  <si>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地域移行支援</t>
    <rPh sb="0" eb="2">
      <t>チイキ</t>
    </rPh>
    <rPh sb="2" eb="4">
      <t>イコウ</t>
    </rPh>
    <rPh sb="4" eb="6">
      <t>シエン</t>
    </rPh>
    <phoneticPr fontId="6"/>
  </si>
  <si>
    <t>地域定着支援</t>
    <rPh sb="0" eb="2">
      <t>チイキ</t>
    </rPh>
    <rPh sb="2" eb="4">
      <t>テイチャク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</si>
  <si>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</si>
  <si>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（都道府県・指定都市・中核市名）：</t>
    <rPh sb="1" eb="5">
      <t>トドウフケン</t>
    </rPh>
    <rPh sb="6" eb="8">
      <t>シテイ</t>
    </rPh>
    <rPh sb="8" eb="10">
      <t>トシ</t>
    </rPh>
    <rPh sb="11" eb="14">
      <t>チュウカクシ</t>
    </rPh>
    <rPh sb="14" eb="15">
      <t>メイ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</si>
  <si>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</si>
  <si>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（２）障害福祉サービス施設・事業所等との協力支援事業</t>
    <rPh sb="3" eb="5">
      <t>ショウガイ</t>
    </rPh>
    <rPh sb="5" eb="7">
      <t>フクシ</t>
    </rPh>
    <rPh sb="11" eb="13">
      <t>シセツ</t>
    </rPh>
    <rPh sb="14" eb="17">
      <t>ジギョウショ</t>
    </rPh>
    <rPh sb="17" eb="18">
      <t>トウ</t>
    </rPh>
    <rPh sb="20" eb="22">
      <t>キョウリョク</t>
    </rPh>
    <rPh sb="22" eb="24">
      <t>シエン</t>
    </rPh>
    <rPh sb="24" eb="26">
      <t>ジギョウ</t>
    </rPh>
    <phoneticPr fontId="4"/>
  </si>
  <si>
    <t>対象区分</t>
    <rPh sb="0" eb="2">
      <t>タイショウ</t>
    </rPh>
    <rPh sb="2" eb="4">
      <t>クブン</t>
    </rPh>
    <phoneticPr fontId="4"/>
  </si>
  <si>
    <t>別添１</t>
    <rPh sb="0" eb="2">
      <t>ベッテン</t>
    </rPh>
    <phoneticPr fontId="4"/>
  </si>
  <si>
    <t>直近の個別協議承認日</t>
    <rPh sb="0" eb="2">
      <t>チョッキン</t>
    </rPh>
    <rPh sb="3" eb="5">
      <t>コベツ</t>
    </rPh>
    <rPh sb="5" eb="7">
      <t>キョウギ</t>
    </rPh>
    <rPh sb="7" eb="9">
      <t>ショウニン</t>
    </rPh>
    <rPh sb="9" eb="10">
      <t>ビ</t>
    </rPh>
    <phoneticPr fontId="4"/>
  </si>
  <si>
    <t>基準単価
(A)</t>
    <rPh sb="0" eb="2">
      <t>キジュン</t>
    </rPh>
    <rPh sb="2" eb="4">
      <t>タンカ</t>
    </rPh>
    <phoneticPr fontId="4"/>
  </si>
  <si>
    <t>所要額
(B)</t>
    <rPh sb="0" eb="3">
      <t>ショヨウガク</t>
    </rPh>
    <phoneticPr fontId="4"/>
  </si>
  <si>
    <t>基準単価
(E)</t>
    <rPh sb="0" eb="2">
      <t>キジュン</t>
    </rPh>
    <rPh sb="2" eb="4">
      <t>タンカ</t>
    </rPh>
    <phoneticPr fontId="4"/>
  </si>
  <si>
    <t>所要額
(F)</t>
    <rPh sb="0" eb="3">
      <t>ショヨウガク</t>
    </rPh>
    <phoneticPr fontId="4"/>
  </si>
  <si>
    <t>既承認額
（引上額計）
(C)</t>
    <rPh sb="0" eb="1">
      <t>キ</t>
    </rPh>
    <rPh sb="1" eb="3">
      <t>ショウニン</t>
    </rPh>
    <rPh sb="3" eb="4">
      <t>ガク</t>
    </rPh>
    <rPh sb="6" eb="7">
      <t>ヒ</t>
    </rPh>
    <rPh sb="7" eb="8">
      <t>ア</t>
    </rPh>
    <rPh sb="8" eb="9">
      <t>ガク</t>
    </rPh>
    <rPh sb="9" eb="10">
      <t>ケイ</t>
    </rPh>
    <phoneticPr fontId="4"/>
  </si>
  <si>
    <t>既承認額
（引上額計）
(G)</t>
    <rPh sb="0" eb="1">
      <t>キ</t>
    </rPh>
    <rPh sb="1" eb="3">
      <t>ショウニン</t>
    </rPh>
    <rPh sb="3" eb="4">
      <t>ガク</t>
    </rPh>
    <phoneticPr fontId="4"/>
  </si>
  <si>
    <t xml:space="preserve">
（参考）
今回協議額計</t>
    <rPh sb="2" eb="4">
      <t>サンコウ</t>
    </rPh>
    <rPh sb="6" eb="8">
      <t>コンカイ</t>
    </rPh>
    <rPh sb="8" eb="10">
      <t>キョウギ</t>
    </rPh>
    <rPh sb="10" eb="11">
      <t>ガク</t>
    </rPh>
    <rPh sb="11" eb="12">
      <t>ケイ</t>
    </rPh>
    <phoneticPr fontId="4"/>
  </si>
  <si>
    <t>（１）障害福祉サービス施設・事業所等のサービス継続支援事業</t>
    <rPh sb="3" eb="5">
      <t>ショウガイ</t>
    </rPh>
    <rPh sb="5" eb="7">
      <t>フクシ</t>
    </rPh>
    <rPh sb="11" eb="13">
      <t>シセツ</t>
    </rPh>
    <rPh sb="14" eb="17">
      <t>ジギョウショ</t>
    </rPh>
    <rPh sb="17" eb="18">
      <t>トウ</t>
    </rPh>
    <rPh sb="23" eb="25">
      <t>ケイゾク</t>
    </rPh>
    <rPh sb="25" eb="27">
      <t>シエン</t>
    </rPh>
    <rPh sb="27" eb="29">
      <t>ジギョウ</t>
    </rPh>
    <phoneticPr fontId="4"/>
  </si>
  <si>
    <t>（参考）
(A)×２</t>
    <rPh sb="1" eb="3">
      <t>サンコウ</t>
    </rPh>
    <phoneticPr fontId="4"/>
  </si>
  <si>
    <t>今回協議額
（引上額）
(D)=B-A-C</t>
    <rPh sb="0" eb="2">
      <t>コンカイ</t>
    </rPh>
    <rPh sb="2" eb="4">
      <t>キョウギ</t>
    </rPh>
    <rPh sb="4" eb="5">
      <t>ガク</t>
    </rPh>
    <rPh sb="7" eb="8">
      <t>ヒ</t>
    </rPh>
    <rPh sb="8" eb="9">
      <t>ア</t>
    </rPh>
    <rPh sb="9" eb="10">
      <t>ガク</t>
    </rPh>
    <phoneticPr fontId="4"/>
  </si>
  <si>
    <t>（参考）
(E)×２</t>
    <rPh sb="1" eb="3">
      <t>サンコウ</t>
    </rPh>
    <phoneticPr fontId="4"/>
  </si>
  <si>
    <t>今回協議額
（引上額）
H=F-E-G</t>
    <rPh sb="0" eb="2">
      <t>コンカイ</t>
    </rPh>
    <rPh sb="2" eb="4">
      <t>キョウギ</t>
    </rPh>
    <rPh sb="4" eb="5">
      <t>ガク</t>
    </rPh>
    <rPh sb="7" eb="8">
      <t>ヒ</t>
    </rPh>
    <rPh sb="8" eb="9">
      <t>ア</t>
    </rPh>
    <rPh sb="9" eb="10">
      <t>ガク</t>
    </rPh>
    <phoneticPr fontId="4"/>
  </si>
  <si>
    <t>●●県</t>
    <rPh sb="2" eb="3">
      <t>ケン</t>
    </rPh>
    <phoneticPr fontId="4"/>
  </si>
  <si>
    <t>（１）継続支援</t>
    <rPh sb="3" eb="5">
      <t>ケイゾク</t>
    </rPh>
    <rPh sb="5" eb="7">
      <t>シエン</t>
    </rPh>
    <phoneticPr fontId="4"/>
  </si>
  <si>
    <t>（２）協力支援</t>
    <rPh sb="3" eb="5">
      <t>キョウリョク</t>
    </rPh>
    <rPh sb="5" eb="7">
      <t>シエン</t>
    </rPh>
    <phoneticPr fontId="4"/>
  </si>
  <si>
    <t>（単位：千円）</t>
  </si>
  <si>
    <t>（１）どの年度に生じたかかり増し費用に対する個別協議か、当てはまる方を○で選択してください。（両年度に該当がある場合は様式を分けて記載してください）</t>
    <rPh sb="5" eb="7">
      <t>ネンド</t>
    </rPh>
    <rPh sb="8" eb="9">
      <t>ショウ</t>
    </rPh>
    <rPh sb="14" eb="15">
      <t>マ</t>
    </rPh>
    <rPh sb="16" eb="18">
      <t>ヒヨウ</t>
    </rPh>
    <rPh sb="19" eb="20">
      <t>タイ</t>
    </rPh>
    <rPh sb="22" eb="24">
      <t>コベツ</t>
    </rPh>
    <rPh sb="24" eb="26">
      <t>キョウギ</t>
    </rPh>
    <rPh sb="28" eb="29">
      <t>ア</t>
    </rPh>
    <rPh sb="33" eb="34">
      <t>ホウ</t>
    </rPh>
    <rPh sb="37" eb="39">
      <t>センタク</t>
    </rPh>
    <rPh sb="47" eb="50">
      <t>リョウネンド</t>
    </rPh>
    <rPh sb="51" eb="53">
      <t>ガイトウ</t>
    </rPh>
    <rPh sb="56" eb="58">
      <t>バアイ</t>
    </rPh>
    <rPh sb="59" eb="61">
      <t>ヨウシキ</t>
    </rPh>
    <rPh sb="62" eb="63">
      <t>ワ</t>
    </rPh>
    <rPh sb="65" eb="67">
      <t>キサイ</t>
    </rPh>
    <phoneticPr fontId="1"/>
  </si>
  <si>
    <t>○</t>
    <phoneticPr fontId="4"/>
  </si>
  <si>
    <t>（２）個別協議の対象となる施設・事業所等</t>
    <rPh sb="3" eb="5">
      <t>コベツ</t>
    </rPh>
    <rPh sb="5" eb="7">
      <t>キョウギ</t>
    </rPh>
    <rPh sb="8" eb="10">
      <t>タイショウ</t>
    </rPh>
    <rPh sb="13" eb="15">
      <t>シセツ</t>
    </rPh>
    <rPh sb="16" eb="19">
      <t>ジギョウショ</t>
    </rPh>
    <rPh sb="19" eb="20">
      <t>トウ</t>
    </rPh>
    <phoneticPr fontId="1"/>
  </si>
  <si>
    <t>令和４年度（令和４年４月１日から令和５年３月３１日まで）に生じた費用分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9" eb="30">
      <t>ショウ</t>
    </rPh>
    <rPh sb="32" eb="34">
      <t>ヒヨウ</t>
    </rPh>
    <rPh sb="34" eb="35">
      <t>ブン</t>
    </rPh>
    <phoneticPr fontId="1"/>
  </si>
  <si>
    <t>令和５年度（令和５年４月１日から令和６年３月３１日まで）に生じた費用分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9" eb="30">
      <t>ショウ</t>
    </rPh>
    <rPh sb="32" eb="34">
      <t>ヒヨウ</t>
    </rPh>
    <rPh sb="34" eb="35">
      <t>ブン</t>
    </rPh>
    <phoneticPr fontId="1"/>
  </si>
  <si>
    <t>新型コロナウイルス感染症に係る障害福祉サービス事業所等に対するサービス継続支援事業（令和５年度実施分）個別協議書</t>
    <rPh sb="0" eb="2">
      <t>シンガタ</t>
    </rPh>
    <rPh sb="9" eb="12">
      <t>カンセンショウ</t>
    </rPh>
    <rPh sb="13" eb="14">
      <t>カカ</t>
    </rPh>
    <rPh sb="15" eb="17">
      <t>ショウガイ</t>
    </rPh>
    <rPh sb="17" eb="19">
      <t>フクシ</t>
    </rPh>
    <rPh sb="23" eb="26">
      <t>ジギョウショ</t>
    </rPh>
    <rPh sb="26" eb="27">
      <t>トウ</t>
    </rPh>
    <rPh sb="28" eb="29">
      <t>タイ</t>
    </rPh>
    <rPh sb="35" eb="37">
      <t>ケイゾク</t>
    </rPh>
    <rPh sb="37" eb="39">
      <t>シエン</t>
    </rPh>
    <rPh sb="39" eb="41">
      <t>ジギョウ</t>
    </rPh>
    <rPh sb="42" eb="44">
      <t>レイワ</t>
    </rPh>
    <rPh sb="45" eb="47">
      <t>ネンド</t>
    </rPh>
    <rPh sb="47" eb="50">
      <t>ジッシブン</t>
    </rPh>
    <rPh sb="51" eb="53">
      <t>コベツ</t>
    </rPh>
    <rPh sb="53" eb="55">
      <t>キョウギ</t>
    </rPh>
    <rPh sb="55" eb="56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</si>
</sst>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&quot;"/>
    <numFmt numFmtId="177" formatCode="#,##0&quot;千円／事業所&quot;"/>
    <numFmt numFmtId="178" formatCode="#,##0&quot;千円／施設&quot;"/>
    <numFmt numFmtId="179" formatCode="[$-411]ge\.m\.d;@"/>
    <numFmt numFmtId="180" formatCode="@&quot;計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3" fontId="5" fillId="0" borderId="10" xfId="4" applyNumberFormat="1" applyFont="1" applyBorder="1">
      <alignment vertical="center"/>
    </xf>
    <xf numFmtId="3" fontId="5" fillId="0" borderId="3" xfId="4" applyNumberFormat="1" applyFont="1" applyBorder="1">
      <alignment vertical="center"/>
    </xf>
    <xf numFmtId="0" fontId="5" fillId="3" borderId="3" xfId="4" applyFont="1" applyFill="1" applyBorder="1">
      <alignment vertical="center"/>
    </xf>
    <xf numFmtId="3" fontId="5" fillId="3" borderId="3" xfId="4" applyNumberFormat="1" applyFont="1" applyFill="1" applyBorder="1">
      <alignment vertical="center"/>
    </xf>
    <xf numFmtId="0" fontId="5" fillId="0" borderId="3" xfId="4" applyFont="1" applyBorder="1">
      <alignment vertical="center"/>
    </xf>
    <xf numFmtId="177" fontId="5" fillId="0" borderId="3" xfId="5" applyNumberFormat="1" applyFont="1" applyBorder="1">
      <alignment vertical="center"/>
    </xf>
    <xf numFmtId="178" fontId="5" fillId="0" borderId="3" xfId="5" applyNumberFormat="1" applyFont="1" applyBorder="1">
      <alignment vertical="center"/>
    </xf>
    <xf numFmtId="3" fontId="5" fillId="0" borderId="3" xfId="4" applyNumberFormat="1" applyFont="1" applyFill="1" applyBorder="1">
      <alignment vertical="center"/>
    </xf>
    <xf numFmtId="177" fontId="5" fillId="0" borderId="3" xfId="5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76" fontId="8" fillId="0" borderId="3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>
      <alignment vertical="center"/>
    </xf>
    <xf numFmtId="0" fontId="8" fillId="0" borderId="12" xfId="0" applyFont="1" applyBorder="1">
      <alignment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176" fontId="8" fillId="4" borderId="3" xfId="0" applyNumberFormat="1" applyFont="1" applyFill="1" applyBorder="1" applyAlignment="1" applyProtection="1">
      <alignment horizontal="center" vertical="center" shrinkToFit="1"/>
      <protection hidden="1"/>
    </xf>
    <xf numFmtId="176" fontId="8" fillId="4" borderId="3" xfId="2" applyNumberFormat="1" applyFont="1" applyFill="1" applyBorder="1" applyAlignment="1">
      <alignment horizontal="right" vertical="center" shrinkToFit="1"/>
    </xf>
    <xf numFmtId="179" fontId="8" fillId="4" borderId="2" xfId="2" applyNumberFormat="1" applyFont="1" applyFill="1" applyBorder="1" applyAlignment="1">
      <alignment horizontal="center" vertical="center" shrinkToFit="1"/>
    </xf>
    <xf numFmtId="0" fontId="8" fillId="4" borderId="3" xfId="0" applyFont="1" applyFill="1" applyBorder="1">
      <alignment vertical="center"/>
    </xf>
    <xf numFmtId="176" fontId="8" fillId="0" borderId="2" xfId="0" applyNumberFormat="1" applyFont="1" applyFill="1" applyBorder="1" applyAlignment="1" applyProtection="1">
      <alignment horizontal="center" vertical="center" shrinkToFit="1"/>
      <protection hidden="1"/>
    </xf>
    <xf numFmtId="176" fontId="8" fillId="0" borderId="3" xfId="0" applyNumberFormat="1" applyFont="1" applyFill="1" applyBorder="1" applyAlignment="1" applyProtection="1">
      <alignment horizontal="center" vertical="center" shrinkToFit="1"/>
      <protection hidden="1"/>
    </xf>
    <xf numFmtId="176" fontId="8" fillId="0" borderId="3" xfId="2" applyNumberFormat="1" applyFont="1" applyFill="1" applyBorder="1" applyAlignment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right" vertical="center" shrinkToFit="1"/>
      <protection hidden="1"/>
    </xf>
    <xf numFmtId="179" fontId="8" fillId="0" borderId="2" xfId="2" applyNumberFormat="1" applyFont="1" applyFill="1" applyBorder="1" applyAlignment="1">
      <alignment horizontal="center" vertical="center" shrinkToFit="1"/>
    </xf>
    <xf numFmtId="176" fontId="8" fillId="0" borderId="4" xfId="2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 applyProtection="1">
      <alignment horizontal="center" vertical="center" shrinkToFit="1"/>
      <protection hidden="1"/>
    </xf>
    <xf numFmtId="176" fontId="8" fillId="0" borderId="7" xfId="2" applyNumberFormat="1" applyFont="1" applyFill="1" applyBorder="1" applyAlignment="1">
      <alignment horizontal="center" vertical="center" shrinkToFit="1"/>
    </xf>
    <xf numFmtId="176" fontId="8" fillId="0" borderId="7" xfId="2" applyNumberFormat="1" applyFont="1" applyFill="1" applyBorder="1" applyAlignment="1" applyProtection="1">
      <alignment horizontal="right" vertical="center" shrinkToFit="1"/>
      <protection hidden="1"/>
    </xf>
    <xf numFmtId="179" fontId="8" fillId="0" borderId="1" xfId="2" applyNumberFormat="1" applyFont="1" applyFill="1" applyBorder="1" applyAlignment="1">
      <alignment horizontal="center" vertical="center" shrinkToFit="1"/>
    </xf>
    <xf numFmtId="176" fontId="8" fillId="2" borderId="3" xfId="2" applyNumberFormat="1" applyFont="1" applyFill="1" applyBorder="1" applyAlignment="1">
      <alignment horizontal="right" vertical="center" shrinkToFit="1"/>
    </xf>
    <xf numFmtId="176" fontId="8" fillId="2" borderId="7" xfId="2" applyNumberFormat="1" applyFont="1" applyFill="1" applyBorder="1" applyAlignment="1">
      <alignment horizontal="right" vertical="center" shrinkToFit="1"/>
    </xf>
    <xf numFmtId="176" fontId="8" fillId="2" borderId="9" xfId="2" applyNumberFormat="1" applyFont="1" applyFill="1" applyBorder="1" applyAlignment="1" applyProtection="1">
      <alignment horizontal="right" vertical="center" shrinkToFit="1"/>
      <protection hidden="1"/>
    </xf>
    <xf numFmtId="176" fontId="8" fillId="2" borderId="13" xfId="2" applyNumberFormat="1" applyFont="1" applyFill="1" applyBorder="1" applyAlignment="1" applyProtection="1">
      <alignment horizontal="right" vertical="center" shrinkToFit="1"/>
      <protection hidden="1"/>
    </xf>
    <xf numFmtId="176" fontId="8" fillId="2" borderId="14" xfId="2" applyNumberFormat="1" applyFont="1" applyFill="1" applyBorder="1" applyAlignment="1" applyProtection="1">
      <alignment horizontal="right" vertical="center" shrinkToFit="1"/>
      <protection hidden="1"/>
    </xf>
    <xf numFmtId="176" fontId="8" fillId="2" borderId="4" xfId="2" applyNumberFormat="1" applyFont="1" applyFill="1" applyBorder="1" applyAlignment="1" applyProtection="1">
      <alignment horizontal="right" vertical="center" shrinkToFit="1"/>
      <protection hidden="1"/>
    </xf>
    <xf numFmtId="176" fontId="8" fillId="2" borderId="5" xfId="2" applyNumberFormat="1" applyFont="1" applyFill="1" applyBorder="1" applyAlignment="1" applyProtection="1">
      <alignment horizontal="right" vertical="center" shrinkToFit="1"/>
      <protection hidden="1"/>
    </xf>
    <xf numFmtId="176" fontId="8" fillId="2" borderId="11" xfId="2" applyNumberFormat="1" applyFont="1" applyFill="1" applyBorder="1" applyAlignment="1" applyProtection="1">
      <alignment horizontal="right" vertical="center" shrinkToFit="1"/>
      <protection hidden="1"/>
    </xf>
    <xf numFmtId="0" fontId="9" fillId="2" borderId="3" xfId="0" applyFont="1" applyFill="1" applyBorder="1" applyAlignment="1">
      <alignment horizontal="center" vertical="center"/>
    </xf>
    <xf numFmtId="180" fontId="8" fillId="2" borderId="2" xfId="0" applyNumberFormat="1" applyFont="1" applyFill="1" applyBorder="1" applyAlignment="1" applyProtection="1">
      <alignment horizontal="centerContinuous" vertical="center" shrinkToFit="1"/>
      <protection hidden="1"/>
    </xf>
    <xf numFmtId="176" fontId="8" fillId="2" borderId="4" xfId="0" applyNumberFormat="1" applyFont="1" applyFill="1" applyBorder="1" applyAlignment="1" applyProtection="1">
      <alignment horizontal="centerContinuous" vertical="center" shrinkToFit="1"/>
      <protection hidden="1"/>
    </xf>
    <xf numFmtId="176" fontId="8" fillId="2" borderId="3" xfId="2" applyNumberFormat="1" applyFont="1" applyFill="1" applyBorder="1" applyAlignment="1" applyProtection="1">
      <alignment horizontal="right" vertical="center" shrinkToFit="1"/>
      <protection hidden="1"/>
    </xf>
    <xf numFmtId="176" fontId="8" fillId="2" borderId="3" xfId="2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11" fillId="0" borderId="0" xfId="0" applyFo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</cellXfs>
  <cellStyles count="6">
    <cellStyle name="桁区切り" xfId="2" builtinId="6"/>
    <cellStyle name="桁区切り 2" xfId="1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723339</xdr:colOff>
      <xdr:row>1</xdr:row>
      <xdr:rowOff>78442</xdr:rowOff>
    </xdr:from>
    <xdr:to>
      <xdr:col>16</xdr:col>
      <xdr:colOff>275105</xdr:colOff>
      <xdr:row>11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38739" y="259417"/>
          <a:ext cx="4866716" cy="753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シート名を自治体番号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（３桁）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に修正してください。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（例：北海道の場合、シート名は　</a:t>
          </a: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001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）</a:t>
          </a:r>
        </a:p>
      </xdr:txBody>
    </xdr:sp>
    <xdr:clientData/>
  </xdr:twoCellAnchor>
  <xdr:twoCellAnchor>
    <xdr:from>
      <xdr:col>0</xdr:col>
      <xdr:colOff>0</xdr:colOff>
      <xdr:row>25</xdr:row>
      <xdr:rowOff>67235</xdr:rowOff>
    </xdr:from>
    <xdr:to>
      <xdr:col>17</xdr:col>
      <xdr:colOff>515471</xdr:colOff>
      <xdr:row>32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5569323"/>
          <a:ext cx="15621000" cy="1692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着色セルは、入力不要です。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以下に該当する場合、「協議額」欄は空欄になります。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・「施設・事業所名」欄が空欄の場合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・「対象区分」欄が空欄の場合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・「基準単価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」欄が「所要額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」欄の金額以上又は「基準単価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」欄が「所要額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」欄の金額以上となっている場合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「対象区分」欄は、作業要領の１の（１）のアからウ又は（２）のア又はイ若しくは両方から、該当するものを選択してください。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「所要額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」欄又は「所要額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」欄には、本補助金により施設・事業所への助成を予定している金額の総額（既に承認した金額を含む。）を記載してください。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「既承認額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」欄又は「既承認額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(G)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」欄には、今回の協議以前に承認を受けた金額の総額を記載してください。今回の協議以前に承認を受けていない場合は空欄としてください。</a:t>
          </a:r>
          <a:r>
            <a:rPr lang="ja-JP" altLang="en-US"/>
            <a:t> </a:t>
          </a:r>
          <a:endParaRPr lang="en-US" altLang="ja-JP"/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「直近の個別協議承認日」欄は、今回の協議以前に承認を受けていない場合は空欄としてください。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3"/>
  <sheetViews>
    <sheetView showGridLines="0" tabSelected="1" zoomScaleNormal="100" zoomScaleSheetLayoutView="100" workbookViewId="0">
      <selection activeCell="D13" sqref="D13:J13"/>
    </sheetView>
  </sheetViews>
  <sheetFormatPr defaultColWidth="9" defaultRowHeight="13" x14ac:dyDescent="0.2"/>
  <cols>
    <col min="1" max="1" width="5.90625" style="10" customWidth="1"/>
    <col min="2" max="2" width="16.36328125" style="10" customWidth="1"/>
    <col min="3" max="3" width="13.36328125" style="10" customWidth="1"/>
    <col min="4" max="18" width="11.6328125" style="10" customWidth="1"/>
    <col min="19" max="20" width="9" style="10"/>
    <col min="21" max="21" width="9" style="10" customWidth="1"/>
    <col min="22" max="22" width="9" style="10" hidden="1" customWidth="1"/>
    <col min="23" max="23" width="17.6328125" style="10" hidden="1" customWidth="1"/>
    <col min="24" max="24" width="16.08984375" style="10" hidden="1" customWidth="1"/>
    <col min="25" max="16384" width="9" style="10"/>
  </cols>
  <sheetData>
    <row r="1" spans="1:24" ht="14" x14ac:dyDescent="0.2">
      <c r="A1" s="15" t="s">
        <v>36</v>
      </c>
    </row>
    <row r="3" spans="1:24" ht="21.75" customHeight="1" x14ac:dyDescent="0.2">
      <c r="A3" s="15" t="s">
        <v>59</v>
      </c>
    </row>
    <row r="4" spans="1:24" ht="21.75" customHeight="1" x14ac:dyDescent="0.2">
      <c r="A4" s="15"/>
    </row>
    <row r="5" spans="1:24" ht="21.75" customHeight="1" x14ac:dyDescent="0.2">
      <c r="A5" s="15" t="s">
        <v>54</v>
      </c>
    </row>
    <row r="6" spans="1:24" ht="21.75" hidden="1" customHeight="1" x14ac:dyDescent="0.2">
      <c r="A6" s="15"/>
      <c r="B6" s="51" t="s">
        <v>57</v>
      </c>
      <c r="C6" s="51"/>
      <c r="D6" s="51"/>
      <c r="E6" s="51"/>
      <c r="F6" s="51"/>
      <c r="G6" s="51"/>
      <c r="H6" s="48"/>
    </row>
    <row r="7" spans="1:24" ht="21.75" customHeight="1" x14ac:dyDescent="0.2">
      <c r="A7" s="15"/>
      <c r="B7" s="51" t="s">
        <v>58</v>
      </c>
      <c r="C7" s="51"/>
      <c r="D7" s="51"/>
      <c r="E7" s="51"/>
      <c r="F7" s="51"/>
      <c r="G7" s="51"/>
      <c r="H7" s="48"/>
    </row>
    <row r="8" spans="1:24" ht="21.75" customHeight="1" x14ac:dyDescent="0.2">
      <c r="A8" s="15"/>
      <c r="B8" s="49"/>
      <c r="C8" s="49"/>
      <c r="D8" s="49"/>
      <c r="E8" s="49"/>
      <c r="F8" s="49"/>
      <c r="G8" s="49"/>
      <c r="H8" s="50"/>
    </row>
    <row r="9" spans="1:24" ht="18" customHeight="1" x14ac:dyDescent="0.2">
      <c r="A9" s="15"/>
      <c r="B9" s="49"/>
      <c r="C9" s="49"/>
      <c r="D9" s="49"/>
      <c r="E9" s="49"/>
      <c r="F9" s="49"/>
      <c r="G9" s="49"/>
      <c r="H9" s="50"/>
    </row>
    <row r="10" spans="1:24" ht="20.25" customHeight="1" thickBot="1" x14ac:dyDescent="0.25">
      <c r="A10" s="15" t="s">
        <v>56</v>
      </c>
    </row>
    <row r="11" spans="1:24" ht="13.5" thickBot="1" x14ac:dyDescent="0.25">
      <c r="A11" s="10" t="s">
        <v>32</v>
      </c>
      <c r="D11" s="16" t="s">
        <v>50</v>
      </c>
    </row>
    <row r="12" spans="1:24" x14ac:dyDescent="0.2">
      <c r="Q12" s="11"/>
      <c r="R12" s="52" t="s">
        <v>53</v>
      </c>
    </row>
    <row r="13" spans="1:24" ht="32.25" customHeight="1" thickBot="1" x14ac:dyDescent="0.25">
      <c r="A13" s="55" t="s">
        <v>0</v>
      </c>
      <c r="B13" s="56" t="s">
        <v>33</v>
      </c>
      <c r="C13" s="57" t="s">
        <v>1</v>
      </c>
      <c r="D13" s="58" t="s">
        <v>45</v>
      </c>
      <c r="E13" s="58"/>
      <c r="F13" s="58"/>
      <c r="G13" s="58"/>
      <c r="H13" s="59"/>
      <c r="I13" s="59"/>
      <c r="J13" s="59"/>
      <c r="K13" s="58" t="s">
        <v>34</v>
      </c>
      <c r="L13" s="58"/>
      <c r="M13" s="58"/>
      <c r="N13" s="58"/>
      <c r="O13" s="59"/>
      <c r="P13" s="59"/>
      <c r="Q13" s="60"/>
      <c r="R13" s="53" t="s">
        <v>44</v>
      </c>
    </row>
    <row r="14" spans="1:24" ht="57.75" customHeight="1" x14ac:dyDescent="0.2">
      <c r="A14" s="55"/>
      <c r="B14" s="56"/>
      <c r="C14" s="57"/>
      <c r="D14" s="43" t="s">
        <v>35</v>
      </c>
      <c r="E14" s="12" t="s">
        <v>38</v>
      </c>
      <c r="F14" s="12" t="s">
        <v>46</v>
      </c>
      <c r="G14" s="12" t="s">
        <v>39</v>
      </c>
      <c r="H14" s="17" t="s">
        <v>42</v>
      </c>
      <c r="I14" s="20" t="s">
        <v>37</v>
      </c>
      <c r="J14" s="18" t="s">
        <v>47</v>
      </c>
      <c r="K14" s="13" t="s">
        <v>35</v>
      </c>
      <c r="L14" s="19" t="s">
        <v>40</v>
      </c>
      <c r="M14" s="12" t="s">
        <v>48</v>
      </c>
      <c r="N14" s="12" t="s">
        <v>41</v>
      </c>
      <c r="O14" s="17" t="s">
        <v>43</v>
      </c>
      <c r="P14" s="20" t="s">
        <v>37</v>
      </c>
      <c r="Q14" s="18" t="s">
        <v>49</v>
      </c>
      <c r="R14" s="54"/>
      <c r="W14" s="10" t="s">
        <v>51</v>
      </c>
      <c r="X14" s="10" t="s">
        <v>52</v>
      </c>
    </row>
    <row r="15" spans="1:24" ht="22.5" customHeight="1" x14ac:dyDescent="0.2">
      <c r="A15" s="14">
        <v>1</v>
      </c>
      <c r="B15" s="25"/>
      <c r="C15" s="26"/>
      <c r="D15" s="27"/>
      <c r="E15" s="35" t="str">
        <f>IF($C15="","",VLOOKUP($C15,$V$15:$X$43,2,0))</f>
        <v/>
      </c>
      <c r="F15" s="35">
        <f>IFERROR(E15*2,)</f>
        <v>0</v>
      </c>
      <c r="G15" s="28"/>
      <c r="H15" s="27"/>
      <c r="I15" s="29"/>
      <c r="J15" s="37" t="str">
        <f t="shared" ref="J15:J24" si="0">IFERROR(IF($B15="","",IF($D15="","",IF($E15&gt;=$G15,"",$G15-$E15-$H15))),)</f>
        <v/>
      </c>
      <c r="K15" s="30"/>
      <c r="L15" s="35" t="str">
        <f>IF($C15="","",VLOOKUP($C15,$V$15:$X$43,3,0))</f>
        <v/>
      </c>
      <c r="M15" s="35">
        <f>IFERROR(L15*2,)</f>
        <v>0</v>
      </c>
      <c r="N15" s="28"/>
      <c r="O15" s="27"/>
      <c r="P15" s="29"/>
      <c r="Q15" s="37" t="str">
        <f t="shared" ref="Q15:Q24" si="1">IFERROR(IF($B15="","",IF($K15="","",IF($L15&gt;=$N15,"",$N15-$L15-$O15))),)</f>
        <v/>
      </c>
      <c r="R15" s="40">
        <f>_xlfn.AGGREGATE(9,6,J15,Q15)</f>
        <v>0</v>
      </c>
      <c r="V15" s="1" t="s">
        <v>3</v>
      </c>
      <c r="W15" s="6">
        <v>1978</v>
      </c>
      <c r="X15" s="6">
        <v>989</v>
      </c>
    </row>
    <row r="16" spans="1:24" ht="22.5" customHeight="1" x14ac:dyDescent="0.2">
      <c r="A16" s="14">
        <v>2</v>
      </c>
      <c r="B16" s="25"/>
      <c r="C16" s="26"/>
      <c r="D16" s="27"/>
      <c r="E16" s="35" t="str">
        <f t="shared" ref="E16:E24" si="2">IF($C16="","",VLOOKUP($C16,$V$15:$X$43,2,0))</f>
        <v/>
      </c>
      <c r="F16" s="35">
        <f t="shared" ref="F16:F23" si="3">IFERROR(E16*2,)</f>
        <v>0</v>
      </c>
      <c r="G16" s="28"/>
      <c r="H16" s="27"/>
      <c r="I16" s="29"/>
      <c r="J16" s="37" t="str">
        <f t="shared" si="0"/>
        <v/>
      </c>
      <c r="K16" s="30"/>
      <c r="L16" s="35" t="str">
        <f t="shared" ref="L16:L24" si="4">IF($C16="","",VLOOKUP($C16,$V$15:$X$43,3,0))</f>
        <v/>
      </c>
      <c r="M16" s="35">
        <f t="shared" ref="M16:M24" si="5">IFERROR(L16*2,)</f>
        <v>0</v>
      </c>
      <c r="N16" s="28"/>
      <c r="O16" s="27"/>
      <c r="P16" s="29"/>
      <c r="Q16" s="37" t="str">
        <f t="shared" si="1"/>
        <v/>
      </c>
      <c r="R16" s="40">
        <f t="shared" ref="R16:R20" si="6">_xlfn.AGGREGATE(9,6,J16,Q16)</f>
        <v>0</v>
      </c>
      <c r="V16" s="2" t="s">
        <v>4</v>
      </c>
      <c r="W16" s="6">
        <v>631</v>
      </c>
      <c r="X16" s="6">
        <v>316</v>
      </c>
    </row>
    <row r="17" spans="1:24" ht="22.5" customHeight="1" x14ac:dyDescent="0.2">
      <c r="A17" s="14">
        <v>3</v>
      </c>
      <c r="B17" s="25"/>
      <c r="C17" s="26"/>
      <c r="D17" s="27"/>
      <c r="E17" s="35" t="str">
        <f t="shared" si="2"/>
        <v/>
      </c>
      <c r="F17" s="35">
        <f t="shared" si="3"/>
        <v>0</v>
      </c>
      <c r="G17" s="28"/>
      <c r="H17" s="27"/>
      <c r="I17" s="29"/>
      <c r="J17" s="37" t="str">
        <f t="shared" si="0"/>
        <v/>
      </c>
      <c r="K17" s="30"/>
      <c r="L17" s="35" t="str">
        <f t="shared" si="4"/>
        <v/>
      </c>
      <c r="M17" s="35">
        <f t="shared" si="5"/>
        <v>0</v>
      </c>
      <c r="N17" s="28"/>
      <c r="O17" s="27"/>
      <c r="P17" s="29"/>
      <c r="Q17" s="37" t="str">
        <f t="shared" si="1"/>
        <v/>
      </c>
      <c r="R17" s="40">
        <f t="shared" si="6"/>
        <v>0</v>
      </c>
      <c r="V17" s="3" t="s">
        <v>5</v>
      </c>
      <c r="W17" s="6">
        <v>288</v>
      </c>
      <c r="X17" s="6">
        <v>144</v>
      </c>
    </row>
    <row r="18" spans="1:24" ht="22.5" customHeight="1" x14ac:dyDescent="0.2">
      <c r="A18" s="14">
        <v>4</v>
      </c>
      <c r="B18" s="25"/>
      <c r="C18" s="26"/>
      <c r="D18" s="27"/>
      <c r="E18" s="35" t="str">
        <f t="shared" si="2"/>
        <v/>
      </c>
      <c r="F18" s="35">
        <f t="shared" si="3"/>
        <v>0</v>
      </c>
      <c r="G18" s="28"/>
      <c r="H18" s="27"/>
      <c r="I18" s="29"/>
      <c r="J18" s="37" t="str">
        <f t="shared" si="0"/>
        <v/>
      </c>
      <c r="K18" s="30"/>
      <c r="L18" s="35" t="str">
        <f t="shared" si="4"/>
        <v/>
      </c>
      <c r="M18" s="35">
        <f t="shared" si="5"/>
        <v>0</v>
      </c>
      <c r="N18" s="28"/>
      <c r="O18" s="27"/>
      <c r="P18" s="29"/>
      <c r="Q18" s="37" t="str">
        <f t="shared" si="1"/>
        <v/>
      </c>
      <c r="R18" s="40">
        <f t="shared" si="6"/>
        <v>0</v>
      </c>
      <c r="V18" s="3" t="s">
        <v>6</v>
      </c>
      <c r="W18" s="6">
        <v>228</v>
      </c>
      <c r="X18" s="6">
        <v>114</v>
      </c>
    </row>
    <row r="19" spans="1:24" ht="22.5" customHeight="1" x14ac:dyDescent="0.2">
      <c r="A19" s="14">
        <v>5</v>
      </c>
      <c r="B19" s="25"/>
      <c r="C19" s="26"/>
      <c r="D19" s="27"/>
      <c r="E19" s="35" t="str">
        <f t="shared" si="2"/>
        <v/>
      </c>
      <c r="F19" s="35">
        <f t="shared" si="3"/>
        <v>0</v>
      </c>
      <c r="G19" s="28"/>
      <c r="H19" s="27"/>
      <c r="I19" s="29"/>
      <c r="J19" s="37" t="str">
        <f t="shared" si="0"/>
        <v/>
      </c>
      <c r="K19" s="30"/>
      <c r="L19" s="35" t="str">
        <f t="shared" si="4"/>
        <v/>
      </c>
      <c r="M19" s="35">
        <f t="shared" si="5"/>
        <v>0</v>
      </c>
      <c r="N19" s="28"/>
      <c r="O19" s="27"/>
      <c r="P19" s="29"/>
      <c r="Q19" s="37" t="str">
        <f t="shared" si="1"/>
        <v/>
      </c>
      <c r="R19" s="40">
        <f t="shared" si="6"/>
        <v>0</v>
      </c>
      <c r="V19" s="3" t="s">
        <v>7</v>
      </c>
      <c r="W19" s="6">
        <v>221</v>
      </c>
      <c r="X19" s="6">
        <v>110</v>
      </c>
    </row>
    <row r="20" spans="1:24" ht="22.5" customHeight="1" x14ac:dyDescent="0.2">
      <c r="A20" s="14">
        <v>6</v>
      </c>
      <c r="B20" s="25"/>
      <c r="C20" s="26"/>
      <c r="D20" s="27"/>
      <c r="E20" s="35" t="str">
        <f t="shared" si="2"/>
        <v/>
      </c>
      <c r="F20" s="35">
        <f t="shared" si="3"/>
        <v>0</v>
      </c>
      <c r="G20" s="28"/>
      <c r="H20" s="27"/>
      <c r="I20" s="29"/>
      <c r="J20" s="37" t="str">
        <f t="shared" si="0"/>
        <v/>
      </c>
      <c r="K20" s="30"/>
      <c r="L20" s="35" t="str">
        <f t="shared" si="4"/>
        <v/>
      </c>
      <c r="M20" s="35">
        <f t="shared" si="5"/>
        <v>0</v>
      </c>
      <c r="N20" s="28"/>
      <c r="O20" s="27"/>
      <c r="P20" s="29"/>
      <c r="Q20" s="37" t="str">
        <f t="shared" si="1"/>
        <v/>
      </c>
      <c r="R20" s="40">
        <f t="shared" si="6"/>
        <v>0</v>
      </c>
      <c r="V20" s="3" t="s">
        <v>8</v>
      </c>
      <c r="W20" s="6">
        <v>279</v>
      </c>
      <c r="X20" s="6">
        <v>140</v>
      </c>
    </row>
    <row r="21" spans="1:24" ht="22.5" customHeight="1" x14ac:dyDescent="0.2">
      <c r="A21" s="14">
        <v>7</v>
      </c>
      <c r="B21" s="25"/>
      <c r="C21" s="26"/>
      <c r="D21" s="27"/>
      <c r="E21" s="35" t="str">
        <f t="shared" si="2"/>
        <v/>
      </c>
      <c r="F21" s="35">
        <f t="shared" si="3"/>
        <v>0</v>
      </c>
      <c r="G21" s="28"/>
      <c r="H21" s="27"/>
      <c r="I21" s="29"/>
      <c r="J21" s="37" t="str">
        <f t="shared" si="0"/>
        <v/>
      </c>
      <c r="K21" s="30"/>
      <c r="L21" s="35" t="str">
        <f t="shared" si="4"/>
        <v/>
      </c>
      <c r="M21" s="35">
        <f t="shared" si="5"/>
        <v>0</v>
      </c>
      <c r="N21" s="28"/>
      <c r="O21" s="27"/>
      <c r="P21" s="29"/>
      <c r="Q21" s="37" t="str">
        <f t="shared" si="1"/>
        <v/>
      </c>
      <c r="R21" s="40">
        <f>_xlfn.AGGREGATE(9,6,J21,Q21)</f>
        <v>0</v>
      </c>
      <c r="V21" s="3" t="s">
        <v>9</v>
      </c>
      <c r="W21" s="6">
        <v>294</v>
      </c>
      <c r="X21" s="6">
        <v>147</v>
      </c>
    </row>
    <row r="22" spans="1:24" ht="22.5" customHeight="1" x14ac:dyDescent="0.2">
      <c r="A22" s="14">
        <v>8</v>
      </c>
      <c r="B22" s="25"/>
      <c r="C22" s="26"/>
      <c r="D22" s="27"/>
      <c r="E22" s="35" t="str">
        <f t="shared" si="2"/>
        <v/>
      </c>
      <c r="F22" s="35">
        <f t="shared" si="3"/>
        <v>0</v>
      </c>
      <c r="G22" s="28"/>
      <c r="H22" s="27"/>
      <c r="I22" s="29"/>
      <c r="J22" s="37" t="str">
        <f t="shared" si="0"/>
        <v/>
      </c>
      <c r="K22" s="30"/>
      <c r="L22" s="35" t="str">
        <f t="shared" si="4"/>
        <v/>
      </c>
      <c r="M22" s="35">
        <f t="shared" si="5"/>
        <v>0</v>
      </c>
      <c r="N22" s="28"/>
      <c r="O22" s="27"/>
      <c r="P22" s="29"/>
      <c r="Q22" s="37" t="str">
        <f t="shared" si="1"/>
        <v/>
      </c>
      <c r="R22" s="40">
        <f>_xlfn.AGGREGATE(9,6,J22,Q22)</f>
        <v>0</v>
      </c>
      <c r="V22" s="2" t="s">
        <v>12</v>
      </c>
      <c r="W22" s="6">
        <v>271</v>
      </c>
      <c r="X22" s="6">
        <v>136</v>
      </c>
    </row>
    <row r="23" spans="1:24" ht="22.5" customHeight="1" x14ac:dyDescent="0.2">
      <c r="A23" s="14">
        <v>9</v>
      </c>
      <c r="B23" s="25"/>
      <c r="C23" s="26"/>
      <c r="D23" s="27"/>
      <c r="E23" s="35" t="str">
        <f t="shared" si="2"/>
        <v/>
      </c>
      <c r="F23" s="35">
        <f t="shared" si="3"/>
        <v>0</v>
      </c>
      <c r="G23" s="28"/>
      <c r="H23" s="27"/>
      <c r="I23" s="29"/>
      <c r="J23" s="37" t="str">
        <f t="shared" si="0"/>
        <v/>
      </c>
      <c r="K23" s="30"/>
      <c r="L23" s="35" t="str">
        <f t="shared" si="4"/>
        <v/>
      </c>
      <c r="M23" s="35">
        <f t="shared" si="5"/>
        <v>0</v>
      </c>
      <c r="N23" s="28"/>
      <c r="O23" s="27"/>
      <c r="P23" s="29"/>
      <c r="Q23" s="37" t="str">
        <f t="shared" si="1"/>
        <v/>
      </c>
      <c r="R23" s="40">
        <f>_xlfn.AGGREGATE(9,6,J23,Q23)</f>
        <v>0</v>
      </c>
      <c r="V23" s="2" t="s">
        <v>13</v>
      </c>
      <c r="W23" s="6">
        <v>172</v>
      </c>
      <c r="X23" s="6">
        <v>86</v>
      </c>
    </row>
    <row r="24" spans="1:24" ht="22.5" customHeight="1" x14ac:dyDescent="0.2">
      <c r="A24" s="14">
        <v>10</v>
      </c>
      <c r="B24" s="25"/>
      <c r="C24" s="31"/>
      <c r="D24" s="32"/>
      <c r="E24" s="35" t="str">
        <f t="shared" si="2"/>
        <v/>
      </c>
      <c r="F24" s="36">
        <f>IFERROR(E24*2,)</f>
        <v>0</v>
      </c>
      <c r="G24" s="33" t="s">
        <v>2</v>
      </c>
      <c r="H24" s="32"/>
      <c r="I24" s="34"/>
      <c r="J24" s="38" t="str">
        <f t="shared" si="0"/>
        <v/>
      </c>
      <c r="K24" s="30"/>
      <c r="L24" s="35" t="str">
        <f t="shared" si="4"/>
        <v/>
      </c>
      <c r="M24" s="36">
        <f t="shared" si="5"/>
        <v>0</v>
      </c>
      <c r="N24" s="33" t="s">
        <v>2</v>
      </c>
      <c r="O24" s="32"/>
      <c r="P24" s="34"/>
      <c r="Q24" s="38" t="str">
        <f t="shared" si="1"/>
        <v/>
      </c>
      <c r="R24" s="41">
        <f>_xlfn.AGGREGATE(9,6,J24,Q24)</f>
        <v>0</v>
      </c>
      <c r="V24" s="2" t="s">
        <v>14</v>
      </c>
      <c r="W24" s="6">
        <v>257</v>
      </c>
      <c r="X24" s="6">
        <v>128</v>
      </c>
    </row>
    <row r="25" spans="1:24" ht="22.5" customHeight="1" thickBot="1" x14ac:dyDescent="0.25">
      <c r="A25" s="44" t="str">
        <f>D11</f>
        <v>●●県</v>
      </c>
      <c r="B25" s="45"/>
      <c r="C25" s="21"/>
      <c r="D25" s="24"/>
      <c r="E25" s="22"/>
      <c r="F25" s="22"/>
      <c r="G25" s="46">
        <f t="shared" ref="G25:H25" si="7">SUM(G15:G24)</f>
        <v>0</v>
      </c>
      <c r="H25" s="47">
        <f t="shared" si="7"/>
        <v>0</v>
      </c>
      <c r="I25" s="23"/>
      <c r="J25" s="39">
        <f>SUM(J15:J24)</f>
        <v>0</v>
      </c>
      <c r="K25" s="24"/>
      <c r="L25" s="22"/>
      <c r="M25" s="22"/>
      <c r="N25" s="46">
        <f t="shared" ref="N25:O25" si="8">SUM(N15:N24)</f>
        <v>0</v>
      </c>
      <c r="O25" s="47">
        <f t="shared" si="8"/>
        <v>0</v>
      </c>
      <c r="P25" s="23"/>
      <c r="Q25" s="42">
        <f>SUM(Q15:Q24)</f>
        <v>0</v>
      </c>
      <c r="R25" s="40">
        <f>SUM(R15:R24)</f>
        <v>0</v>
      </c>
      <c r="V25" s="2" t="s">
        <v>15</v>
      </c>
      <c r="W25" s="6">
        <v>146</v>
      </c>
      <c r="X25" s="6">
        <v>73</v>
      </c>
    </row>
    <row r="26" spans="1:24" ht="18" customHeight="1" x14ac:dyDescent="0.2">
      <c r="V26" s="3" t="s">
        <v>16</v>
      </c>
      <c r="W26" s="7">
        <v>1013</v>
      </c>
      <c r="X26" s="7">
        <v>506</v>
      </c>
    </row>
    <row r="27" spans="1:24" ht="18" customHeight="1" x14ac:dyDescent="0.2">
      <c r="V27" s="4" t="s">
        <v>17</v>
      </c>
      <c r="W27" s="6">
        <v>335</v>
      </c>
      <c r="X27" s="6">
        <v>167</v>
      </c>
    </row>
    <row r="28" spans="1:24" ht="18" customHeight="1" x14ac:dyDescent="0.2">
      <c r="V28" s="3" t="s">
        <v>18</v>
      </c>
      <c r="W28" s="6">
        <v>259</v>
      </c>
      <c r="X28" s="6">
        <v>129</v>
      </c>
    </row>
    <row r="29" spans="1:24" ht="18" customHeight="1" x14ac:dyDescent="0.2">
      <c r="V29" s="3" t="s">
        <v>19</v>
      </c>
      <c r="W29" s="6">
        <v>150</v>
      </c>
      <c r="X29" s="6">
        <v>75</v>
      </c>
    </row>
    <row r="30" spans="1:24" ht="18" customHeight="1" x14ac:dyDescent="0.2">
      <c r="V30" s="5" t="s">
        <v>20</v>
      </c>
      <c r="W30" s="7">
        <v>985</v>
      </c>
      <c r="X30" s="7">
        <v>493</v>
      </c>
    </row>
    <row r="31" spans="1:24" ht="18" customHeight="1" x14ac:dyDescent="0.2">
      <c r="V31" s="5" t="s">
        <v>21</v>
      </c>
      <c r="W31" s="7">
        <v>529</v>
      </c>
      <c r="X31" s="7">
        <v>264</v>
      </c>
    </row>
    <row r="32" spans="1:24" ht="18" customHeight="1" x14ac:dyDescent="0.2">
      <c r="V32" s="4" t="s">
        <v>22</v>
      </c>
      <c r="W32" s="6">
        <v>107</v>
      </c>
      <c r="X32" s="6">
        <v>41</v>
      </c>
    </row>
    <row r="33" spans="22:24" ht="18" customHeight="1" x14ac:dyDescent="0.2">
      <c r="V33" s="4" t="s">
        <v>23</v>
      </c>
      <c r="W33" s="6">
        <v>175</v>
      </c>
      <c r="X33" s="6">
        <v>67</v>
      </c>
    </row>
    <row r="34" spans="22:24" ht="18" customHeight="1" x14ac:dyDescent="0.2">
      <c r="V34" s="2" t="s">
        <v>24</v>
      </c>
      <c r="W34" s="6">
        <v>60</v>
      </c>
      <c r="X34" s="6">
        <v>23</v>
      </c>
    </row>
    <row r="35" spans="22:24" x14ac:dyDescent="0.2">
      <c r="V35" s="8" t="s">
        <v>25</v>
      </c>
      <c r="W35" s="9">
        <v>106</v>
      </c>
      <c r="X35" s="9">
        <v>41</v>
      </c>
    </row>
    <row r="36" spans="22:24" x14ac:dyDescent="0.2">
      <c r="V36" s="8" t="s">
        <v>10</v>
      </c>
      <c r="W36" s="9">
        <v>35</v>
      </c>
      <c r="X36" s="9">
        <v>17</v>
      </c>
    </row>
    <row r="37" spans="22:24" x14ac:dyDescent="0.2">
      <c r="V37" s="8" t="s">
        <v>11</v>
      </c>
      <c r="W37" s="9">
        <v>19</v>
      </c>
      <c r="X37" s="9">
        <v>9</v>
      </c>
    </row>
    <row r="38" spans="22:24" x14ac:dyDescent="0.2">
      <c r="V38" s="8" t="s">
        <v>26</v>
      </c>
      <c r="W38" s="9">
        <v>30</v>
      </c>
      <c r="X38" s="9">
        <v>11</v>
      </c>
    </row>
    <row r="39" spans="22:24" x14ac:dyDescent="0.2">
      <c r="V39" s="2" t="s">
        <v>27</v>
      </c>
      <c r="W39" s="6">
        <v>35</v>
      </c>
      <c r="X39" s="6">
        <v>13</v>
      </c>
    </row>
    <row r="40" spans="22:24" x14ac:dyDescent="0.2">
      <c r="V40" s="4" t="s">
        <v>28</v>
      </c>
      <c r="W40" s="6">
        <v>50</v>
      </c>
      <c r="X40" s="6">
        <v>25</v>
      </c>
    </row>
    <row r="41" spans="22:24" x14ac:dyDescent="0.2">
      <c r="V41" s="2" t="s">
        <v>29</v>
      </c>
      <c r="W41" s="6">
        <v>36</v>
      </c>
      <c r="X41" s="6">
        <v>18</v>
      </c>
    </row>
    <row r="42" spans="22:24" x14ac:dyDescent="0.2">
      <c r="V42" s="2" t="s">
        <v>30</v>
      </c>
      <c r="W42" s="6">
        <v>38</v>
      </c>
      <c r="X42" s="6">
        <v>19</v>
      </c>
    </row>
    <row r="43" spans="22:24" x14ac:dyDescent="0.2">
      <c r="V43" s="2" t="s">
        <v>31</v>
      </c>
      <c r="W43" s="6">
        <v>37</v>
      </c>
      <c r="X43" s="6">
        <v>18</v>
      </c>
    </row>
  </sheetData>
  <mergeCells count="6">
    <mergeCell ref="R13:R14"/>
    <mergeCell ref="A13:A14"/>
    <mergeCell ref="B13:B14"/>
    <mergeCell ref="C13:C14"/>
    <mergeCell ref="D13:J13"/>
    <mergeCell ref="K13:Q13"/>
  </mergeCells>
  <phoneticPr fontId="4"/>
  <dataValidations count="3">
    <dataValidation type="list" allowBlank="1" showInputMessage="1" showErrorMessage="1" sqref="D15:D24" xr:uid="{00000000-0002-0000-0000-000000000000}">
      <formula1>"ア,イ,ウ"</formula1>
    </dataValidation>
    <dataValidation type="list" allowBlank="1" showInputMessage="1" showErrorMessage="1" sqref="K15:K24" xr:uid="{00000000-0002-0000-0000-000001000000}">
      <formula1>"ア,イ,ア・イ"</formula1>
    </dataValidation>
    <dataValidation type="list" errorStyle="warning" allowBlank="1" showInputMessage="1" showErrorMessage="1" sqref="C15:C24" xr:uid="{00000000-0002-0000-0000-000002000000}">
      <formula1>$V$15:$V$43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Sheet1!$C$4:$C$5</xm:f>
          </x14:formula1>
          <xm:sqref>H6:H9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"/>
  <sheetViews>
    <sheetView workbookViewId="0">
      <selection activeCell="C5" sqref="C5"/>
    </sheetView>
  </sheetViews>
  <sheetFormatPr defaultRowHeight="13" x14ac:dyDescent="0.2"/>
  <sheetData>
    <row r="4" spans="3:3" x14ac:dyDescent="0.2">
      <c r="C4" t="s">
        <v>55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39A89-A4AB-4AF2-96A6-26303D96B6AD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6463F3-036E-4A8D-A6AF-39AE3A0C1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FE0F078-161F-4018-8CA2-4F612DF5E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別添１（個別協議書）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岡野　祥大</cp:lastModifiedBy>
  <cp:lastPrinted>2022-08-05T09:32:01Z</cp:lastPrinted>
  <dcterms:created xsi:type="dcterms:W3CDTF">2007-08-21T13:45:12Z</dcterms:created>
  <dcterms:modified xsi:type="dcterms:W3CDTF">2024-09-19T08:33:07Z</dcterms:modified>
</cp:coreProperties>
</file>