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2.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064404\Desktop\県庁HP\ICT活用指導力\"/>
    </mc:Choice>
  </mc:AlternateContent>
  <xr:revisionPtr revIDLastSave="0" documentId="13_ncr:1_{CED56BA5-2E1D-4A71-9229-6F1E46E9F561}" xr6:coauthVersionLast="47" xr6:coauthVersionMax="47" xr10:uidLastSave="{00000000-0000-0000-0000-000000000000}"/>
  <bookViews>
    <workbookView xWindow="-120" yWindow="-120" windowWidth="29040" windowHeight="15840" tabRatio="846" xr2:uid="{00000000-000D-0000-FFFF-FFFF00000000}"/>
  </bookViews>
  <sheets>
    <sheet name="ルーブリック" sheetId="21" r:id="rId1"/>
    <sheet name="利用方法" sheetId="35" r:id="rId2"/>
  </sheets>
  <definedNames>
    <definedName name="IFS" hidden="1">#NAME?</definedName>
    <definedName name="_xlnm.Print_Area" localSheetId="0">ルーブリック!$A$1:$H$20</definedName>
    <definedName name="_xlnm.Print_Area" localSheetId="1">利用方法!$A$1:$H$20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2" i="35" l="1" a="1"/>
  <c r="R22" i="35" s="1"/>
  <c r="R21" i="35" a="1"/>
  <c r="R21" i="35" s="1"/>
  <c r="R20" i="35" a="1"/>
  <c r="R20" i="35" s="1"/>
  <c r="R19" i="35" a="1"/>
  <c r="R19" i="35" s="1"/>
  <c r="R17" i="35" a="1"/>
  <c r="R17" i="35" s="1"/>
  <c r="R16" i="35" a="1"/>
  <c r="R16" i="35" s="1"/>
  <c r="R15" i="35" a="1"/>
  <c r="R15" i="35" s="1"/>
  <c r="R14" i="35" a="1"/>
  <c r="R14" i="35" s="1"/>
  <c r="R12" i="35" a="1"/>
  <c r="R12" i="35" s="1"/>
  <c r="R11" i="35" a="1"/>
  <c r="R11" i="35" s="1"/>
  <c r="R10" i="35" a="1"/>
  <c r="R10" i="35" s="1"/>
  <c r="R9" i="35" a="1"/>
  <c r="R9" i="35" s="1"/>
  <c r="R7" i="35" a="1"/>
  <c r="R7" i="35" s="1"/>
  <c r="R6" i="35" a="1"/>
  <c r="R6" i="35" s="1"/>
  <c r="R5" i="35" a="1"/>
  <c r="R5" i="35" s="1"/>
  <c r="R4" i="35"/>
  <c r="R4" i="21"/>
  <c r="R5" i="21" a="1"/>
  <c r="R5" i="21" s="1"/>
  <c r="R6" i="21" a="1"/>
  <c r="R6" i="21" s="1"/>
  <c r="R7" i="21" a="1"/>
  <c r="R7" i="21" s="1"/>
  <c r="R9" i="21" a="1"/>
  <c r="R9" i="21" s="1"/>
  <c r="R10" i="21" a="1"/>
  <c r="R10" i="21" s="1"/>
  <c r="R11" i="21" a="1"/>
  <c r="R11" i="21" s="1"/>
  <c r="R12" i="21" a="1"/>
  <c r="R12" i="21" s="1"/>
  <c r="R14" i="21" a="1"/>
  <c r="R14" i="21" s="1"/>
  <c r="R15" i="21" a="1"/>
  <c r="R15" i="21" s="1"/>
  <c r="R16" i="21" a="1"/>
  <c r="R16" i="21" s="1"/>
  <c r="R17" i="21" a="1"/>
  <c r="R17" i="21" s="1"/>
  <c r="R19" i="21" a="1"/>
  <c r="R19" i="21" s="1"/>
  <c r="R20" i="21" a="1"/>
  <c r="R20" i="21" s="1"/>
  <c r="R21" i="21" a="1"/>
  <c r="R21" i="21" s="1"/>
  <c r="R22" i="21" a="1"/>
  <c r="R2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<sst xmlns="http://schemas.openxmlformats.org/spreadsheetml/2006/main" count="292" uniqueCount="141">
  <si>
    <t xml:space="preserve"> </t>
    <phoneticPr fontId="4"/>
  </si>
  <si>
    <t>「ＩＣＴ活用指導力チェックリスト（文科省調査）」</t>
  </si>
  <si>
    <t>項目</t>
    <rPh sb="0" eb="2">
      <t>コウモク</t>
    </rPh>
    <phoneticPr fontId="4"/>
  </si>
  <si>
    <t>数値</t>
    <rPh sb="0" eb="2">
      <t>スウチ</t>
    </rPh>
    <phoneticPr fontId="4"/>
  </si>
  <si>
    <t>４段階の位置</t>
    <rPh sb="1" eb="3">
      <t>ダンカイ</t>
    </rPh>
    <rPh sb="4" eb="6">
      <t>イチ</t>
    </rPh>
    <phoneticPr fontId="4"/>
  </si>
  <si>
    <t>Ａ　教材研究・指導の準備・評価・校務などにICTを活用する能力</t>
  </si>
  <si>
    <t>ファイルのコピーやPDF化、二次元コードの読み取りなどの操作ができる</t>
    <rPh sb="12" eb="13">
      <t>カ</t>
    </rPh>
    <rPh sb="14" eb="17">
      <t>ニジゲン</t>
    </rPh>
    <rPh sb="21" eb="22">
      <t>ヨ</t>
    </rPh>
    <rPh sb="23" eb="24">
      <t>ト</t>
    </rPh>
    <rPh sb="28" eb="30">
      <t>ソウサ</t>
    </rPh>
    <phoneticPr fontId="4"/>
  </si>
  <si>
    <t>Ａ－１　教育効果を上げるために，コンピュータやインターネットなどの利用場面を計画して活用する。</t>
  </si>
  <si>
    <t>C1</t>
    <phoneticPr fontId="4"/>
  </si>
  <si>
    <t>Ａ－２　授業で使う教材や校務分掌に必要な資料などを集めたり，保護者・地域との連携に必要な情報を発信したりするためにインターネットなどを活用する。</t>
  </si>
  <si>
    <t>A2</t>
    <phoneticPr fontId="4"/>
  </si>
  <si>
    <t>Ａ－３　授業に必要なプリントや提示資料，学級経営や校務分掌に必要な文書や資料などを作成するために，ワープロソフト，表計算ソフトやプレゼンテーションソフトなどを活用する。</t>
  </si>
  <si>
    <t>C2</t>
    <phoneticPr fontId="4"/>
  </si>
  <si>
    <t>A２◎</t>
    <phoneticPr fontId="4"/>
  </si>
  <si>
    <t>A２〇</t>
    <phoneticPr fontId="4"/>
  </si>
  <si>
    <t>Ａ－４　学習状況を把握するために児童生徒の作品・レポート・ワークシートなどをコンピュータなどを活用して記録・整理し，評価に活用する。</t>
  </si>
  <si>
    <t>A3</t>
    <phoneticPr fontId="4"/>
  </si>
  <si>
    <t>Ｂ　授業にＩＣＴを活用して指導する能力</t>
  </si>
  <si>
    <t>C3</t>
    <phoneticPr fontId="4"/>
  </si>
  <si>
    <t>A３◎</t>
    <phoneticPr fontId="4"/>
  </si>
  <si>
    <t>A３〇</t>
    <phoneticPr fontId="4"/>
  </si>
  <si>
    <t>Ｂ－１　児童生徒の興味・関心を高めたり，課題を明確につかませたり，学習内容を的確にまとめさせたりするために，コンピュータや提示装置などを活用して資料などを効果的に提示する。</t>
  </si>
  <si>
    <t>Ｂ－２　児童生徒に互いの意見・考え方・作品などを共有させたり，比較検討させたりするために，コンピュータや提示装置などを活用して児童生徒の意見などを効果的に提示する。</t>
  </si>
  <si>
    <t>A4</t>
    <phoneticPr fontId="4"/>
  </si>
  <si>
    <t>Ｂ－３　知識の定着や技能の習熟をねらいとして，学習用ソフトウェアなどを活用して，繰り返し学習する課題や児童生徒一人一人の理解・習熟の程度に応じた課題などに取り組ませる。</t>
  </si>
  <si>
    <t>B１
B２</t>
    <phoneticPr fontId="4"/>
  </si>
  <si>
    <t>Ｂ－４　グループで話し合って考えをまとめたり，協働してレポート・資料・作品などを制作したりするなどの学習の際に，コンピュータやソフトウェアなどを効果的に活用させる。</t>
  </si>
  <si>
    <t>Ｃ　児童生徒のＩＣＴ活用を指導する能力</t>
  </si>
  <si>
    <t>B3</t>
    <phoneticPr fontId="4"/>
  </si>
  <si>
    <t>A4◎</t>
    <phoneticPr fontId="4"/>
  </si>
  <si>
    <t>Ｃ－２　児童生徒がコンピュータやインターネットなどを活用して，情報を収集したり，目的に応じた情報や信頼できる情報を選択したりできるように指導する。</t>
  </si>
  <si>
    <t>B4
C4</t>
    <phoneticPr fontId="4"/>
  </si>
  <si>
    <t>D4〇</t>
    <phoneticPr fontId="4"/>
  </si>
  <si>
    <t>A3◎</t>
    <phoneticPr fontId="4"/>
  </si>
  <si>
    <t>Ｃ－３　児童生徒がワープロソフト・表計算ソフト・プレゼンテーションソフトなどを活用して，調べたことや自分の考えを整理したり，文章・表・グラフ・図などに分かりやすくまとめたりすることができるように指導する。</t>
  </si>
  <si>
    <t>Ｃ－４　児童生徒が互いの考えを交換し共有して話合いなどができるように，コンピュータやソフトウェアなどを活用することを指導する。</t>
  </si>
  <si>
    <t>Ｄ　情報活用の基盤となる知識や態度について指導する能力</t>
  </si>
  <si>
    <t>D1
D2</t>
    <phoneticPr fontId="4"/>
  </si>
  <si>
    <t>Ｄ－１　児童生徒が情報社会への参画にあたって自らの行動に責任を持ち，相手のことを考え，自他の権利を尊重して，ルールやマナーを守って情報を集めたり発信したりできるように指導する。</t>
  </si>
  <si>
    <t>D3</t>
    <phoneticPr fontId="4"/>
  </si>
  <si>
    <t>Ｄ－２　児童生徒がインターネットなどを利用する際に，反社会的な行為や違法な行為，ネット犯罪などの危険を適切に回避したり，健康面に留意して適切に利用したりできるように指導する。</t>
  </si>
  <si>
    <t>D4</t>
    <phoneticPr fontId="4"/>
  </si>
  <si>
    <t>Ｄ－３　児童生徒が情報セキュリティの基本的な知識を身に付け，パスワードを適切に設定・管理するなど，コンピュータやインターネットを安全に利用できるように指導する。</t>
  </si>
  <si>
    <t>Ｄ－４　児童生徒がコンピュータやインターネットの便利さに気付き，学習に活用したり，その仕組みを理解したりしようとする意欲が育まれるように指導する。</t>
  </si>
  <si>
    <t>GIGAスクールですぐに使えるヒント30</t>
    <rPh sb="12" eb="13">
      <t>ツカ</t>
    </rPh>
    <phoneticPr fontId="4"/>
  </si>
  <si>
    <t>情報セキュリティについて、児童生徒が自主的に対策を講じられるように指導できる</t>
    <rPh sb="0" eb="2">
      <t>ジョウホウ</t>
    </rPh>
    <rPh sb="13" eb="17">
      <t>ジドウセイト</t>
    </rPh>
    <phoneticPr fontId="4"/>
  </si>
  <si>
    <t>Ｃ－１　学習活動に必要な，コンピュータなどの基本的な操作技能（文字入力やファイル操作など）を児童生徒が身に付けることができるように指導する。</t>
    <phoneticPr fontId="4"/>
  </si>
  <si>
    <t>【Microsoft Forms】質問の種類とその特徴 基本編</t>
    <phoneticPr fontId="4"/>
  </si>
  <si>
    <t>NITS校内研修シリーズ　学校におけるICTを活用した学習場面</t>
    <phoneticPr fontId="4"/>
  </si>
  <si>
    <t>NITS校内研修シリーズ　児童生徒の協働的な学びにおけるICT活用</t>
    <rPh sb="4" eb="8">
      <t>コウナイケンシュウ</t>
    </rPh>
    <phoneticPr fontId="4"/>
  </si>
  <si>
    <t>教師が使うICT研修</t>
    <rPh sb="0" eb="2">
      <t>キョウシ</t>
    </rPh>
    <rPh sb="3" eb="4">
      <t>ツカ</t>
    </rPh>
    <rPh sb="8" eb="10">
      <t>ケンシュウ</t>
    </rPh>
    <phoneticPr fontId="4"/>
  </si>
  <si>
    <t>情報モラル教育ポータルサイト</t>
    <rPh sb="0" eb="2">
      <t>ジョウホウ</t>
    </rPh>
    <rPh sb="5" eb="7">
      <t>キョウイク</t>
    </rPh>
    <phoneticPr fontId="4"/>
  </si>
  <si>
    <r>
      <t>教員のスキル・児童生徒への指導スキル（</t>
    </r>
    <r>
      <rPr>
        <b/>
        <u/>
        <sz val="12"/>
        <color theme="1"/>
        <rFont val="BIZ UDゴシック"/>
        <family val="3"/>
        <charset val="128"/>
      </rPr>
      <t>応用</t>
    </r>
    <r>
      <rPr>
        <sz val="12"/>
        <color theme="1"/>
        <rFont val="BIZ UDゴシック"/>
        <family val="3"/>
        <charset val="128"/>
      </rPr>
      <t>）</t>
    </r>
    <rPh sb="0" eb="2">
      <t>キョウイン</t>
    </rPh>
    <rPh sb="7" eb="11">
      <t>ジドウセイト</t>
    </rPh>
    <rPh sb="13" eb="15">
      <t>シドウ</t>
    </rPh>
    <rPh sb="19" eb="21">
      <t>オウヨウ</t>
    </rPh>
    <phoneticPr fontId="4"/>
  </si>
  <si>
    <r>
      <t>教員のスキル・児童生徒への指導スキル（</t>
    </r>
    <r>
      <rPr>
        <b/>
        <u/>
        <sz val="12"/>
        <color theme="1"/>
        <rFont val="BIZ UDゴシック"/>
        <family val="3"/>
        <charset val="128"/>
      </rPr>
      <t>基礎</t>
    </r>
    <r>
      <rPr>
        <sz val="12"/>
        <color theme="1"/>
        <rFont val="BIZ UDゴシック"/>
        <family val="3"/>
        <charset val="128"/>
      </rPr>
      <t>）</t>
    </r>
    <rPh sb="0" eb="2">
      <t>キョウイン</t>
    </rPh>
    <rPh sb="7" eb="11">
      <t>ジドウセイト</t>
    </rPh>
    <rPh sb="13" eb="15">
      <t>シドウ</t>
    </rPh>
    <rPh sb="19" eb="21">
      <t>キソ</t>
    </rPh>
    <phoneticPr fontId="4"/>
  </si>
  <si>
    <t>Ａー１</t>
    <phoneticPr fontId="4"/>
  </si>
  <si>
    <t>Ａー２</t>
  </si>
  <si>
    <t>Ａー３</t>
  </si>
  <si>
    <t>Ａー４</t>
  </si>
  <si>
    <t>Ｂー１</t>
    <phoneticPr fontId="4"/>
  </si>
  <si>
    <t>Ｂー２</t>
  </si>
  <si>
    <t>Ｂー３</t>
  </si>
  <si>
    <t>Ｂー４</t>
  </si>
  <si>
    <t>Ｃー１</t>
    <phoneticPr fontId="4"/>
  </si>
  <si>
    <t>Ｃー２</t>
  </si>
  <si>
    <t>Ｃー３</t>
  </si>
  <si>
    <t>Ｃー４</t>
  </si>
  <si>
    <t>Ｄー１</t>
    <phoneticPr fontId="4"/>
  </si>
  <si>
    <t>Ｄー２</t>
  </si>
  <si>
    <t>Ｄー３</t>
  </si>
  <si>
    <t>Ｄー４</t>
  </si>
  <si>
    <t>さらなるスキル獲得に向けて（クリックして確認！）</t>
    <rPh sb="7" eb="9">
      <t>カクトク</t>
    </rPh>
    <rPh sb="10" eb="11">
      <t>ム</t>
    </rPh>
    <rPh sb="20" eb="22">
      <t>カクニン</t>
    </rPh>
    <phoneticPr fontId="4"/>
  </si>
  <si>
    <t>ここは非表示にします</t>
    <rPh sb="3" eb="6">
      <t>ヒヒョウジ</t>
    </rPh>
    <phoneticPr fontId="4"/>
  </si>
  <si>
    <r>
      <t>さらなる</t>
    </r>
    <r>
      <rPr>
        <b/>
        <u/>
        <sz val="12"/>
        <color theme="1"/>
        <rFont val="BIZ UDゴシック"/>
        <family val="3"/>
        <charset val="128"/>
      </rPr>
      <t>活用</t>
    </r>
    <r>
      <rPr>
        <sz val="12"/>
        <color theme="1"/>
        <rFont val="BIZ UDゴシック"/>
        <family val="3"/>
        <charset val="128"/>
      </rPr>
      <t>スキル</t>
    </r>
    <rPh sb="4" eb="6">
      <t>カツヨウ</t>
    </rPh>
    <phoneticPr fontId="4"/>
  </si>
  <si>
    <t>基礎</t>
    <rPh sb="0" eb="2">
      <t>キソ</t>
    </rPh>
    <phoneticPr fontId="4"/>
  </si>
  <si>
    <t>応用</t>
    <rPh sb="0" eb="2">
      <t>オウヨウ</t>
    </rPh>
    <phoneticPr fontId="4"/>
  </si>
  <si>
    <t>活用</t>
    <rPh sb="0" eb="2">
      <t>カツヨウ</t>
    </rPh>
    <phoneticPr fontId="4"/>
  </si>
  <si>
    <t>B１〇</t>
    <phoneticPr fontId="4"/>
  </si>
  <si>
    <t>※</t>
    <phoneticPr fontId="4"/>
  </si>
  <si>
    <t>ＡＩ等多様なオンラインリソースを活用し、必要な情報や教材を収集できる</t>
    <rPh sb="2" eb="3">
      <t>トウ</t>
    </rPh>
    <rPh sb="3" eb="5">
      <t>タヨウ</t>
    </rPh>
    <rPh sb="23" eb="25">
      <t>ジョウホウ</t>
    </rPh>
    <rPh sb="26" eb="28">
      <t>キョウザイ</t>
    </rPh>
    <phoneticPr fontId="4"/>
  </si>
  <si>
    <t>ソフトウェアやアプリケーションを活用して効率的に作業を行うことができる</t>
    <phoneticPr fontId="4"/>
  </si>
  <si>
    <t>校務や授業で利用する情報をインターネットからダウンロードできる</t>
    <rPh sb="3" eb="5">
      <t>ジュギョウ</t>
    </rPh>
    <rPh sb="10" eb="12">
      <t>ジョウホウ</t>
    </rPh>
    <phoneticPr fontId="4"/>
  </si>
  <si>
    <t>成績処理をコンピュータで行っている</t>
    <phoneticPr fontId="4"/>
  </si>
  <si>
    <t>小テスト等の結果をコンピュータに記録できる</t>
    <rPh sb="0" eb="1">
      <t>ショウ</t>
    </rPh>
    <rPh sb="4" eb="5">
      <t>トウ</t>
    </rPh>
    <rPh sb="6" eb="8">
      <t>ケッカ</t>
    </rPh>
    <rPh sb="16" eb="18">
      <t>キロク</t>
    </rPh>
    <phoneticPr fontId="4"/>
  </si>
  <si>
    <t>電子黒板やプロジェクタ、実物投影機等を利用して資料を提示できる</t>
    <rPh sb="19" eb="21">
      <t>リヨウ</t>
    </rPh>
    <rPh sb="23" eb="25">
      <t>シリョウ</t>
    </rPh>
    <phoneticPr fontId="4"/>
  </si>
  <si>
    <t>WordやExcel等を使用できる</t>
    <rPh sb="10" eb="11">
      <t>トウ</t>
    </rPh>
    <rPh sb="12" eb="14">
      <t>シヨウ</t>
    </rPh>
    <phoneticPr fontId="4"/>
  </si>
  <si>
    <t>正しい情報かどうか判断するための方法やファクトチェックの方法を説明・指導できる</t>
    <rPh sb="16" eb="18">
      <t>ホウホウ</t>
    </rPh>
    <rPh sb="28" eb="30">
      <t>ホウホウ</t>
    </rPh>
    <rPh sb="34" eb="36">
      <t>シドウ</t>
    </rPh>
    <phoneticPr fontId="4"/>
  </si>
  <si>
    <t>基本的な操作技能
端末やアプリケーションの活用</t>
    <rPh sb="0" eb="3">
      <t>キホンテキ</t>
    </rPh>
    <rPh sb="4" eb="6">
      <t>ソウサ</t>
    </rPh>
    <rPh sb="6" eb="8">
      <t>ギノウ</t>
    </rPh>
    <rPh sb="10" eb="12">
      <t>タンマツ</t>
    </rPh>
    <rPh sb="22" eb="24">
      <t>カツヨウ</t>
    </rPh>
    <phoneticPr fontId="4"/>
  </si>
  <si>
    <t>WordやExcel等を用いて学習プリントや会議資料等を作成できる</t>
    <rPh sb="9" eb="10">
      <t>トウ</t>
    </rPh>
    <rPh sb="10" eb="11">
      <t>トウ</t>
    </rPh>
    <rPh sb="13" eb="14">
      <t>モチ</t>
    </rPh>
    <rPh sb="16" eb="18">
      <t>ガクシュウ</t>
    </rPh>
    <rPh sb="23" eb="25">
      <t>カイギ</t>
    </rPh>
    <rPh sb="26" eb="27">
      <t>トウ</t>
    </rPh>
    <rPh sb="28" eb="30">
      <t>サクセイ</t>
    </rPh>
    <rPh sb="29" eb="31">
      <t>サクセイ</t>
    </rPh>
    <phoneticPr fontId="4"/>
  </si>
  <si>
    <t>校務や授業に必要な情報をインターネットで検索できる</t>
    <rPh sb="0" eb="2">
      <t>コウム</t>
    </rPh>
    <rPh sb="3" eb="5">
      <t>ジュギョウ</t>
    </rPh>
    <rPh sb="6" eb="8">
      <t>ヒツヨウ</t>
    </rPh>
    <rPh sb="9" eb="11">
      <t>ジョウホウ</t>
    </rPh>
    <rPh sb="20" eb="22">
      <t>ケンサク</t>
    </rPh>
    <phoneticPr fontId="4"/>
  </si>
  <si>
    <t>Word等で文字の色や大きさを変化させるなどの操作方法を児童生徒に説明できる</t>
    <rPh sb="4" eb="5">
      <t>トウ</t>
    </rPh>
    <rPh sb="6" eb="8">
      <t>モジ</t>
    </rPh>
    <rPh sb="9" eb="10">
      <t>イロ</t>
    </rPh>
    <rPh sb="11" eb="12">
      <t>オオ</t>
    </rPh>
    <rPh sb="15" eb="17">
      <t>ヘンカ</t>
    </rPh>
    <rPh sb="23" eb="25">
      <t>ソウサ</t>
    </rPh>
    <rPh sb="25" eb="27">
      <t>ホウホウ</t>
    </rPh>
    <rPh sb="28" eb="32">
      <t>ジドウセイト</t>
    </rPh>
    <rPh sb="33" eb="35">
      <t>セツメイ</t>
    </rPh>
    <phoneticPr fontId="4"/>
  </si>
  <si>
    <t>表を作成したり数値をグラフにしたりすることや、情報をスライドに整理するなど、アプリケーションの利用方法を児童生徒に指導できる</t>
    <rPh sb="0" eb="1">
      <t>ヒョウ</t>
    </rPh>
    <rPh sb="2" eb="4">
      <t>サクセイ</t>
    </rPh>
    <rPh sb="7" eb="9">
      <t>スウチ</t>
    </rPh>
    <rPh sb="23" eb="25">
      <t>ジョウホウ</t>
    </rPh>
    <rPh sb="31" eb="33">
      <t>セイリ</t>
    </rPh>
    <rPh sb="47" eb="49">
      <t>リヨウ</t>
    </rPh>
    <rPh sb="49" eb="51">
      <t>ホウホウ</t>
    </rPh>
    <rPh sb="52" eb="56">
      <t>ジドウセイト</t>
    </rPh>
    <rPh sb="57" eb="59">
      <t>シドウ</t>
    </rPh>
    <phoneticPr fontId="4"/>
  </si>
  <si>
    <t>「学年別」「クラス別」等のフォルダを作り、整理しやすい環境を整えることができる</t>
    <phoneticPr fontId="4"/>
  </si>
  <si>
    <t>電子黒板等に教材や学習課題等を提示し、授業の展開に活用できる</t>
    <rPh sb="0" eb="5">
      <t>デンシコクバントウ</t>
    </rPh>
    <rPh sb="6" eb="8">
      <t>キョウザイ</t>
    </rPh>
    <rPh sb="9" eb="11">
      <t>ガクシュウ</t>
    </rPh>
    <rPh sb="11" eb="13">
      <t>カダイ</t>
    </rPh>
    <rPh sb="15" eb="17">
      <t>テイジ</t>
    </rPh>
    <rPh sb="19" eb="21">
      <t>ジュギョウ</t>
    </rPh>
    <rPh sb="22" eb="24">
      <t>テンカイ</t>
    </rPh>
    <rPh sb="25" eb="27">
      <t>カツヨウ</t>
    </rPh>
    <phoneticPr fontId="4"/>
  </si>
  <si>
    <t>電子黒板等に児童生徒個人やグループの意見等を提示できる</t>
    <rPh sb="0" eb="5">
      <t>デンシコクバントウ</t>
    </rPh>
    <phoneticPr fontId="4"/>
  </si>
  <si>
    <t>電子黒板等に学習の参考となるサイトや動画を提示できる</t>
    <rPh sb="4" eb="5">
      <t>トウ</t>
    </rPh>
    <rPh sb="6" eb="8">
      <t>ガクシュウ</t>
    </rPh>
    <rPh sb="9" eb="11">
      <t>サンコウ</t>
    </rPh>
    <rPh sb="18" eb="20">
      <t>ドウガ</t>
    </rPh>
    <phoneticPr fontId="4"/>
  </si>
  <si>
    <t>電子黒板等に児童生徒の意見を示し、考えの共有や比較検討をさせることができる</t>
    <rPh sb="0" eb="5">
      <t>デンシコクバントウ</t>
    </rPh>
    <rPh sb="6" eb="10">
      <t>ジドウセイト</t>
    </rPh>
    <rPh sb="11" eb="13">
      <t>イケン</t>
    </rPh>
    <rPh sb="14" eb="15">
      <t>シメ</t>
    </rPh>
    <rPh sb="17" eb="18">
      <t>カンガ</t>
    </rPh>
    <rPh sb="20" eb="22">
      <t>キョウユウ</t>
    </rPh>
    <rPh sb="23" eb="27">
      <t>ヒカクケントウ</t>
    </rPh>
    <phoneticPr fontId="4"/>
  </si>
  <si>
    <t>表やグラフ・画像等を用いて視覚的にわかりやすいプリントや資料を作成できる</t>
    <rPh sb="28" eb="30">
      <t>シリョウ</t>
    </rPh>
    <rPh sb="31" eb="33">
      <t>サクセイ</t>
    </rPh>
    <phoneticPr fontId="4"/>
  </si>
  <si>
    <t>B1◎</t>
    <phoneticPr fontId="4"/>
  </si>
  <si>
    <t>効果的なアンケートを作成する方法や収集した内容を整理する方法を指導できる</t>
    <rPh sb="0" eb="3">
      <t>コウカテキ</t>
    </rPh>
    <rPh sb="10" eb="12">
      <t>サクセイ</t>
    </rPh>
    <rPh sb="14" eb="16">
      <t>ホウホウ</t>
    </rPh>
    <rPh sb="17" eb="19">
      <t>シュウシュウ</t>
    </rPh>
    <rPh sb="21" eb="23">
      <t>ナイヨウ</t>
    </rPh>
    <rPh sb="24" eb="26">
      <t>セイリ</t>
    </rPh>
    <rPh sb="28" eb="30">
      <t>ホウホウ</t>
    </rPh>
    <rPh sb="31" eb="33">
      <t>シドウ</t>
    </rPh>
    <phoneticPr fontId="4"/>
  </si>
  <si>
    <t>個人情報を他者に伝えた場合の危険性など、情報セキュリティについて具体例を交えて指導できる</t>
    <rPh sb="0" eb="4">
      <t>コジンジョウホウ</t>
    </rPh>
    <rPh sb="5" eb="7">
      <t>タシャ</t>
    </rPh>
    <rPh sb="8" eb="9">
      <t>ツタ</t>
    </rPh>
    <rPh sb="11" eb="13">
      <t>バアイ</t>
    </rPh>
    <rPh sb="14" eb="16">
      <t>キケン</t>
    </rPh>
    <rPh sb="16" eb="17">
      <t>セイ</t>
    </rPh>
    <rPh sb="20" eb="22">
      <t>ジョウホウ</t>
    </rPh>
    <rPh sb="32" eb="35">
      <t>グタイレイ</t>
    </rPh>
    <rPh sb="36" eb="37">
      <t>マジ</t>
    </rPh>
    <rPh sb="39" eb="41">
      <t>シドウ</t>
    </rPh>
    <phoneticPr fontId="4"/>
  </si>
  <si>
    <t>キーボード操作やコピー＆ペースト、ドラッグ＆ドロップなど、基本的な操作ができる</t>
    <rPh sb="5" eb="7">
      <t>ソウサ</t>
    </rPh>
    <rPh sb="29" eb="32">
      <t>キホンテキ</t>
    </rPh>
    <rPh sb="33" eb="35">
      <t>ソウサ</t>
    </rPh>
    <phoneticPr fontId="4"/>
  </si>
  <si>
    <t>キーボード操作やコピー＆ペースト、ドラッグ＆ドロップなど基本的な操作方法を児童生徒に説明できる</t>
    <rPh sb="28" eb="31">
      <t>キホンテキ</t>
    </rPh>
    <rPh sb="32" eb="34">
      <t>ソウサ</t>
    </rPh>
    <rPh sb="34" eb="36">
      <t>ホウホウ</t>
    </rPh>
    <rPh sb="37" eb="41">
      <t>ジドウセイト</t>
    </rPh>
    <rPh sb="42" eb="44">
      <t>セツメイ</t>
    </rPh>
    <phoneticPr fontId="4"/>
  </si>
  <si>
    <t>児童生徒の作品やレポートを、カメラアプリで記録したりスキャンしたりするなど電子保存できる</t>
    <rPh sb="37" eb="41">
      <t>デンシホゾン</t>
    </rPh>
    <phoneticPr fontId="4"/>
  </si>
  <si>
    <t>進度や習熟に応じた課題を設定し、個別にフィードバックを提供できる</t>
    <rPh sb="0" eb="2">
      <t>シンド</t>
    </rPh>
    <rPh sb="3" eb="5">
      <t>シュウジュク</t>
    </rPh>
    <phoneticPr fontId="4"/>
  </si>
  <si>
    <t>ICTやクラウドの利便性を学習や課題解決に活用する方法を指導できる</t>
    <rPh sb="9" eb="12">
      <t>リベンセイ</t>
    </rPh>
    <rPh sb="13" eb="15">
      <t>ガクシュウ</t>
    </rPh>
    <rPh sb="16" eb="20">
      <t>カダイカイケツ</t>
    </rPh>
    <rPh sb="21" eb="23">
      <t>カツヨウ</t>
    </rPh>
    <rPh sb="25" eb="27">
      <t>ホウホウ</t>
    </rPh>
    <rPh sb="28" eb="30">
      <t>シドウ</t>
    </rPh>
    <phoneticPr fontId="4"/>
  </si>
  <si>
    <t>フォーム等を用いて意見やアイデアを集める方法を説明できる（フォームの利用方法を説明できる）</t>
    <rPh sb="4" eb="5">
      <t>トウ</t>
    </rPh>
    <rPh sb="6" eb="7">
      <t>モチ</t>
    </rPh>
    <rPh sb="9" eb="11">
      <t>イケン</t>
    </rPh>
    <rPh sb="17" eb="18">
      <t>アツ</t>
    </rPh>
    <rPh sb="20" eb="22">
      <t>ホウホウ</t>
    </rPh>
    <rPh sb="23" eb="25">
      <t>セツメイ</t>
    </rPh>
    <rPh sb="34" eb="38">
      <t>リヨウホウホウ</t>
    </rPh>
    <rPh sb="39" eb="41">
      <t>セツメイ</t>
    </rPh>
    <phoneticPr fontId="4"/>
  </si>
  <si>
    <t>インターネットで情報を検索する方法を児童生徒に説明できる</t>
    <rPh sb="8" eb="10">
      <t>ジョウホウ</t>
    </rPh>
    <rPh sb="11" eb="13">
      <t>ケンサク</t>
    </rPh>
    <rPh sb="15" eb="17">
      <t>ホウホウ</t>
    </rPh>
    <rPh sb="18" eb="22">
      <t>ジドウセイト</t>
    </rPh>
    <rPh sb="23" eb="25">
      <t>セツメイ</t>
    </rPh>
    <phoneticPr fontId="4"/>
  </si>
  <si>
    <t>GIGAワークブックやまぐち2024</t>
    <phoneticPr fontId="4"/>
  </si>
  <si>
    <t>視覚的にわかりやすい資料やスライドを作成する方法を説明・指導できる</t>
    <rPh sb="0" eb="3">
      <t>シカクテキ</t>
    </rPh>
    <rPh sb="10" eb="12">
      <t>シリョウ</t>
    </rPh>
    <rPh sb="18" eb="20">
      <t>サクセイ</t>
    </rPh>
    <rPh sb="22" eb="24">
      <t>ホウホウ</t>
    </rPh>
    <rPh sb="25" eb="27">
      <t>セツメイ</t>
    </rPh>
    <rPh sb="28" eb="30">
      <t>シドウ</t>
    </rPh>
    <phoneticPr fontId="4"/>
  </si>
  <si>
    <t>B4</t>
    <phoneticPr fontId="4"/>
  </si>
  <si>
    <t>繰り返し学習ができる学習ドリルやサイト、動画等を紹介できる（またはそういったツールに取り組ませている）</t>
    <rPh sb="0" eb="1">
      <t>ク</t>
    </rPh>
    <rPh sb="10" eb="12">
      <t>ガクシュウ</t>
    </rPh>
    <rPh sb="20" eb="23">
      <t>ドウガトウ</t>
    </rPh>
    <rPh sb="24" eb="26">
      <t>ショウカイ</t>
    </rPh>
    <rPh sb="42" eb="43">
      <t>ト</t>
    </rPh>
    <rPh sb="44" eb="45">
      <t>ク</t>
    </rPh>
    <phoneticPr fontId="4"/>
  </si>
  <si>
    <t>進度や習熟に応じた学習ドリルやサイト、動画等を紹介できる（またはそういったツールに取り組ませている）</t>
    <rPh sb="0" eb="2">
      <t>シンド</t>
    </rPh>
    <rPh sb="3" eb="5">
      <t>シュウジュク</t>
    </rPh>
    <rPh sb="6" eb="7">
      <t>オウ</t>
    </rPh>
    <rPh sb="9" eb="11">
      <t>ガクシュウ</t>
    </rPh>
    <rPh sb="19" eb="22">
      <t>ドウガトウ</t>
    </rPh>
    <rPh sb="23" eb="25">
      <t>ショウカイ</t>
    </rPh>
    <rPh sb="41" eb="42">
      <t>ト</t>
    </rPh>
    <rPh sb="43" eb="44">
      <t>ク</t>
    </rPh>
    <phoneticPr fontId="4"/>
  </si>
  <si>
    <t>ID・パスワードの管理の大切さなど、情報セキュリティに関する基本的な説明ができる</t>
    <rPh sb="18" eb="20">
      <t>ジョウホウ</t>
    </rPh>
    <rPh sb="27" eb="28">
      <t>カン</t>
    </rPh>
    <rPh sb="30" eb="33">
      <t>キホンテキ</t>
    </rPh>
    <rPh sb="34" eb="36">
      <t>セツメイ</t>
    </rPh>
    <phoneticPr fontId="4"/>
  </si>
  <si>
    <t>AIやアダプティブ学習ツールを活用するなど、児童生徒に最適化された学びを提供することができる</t>
    <phoneticPr fontId="4"/>
  </si>
  <si>
    <t>フォームを用いて小テスト等を行い、評価に活用できる</t>
    <rPh sb="17" eb="19">
      <t>ヒョウカ</t>
    </rPh>
    <phoneticPr fontId="4"/>
  </si>
  <si>
    <t>クラウドサービスを利用して課題を配信・収集することができる</t>
    <phoneticPr fontId="4"/>
  </si>
  <si>
    <t>ICTを活用した情報の発信・収集の際のルールやマナーを伝えることができる項目がある
例：個人情報の保護、著作権の侵害、他者に対する配慮、フェイクニュース、情報の信憑性、健康面への配慮　など</t>
    <rPh sb="4" eb="6">
      <t>カツヨウ</t>
    </rPh>
    <rPh sb="8" eb="10">
      <t>ジョウホウ</t>
    </rPh>
    <rPh sb="11" eb="13">
      <t>ハッシン</t>
    </rPh>
    <rPh sb="14" eb="16">
      <t>シュウシュウ</t>
    </rPh>
    <rPh sb="27" eb="28">
      <t>ツタ</t>
    </rPh>
    <rPh sb="36" eb="38">
      <t>コウモク</t>
    </rPh>
    <rPh sb="41" eb="42">
      <t>レイ</t>
    </rPh>
    <rPh sb="43" eb="47">
      <t>コジンジョウホウ</t>
    </rPh>
    <rPh sb="48" eb="50">
      <t>ホゴ</t>
    </rPh>
    <rPh sb="51" eb="54">
      <t>チョサクケン</t>
    </rPh>
    <rPh sb="55" eb="57">
      <t>シンガイ</t>
    </rPh>
    <rPh sb="58" eb="60">
      <t>タシャ</t>
    </rPh>
    <rPh sb="61" eb="62">
      <t>タイ</t>
    </rPh>
    <rPh sb="64" eb="66">
      <t>ハイリョ</t>
    </rPh>
    <rPh sb="76" eb="78">
      <t>ジョウホウ</t>
    </rPh>
    <rPh sb="79" eb="82">
      <t>シンピョウセイ</t>
    </rPh>
    <rPh sb="82" eb="83">
      <t>トウ</t>
    </rPh>
    <rPh sb="84" eb="87">
      <t>ケンコウメン</t>
    </rPh>
    <rPh sb="89" eb="91">
      <t>ハイリョ</t>
    </rPh>
    <phoneticPr fontId="4"/>
  </si>
  <si>
    <t>情報の発信・収集の際のルールやマナーを、場面を想定して効果的に指導したり実践したりできる
例：ワークショップやロールプレイの実践、ケーススタディなど</t>
    <rPh sb="0" eb="2">
      <t>ジョウホウ</t>
    </rPh>
    <rPh sb="3" eb="5">
      <t>ハッシン</t>
    </rPh>
    <rPh sb="6" eb="8">
      <t>シュウシュウ</t>
    </rPh>
    <rPh sb="9" eb="10">
      <t>サイ</t>
    </rPh>
    <rPh sb="27" eb="30">
      <t>コウカテキ</t>
    </rPh>
    <rPh sb="31" eb="33">
      <t>シドウ</t>
    </rPh>
    <rPh sb="36" eb="38">
      <t>ジッセン</t>
    </rPh>
    <rPh sb="45" eb="46">
      <t>レイ</t>
    </rPh>
    <rPh sb="62" eb="64">
      <t>ジッセン</t>
    </rPh>
    <phoneticPr fontId="4"/>
  </si>
  <si>
    <t>ICTを活用した情報の発信・収集の際のルールやマナーを学習の場面に応じて指導できる</t>
    <rPh sb="4" eb="6">
      <t>カツヨウ</t>
    </rPh>
    <rPh sb="8" eb="10">
      <t>ジョウホウ</t>
    </rPh>
    <rPh sb="11" eb="13">
      <t>ハッシン</t>
    </rPh>
    <rPh sb="14" eb="16">
      <t>シュウシュウ</t>
    </rPh>
    <rPh sb="17" eb="18">
      <t>サイ</t>
    </rPh>
    <rPh sb="27" eb="29">
      <t>ガクシュウ</t>
    </rPh>
    <rPh sb="30" eb="32">
      <t>バメン</t>
    </rPh>
    <rPh sb="33" eb="34">
      <t>オウ</t>
    </rPh>
    <rPh sb="36" eb="38">
      <t>シドウ</t>
    </rPh>
    <phoneticPr fontId="4"/>
  </si>
  <si>
    <t>コンピュータやインターネットの利便性を伝えることができる</t>
    <rPh sb="15" eb="18">
      <t>リベンセイ</t>
    </rPh>
    <rPh sb="19" eb="20">
      <t>ツタ</t>
    </rPh>
    <phoneticPr fontId="4"/>
  </si>
  <si>
    <t>コンピュータやインターネットの利便性に気付かせ、利用意欲を高めるための学習場面の設定ができる
例：情報の検索、協働学習など</t>
    <rPh sb="15" eb="18">
      <t>リベンセイ</t>
    </rPh>
    <rPh sb="19" eb="21">
      <t>キヅ</t>
    </rPh>
    <rPh sb="29" eb="30">
      <t>タカ</t>
    </rPh>
    <rPh sb="35" eb="39">
      <t>ガクシュウバメン</t>
    </rPh>
    <rPh sb="40" eb="42">
      <t>セッテイ</t>
    </rPh>
    <rPh sb="47" eb="48">
      <t>レイ</t>
    </rPh>
    <rPh sb="49" eb="51">
      <t>ジョウホウ</t>
    </rPh>
    <rPh sb="52" eb="54">
      <t>ケンサク</t>
    </rPh>
    <rPh sb="55" eb="59">
      <t>キョウドウガクシュウ</t>
    </rPh>
    <phoneticPr fontId="4"/>
  </si>
  <si>
    <t>インターネットで目的の情報を得るための方法を児童生徒に指導できる</t>
    <rPh sb="8" eb="10">
      <t>モクテキ</t>
    </rPh>
    <rPh sb="11" eb="13">
      <t>ジョウホウ</t>
    </rPh>
    <rPh sb="14" eb="15">
      <t>エ</t>
    </rPh>
    <rPh sb="19" eb="21">
      <t>ホウホウ</t>
    </rPh>
    <rPh sb="22" eb="26">
      <t>ジドウセイト</t>
    </rPh>
    <rPh sb="27" eb="29">
      <t>シドウ</t>
    </rPh>
    <phoneticPr fontId="4"/>
  </si>
  <si>
    <t>試験結果や学習データを分析し、グラフやレポートを作成することができる</t>
    <phoneticPr fontId="4"/>
  </si>
  <si>
    <t>TeamsやClassroomなどを利用して資料や教材等を配信できる</t>
    <rPh sb="18" eb="20">
      <t>リヨウ</t>
    </rPh>
    <rPh sb="22" eb="24">
      <t>シリョウ</t>
    </rPh>
    <rPh sb="25" eb="27">
      <t>キョウザイ</t>
    </rPh>
    <rPh sb="27" eb="28">
      <t>トウ</t>
    </rPh>
    <rPh sb="29" eb="31">
      <t>ハイシン</t>
    </rPh>
    <phoneticPr fontId="4"/>
  </si>
  <si>
    <t>A２〇（情報発信）
B1◎</t>
    <rPh sb="4" eb="8">
      <t>ジョウホウハッシン</t>
    </rPh>
    <phoneticPr fontId="4"/>
  </si>
  <si>
    <t>C2〇
D3〇</t>
    <phoneticPr fontId="4"/>
  </si>
  <si>
    <t>D2〇</t>
    <phoneticPr fontId="4"/>
  </si>
  <si>
    <t>TeamsやClassroomなどを児童生徒が利用できるように指導できる</t>
    <phoneticPr fontId="4"/>
  </si>
  <si>
    <t>話し合いや調べ学習の際に、ICTやインターネット検索を利用させることができる</t>
    <rPh sb="0" eb="1">
      <t>ハナ</t>
    </rPh>
    <rPh sb="2" eb="3">
      <t>ア</t>
    </rPh>
    <rPh sb="5" eb="6">
      <t>シラ</t>
    </rPh>
    <rPh sb="7" eb="9">
      <t>ガクシュウ</t>
    </rPh>
    <rPh sb="10" eb="11">
      <t>サイ</t>
    </rPh>
    <rPh sb="24" eb="26">
      <t>ケンサク</t>
    </rPh>
    <phoneticPr fontId="4"/>
  </si>
  <si>
    <t>A４〇（学習状況の把握）
D4〇</t>
    <rPh sb="4" eb="8">
      <t>ガクシュウジョウキョウ</t>
    </rPh>
    <rPh sb="9" eb="11">
      <t>ハアク</t>
    </rPh>
    <phoneticPr fontId="4"/>
  </si>
  <si>
    <t>C2〇
D1〇（添付ファイル）
D2◎</t>
    <rPh sb="8" eb="10">
      <t>テンプ</t>
    </rPh>
    <phoneticPr fontId="4"/>
  </si>
  <si>
    <t>効率的な作業方法等を指導できる
例：ファイルのコピー、PDF化、二次元コードの読み取り、ショートカットキーの活用等</t>
    <rPh sb="0" eb="3">
      <t>コウリツテキ</t>
    </rPh>
    <rPh sb="4" eb="6">
      <t>サギョウ</t>
    </rPh>
    <rPh sb="6" eb="8">
      <t>ホウホウ</t>
    </rPh>
    <rPh sb="8" eb="9">
      <t>トウ</t>
    </rPh>
    <rPh sb="10" eb="12">
      <t>シドウ</t>
    </rPh>
    <rPh sb="16" eb="17">
      <t>レイ</t>
    </rPh>
    <rPh sb="30" eb="31">
      <t>カ</t>
    </rPh>
    <rPh sb="32" eb="35">
      <t>ニジゲン</t>
    </rPh>
    <rPh sb="39" eb="40">
      <t>ヨ</t>
    </rPh>
    <rPh sb="41" eb="42">
      <t>ト</t>
    </rPh>
    <rPh sb="54" eb="56">
      <t>カツヨウ</t>
    </rPh>
    <rPh sb="56" eb="57">
      <t>ナド</t>
    </rPh>
    <phoneticPr fontId="4"/>
  </si>
  <si>
    <t>ホワイトボードツール（付箋ツール）など共同編集ツールを児童生徒が利用できるように指導できる</t>
    <phoneticPr fontId="4"/>
  </si>
  <si>
    <t>４つ以上で◎</t>
    <rPh sb="2" eb="4">
      <t>イジョウ</t>
    </rPh>
    <phoneticPr fontId="4"/>
  </si>
  <si>
    <t>４つ以上で○</t>
    <rPh sb="2" eb="4">
      <t>イジョウ</t>
    </rPh>
    <phoneticPr fontId="4"/>
  </si>
  <si>
    <t>ルーブリックと連動して、調査の回答も自動で診断します。各指標の詳細内容については、「文科調査診断」シートをご確認ください</t>
    <phoneticPr fontId="4"/>
  </si>
  <si>
    <t>キーボード操作やコピー＆ペースト、ドラッグ＆ドロップなど基本的な操作方法を児童生徒に身に付けさせるための指導ができる</t>
    <rPh sb="37" eb="41">
      <t>ジドウセイト</t>
    </rPh>
    <rPh sb="42" eb="43">
      <t>ミ</t>
    </rPh>
    <rPh sb="44" eb="45">
      <t>ツ</t>
    </rPh>
    <rPh sb="52" eb="54">
      <t>シドウ</t>
    </rPh>
    <phoneticPr fontId="4"/>
  </si>
  <si>
    <t>情報モラル
・
情報活用能力
・
セキュリティ知識
等の指導</t>
    <rPh sb="0" eb="2">
      <t>ジョウホウ</t>
    </rPh>
    <rPh sb="23" eb="25">
      <t>チシキ</t>
    </rPh>
    <rPh sb="26" eb="27">
      <t>トウ</t>
    </rPh>
    <rPh sb="28" eb="30">
      <t>シドウ</t>
    </rPh>
    <phoneticPr fontId="4"/>
  </si>
  <si>
    <t>興味関心を
高める指導
個に応じた学びや協働的な学びの推進
探究的な
学びの推進</t>
    <rPh sb="13" eb="14">
      <t>コ</t>
    </rPh>
    <rPh sb="15" eb="16">
      <t>オウ</t>
    </rPh>
    <rPh sb="18" eb="19">
      <t>マナ</t>
    </rPh>
    <rPh sb="21" eb="23">
      <t>キョウドウ</t>
    </rPh>
    <rPh sb="23" eb="24">
      <t>テキ</t>
    </rPh>
    <rPh sb="25" eb="26">
      <t>マナ</t>
    </rPh>
    <rPh sb="28" eb="30">
      <t>スイシン</t>
    </rPh>
    <rPh sb="32" eb="34">
      <t>タンキュウ</t>
    </rPh>
    <rPh sb="34" eb="35">
      <t>テキ</t>
    </rPh>
    <rPh sb="37" eb="38">
      <t>マナ</t>
    </rPh>
    <rPh sb="40" eb="42">
      <t>スイシン</t>
    </rPh>
    <phoneticPr fontId="4"/>
  </si>
  <si>
    <t>キーボード操作やコピー＆ペースト、ドラッグ＆ドロップなど基本的な操作方法を児童生徒に身に付けさせるための指導ができる</t>
    <phoneticPr fontId="4"/>
  </si>
  <si>
    <t>山口県　教職員のＩＣＴ活用指導力向上のためのルーブリック（Ver.1.0）</t>
    <rPh sb="0" eb="3">
      <t>ヤマグチケン</t>
    </rPh>
    <rPh sb="4" eb="7">
      <t>キョウショクイン</t>
    </rPh>
    <rPh sb="11" eb="16">
      <t>カツヨウシドウリョク</t>
    </rPh>
    <rPh sb="16" eb="18">
      <t>コウジョウ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</si>
</sst>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ont>
    <font>
      <sz val="11"/>
      <color theme="1"/>
      <name val="游ゴシック"/>
      <family val="2"/>
      <charset val="128"/>
      <scheme val="minor"/>
    </font>
    <font>
      <u/>
      <sz val="11"/>
      <color theme="10"/>
      <name val="ＭＳ Ｐゴシック"/>
      <family val="3"/>
      <charset val="128"/>
    </font>
    <font>
      <u/>
      <sz val="11"/>
      <color theme="11"/>
      <name val="ＭＳ Ｐゴシック"/>
      <family val="3"/>
      <charset val="128"/>
    </font>
    <font>
      <sz val="6"/>
      <name val="ＭＳ Ｐゴシック"/>
      <family val="3"/>
      <charset val="128"/>
    </font>
    <font>
      <sz val="10"/>
      <color theme="1"/>
      <name val="メイリオ"/>
      <family val="3"/>
      <charset val="128"/>
    </font>
    <font>
      <sz val="11"/>
      <color theme="1"/>
      <name val="BIZ UDゴシック"/>
      <family val="3"/>
      <charset val="128"/>
    </font>
    <font>
      <sz val="12"/>
      <color theme="1"/>
      <name val="BIZ UDゴシック"/>
      <family val="3"/>
      <charset val="128"/>
    </font>
    <font>
      <sz val="12"/>
      <color theme="1"/>
      <name val="メイリオ"/>
      <family val="3"/>
      <charset val="128"/>
    </font>
    <font>
      <sz val="12"/>
      <color rgb="FF000000"/>
      <name val="メイリオ"/>
      <family val="3"/>
      <charset val="128"/>
    </font>
    <font>
      <sz val="18"/>
      <color theme="1"/>
      <name val="メイリオ"/>
      <family val="3"/>
      <charset val="128"/>
    </font>
    <font>
      <b/>
      <u/>
      <sz val="12"/>
      <color theme="1"/>
      <name val="BIZ UDゴシック"/>
      <family val="3"/>
      <charset val="128"/>
    </font>
    <font>
      <sz val="16"/>
      <color theme="1"/>
      <name val="メイリオ"/>
      <family val="3"/>
      <charset val="128"/>
    </font>
    <font>
      <b/>
      <u/>
      <sz val="16"/>
      <color theme="10"/>
      <name val="メイリオ"/>
      <family val="3"/>
      <charset val="128"/>
    </font>
    <font>
      <u/>
      <sz val="12"/>
      <color theme="10"/>
      <name val="メイリオ"/>
      <family val="3"/>
      <charset val="128"/>
    </font>
    <font>
      <b/>
      <sz val="12"/>
      <color theme="1"/>
      <name val="BIZ UDゴシック"/>
      <family val="3"/>
      <charset val="128"/>
    </font>
  </fonts>
  <fills count="11">
    <fill>
      <patternFill patternType="none"/>
    </fill>
    <fill>
      <patternFill patternType="gray125"/>
    </fill>
    <fill>
      <patternFill patternType="solid">
        <fgColor rgb="FFFF99FF"/>
        <bgColor indexed="64"/>
      </patternFill>
    </fill>
    <fill>
      <patternFill patternType="solid">
        <fgColor rgb="FF00B05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dotted">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5">
    <xf numFmtId="0" fontId="0" fillId="0" borderId="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 fillId="0" borderId="0">
      <alignment vertical="center"/>
    </xf>
    <xf numFmtId="0" fontId="2" fillId="0" borderId="0" applyNumberFormat="0" applyFill="0" applyBorder="0" applyAlignment="0" applyProtection="0">
      <alignment vertical="center"/>
    </xf>
  </cellStyleXfs>
  <cellXfs count="70">
    <xf numFmtId="0" fontId="0" fillId="0" borderId="0" xfId="0">
      <alignment vertical="center"/>
    </xf>
    <xf numFmtId="0" fontId="13" fillId="0" borderId="0" xfId="4" applyFont="1" applyFill="1" applyAlignment="1" applyProtection="1">
      <alignment horizontal="center" vertical="center"/>
    </xf>
    <xf numFmtId="0" fontId="5" fillId="0" borderId="0" xfId="0" applyFont="1" applyAlignment="1" applyProtection="1">
      <alignment vertical="center" wrapText="1"/>
    </xf>
    <xf numFmtId="0" fontId="6" fillId="0" borderId="0" xfId="0" applyFont="1" applyAlignment="1" applyProtection="1">
      <alignment vertical="center" wrapText="1"/>
    </xf>
    <xf numFmtId="0" fontId="6" fillId="0" borderId="0" xfId="0" applyFont="1" applyAlignment="1" applyProtection="1">
      <alignment horizontal="center" vertical="center" wrapText="1"/>
    </xf>
    <xf numFmtId="0" fontId="7" fillId="0" borderId="0" xfId="0" applyFont="1" applyAlignment="1" applyProtection="1">
      <alignment horizontal="left" wrapText="1"/>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0" borderId="0" xfId="0" applyFont="1" applyAlignment="1" applyProtection="1">
      <alignment vertical="center" wrapText="1"/>
    </xf>
    <xf numFmtId="0" fontId="6" fillId="7" borderId="1" xfId="0" applyFont="1" applyFill="1" applyBorder="1" applyAlignment="1" applyProtection="1">
      <alignment horizontal="center" vertical="center" wrapText="1"/>
    </xf>
    <xf numFmtId="0" fontId="5" fillId="9" borderId="0" xfId="0" applyFont="1" applyFill="1" applyAlignment="1" applyProtection="1">
      <alignment vertical="center" wrapText="1"/>
    </xf>
    <xf numFmtId="0" fontId="6" fillId="0" borderId="0" xfId="0" applyFont="1" applyAlignment="1" applyProtection="1">
      <alignment horizontal="center" vertical="center" wrapText="1"/>
    </xf>
    <xf numFmtId="0" fontId="6" fillId="0" borderId="3" xfId="0" applyFont="1" applyBorder="1" applyAlignment="1" applyProtection="1">
      <alignment horizontal="center" vertical="center" wrapText="1"/>
    </xf>
    <xf numFmtId="0" fontId="6" fillId="5" borderId="1" xfId="0" applyFont="1" applyFill="1" applyBorder="1" applyAlignment="1" applyProtection="1">
      <alignment vertical="center" wrapText="1"/>
    </xf>
    <xf numFmtId="0" fontId="8" fillId="0" borderId="6" xfId="0" applyFont="1" applyBorder="1" applyAlignment="1" applyProtection="1">
      <alignment horizontal="center" vertical="center" wrapText="1"/>
    </xf>
    <xf numFmtId="0" fontId="8" fillId="0" borderId="5" xfId="0" applyFont="1" applyBorder="1" applyAlignment="1" applyProtection="1">
      <alignment vertical="center" wrapText="1"/>
    </xf>
    <xf numFmtId="0" fontId="8" fillId="0" borderId="2" xfId="0" applyFont="1" applyBorder="1" applyAlignment="1" applyProtection="1">
      <alignment vertical="center" wrapText="1"/>
    </xf>
    <xf numFmtId="0" fontId="8" fillId="0" borderId="1" xfId="0" applyFont="1" applyBorder="1" applyAlignment="1" applyProtection="1">
      <alignment vertical="center" wrapText="1"/>
    </xf>
    <xf numFmtId="0" fontId="5" fillId="0" borderId="1" xfId="0" applyFont="1" applyBorder="1" applyAlignment="1" applyProtection="1">
      <alignment vertical="center" wrapText="1"/>
    </xf>
    <xf numFmtId="0" fontId="6" fillId="0" borderId="0" xfId="0" applyFont="1" applyProtection="1">
      <alignment vertical="center"/>
    </xf>
    <xf numFmtId="0" fontId="6" fillId="0" borderId="0" xfId="0" applyFont="1" applyAlignment="1" applyProtection="1">
      <alignment horizontal="center" vertical="center"/>
    </xf>
    <xf numFmtId="0" fontId="6" fillId="0" borderId="1" xfId="0" applyFont="1" applyBorder="1" applyAlignment="1" applyProtection="1">
      <alignment vertical="center" wrapText="1"/>
    </xf>
    <xf numFmtId="0" fontId="5" fillId="4" borderId="1" xfId="0" applyFont="1" applyFill="1" applyBorder="1" applyAlignment="1" applyProtection="1">
      <alignment vertical="center" wrapText="1"/>
    </xf>
    <xf numFmtId="0" fontId="9" fillId="0" borderId="5" xfId="0" applyFont="1" applyBorder="1" applyAlignment="1" applyProtection="1">
      <alignment vertical="center" wrapText="1"/>
    </xf>
    <xf numFmtId="0" fontId="5" fillId="2" borderId="1" xfId="0" applyFont="1" applyFill="1" applyBorder="1" applyAlignment="1" applyProtection="1">
      <alignment vertical="center" wrapText="1"/>
    </xf>
    <xf numFmtId="0" fontId="14" fillId="0" borderId="1" xfId="4" applyFont="1" applyBorder="1" applyAlignment="1" applyProtection="1">
      <alignment horizontal="left" vertical="center" wrapText="1"/>
    </xf>
    <xf numFmtId="0" fontId="6" fillId="0" borderId="4" xfId="0" applyFont="1" applyBorder="1" applyAlignment="1" applyProtection="1">
      <alignment horizontal="center" vertical="center"/>
    </xf>
    <xf numFmtId="0" fontId="6" fillId="0" borderId="4" xfId="0" applyFont="1" applyBorder="1" applyProtection="1">
      <alignment vertical="center"/>
    </xf>
    <xf numFmtId="0" fontId="14" fillId="0" borderId="7" xfId="4" applyFont="1" applyFill="1" applyBorder="1" applyAlignment="1" applyProtection="1">
      <alignment vertical="center" wrapText="1"/>
    </xf>
    <xf numFmtId="0" fontId="14" fillId="0" borderId="1" xfId="4" applyFont="1" applyBorder="1" applyAlignment="1" applyProtection="1">
      <alignment vertical="center" wrapText="1"/>
    </xf>
    <xf numFmtId="0" fontId="14" fillId="0" borderId="7" xfId="4" applyFont="1" applyBorder="1" applyAlignment="1" applyProtection="1">
      <alignment vertical="center" wrapText="1"/>
    </xf>
    <xf numFmtId="0" fontId="5" fillId="3" borderId="1" xfId="0" applyFont="1" applyFill="1" applyBorder="1" applyAlignment="1" applyProtection="1">
      <alignment vertical="center" wrapText="1"/>
    </xf>
    <xf numFmtId="0" fontId="8" fillId="0" borderId="10" xfId="0" applyFont="1" applyBorder="1" applyAlignment="1" applyProtection="1">
      <alignment vertical="center" wrapText="1"/>
    </xf>
    <xf numFmtId="0" fontId="8" fillId="0" borderId="12" xfId="0" applyFont="1" applyBorder="1" applyAlignment="1" applyProtection="1">
      <alignment vertical="center" wrapText="1"/>
    </xf>
    <xf numFmtId="0" fontId="14" fillId="0" borderId="1" xfId="4" applyFont="1" applyBorder="1" applyAlignment="1" applyProtection="1">
      <alignment horizontal="left" vertical="center" wrapText="1"/>
    </xf>
    <xf numFmtId="0" fontId="5" fillId="10" borderId="1" xfId="0" applyFont="1" applyFill="1" applyBorder="1" applyAlignment="1" applyProtection="1">
      <alignment vertical="center" wrapText="1"/>
    </xf>
    <xf numFmtId="0" fontId="5" fillId="0" borderId="0" xfId="0" applyFont="1" applyAlignment="1" applyProtection="1">
      <alignment vertical="center" wrapText="1"/>
      <protection locked="0"/>
    </xf>
    <xf numFmtId="0" fontId="10" fillId="0" borderId="0" xfId="0" applyFont="1" applyAlignment="1" applyProtection="1">
      <alignment horizontal="left" vertical="center" wrapText="1"/>
    </xf>
    <xf numFmtId="0" fontId="5" fillId="0" borderId="14"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0" borderId="21" xfId="0" applyFont="1" applyBorder="1" applyAlignment="1" applyProtection="1">
      <alignment horizontal="center" vertical="center" wrapText="1"/>
    </xf>
    <xf numFmtId="0" fontId="5" fillId="2" borderId="7" xfId="0" applyFont="1" applyFill="1" applyBorder="1" applyAlignment="1" applyProtection="1">
      <alignment horizontal="left" vertical="center" wrapText="1"/>
    </xf>
    <xf numFmtId="0" fontId="5" fillId="2" borderId="9" xfId="0" applyFont="1" applyFill="1" applyBorder="1" applyAlignment="1" applyProtection="1">
      <alignment horizontal="left" vertical="center" wrapText="1"/>
    </xf>
    <xf numFmtId="0" fontId="12" fillId="8" borderId="0" xfId="0" applyFont="1" applyFill="1" applyAlignment="1" applyProtection="1">
      <alignment horizontal="left" vertical="center" wrapText="1"/>
    </xf>
    <xf numFmtId="0" fontId="6" fillId="0" borderId="0" xfId="0" applyFont="1" applyAlignment="1" applyProtection="1">
      <alignment horizontal="center" vertical="center" wrapText="1"/>
    </xf>
    <xf numFmtId="0" fontId="5" fillId="3" borderId="7" xfId="0" applyFont="1" applyFill="1" applyBorder="1" applyAlignment="1" applyProtection="1">
      <alignment horizontal="left" vertical="center" wrapText="1"/>
    </xf>
    <xf numFmtId="0" fontId="5" fillId="3" borderId="9" xfId="0" applyFont="1" applyFill="1" applyBorder="1" applyAlignment="1" applyProtection="1">
      <alignment horizontal="left" vertical="center" wrapText="1"/>
    </xf>
    <xf numFmtId="0" fontId="7" fillId="7" borderId="6" xfId="0" applyFont="1" applyFill="1" applyBorder="1" applyAlignment="1" applyProtection="1">
      <alignment horizontal="center" vertical="center" wrapText="1"/>
    </xf>
    <xf numFmtId="0" fontId="7" fillId="7" borderId="22"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15" fillId="6" borderId="7" xfId="0" applyFont="1" applyFill="1" applyBorder="1" applyAlignment="1" applyProtection="1">
      <alignment horizontal="center" vertical="center" wrapText="1"/>
    </xf>
    <xf numFmtId="0" fontId="15" fillId="6" borderId="8" xfId="0" applyFont="1" applyFill="1" applyBorder="1" applyAlignment="1" applyProtection="1">
      <alignment horizontal="center" vertical="center" wrapText="1"/>
    </xf>
    <xf numFmtId="0" fontId="15" fillId="6" borderId="9" xfId="0" applyFont="1" applyFill="1" applyBorder="1" applyAlignment="1" applyProtection="1">
      <alignment horizontal="center" vertical="center" wrapText="1"/>
    </xf>
    <xf numFmtId="0" fontId="8" fillId="0" borderId="12" xfId="0" applyFont="1" applyBorder="1" applyAlignment="1" applyProtection="1">
      <alignment horizontal="left" vertical="center" wrapText="1"/>
    </xf>
    <xf numFmtId="0" fontId="8" fillId="0" borderId="13" xfId="0" applyFont="1" applyBorder="1" applyAlignment="1" applyProtection="1">
      <alignment horizontal="left" vertical="center" wrapText="1"/>
    </xf>
    <xf numFmtId="0" fontId="8" fillId="0" borderId="10"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5" fillId="0" borderId="2" xfId="0" applyFont="1" applyBorder="1" applyAlignment="1" applyProtection="1">
      <alignment horizontal="center" vertical="center" wrapText="1"/>
      <protection locked="0"/>
    </xf>
    <xf numFmtId="0" fontId="8" fillId="0" borderId="0" xfId="0" applyFont="1" applyAlignment="1" applyProtection="1">
      <alignment horizontal="left" vertical="center" wrapText="1"/>
    </xf>
    <xf numFmtId="0" fontId="8" fillId="0" borderId="20" xfId="0" applyFont="1" applyBorder="1" applyAlignment="1" applyProtection="1">
      <alignment horizontal="left" vertical="center" wrapText="1"/>
    </xf>
    <xf numFmtId="0" fontId="14" fillId="0" borderId="1" xfId="4"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0" fontId="5" fillId="0" borderId="2" xfId="0" applyFont="1" applyBorder="1" applyAlignment="1" applyProtection="1">
      <alignment horizontal="center" vertical="center" wrapText="1"/>
    </xf>
    <xf numFmtId="0" fontId="5" fillId="0" borderId="0" xfId="0" applyFont="1" applyAlignment="1" applyProtection="1">
      <alignment horizontal="center" vertical="center" wrapText="1"/>
    </xf>
  </cellXfs>
  <cellStyles count="5">
    <cellStyle name="ハイパーリンク" xfId="1" builtinId="8" hidden="1"/>
    <cellStyle name="ハイパーリンク" xfId="4" builtinId="8"/>
    <cellStyle name="標準" xfId="0" builtinId="0"/>
    <cellStyle name="標準 2" xfId="3" xr:uid="{38896576-DD6C-4611-822D-074098AFD349}"/>
    <cellStyle name="表示済みのハイパーリンク" xfId="2" builtinId="9" hidden="1"/>
  </cellStyles>
  <dxfs count="36">
    <dxf>
      <fill>
        <patternFill>
          <bgColor theme="5"/>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5" tint="0.59996337778862885"/>
        </patternFill>
      </fill>
    </dxf>
    <dxf>
      <fill>
        <patternFill>
          <bgColor theme="5"/>
        </patternFill>
      </fill>
    </dxf>
    <dxf>
      <fill>
        <patternFill>
          <bgColor rgb="FF37CBFF"/>
        </patternFill>
      </fill>
    </dxf>
    <dxf>
      <fill>
        <patternFill>
          <bgColor rgb="FF37CBFF"/>
        </patternFill>
      </fill>
    </dxf>
    <dxf>
      <fill>
        <patternFill>
          <bgColor rgb="FF37CBFF"/>
        </patternFill>
      </fill>
    </dxf>
    <dxf>
      <fill>
        <patternFill>
          <bgColor rgb="FF37CBFF"/>
        </patternFill>
      </fill>
    </dxf>
    <dxf>
      <fill>
        <patternFill>
          <bgColor rgb="FF37CBFF"/>
        </patternFill>
      </fill>
    </dxf>
    <dxf>
      <fill>
        <patternFill>
          <bgColor rgb="FFFFC000"/>
        </patternFill>
      </fill>
    </dxf>
    <dxf>
      <fill>
        <patternFill>
          <bgColor theme="5" tint="0.59996337778862885"/>
        </patternFill>
      </fill>
    </dxf>
    <dxf>
      <fill>
        <patternFill>
          <bgColor theme="5" tint="0.59996337778862885"/>
        </patternFill>
      </fill>
    </dxf>
    <dxf>
      <fill>
        <patternFill>
          <bgColor theme="5"/>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5" tint="0.59996337778862885"/>
        </patternFill>
      </fill>
    </dxf>
    <dxf>
      <fill>
        <patternFill>
          <bgColor theme="5"/>
        </patternFill>
      </fill>
    </dxf>
    <dxf>
      <fill>
        <patternFill>
          <bgColor rgb="FF37CBFF"/>
        </patternFill>
      </fill>
    </dxf>
    <dxf>
      <fill>
        <patternFill>
          <bgColor rgb="FF37CBFF"/>
        </patternFill>
      </fill>
    </dxf>
    <dxf>
      <fill>
        <patternFill>
          <bgColor rgb="FF37CBFF"/>
        </patternFill>
      </fill>
    </dxf>
    <dxf>
      <fill>
        <patternFill>
          <bgColor rgb="FF37CBFF"/>
        </patternFill>
      </fill>
    </dxf>
    <dxf>
      <fill>
        <patternFill>
          <bgColor rgb="FF37CBFF"/>
        </patternFill>
      </fill>
    </dxf>
    <dxf>
      <fill>
        <patternFill>
          <bgColor rgb="FFFFC000"/>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2FC9FF"/>
      <color rgb="FF37CBFF"/>
      <color rgb="FFFF99FF"/>
      <color rgb="FFDDF0FF"/>
      <color rgb="FF0996FF"/>
      <color rgb="FF89CCFF"/>
      <color rgb="FF33A8FF"/>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N$6" lockText="1" noThreeD="1"/>
</file>

<file path=xl/ctrlProps/ctrlProp10.xml><?xml version="1.0" encoding="utf-8"?>
<formControlPr xmlns="http://schemas.microsoft.com/office/spreadsheetml/2009/9/main" objectType="CheckBox" fmlaLink="$N$20" lockText="1" noThreeD="1"/>
</file>

<file path=xl/ctrlProps/ctrlProp11.xml><?xml version="1.0" encoding="utf-8"?>
<formControlPr xmlns="http://schemas.microsoft.com/office/spreadsheetml/2009/9/main" objectType="CheckBox" fmlaLink="$N$19" lockText="1" noThreeD="1"/>
</file>

<file path=xl/ctrlProps/ctrlProp12.xml><?xml version="1.0" encoding="utf-8"?>
<formControlPr xmlns="http://schemas.microsoft.com/office/spreadsheetml/2009/9/main" objectType="CheckBox" fmlaLink="$O$6" lockText="1" noThreeD="1"/>
</file>

<file path=xl/ctrlProps/ctrlProp13.xml><?xml version="1.0" encoding="utf-8"?>
<formControlPr xmlns="http://schemas.microsoft.com/office/spreadsheetml/2009/9/main" objectType="CheckBox" fmlaLink="$O$12" lockText="1" noThreeD="1"/>
</file>

<file path=xl/ctrlProps/ctrlProp14.xml><?xml version="1.0" encoding="utf-8"?>
<formControlPr xmlns="http://schemas.microsoft.com/office/spreadsheetml/2009/9/main" objectType="CheckBox" fmlaLink="$O$13" lockText="1" noThreeD="1"/>
</file>

<file path=xl/ctrlProps/ctrlProp15.xml><?xml version="1.0" encoding="utf-8"?>
<formControlPr xmlns="http://schemas.microsoft.com/office/spreadsheetml/2009/9/main" objectType="CheckBox" fmlaLink="$O$17" lockText="1" noThreeD="1"/>
</file>

<file path=xl/ctrlProps/ctrlProp16.xml><?xml version="1.0" encoding="utf-8"?>
<formControlPr xmlns="http://schemas.microsoft.com/office/spreadsheetml/2009/9/main" objectType="CheckBox" fmlaLink="$O$18" lockText="1" noThreeD="1"/>
</file>

<file path=xl/ctrlProps/ctrlProp17.xml><?xml version="1.0" encoding="utf-8"?>
<formControlPr xmlns="http://schemas.microsoft.com/office/spreadsheetml/2009/9/main" objectType="CheckBox" fmlaLink="$O$20" lockText="1" noThreeD="1"/>
</file>

<file path=xl/ctrlProps/ctrlProp18.xml><?xml version="1.0" encoding="utf-8"?>
<formControlPr xmlns="http://schemas.microsoft.com/office/spreadsheetml/2009/9/main" objectType="CheckBox" fmlaLink="$O$19" lockText="1" noThreeD="1"/>
</file>

<file path=xl/ctrlProps/ctrlProp19.xml><?xml version="1.0" encoding="utf-8"?>
<formControlPr xmlns="http://schemas.microsoft.com/office/spreadsheetml/2009/9/main" objectType="CheckBox" fmlaLink="$N$4" lockText="1" noThreeD="1"/>
</file>

<file path=xl/ctrlProps/ctrlProp2.xml><?xml version="1.0" encoding="utf-8"?>
<formControlPr xmlns="http://schemas.microsoft.com/office/spreadsheetml/2009/9/main" objectType="CheckBox" fmlaLink="$N$7" lockText="1" noThreeD="1"/>
</file>

<file path=xl/ctrlProps/ctrlProp20.xml><?xml version="1.0" encoding="utf-8"?>
<formControlPr xmlns="http://schemas.microsoft.com/office/spreadsheetml/2009/9/main" objectType="CheckBox" fmlaLink="$O$15" lockText="1" noThreeD="1"/>
</file>

<file path=xl/ctrlProps/ctrlProp21.xml><?xml version="1.0" encoding="utf-8"?>
<formControlPr xmlns="http://schemas.microsoft.com/office/spreadsheetml/2009/9/main" objectType="CheckBox" fmlaLink="$O$7" lockText="1" noThreeD="1"/>
</file>

<file path=xl/ctrlProps/ctrlProp22.xml><?xml version="1.0" encoding="utf-8"?>
<formControlPr xmlns="http://schemas.microsoft.com/office/spreadsheetml/2009/9/main" objectType="CheckBox" fmlaLink="$O$8" lockText="1" noThreeD="1"/>
</file>

<file path=xl/ctrlProps/ctrlProp23.xml><?xml version="1.0" encoding="utf-8"?>
<formControlPr xmlns="http://schemas.microsoft.com/office/spreadsheetml/2009/9/main" objectType="CheckBox" fmlaLink="$O$9" lockText="1" noThreeD="1"/>
</file>

<file path=xl/ctrlProps/ctrlProp24.xml><?xml version="1.0" encoding="utf-8"?>
<formControlPr xmlns="http://schemas.microsoft.com/office/spreadsheetml/2009/9/main" objectType="CheckBox" fmlaLink="$O$10" lockText="1" noThreeD="1"/>
</file>

<file path=xl/ctrlProps/ctrlProp25.xml><?xml version="1.0" encoding="utf-8"?>
<formControlPr xmlns="http://schemas.microsoft.com/office/spreadsheetml/2009/9/main" objectType="CheckBox" fmlaLink="$N$11" lockText="1" noThreeD="1"/>
</file>

<file path=xl/ctrlProps/ctrlProp26.xml><?xml version="1.0" encoding="utf-8"?>
<formControlPr xmlns="http://schemas.microsoft.com/office/spreadsheetml/2009/9/main" objectType="CheckBox" fmlaLink="$N$8" lockText="1" noThreeD="1"/>
</file>

<file path=xl/ctrlProps/ctrlProp27.xml><?xml version="1.0" encoding="utf-8"?>
<formControlPr xmlns="http://schemas.microsoft.com/office/spreadsheetml/2009/9/main" objectType="CheckBox" fmlaLink="$O$11" lockText="1" noThreeD="1"/>
</file>

<file path=xl/ctrlProps/ctrlProp28.xml><?xml version="1.0" encoding="utf-8"?>
<formControlPr xmlns="http://schemas.microsoft.com/office/spreadsheetml/2009/9/main" objectType="CheckBox" fmlaLink="$O$14" lockText="1" noThreeD="1"/>
</file>

<file path=xl/ctrlProps/ctrlProp29.xml><?xml version="1.0" encoding="utf-8"?>
<formControlPr xmlns="http://schemas.microsoft.com/office/spreadsheetml/2009/9/main" objectType="CheckBox" fmlaLink="$O$16" lockText="1" noThreeD="1"/>
</file>

<file path=xl/ctrlProps/ctrlProp3.xml><?xml version="1.0" encoding="utf-8"?>
<formControlPr xmlns="http://schemas.microsoft.com/office/spreadsheetml/2009/9/main" objectType="CheckBox" fmlaLink="$N$9" lockText="1" noThreeD="1"/>
</file>

<file path=xl/ctrlProps/ctrlProp30.xml><?xml version="1.0" encoding="utf-8"?>
<formControlPr xmlns="http://schemas.microsoft.com/office/spreadsheetml/2009/9/main" objectType="CheckBox" fmlaLink="$O$16" lockText="1" noThreeD="1"/>
</file>

<file path=xl/ctrlProps/ctrlProp31.xml><?xml version="1.0" encoding="utf-8"?>
<formControlPr xmlns="http://schemas.microsoft.com/office/spreadsheetml/2009/9/main" objectType="CheckBox" fmlaLink="$O$16" lockText="1" noThreeD="1"/>
</file>

<file path=xl/ctrlProps/ctrlProp32.xml><?xml version="1.0" encoding="utf-8"?>
<formControlPr xmlns="http://schemas.microsoft.com/office/spreadsheetml/2009/9/main" objectType="CheckBox" fmlaLink="$O$16" lockText="1" noThreeD="1"/>
</file>

<file path=xl/ctrlProps/ctrlProp33.xml><?xml version="1.0" encoding="utf-8"?>
<formControlPr xmlns="http://schemas.microsoft.com/office/spreadsheetml/2009/9/main" objectType="CheckBox" fmlaLink="$O$4" lockText="1" noThreeD="1"/>
</file>

<file path=xl/ctrlProps/ctrlProp34.xml><?xml version="1.0" encoding="utf-8"?>
<formControlPr xmlns="http://schemas.microsoft.com/office/spreadsheetml/2009/9/main" objectType="CheckBox" fmlaLink="$N$5" lockText="1" noThreeD="1"/>
</file>

<file path=xl/ctrlProps/ctrlProp35.xml><?xml version="1.0" encoding="utf-8"?>
<formControlPr xmlns="http://schemas.microsoft.com/office/spreadsheetml/2009/9/main" objectType="CheckBox" fmlaLink="$O$5" lockText="1" noThreeD="1"/>
</file>

<file path=xl/ctrlProps/ctrlProp36.xml><?xml version="1.0" encoding="utf-8"?>
<formControlPr xmlns="http://schemas.microsoft.com/office/spreadsheetml/2009/9/main" objectType="CheckBox" checked="Checked" fmlaLink="$N$6" lockText="1" noThreeD="1"/>
</file>

<file path=xl/ctrlProps/ctrlProp37.xml><?xml version="1.0" encoding="utf-8"?>
<formControlPr xmlns="http://schemas.microsoft.com/office/spreadsheetml/2009/9/main" objectType="CheckBox" checked="Checked" fmlaLink="$N$7" lockText="1" noThreeD="1"/>
</file>

<file path=xl/ctrlProps/ctrlProp38.xml><?xml version="1.0" encoding="utf-8"?>
<formControlPr xmlns="http://schemas.microsoft.com/office/spreadsheetml/2009/9/main" objectType="CheckBox" checked="Checked" fmlaLink="$N$9" lockText="1" noThreeD="1"/>
</file>

<file path=xl/ctrlProps/ctrlProp39.xml><?xml version="1.0" encoding="utf-8"?>
<formControlPr xmlns="http://schemas.microsoft.com/office/spreadsheetml/2009/9/main" objectType="CheckBox" checked="Checked" fmlaLink="$N$10" lockText="1" noThreeD="1"/>
</file>

<file path=xl/ctrlProps/ctrlProp4.xml><?xml version="1.0" encoding="utf-8"?>
<formControlPr xmlns="http://schemas.microsoft.com/office/spreadsheetml/2009/9/main" objectType="CheckBox" fmlaLink="$N$10" lockText="1" noThreeD="1"/>
</file>

<file path=xl/ctrlProps/ctrlProp40.xml><?xml version="1.0" encoding="utf-8"?>
<formControlPr xmlns="http://schemas.microsoft.com/office/spreadsheetml/2009/9/main" objectType="CheckBox" checked="Checked" fmlaLink="$N$11" lockText="1" noThreeD="1"/>
</file>

<file path=xl/ctrlProps/ctrlProp41.xml><?xml version="1.0" encoding="utf-8"?>
<formControlPr xmlns="http://schemas.microsoft.com/office/spreadsheetml/2009/9/main" objectType="CheckBox" checked="Checked" fmlaLink="$N$12" lockText="1" noThreeD="1"/>
</file>

<file path=xl/ctrlProps/ctrlProp42.xml><?xml version="1.0" encoding="utf-8"?>
<formControlPr xmlns="http://schemas.microsoft.com/office/spreadsheetml/2009/9/main" objectType="CheckBox" checked="Checked" fmlaLink="$N$14" lockText="1" noThreeD="1"/>
</file>

<file path=xl/ctrlProps/ctrlProp43.xml><?xml version="1.0" encoding="utf-8"?>
<formControlPr xmlns="http://schemas.microsoft.com/office/spreadsheetml/2009/9/main" objectType="CheckBox" fmlaLink="$N$15" lockText="1" noThreeD="1"/>
</file>

<file path=xl/ctrlProps/ctrlProp44.xml><?xml version="1.0" encoding="utf-8"?>
<formControlPr xmlns="http://schemas.microsoft.com/office/spreadsheetml/2009/9/main" objectType="CheckBox" checked="Checked" fmlaLink="$N$16" lockText="1" noThreeD="1"/>
</file>

<file path=xl/ctrlProps/ctrlProp45.xml><?xml version="1.0" encoding="utf-8"?>
<formControlPr xmlns="http://schemas.microsoft.com/office/spreadsheetml/2009/9/main" objectType="CheckBox" fmlaLink="$N$18" lockText="1" noThreeD="1"/>
</file>

<file path=xl/ctrlProps/ctrlProp46.xml><?xml version="1.0" encoding="utf-8"?>
<formControlPr xmlns="http://schemas.microsoft.com/office/spreadsheetml/2009/9/main" objectType="CheckBox" checked="Checked" fmlaLink="$N$20" lockText="1" noThreeD="1"/>
</file>

<file path=xl/ctrlProps/ctrlProp47.xml><?xml version="1.0" encoding="utf-8"?>
<formControlPr xmlns="http://schemas.microsoft.com/office/spreadsheetml/2009/9/main" objectType="CheckBox" checked="Checked" fmlaLink="$N$19" lockText="1" noThreeD="1"/>
</file>

<file path=xl/ctrlProps/ctrlProp48.xml><?xml version="1.0" encoding="utf-8"?>
<formControlPr xmlns="http://schemas.microsoft.com/office/spreadsheetml/2009/9/main" objectType="CheckBox" checked="Checked" fmlaLink="$O$4" lockText="1" noThreeD="1"/>
</file>

<file path=xl/ctrlProps/ctrlProp49.xml><?xml version="1.0" encoding="utf-8"?>
<formControlPr xmlns="http://schemas.microsoft.com/office/spreadsheetml/2009/9/main" objectType="CheckBox" checked="Checked" fmlaLink="$N$5" lockText="1" noThreeD="1"/>
</file>

<file path=xl/ctrlProps/ctrlProp5.xml><?xml version="1.0" encoding="utf-8"?>
<formControlPr xmlns="http://schemas.microsoft.com/office/spreadsheetml/2009/9/main" objectType="CheckBox" fmlaLink="$N$12" lockText="1" noThreeD="1"/>
</file>

<file path=xl/ctrlProps/ctrlProp50.xml><?xml version="1.0" encoding="utf-8"?>
<formControlPr xmlns="http://schemas.microsoft.com/office/spreadsheetml/2009/9/main" objectType="CheckBox" checked="Checked" fmlaLink="$O$5" lockText="1" noThreeD="1"/>
</file>

<file path=xl/ctrlProps/ctrlProp51.xml><?xml version="1.0" encoding="utf-8"?>
<formControlPr xmlns="http://schemas.microsoft.com/office/spreadsheetml/2009/9/main" objectType="CheckBox" checked="Checked" fmlaLink="$O$6" lockText="1" noThreeD="1"/>
</file>

<file path=xl/ctrlProps/ctrlProp52.xml><?xml version="1.0" encoding="utf-8"?>
<formControlPr xmlns="http://schemas.microsoft.com/office/spreadsheetml/2009/9/main" objectType="CheckBox" fmlaLink="$O$7" lockText="1" noThreeD="1"/>
</file>

<file path=xl/ctrlProps/ctrlProp53.xml><?xml version="1.0" encoding="utf-8"?>
<formControlPr xmlns="http://schemas.microsoft.com/office/spreadsheetml/2009/9/main" objectType="CheckBox" checked="Checked" fmlaLink="$O$8" lockText="1" noThreeD="1"/>
</file>

<file path=xl/ctrlProps/ctrlProp54.xml><?xml version="1.0" encoding="utf-8"?>
<formControlPr xmlns="http://schemas.microsoft.com/office/spreadsheetml/2009/9/main" objectType="CheckBox" fmlaLink="$O$9" lockText="1" noThreeD="1"/>
</file>

<file path=xl/ctrlProps/ctrlProp55.xml><?xml version="1.0" encoding="utf-8"?>
<formControlPr xmlns="http://schemas.microsoft.com/office/spreadsheetml/2009/9/main" objectType="CheckBox" checked="Checked" fmlaLink="$O$10" lockText="1" noThreeD="1"/>
</file>

<file path=xl/ctrlProps/ctrlProp56.xml><?xml version="1.0" encoding="utf-8"?>
<formControlPr xmlns="http://schemas.microsoft.com/office/spreadsheetml/2009/9/main" objectType="CheckBox" checked="Checked" fmlaLink="$O$12" lockText="1" noThreeD="1"/>
</file>

<file path=xl/ctrlProps/ctrlProp57.xml><?xml version="1.0" encoding="utf-8"?>
<formControlPr xmlns="http://schemas.microsoft.com/office/spreadsheetml/2009/9/main" objectType="CheckBox" checked="Checked" fmlaLink="$O$13" lockText="1" noThreeD="1"/>
</file>

<file path=xl/ctrlProps/ctrlProp58.xml><?xml version="1.0" encoding="utf-8"?>
<formControlPr xmlns="http://schemas.microsoft.com/office/spreadsheetml/2009/9/main" objectType="CheckBox" fmlaLink="$O$14" lockText="1" noThreeD="1"/>
</file>

<file path=xl/ctrlProps/ctrlProp59.xml><?xml version="1.0" encoding="utf-8"?>
<formControlPr xmlns="http://schemas.microsoft.com/office/spreadsheetml/2009/9/main" objectType="CheckBox" fmlaLink="$O$16" lockText="1" noThreeD="1"/>
</file>

<file path=xl/ctrlProps/ctrlProp6.xml><?xml version="1.0" encoding="utf-8"?>
<formControlPr xmlns="http://schemas.microsoft.com/office/spreadsheetml/2009/9/main" objectType="CheckBox" fmlaLink="$N$14" lockText="1" noThreeD="1"/>
</file>

<file path=xl/ctrlProps/ctrlProp60.xml><?xml version="1.0" encoding="utf-8"?>
<formControlPr xmlns="http://schemas.microsoft.com/office/spreadsheetml/2009/9/main" objectType="CheckBox" checked="Checked" fmlaLink="$O$17" lockText="1" noThreeD="1"/>
</file>

<file path=xl/ctrlProps/ctrlProp61.xml><?xml version="1.0" encoding="utf-8"?>
<formControlPr xmlns="http://schemas.microsoft.com/office/spreadsheetml/2009/9/main" objectType="CheckBox" fmlaLink="$O$18" lockText="1" noThreeD="1"/>
</file>

<file path=xl/ctrlProps/ctrlProp62.xml><?xml version="1.0" encoding="utf-8"?>
<formControlPr xmlns="http://schemas.microsoft.com/office/spreadsheetml/2009/9/main" objectType="CheckBox" fmlaLink="$O$20" lockText="1" noThreeD="1"/>
</file>

<file path=xl/ctrlProps/ctrlProp63.xml><?xml version="1.0" encoding="utf-8"?>
<formControlPr xmlns="http://schemas.microsoft.com/office/spreadsheetml/2009/9/main" objectType="CheckBox" fmlaLink="$O$19" lockText="1" noThreeD="1"/>
</file>

<file path=xl/ctrlProps/ctrlProp64.xml><?xml version="1.0" encoding="utf-8"?>
<formControlPr xmlns="http://schemas.microsoft.com/office/spreadsheetml/2009/9/main" objectType="CheckBox" checked="Checked" fmlaLink="$N$4" lockText="1" noThreeD="1"/>
</file>

<file path=xl/ctrlProps/ctrlProp65.xml><?xml version="1.0" encoding="utf-8"?>
<formControlPr xmlns="http://schemas.microsoft.com/office/spreadsheetml/2009/9/main" objectType="CheckBox" fmlaLink="$O$15" lockText="1" noThreeD="1"/>
</file>

<file path=xl/ctrlProps/ctrlProp66.xml><?xml version="1.0" encoding="utf-8"?>
<formControlPr xmlns="http://schemas.microsoft.com/office/spreadsheetml/2009/9/main" objectType="CheckBox" checked="Checked" fmlaLink="$N$8" lockText="1" noThreeD="1"/>
</file>

<file path=xl/ctrlProps/ctrlProp67.xml><?xml version="1.0" encoding="utf-8"?>
<formControlPr xmlns="http://schemas.microsoft.com/office/spreadsheetml/2009/9/main" objectType="CheckBox" fmlaLink="$O$11" lockText="1" noThreeD="1"/>
</file>

<file path=xl/ctrlProps/ctrlProp68.xml><?xml version="1.0" encoding="utf-8"?>
<formControlPr xmlns="http://schemas.microsoft.com/office/spreadsheetml/2009/9/main" objectType="CheckBox" fmlaLink="$O$16" lockText="1" noThreeD="1"/>
</file>

<file path=xl/ctrlProps/ctrlProp69.xml><?xml version="1.0" encoding="utf-8"?>
<formControlPr xmlns="http://schemas.microsoft.com/office/spreadsheetml/2009/9/main" objectType="CheckBox" fmlaLink="$O$16" lockText="1" noThreeD="1"/>
</file>

<file path=xl/ctrlProps/ctrlProp7.xml><?xml version="1.0" encoding="utf-8"?>
<formControlPr xmlns="http://schemas.microsoft.com/office/spreadsheetml/2009/9/main" objectType="CheckBox" fmlaLink="$N$15" lockText="1" noThreeD="1"/>
</file>

<file path=xl/ctrlProps/ctrlProp70.xml><?xml version="1.0" encoding="utf-8"?>
<formControlPr xmlns="http://schemas.microsoft.com/office/spreadsheetml/2009/9/main" objectType="CheckBox" fmlaLink="$O$16" lockText="1" noThreeD="1"/>
</file>

<file path=xl/ctrlProps/ctrlProp8.xml><?xml version="1.0" encoding="utf-8"?>
<formControlPr xmlns="http://schemas.microsoft.com/office/spreadsheetml/2009/9/main" objectType="CheckBox" fmlaLink="$N$16" lockText="1" noThreeD="1"/>
</file>

<file path=xl/ctrlProps/ctrlProp9.xml><?xml version="1.0" encoding="utf-8"?>
<formControlPr xmlns="http://schemas.microsoft.com/office/spreadsheetml/2009/9/main" objectType="CheckBox" fmlaLink="$N$18" lockText="1" noThreeD="1"/>
</file>

<file path=xl/drawings/drawing1.xml><?xml version="1.0" encoding="utf-8"?>
<xdr:wsDr xmlns:xdr="http://schemas.openxmlformats.org/drawingml/2006/spreadsheetDrawing" xmlns:a="http://schemas.openxmlformats.org/drawingml/2006/main">
  <xdr:oneCellAnchor>
    <xdr:from>
      <xdr:col>34</xdr:col>
      <xdr:colOff>168088</xdr:colOff>
      <xdr:row>2</xdr:row>
      <xdr:rowOff>0</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1291176" y="1299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twoCellAnchor>
    <xdr:from>
      <xdr:col>9</xdr:col>
      <xdr:colOff>123262</xdr:colOff>
      <xdr:row>1</xdr:row>
      <xdr:rowOff>44823</xdr:rowOff>
    </xdr:from>
    <xdr:to>
      <xdr:col>15</xdr:col>
      <xdr:colOff>649940</xdr:colOff>
      <xdr:row>1</xdr:row>
      <xdr:rowOff>358588</xdr:rowOff>
    </xdr:to>
    <xdr:sp macro="" textlink="">
      <xdr:nvSpPr>
        <xdr:cNvPr id="9" name="吹き出し: 折線 8">
          <a:extLst>
            <a:ext uri="{FF2B5EF4-FFF2-40B4-BE49-F238E27FC236}">
              <a16:creationId xmlns:a16="http://schemas.microsoft.com/office/drawing/2014/main" id="{00000000-0008-0000-0000-000009000000}"/>
            </a:ext>
          </a:extLst>
        </xdr:cNvPr>
        <xdr:cNvSpPr/>
      </xdr:nvSpPr>
      <xdr:spPr>
        <a:xfrm>
          <a:off x="15845115" y="459441"/>
          <a:ext cx="3462619" cy="313765"/>
        </a:xfrm>
        <a:prstGeom prst="borderCallout2">
          <a:avLst>
            <a:gd name="adj1" fmla="val 48015"/>
            <a:gd name="adj2" fmla="val -4738"/>
            <a:gd name="adj3" fmla="val 48015"/>
            <a:gd name="adj4" fmla="val -11765"/>
            <a:gd name="adj5" fmla="val 372465"/>
            <a:gd name="adj6" fmla="val -13402"/>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①</a:t>
          </a:r>
          <a:r>
            <a:rPr kumimoji="1" lang="ja-JP" altLang="ja-JP" sz="1100">
              <a:solidFill>
                <a:schemeClr val="dk1"/>
              </a:solidFill>
              <a:effectLst/>
              <a:latin typeface="+mn-lt"/>
              <a:ea typeface="+mn-ea"/>
              <a:cs typeface="+mn-cs"/>
            </a:rPr>
            <a:t>各項目のスキルと、どの指標がリンクしているか</a:t>
          </a:r>
          <a:endParaRPr lang="ja-JP" altLang="ja-JP">
            <a:effectLst/>
          </a:endParaRPr>
        </a:p>
        <a:p>
          <a:pPr algn="l"/>
          <a:endParaRPr kumimoji="1" lang="ja-JP" altLang="en-US" sz="1100" kern="1200"/>
        </a:p>
      </xdr:txBody>
    </xdr:sp>
    <xdr:clientData/>
  </xdr:twoCellAnchor>
  <xdr:twoCellAnchor>
    <xdr:from>
      <xdr:col>10</xdr:col>
      <xdr:colOff>224117</xdr:colOff>
      <xdr:row>1</xdr:row>
      <xdr:rowOff>705970</xdr:rowOff>
    </xdr:from>
    <xdr:to>
      <xdr:col>12</xdr:col>
      <xdr:colOff>212911</xdr:colOff>
      <xdr:row>2</xdr:row>
      <xdr:rowOff>33618</xdr:rowOff>
    </xdr:to>
    <xdr:sp macro="" textlink="">
      <xdr:nvSpPr>
        <xdr:cNvPr id="12" name="右中かっこ 11">
          <a:extLst>
            <a:ext uri="{FF2B5EF4-FFF2-40B4-BE49-F238E27FC236}">
              <a16:creationId xmlns:a16="http://schemas.microsoft.com/office/drawing/2014/main" id="{00000000-0008-0000-0000-00000C000000}"/>
            </a:ext>
          </a:extLst>
        </xdr:cNvPr>
        <xdr:cNvSpPr/>
      </xdr:nvSpPr>
      <xdr:spPr>
        <a:xfrm rot="16200000">
          <a:off x="16797617" y="773206"/>
          <a:ext cx="212912" cy="907676"/>
        </a:xfrm>
        <a:prstGeom prst="rightBrace">
          <a:avLst>
            <a:gd name="adj1" fmla="val 37500"/>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25</xdr:col>
      <xdr:colOff>272027</xdr:colOff>
      <xdr:row>14</xdr:row>
      <xdr:rowOff>111245</xdr:rowOff>
    </xdr:from>
    <xdr:to>
      <xdr:col>30</xdr:col>
      <xdr:colOff>446773</xdr:colOff>
      <xdr:row>15</xdr:row>
      <xdr:rowOff>248478</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16486939" y="7955363"/>
          <a:ext cx="3592540" cy="876821"/>
        </a:xfrm>
        <a:prstGeom prst="roundRect">
          <a:avLst>
            <a:gd name="adj" fmla="val 7292"/>
          </a:avLst>
        </a:prstGeom>
        <a:solidFill>
          <a:srgbClr val="00B050">
            <a:alpha val="80000"/>
          </a:srgbClr>
        </a:solidFill>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600" b="1" kern="1200">
              <a:latin typeface="BIZ UDゴシック" panose="020B0400000000000000" pitchFamily="49" charset="-128"/>
              <a:ea typeface="BIZ UDゴシック" panose="020B0400000000000000" pitchFamily="49" charset="-128"/>
            </a:rPr>
            <a:t>上記の診断結果を参考に、調査への回答をお願いします</a:t>
          </a:r>
        </a:p>
      </xdr:txBody>
    </xdr:sp>
    <xdr:clientData/>
  </xdr:twoCellAnchor>
  <mc:AlternateContent xmlns:mc="http://schemas.openxmlformats.org/markup-compatibility/2006">
    <mc:Choice xmlns:a14="http://schemas.microsoft.com/office/drawing/2010/main" Requires="a14">
      <xdr:twoCellAnchor editAs="oneCell">
        <xdr:from>
          <xdr:col>1</xdr:col>
          <xdr:colOff>9524</xdr:colOff>
          <xdr:row>5</xdr:row>
          <xdr:rowOff>19050</xdr:rowOff>
        </xdr:from>
        <xdr:to>
          <xdr:col>2</xdr:col>
          <xdr:colOff>4728881</xdr:colOff>
          <xdr:row>5</xdr:row>
          <xdr:rowOff>495300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6</xdr:row>
          <xdr:rowOff>9525</xdr:rowOff>
        </xdr:from>
        <xdr:to>
          <xdr:col>2</xdr:col>
          <xdr:colOff>4728881</xdr:colOff>
          <xdr:row>6</xdr:row>
          <xdr:rowOff>495300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7</xdr:row>
      <xdr:rowOff>19050</xdr:rowOff>
    </xdr:from>
    <xdr:to>
      <xdr:col>2</xdr:col>
      <xdr:colOff>3787588</xdr:colOff>
      <xdr:row>7</xdr:row>
      <xdr:rowOff>493057</xdr:rowOff>
    </xdr:to>
    <xdr:sp macro="" textlink="">
      <xdr:nvSpPr>
        <xdr:cNvPr id="1067" name="Check Box 43" hidden="1">
          <a:extLst>
            <a:ext uri="{63B3BB69-23CF-44E3-9099-C40C66FF867C}">
              <a14:compatExt xmlns:a14="http://schemas.microsoft.com/office/drawing/2010/main"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9524</xdr:colOff>
          <xdr:row>8</xdr:row>
          <xdr:rowOff>19050</xdr:rowOff>
        </xdr:from>
        <xdr:to>
          <xdr:col>2</xdr:col>
          <xdr:colOff>4728881</xdr:colOff>
          <xdr:row>9</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9</xdr:row>
          <xdr:rowOff>19050</xdr:rowOff>
        </xdr:from>
        <xdr:to>
          <xdr:col>2</xdr:col>
          <xdr:colOff>4728881</xdr:colOff>
          <xdr:row>10</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10</xdr:row>
          <xdr:rowOff>19050</xdr:rowOff>
        </xdr:from>
        <xdr:to>
          <xdr:col>2</xdr:col>
          <xdr:colOff>4728881</xdr:colOff>
          <xdr:row>10</xdr:row>
          <xdr:rowOff>495300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11</xdr:row>
          <xdr:rowOff>19050</xdr:rowOff>
        </xdr:from>
        <xdr:to>
          <xdr:col>2</xdr:col>
          <xdr:colOff>4728881</xdr:colOff>
          <xdr:row>12</xdr:row>
          <xdr:rowOff>257175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13</xdr:row>
          <xdr:rowOff>9525</xdr:rowOff>
        </xdr:from>
        <xdr:to>
          <xdr:col>2</xdr:col>
          <xdr:colOff>4728881</xdr:colOff>
          <xdr:row>14</xdr:row>
          <xdr:rowOff>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14</xdr:row>
          <xdr:rowOff>9525</xdr:rowOff>
        </xdr:from>
        <xdr:to>
          <xdr:col>2</xdr:col>
          <xdr:colOff>4728881</xdr:colOff>
          <xdr:row>15</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19050</xdr:rowOff>
        </xdr:from>
        <xdr:to>
          <xdr:col>2</xdr:col>
          <xdr:colOff>4717260</xdr:colOff>
          <xdr:row>17</xdr:row>
          <xdr:rowOff>9525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17</xdr:row>
          <xdr:rowOff>9525</xdr:rowOff>
        </xdr:from>
        <xdr:to>
          <xdr:col>2</xdr:col>
          <xdr:colOff>4728881</xdr:colOff>
          <xdr:row>17</xdr:row>
          <xdr:rowOff>1411941</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19</xdr:row>
          <xdr:rowOff>0</xdr:rowOff>
        </xdr:from>
        <xdr:to>
          <xdr:col>2</xdr:col>
          <xdr:colOff>4728881</xdr:colOff>
          <xdr:row>19</xdr:row>
          <xdr:rowOff>742950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18</xdr:row>
          <xdr:rowOff>19050</xdr:rowOff>
        </xdr:from>
        <xdr:to>
          <xdr:col>2</xdr:col>
          <xdr:colOff>4728881</xdr:colOff>
          <xdr:row>19</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9525</xdr:rowOff>
        </xdr:from>
        <xdr:to>
          <xdr:col>5</xdr:col>
          <xdr:colOff>0</xdr:colOff>
          <xdr:row>4</xdr:row>
          <xdr:rowOff>11206</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3</xdr:row>
          <xdr:rowOff>616322</xdr:rowOff>
        </xdr:from>
        <xdr:to>
          <xdr:col>2</xdr:col>
          <xdr:colOff>4705637</xdr:colOff>
          <xdr:row>4</xdr:row>
          <xdr:rowOff>918882</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616322</xdr:rowOff>
        </xdr:from>
        <xdr:to>
          <xdr:col>4</xdr:col>
          <xdr:colOff>4727848</xdr:colOff>
          <xdr:row>4</xdr:row>
          <xdr:rowOff>918882</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xdr:row>
          <xdr:rowOff>918882</xdr:rowOff>
        </xdr:from>
        <xdr:to>
          <xdr:col>4</xdr:col>
          <xdr:colOff>4707504</xdr:colOff>
          <xdr:row>6</xdr:row>
          <xdr:rowOff>11205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6</xdr:row>
          <xdr:rowOff>0</xdr:rowOff>
        </xdr:from>
        <xdr:to>
          <xdr:col>4</xdr:col>
          <xdr:colOff>4717675</xdr:colOff>
          <xdr:row>7</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xdr:row>
          <xdr:rowOff>0</xdr:rowOff>
        </xdr:from>
        <xdr:to>
          <xdr:col>4</xdr:col>
          <xdr:colOff>4707504</xdr:colOff>
          <xdr:row>8</xdr:row>
          <xdr:rowOff>1</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8</xdr:row>
          <xdr:rowOff>9525</xdr:rowOff>
        </xdr:from>
        <xdr:to>
          <xdr:col>4</xdr:col>
          <xdr:colOff>4717675</xdr:colOff>
          <xdr:row>9</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0</xdr:rowOff>
        </xdr:from>
        <xdr:to>
          <xdr:col>4</xdr:col>
          <xdr:colOff>4707504</xdr:colOff>
          <xdr:row>10</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0</xdr:colOff>
      <xdr:row>10</xdr:row>
      <xdr:rowOff>0</xdr:rowOff>
    </xdr:from>
    <xdr:to>
      <xdr:col>4</xdr:col>
      <xdr:colOff>3787588</xdr:colOff>
      <xdr:row>10</xdr:row>
      <xdr:rowOff>485775</xdr:rowOff>
    </xdr:to>
    <xdr:sp macro="" textlink="">
      <xdr:nvSpPr>
        <xdr:cNvPr id="1105" name="Check Box 81" hidden="1">
          <a:extLst>
            <a:ext uri="{63B3BB69-23CF-44E3-9099-C40C66FF867C}">
              <a14:compatExt xmlns:a14="http://schemas.microsoft.com/office/drawing/2010/main"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9525</xdr:colOff>
          <xdr:row>11</xdr:row>
          <xdr:rowOff>0</xdr:rowOff>
        </xdr:from>
        <xdr:to>
          <xdr:col>4</xdr:col>
          <xdr:colOff>4707504</xdr:colOff>
          <xdr:row>11</xdr:row>
          <xdr:rowOff>818029</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12</xdr:row>
          <xdr:rowOff>9525</xdr:rowOff>
        </xdr:from>
        <xdr:to>
          <xdr:col>4</xdr:col>
          <xdr:colOff>4717675</xdr:colOff>
          <xdr:row>13</xdr:row>
          <xdr:rowOff>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13</xdr:row>
          <xdr:rowOff>0</xdr:rowOff>
        </xdr:from>
        <xdr:to>
          <xdr:col>4</xdr:col>
          <xdr:colOff>4717675</xdr:colOff>
          <xdr:row>14</xdr:row>
          <xdr:rowOff>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0</xdr:colOff>
      <xdr:row>14</xdr:row>
      <xdr:rowOff>0</xdr:rowOff>
    </xdr:from>
    <xdr:to>
      <xdr:col>4</xdr:col>
      <xdr:colOff>3787588</xdr:colOff>
      <xdr:row>15</xdr:row>
      <xdr:rowOff>9525</xdr:rowOff>
    </xdr:to>
    <xdr:sp macro="" textlink="">
      <xdr:nvSpPr>
        <xdr:cNvPr id="1118"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16</xdr:row>
          <xdr:rowOff>0</xdr:rowOff>
        </xdr:from>
        <xdr:to>
          <xdr:col>4</xdr:col>
          <xdr:colOff>4717675</xdr:colOff>
          <xdr:row>17</xdr:row>
          <xdr:rowOff>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0</xdr:rowOff>
        </xdr:from>
        <xdr:to>
          <xdr:col>4</xdr:col>
          <xdr:colOff>4707504</xdr:colOff>
          <xdr:row>18</xdr:row>
          <xdr:rowOff>11205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19</xdr:row>
          <xdr:rowOff>0</xdr:rowOff>
        </xdr:from>
        <xdr:to>
          <xdr:col>4</xdr:col>
          <xdr:colOff>4717675</xdr:colOff>
          <xdr:row>20</xdr:row>
          <xdr:rowOff>11206</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18</xdr:row>
          <xdr:rowOff>0</xdr:rowOff>
        </xdr:from>
        <xdr:to>
          <xdr:col>4</xdr:col>
          <xdr:colOff>4717675</xdr:colOff>
          <xdr:row>19</xdr:row>
          <xdr:rowOff>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3</xdr:row>
          <xdr:rowOff>19050</xdr:rowOff>
        </xdr:from>
        <xdr:to>
          <xdr:col>2</xdr:col>
          <xdr:colOff>4728881</xdr:colOff>
          <xdr:row>4</xdr:row>
          <xdr:rowOff>8613</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9524</xdr:colOff>
          <xdr:row>14</xdr:row>
          <xdr:rowOff>9525</xdr:rowOff>
        </xdr:from>
        <xdr:to>
          <xdr:col>4</xdr:col>
          <xdr:colOff>4717675</xdr:colOff>
          <xdr:row>15</xdr:row>
          <xdr:rowOff>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7</xdr:row>
          <xdr:rowOff>0</xdr:rowOff>
        </xdr:from>
        <xdr:to>
          <xdr:col>2</xdr:col>
          <xdr:colOff>4728881</xdr:colOff>
          <xdr:row>7</xdr:row>
          <xdr:rowOff>495300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10</xdr:row>
          <xdr:rowOff>9525</xdr:rowOff>
        </xdr:from>
        <xdr:to>
          <xdr:col>4</xdr:col>
          <xdr:colOff>4707504</xdr:colOff>
          <xdr:row>10</xdr:row>
          <xdr:rowOff>495300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50"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000-000032000000}"/>
            </a:ext>
          </a:extLst>
        </xdr:cNvPr>
        <xdr:cNvSpPr/>
      </xdr:nvSpPr>
      <xdr:spPr bwMode="auto">
        <a:xfrm>
          <a:off x="5322794" y="8079441"/>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52"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000-000034000000}"/>
            </a:ext>
          </a:extLst>
        </xdr:cNvPr>
        <xdr:cNvSpPr/>
      </xdr:nvSpPr>
      <xdr:spPr bwMode="auto">
        <a:xfrm>
          <a:off x="5322794" y="8079441"/>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54"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000-000036000000}"/>
            </a:ext>
          </a:extLst>
        </xdr:cNvPr>
        <xdr:cNvSpPr/>
      </xdr:nvSpPr>
      <xdr:spPr bwMode="auto">
        <a:xfrm>
          <a:off x="5322794" y="8079441"/>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9524</xdr:colOff>
          <xdr:row>15</xdr:row>
          <xdr:rowOff>0</xdr:rowOff>
        </xdr:from>
        <xdr:to>
          <xdr:col>4</xdr:col>
          <xdr:colOff>4717675</xdr:colOff>
          <xdr:row>16</xdr:row>
          <xdr:rowOff>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34</xdr:col>
      <xdr:colOff>168088</xdr:colOff>
      <xdr:row>2</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2570888" y="91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twoCellAnchor>
    <xdr:from>
      <xdr:col>9</xdr:col>
      <xdr:colOff>123262</xdr:colOff>
      <xdr:row>1</xdr:row>
      <xdr:rowOff>44823</xdr:rowOff>
    </xdr:from>
    <xdr:to>
      <xdr:col>15</xdr:col>
      <xdr:colOff>649940</xdr:colOff>
      <xdr:row>1</xdr:row>
      <xdr:rowOff>358588</xdr:rowOff>
    </xdr:to>
    <xdr:sp macro="" textlink="">
      <xdr:nvSpPr>
        <xdr:cNvPr id="5" name="吹き出し: 折線 4">
          <a:extLst>
            <a:ext uri="{FF2B5EF4-FFF2-40B4-BE49-F238E27FC236}">
              <a16:creationId xmlns:a16="http://schemas.microsoft.com/office/drawing/2014/main" id="{00000000-0008-0000-0100-000005000000}"/>
            </a:ext>
          </a:extLst>
        </xdr:cNvPr>
        <xdr:cNvSpPr/>
      </xdr:nvSpPr>
      <xdr:spPr>
        <a:xfrm>
          <a:off x="15906750" y="463923"/>
          <a:ext cx="0" cy="313765"/>
        </a:xfrm>
        <a:prstGeom prst="borderCallout2">
          <a:avLst>
            <a:gd name="adj1" fmla="val 48015"/>
            <a:gd name="adj2" fmla="val -4738"/>
            <a:gd name="adj3" fmla="val 48015"/>
            <a:gd name="adj4" fmla="val -11765"/>
            <a:gd name="adj5" fmla="val 372465"/>
            <a:gd name="adj6" fmla="val -13402"/>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①</a:t>
          </a:r>
          <a:r>
            <a:rPr kumimoji="1" lang="ja-JP" altLang="ja-JP" sz="1100">
              <a:solidFill>
                <a:schemeClr val="dk1"/>
              </a:solidFill>
              <a:effectLst/>
              <a:latin typeface="+mn-lt"/>
              <a:ea typeface="+mn-ea"/>
              <a:cs typeface="+mn-cs"/>
            </a:rPr>
            <a:t>各項目のスキルと、どの指標がリンクしているか</a:t>
          </a:r>
          <a:endParaRPr lang="ja-JP" altLang="ja-JP">
            <a:effectLst/>
          </a:endParaRPr>
        </a:p>
        <a:p>
          <a:pPr algn="l"/>
          <a:endParaRPr kumimoji="1" lang="ja-JP" altLang="en-US" sz="1100" kern="1200"/>
        </a:p>
      </xdr:txBody>
    </xdr:sp>
    <xdr:clientData/>
  </xdr:twoCellAnchor>
  <xdr:twoCellAnchor>
    <xdr:from>
      <xdr:col>10</xdr:col>
      <xdr:colOff>224117</xdr:colOff>
      <xdr:row>1</xdr:row>
      <xdr:rowOff>705970</xdr:rowOff>
    </xdr:from>
    <xdr:to>
      <xdr:col>12</xdr:col>
      <xdr:colOff>212911</xdr:colOff>
      <xdr:row>2</xdr:row>
      <xdr:rowOff>33618</xdr:rowOff>
    </xdr:to>
    <xdr:sp macro="" textlink="">
      <xdr:nvSpPr>
        <xdr:cNvPr id="6" name="右中かっこ 5">
          <a:extLst>
            <a:ext uri="{FF2B5EF4-FFF2-40B4-BE49-F238E27FC236}">
              <a16:creationId xmlns:a16="http://schemas.microsoft.com/office/drawing/2014/main" id="{00000000-0008-0000-0100-000006000000}"/>
            </a:ext>
          </a:extLst>
        </xdr:cNvPr>
        <xdr:cNvSpPr/>
      </xdr:nvSpPr>
      <xdr:spPr>
        <a:xfrm rot="16200000">
          <a:off x="15890501" y="931769"/>
          <a:ext cx="32498" cy="0"/>
        </a:xfrm>
        <a:prstGeom prst="rightBrace">
          <a:avLst>
            <a:gd name="adj1" fmla="val 37500"/>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25</xdr:col>
      <xdr:colOff>272027</xdr:colOff>
      <xdr:row>14</xdr:row>
      <xdr:rowOff>111245</xdr:rowOff>
    </xdr:from>
    <xdr:to>
      <xdr:col>30</xdr:col>
      <xdr:colOff>446773</xdr:colOff>
      <xdr:row>15</xdr:row>
      <xdr:rowOff>248478</xdr:rowOff>
    </xdr:to>
    <xdr:sp macro="" textlink="">
      <xdr:nvSpPr>
        <xdr:cNvPr id="7" name="四角形: 角を丸くする 6">
          <a:extLst>
            <a:ext uri="{FF2B5EF4-FFF2-40B4-BE49-F238E27FC236}">
              <a16:creationId xmlns:a16="http://schemas.microsoft.com/office/drawing/2014/main" id="{00000000-0008-0000-0100-000007000000}"/>
            </a:ext>
          </a:extLst>
        </xdr:cNvPr>
        <xdr:cNvSpPr/>
      </xdr:nvSpPr>
      <xdr:spPr>
        <a:xfrm>
          <a:off x="16502627" y="7988420"/>
          <a:ext cx="3603746" cy="880183"/>
        </a:xfrm>
        <a:prstGeom prst="roundRect">
          <a:avLst>
            <a:gd name="adj" fmla="val 7292"/>
          </a:avLst>
        </a:prstGeom>
        <a:solidFill>
          <a:srgbClr val="00B050">
            <a:alpha val="80000"/>
          </a:srgbClr>
        </a:solidFill>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600" b="1" kern="1200">
              <a:latin typeface="BIZ UDゴシック" panose="020B0400000000000000" pitchFamily="49" charset="-128"/>
              <a:ea typeface="BIZ UDゴシック" panose="020B0400000000000000" pitchFamily="49" charset="-128"/>
            </a:rPr>
            <a:t>上記の診断結果を参考に、調査への回答をお願いします</a:t>
          </a:r>
        </a:p>
      </xdr:txBody>
    </xdr:sp>
    <xdr:clientData/>
  </xdr:twoCellAnchor>
  <mc:AlternateContent xmlns:mc="http://schemas.openxmlformats.org/markup-compatibility/2006">
    <mc:Choice xmlns:a14="http://schemas.microsoft.com/office/drawing/2010/main" Requires="a14">
      <xdr:twoCellAnchor editAs="oneCell">
        <xdr:from>
          <xdr:col>1</xdr:col>
          <xdr:colOff>9525</xdr:colOff>
          <xdr:row>5</xdr:row>
          <xdr:rowOff>19049</xdr:rowOff>
        </xdr:from>
        <xdr:to>
          <xdr:col>2</xdr:col>
          <xdr:colOff>3800475</xdr:colOff>
          <xdr:row>6</xdr:row>
          <xdr:rowOff>11205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9525</xdr:rowOff>
        </xdr:from>
        <xdr:to>
          <xdr:col>2</xdr:col>
          <xdr:colOff>3800475</xdr:colOff>
          <xdr:row>6</xdr:row>
          <xdr:rowOff>593912</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1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7</xdr:row>
      <xdr:rowOff>19050</xdr:rowOff>
    </xdr:from>
    <xdr:to>
      <xdr:col>2</xdr:col>
      <xdr:colOff>3787588</xdr:colOff>
      <xdr:row>7</xdr:row>
      <xdr:rowOff>495298</xdr:rowOff>
    </xdr:to>
    <xdr:sp macro="" textlink="">
      <xdr:nvSpPr>
        <xdr:cNvPr id="10" name="Check Box 43" hidden="1">
          <a:extLst>
            <a:ext uri="{63B3BB69-23CF-44E3-9099-C40C66FF867C}">
              <a14:compatExt xmlns:a14="http://schemas.microsoft.com/office/drawing/2010/main" spid="_x0000_s1067"/>
            </a:ext>
            <a:ext uri="{FF2B5EF4-FFF2-40B4-BE49-F238E27FC236}">
              <a16:creationId xmlns:a16="http://schemas.microsoft.com/office/drawing/2014/main" id="{00000000-0008-0000-0100-00000A000000}"/>
            </a:ext>
          </a:extLst>
        </xdr:cNvPr>
        <xdr:cNvSpPr/>
      </xdr:nvSpPr>
      <xdr:spPr bwMode="auto">
        <a:xfrm>
          <a:off x="1114425" y="3676650"/>
          <a:ext cx="4219575" cy="4762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9525</xdr:colOff>
          <xdr:row>8</xdr:row>
          <xdr:rowOff>19050</xdr:rowOff>
        </xdr:from>
        <xdr:to>
          <xdr:col>2</xdr:col>
          <xdr:colOff>3800475</xdr:colOff>
          <xdr:row>9</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1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19050</xdr:rowOff>
        </xdr:from>
        <xdr:to>
          <xdr:col>2</xdr:col>
          <xdr:colOff>3800475</xdr:colOff>
          <xdr:row>10</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19049</xdr:rowOff>
        </xdr:from>
        <xdr:to>
          <xdr:col>2</xdr:col>
          <xdr:colOff>3800475</xdr:colOff>
          <xdr:row>11</xdr:row>
          <xdr:rowOff>11204</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19049</xdr:rowOff>
        </xdr:from>
        <xdr:to>
          <xdr:col>2</xdr:col>
          <xdr:colOff>3800475</xdr:colOff>
          <xdr:row>12</xdr:row>
          <xdr:rowOff>728381</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9525</xdr:rowOff>
        </xdr:from>
        <xdr:to>
          <xdr:col>2</xdr:col>
          <xdr:colOff>3800475</xdr:colOff>
          <xdr:row>14</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1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14</xdr:row>
          <xdr:rowOff>9525</xdr:rowOff>
        </xdr:from>
        <xdr:to>
          <xdr:col>2</xdr:col>
          <xdr:colOff>3800475</xdr:colOff>
          <xdr:row>15</xdr:row>
          <xdr:rowOff>9525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1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19050</xdr:rowOff>
        </xdr:from>
        <xdr:to>
          <xdr:col>2</xdr:col>
          <xdr:colOff>3790950</xdr:colOff>
          <xdr:row>17</xdr:row>
          <xdr:rowOff>9525</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1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17</xdr:row>
          <xdr:rowOff>9525</xdr:rowOff>
        </xdr:from>
        <xdr:to>
          <xdr:col>2</xdr:col>
          <xdr:colOff>3800475</xdr:colOff>
          <xdr:row>17</xdr:row>
          <xdr:rowOff>990600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1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xdr:row>
          <xdr:rowOff>0</xdr:rowOff>
        </xdr:from>
        <xdr:to>
          <xdr:col>2</xdr:col>
          <xdr:colOff>3800475</xdr:colOff>
          <xdr:row>20</xdr:row>
          <xdr:rowOff>11206</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19050</xdr:rowOff>
        </xdr:from>
        <xdr:to>
          <xdr:col>2</xdr:col>
          <xdr:colOff>3800475</xdr:colOff>
          <xdr:row>19</xdr:row>
          <xdr:rowOff>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1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9525</xdr:rowOff>
        </xdr:from>
        <xdr:to>
          <xdr:col>4</xdr:col>
          <xdr:colOff>4391025</xdr:colOff>
          <xdr:row>3</xdr:row>
          <xdr:rowOff>495300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1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xdr:row>
          <xdr:rowOff>616322</xdr:rowOff>
        </xdr:from>
        <xdr:to>
          <xdr:col>2</xdr:col>
          <xdr:colOff>3771900</xdr:colOff>
          <xdr:row>4</xdr:row>
          <xdr:rowOff>907676</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1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616322</xdr:rowOff>
        </xdr:from>
        <xdr:to>
          <xdr:col>4</xdr:col>
          <xdr:colOff>4400550</xdr:colOff>
          <xdr:row>4</xdr:row>
          <xdr:rowOff>918882</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1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0</xdr:rowOff>
        </xdr:from>
        <xdr:to>
          <xdr:col>4</xdr:col>
          <xdr:colOff>4381500</xdr:colOff>
          <xdr:row>5</xdr:row>
          <xdr:rowOff>495300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1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xdr:row>
          <xdr:rowOff>0</xdr:rowOff>
        </xdr:from>
        <xdr:to>
          <xdr:col>4</xdr:col>
          <xdr:colOff>4391025</xdr:colOff>
          <xdr:row>7</xdr:row>
          <xdr:rowOff>22412</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1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xdr:row>
          <xdr:rowOff>0</xdr:rowOff>
        </xdr:from>
        <xdr:to>
          <xdr:col>4</xdr:col>
          <xdr:colOff>4381500</xdr:colOff>
          <xdr:row>8</xdr:row>
          <xdr:rowOff>22413</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1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xdr:row>
          <xdr:rowOff>9525</xdr:rowOff>
        </xdr:from>
        <xdr:to>
          <xdr:col>4</xdr:col>
          <xdr:colOff>4391025</xdr:colOff>
          <xdr:row>9</xdr:row>
          <xdr:rowOff>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0</xdr:rowOff>
        </xdr:from>
        <xdr:to>
          <xdr:col>4</xdr:col>
          <xdr:colOff>4381500</xdr:colOff>
          <xdr:row>10</xdr:row>
          <xdr:rowOff>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1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0</xdr:colOff>
      <xdr:row>10</xdr:row>
      <xdr:rowOff>0</xdr:rowOff>
    </xdr:from>
    <xdr:to>
      <xdr:col>4</xdr:col>
      <xdr:colOff>3787588</xdr:colOff>
      <xdr:row>10</xdr:row>
      <xdr:rowOff>485775</xdr:rowOff>
    </xdr:to>
    <xdr:sp macro="" textlink="">
      <xdr:nvSpPr>
        <xdr:cNvPr id="29" name="Check Box 81" hidden="1">
          <a:extLst>
            <a:ext uri="{63B3BB69-23CF-44E3-9099-C40C66FF867C}">
              <a14:compatExt xmlns:a14="http://schemas.microsoft.com/office/drawing/2010/main" spid="_x0000_s1105"/>
            </a:ext>
            <a:ext uri="{FF2B5EF4-FFF2-40B4-BE49-F238E27FC236}">
              <a16:creationId xmlns:a16="http://schemas.microsoft.com/office/drawing/2014/main" id="{00000000-0008-0000-0100-00001D000000}"/>
            </a:ext>
          </a:extLst>
        </xdr:cNvPr>
        <xdr:cNvSpPr/>
      </xdr:nvSpPr>
      <xdr:spPr bwMode="auto">
        <a:xfrm>
          <a:off x="5334000" y="5391150"/>
          <a:ext cx="4216213" cy="485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9525</xdr:colOff>
          <xdr:row>11</xdr:row>
          <xdr:rowOff>0</xdr:rowOff>
        </xdr:from>
        <xdr:to>
          <xdr:col>4</xdr:col>
          <xdr:colOff>4381500</xdr:colOff>
          <xdr:row>12</xdr:row>
          <xdr:rowOff>33617</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12</xdr:row>
          <xdr:rowOff>9525</xdr:rowOff>
        </xdr:from>
        <xdr:to>
          <xdr:col>4</xdr:col>
          <xdr:colOff>4391025</xdr:colOff>
          <xdr:row>13</xdr:row>
          <xdr:rowOff>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0</xdr:rowOff>
        </xdr:from>
        <xdr:to>
          <xdr:col>4</xdr:col>
          <xdr:colOff>4391025</xdr:colOff>
          <xdr:row>14</xdr:row>
          <xdr:rowOff>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0</xdr:colOff>
      <xdr:row>14</xdr:row>
      <xdr:rowOff>0</xdr:rowOff>
    </xdr:from>
    <xdr:to>
      <xdr:col>4</xdr:col>
      <xdr:colOff>3787588</xdr:colOff>
      <xdr:row>15</xdr:row>
      <xdr:rowOff>9524</xdr:rowOff>
    </xdr:to>
    <xdr:sp macro="" textlink="">
      <xdr:nvSpPr>
        <xdr:cNvPr id="33"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100-000021000000}"/>
            </a:ext>
          </a:extLst>
        </xdr:cNvPr>
        <xdr:cNvSpPr/>
      </xdr:nvSpPr>
      <xdr:spPr bwMode="auto">
        <a:xfrm>
          <a:off x="5334000" y="7877175"/>
          <a:ext cx="4216213"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1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0</xdr:rowOff>
        </xdr:from>
        <xdr:to>
          <xdr:col>4</xdr:col>
          <xdr:colOff>4391025</xdr:colOff>
          <xdr:row>17</xdr:row>
          <xdr:rowOff>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1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0</xdr:rowOff>
        </xdr:from>
        <xdr:to>
          <xdr:col>4</xdr:col>
          <xdr:colOff>4381500</xdr:colOff>
          <xdr:row>18</xdr:row>
          <xdr:rowOff>11205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1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19</xdr:row>
          <xdr:rowOff>0</xdr:rowOff>
        </xdr:from>
        <xdr:to>
          <xdr:col>4</xdr:col>
          <xdr:colOff>4391025</xdr:colOff>
          <xdr:row>19</xdr:row>
          <xdr:rowOff>941294</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1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18</xdr:row>
          <xdr:rowOff>0</xdr:rowOff>
        </xdr:from>
        <xdr:to>
          <xdr:col>4</xdr:col>
          <xdr:colOff>4391025</xdr:colOff>
          <xdr:row>19</xdr:row>
          <xdr:rowOff>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1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9524</xdr:colOff>
          <xdr:row>3</xdr:row>
          <xdr:rowOff>19049</xdr:rowOff>
        </xdr:from>
        <xdr:to>
          <xdr:col>2</xdr:col>
          <xdr:colOff>4717675</xdr:colOff>
          <xdr:row>4</xdr:row>
          <xdr:rowOff>11205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1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14</xdr:row>
          <xdr:rowOff>9525</xdr:rowOff>
        </xdr:from>
        <xdr:to>
          <xdr:col>4</xdr:col>
          <xdr:colOff>4391025</xdr:colOff>
          <xdr:row>15</xdr:row>
          <xdr:rowOff>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1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xdr:row>
          <xdr:rowOff>0</xdr:rowOff>
        </xdr:from>
        <xdr:to>
          <xdr:col>2</xdr:col>
          <xdr:colOff>3800475</xdr:colOff>
          <xdr:row>7</xdr:row>
          <xdr:rowOff>595846</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1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10</xdr:row>
          <xdr:rowOff>9525</xdr:rowOff>
        </xdr:from>
        <xdr:to>
          <xdr:col>4</xdr:col>
          <xdr:colOff>4381500</xdr:colOff>
          <xdr:row>10</xdr:row>
          <xdr:rowOff>495300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43"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100-00002B000000}"/>
            </a:ext>
          </a:extLst>
        </xdr:cNvPr>
        <xdr:cNvSpPr/>
      </xdr:nvSpPr>
      <xdr:spPr bwMode="auto">
        <a:xfrm>
          <a:off x="5334000" y="7877175"/>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45"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100-00002D000000}"/>
            </a:ext>
          </a:extLst>
        </xdr:cNvPr>
        <xdr:cNvSpPr/>
      </xdr:nvSpPr>
      <xdr:spPr bwMode="auto">
        <a:xfrm>
          <a:off x="5334000" y="7877175"/>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3800475</xdr:colOff>
          <xdr:row>16</xdr:row>
          <xdr:rowOff>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0</xdr:colOff>
      <xdr:row>14</xdr:row>
      <xdr:rowOff>0</xdr:rowOff>
    </xdr:from>
    <xdr:ext cx="4213412" cy="749113"/>
    <xdr:sp macro="" textlink="">
      <xdr:nvSpPr>
        <xdr:cNvPr id="47" name="Check Box 94" hidden="1">
          <a:extLst>
            <a:ext uri="{63B3BB69-23CF-44E3-9099-C40C66FF867C}">
              <a14:compatExt xmlns:a14="http://schemas.microsoft.com/office/drawing/2010/main" spid="_x0000_s1118"/>
            </a:ext>
            <a:ext uri="{FF2B5EF4-FFF2-40B4-BE49-F238E27FC236}">
              <a16:creationId xmlns:a16="http://schemas.microsoft.com/office/drawing/2014/main" id="{00000000-0008-0000-0100-00002F000000}"/>
            </a:ext>
          </a:extLst>
        </xdr:cNvPr>
        <xdr:cNvSpPr/>
      </xdr:nvSpPr>
      <xdr:spPr bwMode="auto">
        <a:xfrm>
          <a:off x="5334000" y="7877175"/>
          <a:ext cx="4213412" cy="749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4</xdr:col>
          <xdr:colOff>4391025</xdr:colOff>
          <xdr:row>16</xdr:row>
          <xdr:rowOff>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717177</xdr:colOff>
      <xdr:row>5</xdr:row>
      <xdr:rowOff>0</xdr:rowOff>
    </xdr:from>
    <xdr:to>
      <xdr:col>2</xdr:col>
      <xdr:colOff>1669677</xdr:colOff>
      <xdr:row>6</xdr:row>
      <xdr:rowOff>194981</xdr:rowOff>
    </xdr:to>
    <xdr:sp macro="" textlink="">
      <xdr:nvSpPr>
        <xdr:cNvPr id="49" name="吹き出し: 角を丸めた四角形 48">
          <a:extLst>
            <a:ext uri="{FF2B5EF4-FFF2-40B4-BE49-F238E27FC236}">
              <a16:creationId xmlns:a16="http://schemas.microsoft.com/office/drawing/2014/main" id="{00000000-0008-0000-0100-000031000000}"/>
            </a:ext>
          </a:extLst>
        </xdr:cNvPr>
        <xdr:cNvSpPr/>
      </xdr:nvSpPr>
      <xdr:spPr>
        <a:xfrm>
          <a:off x="717177" y="2655794"/>
          <a:ext cx="2487706" cy="688040"/>
        </a:xfrm>
        <a:prstGeom prst="wedgeRoundRectCallout">
          <a:avLst>
            <a:gd name="adj1" fmla="val -21522"/>
            <a:gd name="adj2" fmla="val -88540"/>
            <a:gd name="adj3" fmla="val 16667"/>
          </a:avLst>
        </a:prstGeom>
        <a:solidFill>
          <a:srgbClr val="00B05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kern="1200">
              <a:solidFill>
                <a:schemeClr val="bg1"/>
              </a:solidFill>
              <a:latin typeface="BIZ UDゴシック" panose="020B0400000000000000" pitchFamily="49" charset="-128"/>
              <a:ea typeface="BIZ UDゴシック" panose="020B0400000000000000" pitchFamily="49" charset="-128"/>
            </a:rPr>
            <a:t>該当のスキルがある場合は、チェックをしてください</a:t>
          </a:r>
        </a:p>
      </xdr:txBody>
    </xdr:sp>
    <xdr:clientData/>
  </xdr:twoCellAnchor>
  <xdr:twoCellAnchor>
    <xdr:from>
      <xdr:col>2</xdr:col>
      <xdr:colOff>3787590</xdr:colOff>
      <xdr:row>9</xdr:row>
      <xdr:rowOff>134469</xdr:rowOff>
    </xdr:from>
    <xdr:to>
      <xdr:col>4</xdr:col>
      <xdr:colOff>2570630</xdr:colOff>
      <xdr:row>11</xdr:row>
      <xdr:rowOff>134471</xdr:rowOff>
    </xdr:to>
    <xdr:sp macro="" textlink="">
      <xdr:nvSpPr>
        <xdr:cNvPr id="50" name="吹き出し: 角を丸めた四角形 49">
          <a:extLst>
            <a:ext uri="{FF2B5EF4-FFF2-40B4-BE49-F238E27FC236}">
              <a16:creationId xmlns:a16="http://schemas.microsoft.com/office/drawing/2014/main" id="{00000000-0008-0000-0100-000032000000}"/>
            </a:ext>
          </a:extLst>
        </xdr:cNvPr>
        <xdr:cNvSpPr/>
      </xdr:nvSpPr>
      <xdr:spPr>
        <a:xfrm>
          <a:off x="5322796" y="5009028"/>
          <a:ext cx="3937746" cy="986119"/>
        </a:xfrm>
        <a:prstGeom prst="wedgeRoundRectCallout">
          <a:avLst>
            <a:gd name="adj1" fmla="val -21522"/>
            <a:gd name="adj2" fmla="val -88540"/>
            <a:gd name="adj3" fmla="val 16667"/>
          </a:avLst>
        </a:prstGeom>
        <a:solidFill>
          <a:srgbClr val="00B05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kern="1200">
              <a:solidFill>
                <a:schemeClr val="bg1"/>
              </a:solidFill>
              <a:latin typeface="BIZ UDゴシック" panose="020B0400000000000000" pitchFamily="49" charset="-128"/>
              <a:ea typeface="BIZ UDゴシック" panose="020B0400000000000000" pitchFamily="49" charset="-128"/>
            </a:rPr>
            <a:t>自身のスキルや児童への指導に少し不安がある場合は、無理にチェックしなくても大丈夫です</a:t>
          </a:r>
        </a:p>
      </xdr:txBody>
    </xdr:sp>
    <xdr:clientData/>
  </xdr:twoCellAnchor>
  <xdr:twoCellAnchor>
    <xdr:from>
      <xdr:col>4</xdr:col>
      <xdr:colOff>4583206</xdr:colOff>
      <xdr:row>5</xdr:row>
      <xdr:rowOff>179294</xdr:rowOff>
    </xdr:from>
    <xdr:to>
      <xdr:col>6</xdr:col>
      <xdr:colOff>3292288</xdr:colOff>
      <xdr:row>7</xdr:row>
      <xdr:rowOff>235324</xdr:rowOff>
    </xdr:to>
    <xdr:sp macro="" textlink="">
      <xdr:nvSpPr>
        <xdr:cNvPr id="51" name="吹き出し: 角を丸めた四角形 50">
          <a:extLst>
            <a:ext uri="{FF2B5EF4-FFF2-40B4-BE49-F238E27FC236}">
              <a16:creationId xmlns:a16="http://schemas.microsoft.com/office/drawing/2014/main" id="{00000000-0008-0000-0100-000033000000}"/>
            </a:ext>
          </a:extLst>
        </xdr:cNvPr>
        <xdr:cNvSpPr/>
      </xdr:nvSpPr>
      <xdr:spPr>
        <a:xfrm>
          <a:off x="11273118" y="2835088"/>
          <a:ext cx="3774141" cy="1042148"/>
        </a:xfrm>
        <a:prstGeom prst="wedgeRoundRectCallout">
          <a:avLst>
            <a:gd name="adj1" fmla="val -21522"/>
            <a:gd name="adj2" fmla="val -88540"/>
            <a:gd name="adj3" fmla="val 16667"/>
          </a:avLst>
        </a:prstGeom>
        <a:solidFill>
          <a:srgbClr val="00B05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kern="1200">
              <a:solidFill>
                <a:schemeClr val="bg1"/>
              </a:solidFill>
              <a:latin typeface="BIZ UDゴシック" panose="020B0400000000000000" pitchFamily="49" charset="-128"/>
              <a:ea typeface="BIZ UDゴシック" panose="020B0400000000000000" pitchFamily="49" charset="-128"/>
            </a:rPr>
            <a:t>基礎スキルと応用スキル両方にチェックがつくと青くなります。さらなる活用スキルの獲得をめざしてください！</a:t>
          </a:r>
        </a:p>
      </xdr:txBody>
    </xdr:sp>
    <xdr:clientData/>
  </xdr:twoCellAnchor>
  <xdr:twoCellAnchor>
    <xdr:from>
      <xdr:col>6</xdr:col>
      <xdr:colOff>1981201</xdr:colOff>
      <xdr:row>12</xdr:row>
      <xdr:rowOff>186017</xdr:rowOff>
    </xdr:from>
    <xdr:to>
      <xdr:col>7</xdr:col>
      <xdr:colOff>1382805</xdr:colOff>
      <xdr:row>13</xdr:row>
      <xdr:rowOff>356345</xdr:rowOff>
    </xdr:to>
    <xdr:sp macro="" textlink="">
      <xdr:nvSpPr>
        <xdr:cNvPr id="52" name="吹き出し: 角を丸めた四角形 51">
          <a:extLst>
            <a:ext uri="{FF2B5EF4-FFF2-40B4-BE49-F238E27FC236}">
              <a16:creationId xmlns:a16="http://schemas.microsoft.com/office/drawing/2014/main" id="{00000000-0008-0000-0100-000034000000}"/>
            </a:ext>
          </a:extLst>
        </xdr:cNvPr>
        <xdr:cNvSpPr/>
      </xdr:nvSpPr>
      <xdr:spPr>
        <a:xfrm>
          <a:off x="13736172" y="6539752"/>
          <a:ext cx="4130486" cy="909917"/>
        </a:xfrm>
        <a:prstGeom prst="wedgeRoundRectCallout">
          <a:avLst>
            <a:gd name="adj1" fmla="val 22878"/>
            <a:gd name="adj2" fmla="val -83614"/>
            <a:gd name="adj3" fmla="val 16667"/>
          </a:avLst>
        </a:prstGeom>
        <a:solidFill>
          <a:srgbClr val="00B05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kern="1200">
              <a:solidFill>
                <a:schemeClr val="bg1"/>
              </a:solidFill>
              <a:latin typeface="BIZ UDゴシック" panose="020B0400000000000000" pitchFamily="49" charset="-128"/>
              <a:ea typeface="BIZ UDゴシック" panose="020B0400000000000000" pitchFamily="49" charset="-128"/>
            </a:rPr>
            <a:t>該当のスキルを獲得するためのヒントとなるサイトや動画のリンクです。ぜひ活用してください！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00B050"/>
        </a:solidFill>
        <a:ln>
          <a:noFill/>
        </a:ln>
      </a:spPr>
      <a:bodyPr vertOverflow="clip" horzOverflow="clip" rtlCol="0" anchor="t"/>
      <a:lstStyle>
        <a:defPPr algn="l">
          <a:defRPr kumimoji="1" sz="1100" kern="1200"/>
        </a:defPPr>
      </a:lstStyle>
      <a:style>
        <a:lnRef idx="2">
          <a:schemeClr val="dk1">
            <a:shade val="15000"/>
          </a:schemeClr>
        </a:lnRef>
        <a:fillRef idx="1">
          <a:schemeClr val="dk1"/>
        </a:fillRef>
        <a:effectRef idx="0">
          <a:schemeClr val="dk1"/>
        </a:effectRef>
        <a:fontRef idx="minor">
          <a:schemeClr val="lt1"/>
        </a:fontRef>
      </a:style>
    </a:sp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2.xml"/><Relationship Id="rId18" Type="http://schemas.openxmlformats.org/officeDocument/2006/relationships/ctrlProp" Target="../ctrlProps/ctrlProp7.xml"/><Relationship Id="rId26" Type="http://schemas.openxmlformats.org/officeDocument/2006/relationships/ctrlProp" Target="../ctrlProps/ctrlProp15.xml"/><Relationship Id="rId39" Type="http://schemas.openxmlformats.org/officeDocument/2006/relationships/ctrlProp" Target="../ctrlProps/ctrlProp28.xml"/><Relationship Id="rId21" Type="http://schemas.openxmlformats.org/officeDocument/2006/relationships/ctrlProp" Target="../ctrlProps/ctrlProp10.xml"/><Relationship Id="rId34" Type="http://schemas.openxmlformats.org/officeDocument/2006/relationships/ctrlProp" Target="../ctrlProps/ctrlProp23.xml"/><Relationship Id="rId42" Type="http://schemas.openxmlformats.org/officeDocument/2006/relationships/ctrlProp" Target="../ctrlProps/ctrlProp31.xml"/><Relationship Id="rId7" Type="http://schemas.openxmlformats.org/officeDocument/2006/relationships/hyperlink" Target="https://www.google.com/url?sa=t&amp;rct=j&amp;q=&amp;esrc=s&amp;source=web&amp;cd=&amp;cad=rja&amp;uact=8&amp;ved=2ahUKEwi_8oSiyfuKAxVxsVYBHZFTASAQFnoECBMQAQ&amp;url=https%3A%2F%2Fcdn-dynmedia-1.microsoft.com%2Fis%2Fcontent%2Fmicrosoftcorp%2Fmicrosoft%2Ffinal%2Fen-us%2Fmicrosoft-brand%2Fdocuments%2Fmcaps-ja-jp-gigaschool-make-good-use-pdf-5.pdf&amp;usg=AOvVaw2X-XcqfbeJ4_zvbMRrqPUt&amp;opi=89978449" TargetMode="External"/><Relationship Id="rId2" Type="http://schemas.openxmlformats.org/officeDocument/2006/relationships/hyperlink" Target="https://www.yama-labo.ysn21.jp/01%E5%B1%B1%E5%8F%A3%E7%9C%8C%E6%95%99%E8%82%B2%E5%A7%94%E5%93%A1%E4%BC%9A%E3%81%AE%E7%99%BA%E8%A1%8C%E7%89%A9/01-1%E6%95%99%E8%82%B2%E6%83%85%E5%A0%B1%E5%8C%96%E6%8E%A8%E9%80%B2%E5%AE%A4/01-19giga%E3%83%AF%E3%83%BC%E3%82%AF%E3%83%96%E3%83%83%E3%82%AF%E3%82%84%E3%81%BE%E3%81%90%E3%81%A12024%E3%81%AE%E6%8F%90%E4%BE%9B%E3%81%AB%E3%81%A4%E3%81%84%E3%81%A6" TargetMode="External"/><Relationship Id="rId16" Type="http://schemas.openxmlformats.org/officeDocument/2006/relationships/ctrlProp" Target="../ctrlProps/ctrlProp5.xml"/><Relationship Id="rId29" Type="http://schemas.openxmlformats.org/officeDocument/2006/relationships/ctrlProp" Target="../ctrlProps/ctrlProp18.xml"/><Relationship Id="rId1" Type="http://schemas.openxmlformats.org/officeDocument/2006/relationships/hyperlink" Target="https://www.yama-labo.ysn21.jp/06%E3%82%AB%E3%83%86%E3%82%B4%E3%83%AA%E3%83%BC/06-7%E6%95%99%E5%B8%AB%E3%81%8C%E4%BD%BF%E3%81%86%E7%A0%94%E4%BF%AE" TargetMode="External"/><Relationship Id="rId6" Type="http://schemas.openxmlformats.org/officeDocument/2006/relationships/hyperlink" Target="https://www.nits.go.jp/materials/intramural/083.html" TargetMode="External"/><Relationship Id="rId11" Type="http://schemas.openxmlformats.org/officeDocument/2006/relationships/vmlDrawing" Target="../drawings/vmlDrawing1.vml"/><Relationship Id="rId24" Type="http://schemas.openxmlformats.org/officeDocument/2006/relationships/ctrlProp" Target="../ctrlProps/ctrlProp13.xml"/><Relationship Id="rId32" Type="http://schemas.openxmlformats.org/officeDocument/2006/relationships/ctrlProp" Target="../ctrlProps/ctrlProp21.xml"/><Relationship Id="rId37" Type="http://schemas.openxmlformats.org/officeDocument/2006/relationships/ctrlProp" Target="../ctrlProps/ctrlProp26.xml"/><Relationship Id="rId40" Type="http://schemas.openxmlformats.org/officeDocument/2006/relationships/ctrlProp" Target="../ctrlProps/ctrlProp29.xml"/><Relationship Id="rId45" Type="http://schemas.openxmlformats.org/officeDocument/2006/relationships/ctrlProp" Target="../ctrlProps/ctrlProp34.xml"/><Relationship Id="rId5" Type="http://schemas.openxmlformats.org/officeDocument/2006/relationships/hyperlink" Target="https://www.youtube.com/watch?v=tdmQ8OmIzkw&amp;list=PLNyto1oCyhGLHN59x04pqiroX-zW2vMpw&amp;index=78" TargetMode="External"/><Relationship Id="rId15" Type="http://schemas.openxmlformats.org/officeDocument/2006/relationships/ctrlProp" Target="../ctrlProps/ctrlProp4.xml"/><Relationship Id="rId23" Type="http://schemas.openxmlformats.org/officeDocument/2006/relationships/ctrlProp" Target="../ctrlProps/ctrlProp12.xml"/><Relationship Id="rId28" Type="http://schemas.openxmlformats.org/officeDocument/2006/relationships/ctrlProp" Target="../ctrlProps/ctrlProp17.xml"/><Relationship Id="rId36" Type="http://schemas.openxmlformats.org/officeDocument/2006/relationships/ctrlProp" Target="../ctrlProps/ctrlProp25.xml"/><Relationship Id="rId10" Type="http://schemas.openxmlformats.org/officeDocument/2006/relationships/drawing" Target="../drawings/drawing1.xml"/><Relationship Id="rId19" Type="http://schemas.openxmlformats.org/officeDocument/2006/relationships/ctrlProp" Target="../ctrlProps/ctrlProp8.xml"/><Relationship Id="rId31" Type="http://schemas.openxmlformats.org/officeDocument/2006/relationships/ctrlProp" Target="../ctrlProps/ctrlProp20.xml"/><Relationship Id="rId44" Type="http://schemas.openxmlformats.org/officeDocument/2006/relationships/ctrlProp" Target="../ctrlProps/ctrlProp33.xml"/><Relationship Id="rId4" Type="http://schemas.openxmlformats.org/officeDocument/2006/relationships/hyperlink" Target="https://www.mext.go.jp/zyoukatsu/moral/" TargetMode="External"/><Relationship Id="rId9" Type="http://schemas.openxmlformats.org/officeDocument/2006/relationships/printerSettings" Target="../printerSettings/printerSettings1.bin"/><Relationship Id="rId14" Type="http://schemas.openxmlformats.org/officeDocument/2006/relationships/ctrlProp" Target="../ctrlProps/ctrlProp3.xml"/><Relationship Id="rId22" Type="http://schemas.openxmlformats.org/officeDocument/2006/relationships/ctrlProp" Target="../ctrlProps/ctrlProp11.xml"/><Relationship Id="rId27" Type="http://schemas.openxmlformats.org/officeDocument/2006/relationships/ctrlProp" Target="../ctrlProps/ctrlProp16.xml"/><Relationship Id="rId30" Type="http://schemas.openxmlformats.org/officeDocument/2006/relationships/ctrlProp" Target="../ctrlProps/ctrlProp19.xml"/><Relationship Id="rId35" Type="http://schemas.openxmlformats.org/officeDocument/2006/relationships/ctrlProp" Target="../ctrlProps/ctrlProp24.xml"/><Relationship Id="rId43" Type="http://schemas.openxmlformats.org/officeDocument/2006/relationships/ctrlProp" Target="../ctrlProps/ctrlProp32.xml"/><Relationship Id="rId8" Type="http://schemas.openxmlformats.org/officeDocument/2006/relationships/hyperlink" Target="https://www.nits.go.jp/materials/intramural/076.html" TargetMode="External"/><Relationship Id="rId3" Type="http://schemas.openxmlformats.org/officeDocument/2006/relationships/hyperlink" Target="https://www.yama-labo.ysn21.jp/01%E5%B1%B1%E5%8F%A3%E7%9C%8C%E6%95%99%E8%82%B2%E5%A7%94%E5%93%A1%E4%BC%9A%E3%81%AE%E7%99%BA%E8%A1%8C%E7%89%A9/01-1%E6%95%99%E8%82%B2%E6%83%85%E5%A0%B1%E5%8C%96%E6%8E%A8%E9%80%B2%E5%AE%A4/01-19giga%E3%83%AF%E3%83%BC%E3%82%AF%E3%83%96%E3%83%83%E3%82%AF%E3%82%84%E3%81%BE%E3%81%90%E3%81%A12024%E3%81%AE%E6%8F%90%E4%BE%9B%E3%81%AB%E3%81%A4%E3%81%84%E3%81%A6" TargetMode="External"/><Relationship Id="rId12" Type="http://schemas.openxmlformats.org/officeDocument/2006/relationships/ctrlProp" Target="../ctrlProps/ctrlProp1.xml"/><Relationship Id="rId17" Type="http://schemas.openxmlformats.org/officeDocument/2006/relationships/ctrlProp" Target="../ctrlProps/ctrlProp6.xml"/><Relationship Id="rId25" Type="http://schemas.openxmlformats.org/officeDocument/2006/relationships/ctrlProp" Target="../ctrlProps/ctrlProp14.xml"/><Relationship Id="rId33" Type="http://schemas.openxmlformats.org/officeDocument/2006/relationships/ctrlProp" Target="../ctrlProps/ctrlProp22.xml"/><Relationship Id="rId38" Type="http://schemas.openxmlformats.org/officeDocument/2006/relationships/ctrlProp" Target="../ctrlProps/ctrlProp27.xml"/><Relationship Id="rId46" Type="http://schemas.openxmlformats.org/officeDocument/2006/relationships/ctrlProp" Target="../ctrlProps/ctrlProp35.xml"/><Relationship Id="rId20" Type="http://schemas.openxmlformats.org/officeDocument/2006/relationships/ctrlProp" Target="../ctrlProps/ctrlProp9.xml"/><Relationship Id="rId41" Type="http://schemas.openxmlformats.org/officeDocument/2006/relationships/ctrlProp" Target="../ctrlProps/ctrlProp30.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37.xml"/><Relationship Id="rId18" Type="http://schemas.openxmlformats.org/officeDocument/2006/relationships/ctrlProp" Target="../ctrlProps/ctrlProp42.xml"/><Relationship Id="rId26" Type="http://schemas.openxmlformats.org/officeDocument/2006/relationships/ctrlProp" Target="../ctrlProps/ctrlProp50.xml"/><Relationship Id="rId39" Type="http://schemas.openxmlformats.org/officeDocument/2006/relationships/ctrlProp" Target="../ctrlProps/ctrlProp63.xml"/><Relationship Id="rId21" Type="http://schemas.openxmlformats.org/officeDocument/2006/relationships/ctrlProp" Target="../ctrlProps/ctrlProp45.xml"/><Relationship Id="rId34" Type="http://schemas.openxmlformats.org/officeDocument/2006/relationships/ctrlProp" Target="../ctrlProps/ctrlProp58.xml"/><Relationship Id="rId42" Type="http://schemas.openxmlformats.org/officeDocument/2006/relationships/ctrlProp" Target="../ctrlProps/ctrlProp66.xml"/><Relationship Id="rId7" Type="http://schemas.openxmlformats.org/officeDocument/2006/relationships/hyperlink" Target="https://www.google.com/url?sa=t&amp;rct=j&amp;q=&amp;esrc=s&amp;source=web&amp;cd=&amp;cad=rja&amp;uact=8&amp;ved=2ahUKEwi_8oSiyfuKAxVxsVYBHZFTASAQFnoECBMQAQ&amp;url=https%3A%2F%2Fcdn-dynmedia-1.microsoft.com%2Fis%2Fcontent%2Fmicrosoftcorp%2Fmicrosoft%2Ffinal%2Fen-us%2Fmicrosoft-brand%2Fdocuments%2Fmcaps-ja-jp-gigaschool-make-good-use-pdf-5.pdf&amp;usg=AOvVaw2X-XcqfbeJ4_zvbMRrqPUt&amp;opi=89978449" TargetMode="External"/><Relationship Id="rId2" Type="http://schemas.openxmlformats.org/officeDocument/2006/relationships/hyperlink" Target="https://www.yama-labo.ysn21.jp/01%E5%B1%B1%E5%8F%A3%E7%9C%8C%E6%95%99%E8%82%B2%E5%A7%94%E5%93%A1%E4%BC%9A%E3%81%AE%E7%99%BA%E8%A1%8C%E7%89%A9/01-1%E6%95%99%E8%82%B2%E6%83%85%E5%A0%B1%E5%8C%96%E6%8E%A8%E9%80%B2%E5%AE%A4/01-19giga%E3%83%AF%E3%83%BC%E3%82%AF%E3%83%96%E3%83%83%E3%82%AF%E3%82%84%E3%81%BE%E3%81%90%E3%81%A12024%E3%81%AE%E6%8F%90%E4%BE%9B%E3%81%AB%E3%81%A4%E3%81%84%E3%81%A6" TargetMode="External"/><Relationship Id="rId16" Type="http://schemas.openxmlformats.org/officeDocument/2006/relationships/ctrlProp" Target="../ctrlProps/ctrlProp40.xml"/><Relationship Id="rId29" Type="http://schemas.openxmlformats.org/officeDocument/2006/relationships/ctrlProp" Target="../ctrlProps/ctrlProp53.xml"/><Relationship Id="rId1" Type="http://schemas.openxmlformats.org/officeDocument/2006/relationships/hyperlink" Target="https://www.yama-labo.ysn21.jp/06%E3%82%AB%E3%83%86%E3%82%B4%E3%83%AA%E3%83%BC/06-7%E6%95%99%E5%B8%AB%E3%81%8C%E4%BD%BF%E3%81%86%E7%A0%94%E4%BF%AE" TargetMode="External"/><Relationship Id="rId6" Type="http://schemas.openxmlformats.org/officeDocument/2006/relationships/hyperlink" Target="https://www.nits.go.jp/materials/intramural/083.html" TargetMode="External"/><Relationship Id="rId11" Type="http://schemas.openxmlformats.org/officeDocument/2006/relationships/vmlDrawing" Target="../drawings/vmlDrawing2.vml"/><Relationship Id="rId24" Type="http://schemas.openxmlformats.org/officeDocument/2006/relationships/ctrlProp" Target="../ctrlProps/ctrlProp48.xml"/><Relationship Id="rId32" Type="http://schemas.openxmlformats.org/officeDocument/2006/relationships/ctrlProp" Target="../ctrlProps/ctrlProp56.xml"/><Relationship Id="rId37" Type="http://schemas.openxmlformats.org/officeDocument/2006/relationships/ctrlProp" Target="../ctrlProps/ctrlProp61.xml"/><Relationship Id="rId40" Type="http://schemas.openxmlformats.org/officeDocument/2006/relationships/ctrlProp" Target="../ctrlProps/ctrlProp64.xml"/><Relationship Id="rId45" Type="http://schemas.openxmlformats.org/officeDocument/2006/relationships/ctrlProp" Target="../ctrlProps/ctrlProp69.xml"/><Relationship Id="rId5" Type="http://schemas.openxmlformats.org/officeDocument/2006/relationships/hyperlink" Target="https://www.youtube.com/watch?v=tdmQ8OmIzkw&amp;list=PLNyto1oCyhGLHN59x04pqiroX-zW2vMpw&amp;index=78" TargetMode="External"/><Relationship Id="rId15" Type="http://schemas.openxmlformats.org/officeDocument/2006/relationships/ctrlProp" Target="../ctrlProps/ctrlProp39.xml"/><Relationship Id="rId23" Type="http://schemas.openxmlformats.org/officeDocument/2006/relationships/ctrlProp" Target="../ctrlProps/ctrlProp47.xml"/><Relationship Id="rId28" Type="http://schemas.openxmlformats.org/officeDocument/2006/relationships/ctrlProp" Target="../ctrlProps/ctrlProp52.xml"/><Relationship Id="rId36" Type="http://schemas.openxmlformats.org/officeDocument/2006/relationships/ctrlProp" Target="../ctrlProps/ctrlProp60.xml"/><Relationship Id="rId10" Type="http://schemas.openxmlformats.org/officeDocument/2006/relationships/drawing" Target="../drawings/drawing2.xml"/><Relationship Id="rId19" Type="http://schemas.openxmlformats.org/officeDocument/2006/relationships/ctrlProp" Target="../ctrlProps/ctrlProp43.xml"/><Relationship Id="rId31" Type="http://schemas.openxmlformats.org/officeDocument/2006/relationships/ctrlProp" Target="../ctrlProps/ctrlProp55.xml"/><Relationship Id="rId44" Type="http://schemas.openxmlformats.org/officeDocument/2006/relationships/ctrlProp" Target="../ctrlProps/ctrlProp68.xml"/><Relationship Id="rId4" Type="http://schemas.openxmlformats.org/officeDocument/2006/relationships/hyperlink" Target="https://www.mext.go.jp/zyoukatsu/moral/" TargetMode="External"/><Relationship Id="rId9" Type="http://schemas.openxmlformats.org/officeDocument/2006/relationships/printerSettings" Target="../printerSettings/printerSettings2.bin"/><Relationship Id="rId14" Type="http://schemas.openxmlformats.org/officeDocument/2006/relationships/ctrlProp" Target="../ctrlProps/ctrlProp38.xml"/><Relationship Id="rId22" Type="http://schemas.openxmlformats.org/officeDocument/2006/relationships/ctrlProp" Target="../ctrlProps/ctrlProp46.xml"/><Relationship Id="rId27" Type="http://schemas.openxmlformats.org/officeDocument/2006/relationships/ctrlProp" Target="../ctrlProps/ctrlProp51.xml"/><Relationship Id="rId30" Type="http://schemas.openxmlformats.org/officeDocument/2006/relationships/ctrlProp" Target="../ctrlProps/ctrlProp54.xml"/><Relationship Id="rId35" Type="http://schemas.openxmlformats.org/officeDocument/2006/relationships/ctrlProp" Target="../ctrlProps/ctrlProp59.xml"/><Relationship Id="rId43" Type="http://schemas.openxmlformats.org/officeDocument/2006/relationships/ctrlProp" Target="../ctrlProps/ctrlProp67.xml"/><Relationship Id="rId8" Type="http://schemas.openxmlformats.org/officeDocument/2006/relationships/hyperlink" Target="https://www.nits.go.jp/materials/intramural/076.html" TargetMode="External"/><Relationship Id="rId3" Type="http://schemas.openxmlformats.org/officeDocument/2006/relationships/hyperlink" Target="https://www.yama-labo.ysn21.jp/01%E5%B1%B1%E5%8F%A3%E7%9C%8C%E6%95%99%E8%82%B2%E5%A7%94%E5%93%A1%E4%BC%9A%E3%81%AE%E7%99%BA%E8%A1%8C%E7%89%A9/01-1%E6%95%99%E8%82%B2%E6%83%85%E5%A0%B1%E5%8C%96%E6%8E%A8%E9%80%B2%E5%AE%A4/01-19giga%E3%83%AF%E3%83%BC%E3%82%AF%E3%83%96%E3%83%83%E3%82%AF%E3%82%84%E3%81%BE%E3%81%90%E3%81%A12024%E3%81%AE%E6%8F%90%E4%BE%9B%E3%81%AB%E3%81%A4%E3%81%84%E3%81%A6" TargetMode="Externa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33" Type="http://schemas.openxmlformats.org/officeDocument/2006/relationships/ctrlProp" Target="../ctrlProps/ctrlProp57.xml"/><Relationship Id="rId38" Type="http://schemas.openxmlformats.org/officeDocument/2006/relationships/ctrlProp" Target="../ctrlProps/ctrlProp62.xml"/><Relationship Id="rId46" Type="http://schemas.openxmlformats.org/officeDocument/2006/relationships/ctrlProp" Target="../ctrlProps/ctrlProp70.xml"/><Relationship Id="rId20" Type="http://schemas.openxmlformats.org/officeDocument/2006/relationships/ctrlProp" Target="../ctrlProps/ctrlProp44.xml"/><Relationship Id="rId41" Type="http://schemas.openxmlformats.org/officeDocument/2006/relationships/ctrlProp" Target="../ctrlProps/ctrlProp6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08CA-E806-451B-904A-D115D69C3A4B}">
  <sheetPr codeName="Sheet1">
    <tabColor rgb="FFFFC000"/>
    <pageSetUpPr fitToPage="1"/>
  </sheetPr>
  <dimension ref="A1:AE24"/>
  <sheetViews>
    <sheetView tabSelected="1" zoomScale="85" zoomScaleNormal="85" workbookViewId="0">
      <selection sqref="A1:H2"/>
    </sheetView>
  </sheetViews>
  <sheetFormatPr defaultColWidth="9" defaultRowHeight="16.5" x14ac:dyDescent="0.15"/>
  <cols>
    <col min="1" max="1" width="14.625" style="2" customWidth="1"/>
    <col min="2" max="2" width="5.625" style="2" customWidth="1"/>
    <col min="3" max="3" width="62.125" style="2" customWidth="1"/>
    <col min="4" max="4" width="5.625" style="2" customWidth="1"/>
    <col min="5" max="5" width="62.125" style="2" customWidth="1"/>
    <col min="6" max="6" width="4.375" style="2" customWidth="1"/>
    <col min="7" max="7" width="62.125" style="2" customWidth="1"/>
    <col min="8" max="8" width="26.25" style="2" customWidth="1"/>
    <col min="9" max="9" width="10" style="2" hidden="1" customWidth="1"/>
    <col min="10" max="10" width="6.625" style="2" hidden="1" customWidth="1"/>
    <col min="11" max="11" width="6" style="2" hidden="1" customWidth="1"/>
    <col min="12" max="12" width="21.75" style="2" hidden="1" customWidth="1"/>
    <col min="13" max="13" width="5.375" style="2" hidden="1" customWidth="1"/>
    <col min="14" max="14" width="7.75" style="2" hidden="1" customWidth="1"/>
    <col min="15" max="15" width="6.625" style="2" hidden="1" customWidth="1"/>
    <col min="16" max="16" width="9" style="2" hidden="1" customWidth="1"/>
    <col min="17" max="17" width="12.875" style="3" hidden="1" customWidth="1"/>
    <col min="18" max="18" width="7.125" style="11" hidden="1" customWidth="1"/>
    <col min="19" max="23" width="4.25" style="3" hidden="1" customWidth="1"/>
    <col min="24" max="24" width="107.375" style="3" hidden="1" customWidth="1"/>
    <col min="25" max="25" width="4.25" style="2" hidden="1" customWidth="1"/>
    <col min="26" max="32" width="0" style="2" hidden="1" customWidth="1"/>
    <col min="33" max="16384" width="9" style="2"/>
  </cols>
  <sheetData>
    <row r="1" spans="1:31" ht="33" customHeight="1" x14ac:dyDescent="0.15">
      <c r="A1" s="37" t="s">
        <v>140</v>
      </c>
      <c r="B1" s="37"/>
      <c r="C1" s="37"/>
      <c r="D1" s="37"/>
      <c r="E1" s="37"/>
      <c r="F1" s="37"/>
      <c r="G1" s="37"/>
      <c r="H1" s="37"/>
      <c r="I1" s="49" t="s">
        <v>71</v>
      </c>
      <c r="J1" s="49"/>
      <c r="K1" s="49"/>
      <c r="L1" s="49"/>
      <c r="M1" s="49"/>
      <c r="N1" s="49"/>
      <c r="O1" s="49"/>
      <c r="P1" s="49"/>
      <c r="Q1" s="49"/>
      <c r="R1" s="49"/>
      <c r="S1" s="49"/>
      <c r="T1" s="49"/>
      <c r="U1" s="49"/>
      <c r="V1" s="49"/>
      <c r="W1" s="49"/>
      <c r="X1" s="49"/>
      <c r="Z1" s="64" t="s">
        <v>135</v>
      </c>
      <c r="AA1" s="64"/>
      <c r="AB1" s="64"/>
      <c r="AC1" s="64"/>
      <c r="AD1" s="64"/>
      <c r="AE1" s="64"/>
    </row>
    <row r="2" spans="1:31" ht="39" customHeight="1" thickBot="1" x14ac:dyDescent="0.2">
      <c r="A2" s="37"/>
      <c r="B2" s="37"/>
      <c r="C2" s="37"/>
      <c r="D2" s="37"/>
      <c r="E2" s="37"/>
      <c r="F2" s="37"/>
      <c r="G2" s="37"/>
      <c r="H2" s="37"/>
      <c r="K2" s="2" t="s">
        <v>0</v>
      </c>
      <c r="M2" s="3"/>
      <c r="N2" s="11"/>
      <c r="O2" s="3"/>
      <c r="P2" s="3"/>
      <c r="R2" s="3"/>
      <c r="T2" s="5"/>
      <c r="U2" s="2"/>
      <c r="V2" s="2"/>
      <c r="W2" s="2"/>
      <c r="X2" s="5" t="s">
        <v>1</v>
      </c>
      <c r="Z2" s="65"/>
      <c r="AA2" s="65"/>
      <c r="AB2" s="65"/>
      <c r="AC2" s="65"/>
      <c r="AD2" s="65"/>
      <c r="AE2" s="65"/>
    </row>
    <row r="3" spans="1:31" ht="27" x14ac:dyDescent="0.15">
      <c r="A3" s="7" t="s">
        <v>2</v>
      </c>
      <c r="B3" s="53" t="s">
        <v>53</v>
      </c>
      <c r="C3" s="54"/>
      <c r="D3" s="55" t="s">
        <v>52</v>
      </c>
      <c r="E3" s="55"/>
      <c r="F3" s="8"/>
      <c r="G3" s="7" t="s">
        <v>72</v>
      </c>
      <c r="H3" s="9" t="s">
        <v>70</v>
      </c>
      <c r="K3" s="2" t="s">
        <v>73</v>
      </c>
      <c r="L3" s="2" t="s">
        <v>74</v>
      </c>
      <c r="M3" s="2" t="s">
        <v>75</v>
      </c>
      <c r="N3" s="10" t="s">
        <v>73</v>
      </c>
      <c r="O3" s="10" t="s">
        <v>74</v>
      </c>
      <c r="R3" s="11" t="s">
        <v>3</v>
      </c>
      <c r="S3" s="50" t="s">
        <v>4</v>
      </c>
      <c r="T3" s="50"/>
      <c r="U3" s="50"/>
      <c r="V3" s="50"/>
      <c r="W3" s="12"/>
      <c r="X3" s="13" t="s">
        <v>5</v>
      </c>
      <c r="Z3" s="38"/>
      <c r="AA3" s="39"/>
      <c r="AB3" s="39"/>
      <c r="AC3" s="39"/>
      <c r="AD3" s="39"/>
      <c r="AE3" s="40"/>
    </row>
    <row r="4" spans="1:31" ht="48.75" customHeight="1" x14ac:dyDescent="0.15">
      <c r="A4" s="67" t="s">
        <v>86</v>
      </c>
      <c r="B4" s="14"/>
      <c r="C4" s="15" t="s">
        <v>100</v>
      </c>
      <c r="D4" s="14"/>
      <c r="E4" s="15" t="s">
        <v>6</v>
      </c>
      <c r="F4" s="16"/>
      <c r="G4" s="17" t="s">
        <v>79</v>
      </c>
      <c r="H4" s="17"/>
      <c r="I4" s="18" t="s">
        <v>77</v>
      </c>
      <c r="J4" s="2">
        <v>4</v>
      </c>
      <c r="K4" s="18" t="s">
        <v>134</v>
      </c>
      <c r="L4" s="18" t="s">
        <v>133</v>
      </c>
      <c r="M4" s="18"/>
      <c r="N4" s="36" t="b">
        <v>0</v>
      </c>
      <c r="O4" s="36" t="b">
        <v>0</v>
      </c>
      <c r="Q4" s="19" t="s">
        <v>54</v>
      </c>
      <c r="R4" s="20">
        <f>IF(COUNTIF(O4:O17, TRUE) &gt;= 4, 4, IF(OR(COUNTIF(N4:N17, TRUE) &gt;= 4), 3, 2))</f>
        <v>2</v>
      </c>
      <c r="S4" s="19">
        <v>1</v>
      </c>
      <c r="T4" s="19">
        <v>2</v>
      </c>
      <c r="U4" s="19">
        <v>3</v>
      </c>
      <c r="V4" s="19">
        <v>4</v>
      </c>
      <c r="W4" s="19"/>
      <c r="X4" s="21" t="s">
        <v>7</v>
      </c>
      <c r="Z4" s="41"/>
      <c r="AA4" s="42"/>
      <c r="AB4" s="42"/>
      <c r="AC4" s="42"/>
      <c r="AD4" s="42"/>
      <c r="AE4" s="43"/>
    </row>
    <row r="5" spans="1:31" ht="72" customHeight="1" x14ac:dyDescent="0.15">
      <c r="A5" s="67"/>
      <c r="B5" s="14"/>
      <c r="C5" s="15" t="s">
        <v>101</v>
      </c>
      <c r="D5" s="14"/>
      <c r="E5" s="15" t="s">
        <v>136</v>
      </c>
      <c r="F5" s="16"/>
      <c r="G5" s="17" t="s">
        <v>131</v>
      </c>
      <c r="H5" s="17"/>
      <c r="I5" s="22" t="s">
        <v>8</v>
      </c>
      <c r="J5" s="2">
        <v>5</v>
      </c>
      <c r="K5" s="18"/>
      <c r="L5" s="18"/>
      <c r="M5" s="18"/>
      <c r="N5" s="36" t="b">
        <v>0</v>
      </c>
      <c r="O5" s="36" t="b">
        <v>0</v>
      </c>
      <c r="Q5" s="19" t="s">
        <v>55</v>
      </c>
      <c r="R5" s="20" cm="1">
        <f t="array" ref="R5">_xlfn.IFS(OR(O6=TRUE,O7=TRUE),4,OR(N6=TRUE,N7=TRUE,O14=TRUE),3,AND(N6=FALSE,O6=FALSE),2)</f>
        <v>2</v>
      </c>
      <c r="S5" s="19">
        <v>1</v>
      </c>
      <c r="T5" s="19">
        <v>2</v>
      </c>
      <c r="U5" s="19">
        <v>3</v>
      </c>
      <c r="V5" s="19">
        <v>4</v>
      </c>
      <c r="W5" s="19"/>
      <c r="X5" s="21" t="s">
        <v>9</v>
      </c>
      <c r="Z5" s="41"/>
      <c r="AA5" s="42"/>
      <c r="AB5" s="42"/>
      <c r="AC5" s="42"/>
      <c r="AD5" s="42"/>
      <c r="AE5" s="43"/>
    </row>
    <row r="6" spans="1:31" ht="48.75" customHeight="1" x14ac:dyDescent="0.15">
      <c r="A6" s="67"/>
      <c r="B6" s="14"/>
      <c r="C6" s="15" t="s">
        <v>88</v>
      </c>
      <c r="D6" s="14"/>
      <c r="E6" s="23" t="s">
        <v>80</v>
      </c>
      <c r="F6" s="16"/>
      <c r="G6" s="17" t="s">
        <v>78</v>
      </c>
      <c r="H6" s="17"/>
      <c r="I6" s="24" t="s">
        <v>10</v>
      </c>
      <c r="J6" s="2">
        <v>6</v>
      </c>
      <c r="K6" s="18"/>
      <c r="L6" s="18"/>
      <c r="M6" s="18"/>
      <c r="N6" s="36" t="b">
        <v>0</v>
      </c>
      <c r="O6" s="36" t="b">
        <v>0</v>
      </c>
      <c r="Q6" s="19" t="s">
        <v>56</v>
      </c>
      <c r="R6" s="20" cm="1">
        <f t="array" ref="R6">_xlfn.IFS(OR(O8=TRUE,O9=TRUE),4,OR(N8=TRUE,N9=TRUE),3,AND(N8=FALSE,O8=FALSE),2)</f>
        <v>2</v>
      </c>
      <c r="S6" s="19">
        <v>1</v>
      </c>
      <c r="T6" s="19">
        <v>2</v>
      </c>
      <c r="U6" s="19">
        <v>3</v>
      </c>
      <c r="V6" s="19">
        <v>4</v>
      </c>
      <c r="W6" s="19"/>
      <c r="X6" s="21" t="s">
        <v>11</v>
      </c>
      <c r="Z6" s="41"/>
      <c r="AA6" s="42"/>
      <c r="AB6" s="42"/>
      <c r="AC6" s="42"/>
      <c r="AD6" s="42"/>
      <c r="AE6" s="43"/>
    </row>
    <row r="7" spans="1:31" ht="48.75" customHeight="1" x14ac:dyDescent="0.15">
      <c r="A7" s="67"/>
      <c r="B7" s="14"/>
      <c r="C7" s="15" t="s">
        <v>106</v>
      </c>
      <c r="D7" s="14"/>
      <c r="E7" s="15" t="s">
        <v>121</v>
      </c>
      <c r="F7" s="16"/>
      <c r="G7" s="17" t="s">
        <v>85</v>
      </c>
      <c r="H7" s="34" t="s">
        <v>107</v>
      </c>
      <c r="I7" s="22" t="s">
        <v>12</v>
      </c>
      <c r="J7" s="2">
        <v>7</v>
      </c>
      <c r="K7" s="18" t="s">
        <v>14</v>
      </c>
      <c r="L7" s="18" t="s">
        <v>13</v>
      </c>
      <c r="M7" s="18"/>
      <c r="N7" s="36" t="b">
        <v>0</v>
      </c>
      <c r="O7" s="36" t="b">
        <v>0</v>
      </c>
      <c r="Q7" s="19" t="s">
        <v>57</v>
      </c>
      <c r="R7" s="26" cm="1">
        <f t="array" ref="R7">_xlfn.IFS(OR(O10=TRUE,O11=TRUE),4,OR(N11=TRUE,N10=TRUE,O16=TRUE),3,AND(N11=FALSE,O11=FALSE),2)</f>
        <v>2</v>
      </c>
      <c r="S7" s="27">
        <v>1</v>
      </c>
      <c r="T7" s="27">
        <v>2</v>
      </c>
      <c r="U7" s="27">
        <v>3</v>
      </c>
      <c r="V7" s="27">
        <v>4</v>
      </c>
      <c r="W7" s="19"/>
      <c r="X7" s="21" t="s">
        <v>15</v>
      </c>
      <c r="Z7" s="41"/>
      <c r="AA7" s="42"/>
      <c r="AB7" s="42"/>
      <c r="AC7" s="42"/>
      <c r="AD7" s="42"/>
      <c r="AE7" s="43"/>
    </row>
    <row r="8" spans="1:31" ht="48.75" customHeight="1" x14ac:dyDescent="0.15">
      <c r="A8" s="67"/>
      <c r="B8" s="14"/>
      <c r="C8" s="15" t="s">
        <v>84</v>
      </c>
      <c r="D8" s="14"/>
      <c r="E8" s="15" t="s">
        <v>87</v>
      </c>
      <c r="F8" s="16"/>
      <c r="G8" s="17" t="s">
        <v>96</v>
      </c>
      <c r="H8" s="28"/>
      <c r="I8" s="24" t="s">
        <v>16</v>
      </c>
      <c r="J8" s="2">
        <v>8</v>
      </c>
      <c r="K8" s="18"/>
      <c r="L8" s="18"/>
      <c r="M8" s="18"/>
      <c r="N8" s="36" t="b">
        <v>0</v>
      </c>
      <c r="O8" s="36" t="b">
        <v>0</v>
      </c>
      <c r="Q8" s="19"/>
      <c r="R8" s="20"/>
      <c r="S8" s="19"/>
      <c r="T8" s="19"/>
      <c r="U8" s="19"/>
      <c r="V8" s="19"/>
      <c r="W8" s="19"/>
      <c r="X8" s="13" t="s">
        <v>17</v>
      </c>
      <c r="Z8" s="41"/>
      <c r="AA8" s="42"/>
      <c r="AB8" s="42"/>
      <c r="AC8" s="42"/>
      <c r="AD8" s="42"/>
      <c r="AE8" s="43"/>
    </row>
    <row r="9" spans="1:31" ht="58.5" x14ac:dyDescent="0.15">
      <c r="A9" s="67"/>
      <c r="B9" s="14"/>
      <c r="C9" s="15" t="s">
        <v>89</v>
      </c>
      <c r="D9" s="14"/>
      <c r="E9" s="15" t="s">
        <v>90</v>
      </c>
      <c r="F9" s="16"/>
      <c r="G9" s="17" t="s">
        <v>108</v>
      </c>
      <c r="H9" s="29"/>
      <c r="I9" s="22" t="s">
        <v>18</v>
      </c>
      <c r="J9" s="2">
        <v>9</v>
      </c>
      <c r="K9" s="18" t="s">
        <v>20</v>
      </c>
      <c r="L9" s="18" t="s">
        <v>19</v>
      </c>
      <c r="M9" s="18"/>
      <c r="N9" s="36" t="b">
        <v>0</v>
      </c>
      <c r="O9" s="36" t="b">
        <v>0</v>
      </c>
      <c r="Q9" s="19" t="s">
        <v>58</v>
      </c>
      <c r="R9" s="20" cm="1">
        <f t="array" ref="R9">_xlfn.IFS(OR(O12=TRUE,O13=TRUE,O14=TRUE,O15=TRUE),4,OR(N12=TRUE,N14=TRUE,N15=TRUE),3,AND(N12=FALSE,O12=FALSE),2)</f>
        <v>2</v>
      </c>
      <c r="S9" s="19">
        <v>1</v>
      </c>
      <c r="T9" s="19">
        <v>2</v>
      </c>
      <c r="U9" s="19">
        <v>3</v>
      </c>
      <c r="V9" s="19">
        <v>4</v>
      </c>
      <c r="W9" s="19"/>
      <c r="X9" s="21" t="s">
        <v>21</v>
      </c>
      <c r="Z9" s="41"/>
      <c r="AA9" s="42"/>
      <c r="AB9" s="42"/>
      <c r="AC9" s="42"/>
      <c r="AD9" s="42"/>
      <c r="AE9" s="43"/>
    </row>
    <row r="10" spans="1:31" ht="27" x14ac:dyDescent="0.15">
      <c r="A10" s="67"/>
      <c r="B10" s="14"/>
      <c r="C10" s="15" t="s">
        <v>82</v>
      </c>
      <c r="D10" s="14"/>
      <c r="E10" s="15" t="s">
        <v>81</v>
      </c>
      <c r="F10" s="16"/>
      <c r="G10" s="17" t="s">
        <v>114</v>
      </c>
      <c r="H10" s="29"/>
      <c r="I10" s="47" t="s">
        <v>23</v>
      </c>
      <c r="J10" s="2">
        <v>10</v>
      </c>
      <c r="K10" s="18"/>
      <c r="L10" s="18"/>
      <c r="M10" s="18"/>
      <c r="N10" s="36" t="b">
        <v>0</v>
      </c>
      <c r="O10" s="36" t="b">
        <v>0</v>
      </c>
      <c r="Q10" s="19" t="s">
        <v>59</v>
      </c>
      <c r="R10" s="20" cm="1">
        <f t="array" ref="R10">_xlfn.IFS(OR(O12=TRUE,O13=TRUE),4,OR(N12=TRUE),3,AND(N12=FALSE,O12=FALSE),2)</f>
        <v>2</v>
      </c>
      <c r="S10" s="19">
        <v>1</v>
      </c>
      <c r="T10" s="19">
        <v>2</v>
      </c>
      <c r="U10" s="19">
        <v>3</v>
      </c>
      <c r="V10" s="19">
        <v>4</v>
      </c>
      <c r="W10" s="19"/>
      <c r="X10" s="21" t="s">
        <v>22</v>
      </c>
      <c r="Z10" s="41"/>
      <c r="AA10" s="42"/>
      <c r="AB10" s="42"/>
      <c r="AC10" s="42"/>
      <c r="AD10" s="42"/>
      <c r="AE10" s="43"/>
    </row>
    <row r="11" spans="1:31" ht="48" customHeight="1" x14ac:dyDescent="0.15">
      <c r="A11" s="67"/>
      <c r="B11" s="14"/>
      <c r="C11" s="15" t="s">
        <v>91</v>
      </c>
      <c r="D11" s="14"/>
      <c r="E11" s="15" t="s">
        <v>102</v>
      </c>
      <c r="F11" s="16"/>
      <c r="G11" s="17" t="s">
        <v>122</v>
      </c>
      <c r="H11" s="29"/>
      <c r="I11" s="48"/>
      <c r="J11" s="2">
        <v>11</v>
      </c>
      <c r="K11" s="18"/>
      <c r="L11" s="18"/>
      <c r="M11" s="18"/>
      <c r="N11" s="36" t="b">
        <v>0</v>
      </c>
      <c r="O11" s="36" t="b">
        <v>0</v>
      </c>
      <c r="Q11" s="19" t="s">
        <v>60</v>
      </c>
      <c r="R11" s="20" cm="1">
        <f t="array" ref="R11">_xlfn.IFS(OR(O14=TRUE,O15=TRUE),4,OR(N14=TRUE,N15=TRUE),3,AND(N14=FALSE,O14=FALSE),2)</f>
        <v>2</v>
      </c>
      <c r="S11" s="19">
        <v>1</v>
      </c>
      <c r="T11" s="19">
        <v>2</v>
      </c>
      <c r="U11" s="19">
        <v>3</v>
      </c>
      <c r="V11" s="19">
        <v>4</v>
      </c>
      <c r="W11" s="19"/>
      <c r="X11" s="21" t="s">
        <v>24</v>
      </c>
      <c r="Z11" s="41"/>
      <c r="AA11" s="42"/>
      <c r="AB11" s="42"/>
      <c r="AC11" s="42"/>
      <c r="AD11" s="42"/>
      <c r="AE11" s="43"/>
    </row>
    <row r="12" spans="1:31" ht="65.25" customHeight="1" x14ac:dyDescent="0.15">
      <c r="A12" s="56" t="s">
        <v>138</v>
      </c>
      <c r="B12" s="61"/>
      <c r="C12" s="59" t="s">
        <v>83</v>
      </c>
      <c r="D12" s="14"/>
      <c r="E12" s="15" t="s">
        <v>92</v>
      </c>
      <c r="F12" s="16"/>
      <c r="G12" s="17" t="s">
        <v>94</v>
      </c>
      <c r="H12" s="30" t="s">
        <v>50</v>
      </c>
      <c r="I12" s="51" t="s">
        <v>25</v>
      </c>
      <c r="J12" s="2">
        <v>12</v>
      </c>
      <c r="K12" s="18"/>
      <c r="L12" s="18"/>
      <c r="M12" s="18"/>
      <c r="N12" s="63" t="b">
        <v>0</v>
      </c>
      <c r="O12" s="36" t="b">
        <v>0</v>
      </c>
      <c r="Q12" s="19" t="s">
        <v>61</v>
      </c>
      <c r="R12" s="26" cm="1">
        <f t="array" ref="R12">_xlfn.IFS(OR(O16=TRUE,O17=TRUE),4,OR(N16=TRUE),3,AND(N16=FALSE,O16=FALSE),2)</f>
        <v>2</v>
      </c>
      <c r="S12" s="27">
        <v>1</v>
      </c>
      <c r="T12" s="27">
        <v>2</v>
      </c>
      <c r="U12" s="27">
        <v>3</v>
      </c>
      <c r="V12" s="27">
        <v>4</v>
      </c>
      <c r="W12" s="19"/>
      <c r="X12" s="21" t="s">
        <v>26</v>
      </c>
      <c r="Z12" s="41"/>
      <c r="AA12" s="42"/>
      <c r="AB12" s="42"/>
      <c r="AC12" s="42"/>
      <c r="AD12" s="42"/>
      <c r="AE12" s="43"/>
    </row>
    <row r="13" spans="1:31" ht="58.5" x14ac:dyDescent="0.15">
      <c r="A13" s="57"/>
      <c r="B13" s="62"/>
      <c r="C13" s="60"/>
      <c r="D13" s="14"/>
      <c r="E13" s="15" t="s">
        <v>93</v>
      </c>
      <c r="F13" s="16"/>
      <c r="G13" s="17" t="s">
        <v>95</v>
      </c>
      <c r="H13" s="29" t="s">
        <v>48</v>
      </c>
      <c r="I13" s="52"/>
      <c r="J13" s="2">
        <v>13</v>
      </c>
      <c r="K13" s="18"/>
      <c r="L13" s="18"/>
      <c r="M13" s="18"/>
      <c r="N13" s="63"/>
      <c r="O13" s="36" t="b">
        <v>0</v>
      </c>
      <c r="Q13" s="19"/>
      <c r="R13" s="20"/>
      <c r="S13" s="19"/>
      <c r="T13" s="19"/>
      <c r="U13" s="19"/>
      <c r="V13" s="19"/>
      <c r="W13" s="19"/>
      <c r="X13" s="13" t="s">
        <v>27</v>
      </c>
      <c r="Z13" s="41"/>
      <c r="AA13" s="42"/>
      <c r="AB13" s="42"/>
      <c r="AC13" s="42"/>
      <c r="AD13" s="42"/>
      <c r="AE13" s="43"/>
    </row>
    <row r="14" spans="1:31" ht="39.75" thickBot="1" x14ac:dyDescent="0.2">
      <c r="A14" s="57"/>
      <c r="B14" s="14"/>
      <c r="C14" s="15" t="s">
        <v>110</v>
      </c>
      <c r="D14" s="14"/>
      <c r="E14" s="15" t="s">
        <v>123</v>
      </c>
      <c r="F14" s="16"/>
      <c r="G14" s="17" t="s">
        <v>115</v>
      </c>
      <c r="H14" s="29" t="s">
        <v>44</v>
      </c>
      <c r="I14" s="51" t="s">
        <v>28</v>
      </c>
      <c r="J14" s="2">
        <v>14</v>
      </c>
      <c r="K14" s="18" t="s">
        <v>76</v>
      </c>
      <c r="L14" s="18" t="s">
        <v>124</v>
      </c>
      <c r="M14" s="18" t="s">
        <v>29</v>
      </c>
      <c r="N14" s="36" t="b">
        <v>0</v>
      </c>
      <c r="O14" s="36" t="b">
        <v>0</v>
      </c>
      <c r="Q14" s="19" t="s">
        <v>62</v>
      </c>
      <c r="R14" s="20" cm="1">
        <f t="array" ref="R14">_xlfn.IFS(O5=TRUE,4,N5=TRUE,3,AND(N5=FALSE,O5=FALSE),2)</f>
        <v>2</v>
      </c>
      <c r="S14" s="19">
        <v>1</v>
      </c>
      <c r="T14" s="19">
        <v>2</v>
      </c>
      <c r="U14" s="19">
        <v>3</v>
      </c>
      <c r="V14" s="19">
        <v>4</v>
      </c>
      <c r="W14" s="19"/>
      <c r="X14" s="21" t="s">
        <v>46</v>
      </c>
      <c r="Z14" s="44"/>
      <c r="AA14" s="45"/>
      <c r="AB14" s="45"/>
      <c r="AC14" s="45"/>
      <c r="AD14" s="45"/>
      <c r="AE14" s="46"/>
    </row>
    <row r="15" spans="1:31" ht="39" x14ac:dyDescent="0.15">
      <c r="A15" s="57"/>
      <c r="B15" s="14"/>
      <c r="C15" s="15" t="s">
        <v>111</v>
      </c>
      <c r="D15" s="14"/>
      <c r="E15" s="15" t="s">
        <v>103</v>
      </c>
      <c r="F15" s="16"/>
      <c r="G15" s="17" t="s">
        <v>113</v>
      </c>
      <c r="H15" s="29"/>
      <c r="I15" s="52"/>
      <c r="J15" s="2">
        <v>15</v>
      </c>
      <c r="K15" s="18" t="s">
        <v>76</v>
      </c>
      <c r="L15" s="18" t="s">
        <v>97</v>
      </c>
      <c r="M15" s="18" t="s">
        <v>29</v>
      </c>
      <c r="N15" s="36" t="b">
        <v>0</v>
      </c>
      <c r="O15" s="36" t="b">
        <v>0</v>
      </c>
      <c r="Q15" s="19" t="s">
        <v>63</v>
      </c>
      <c r="R15" s="20" cm="1">
        <f t="array" ref="R15">_xlfn.IFS(OR(O7=TRUE),4,OR(N7=TRUE,O18=TRUE,O19=TRUE),3,AND(N7=FALSE,O7=FALSE),2)</f>
        <v>2</v>
      </c>
      <c r="S15" s="19">
        <v>1</v>
      </c>
      <c r="T15" s="19">
        <v>2</v>
      </c>
      <c r="U15" s="19">
        <v>3</v>
      </c>
      <c r="V15" s="19">
        <v>4</v>
      </c>
      <c r="W15" s="19"/>
      <c r="X15" s="21" t="s">
        <v>30</v>
      </c>
    </row>
    <row r="16" spans="1:31" ht="39" x14ac:dyDescent="0.15">
      <c r="A16" s="57"/>
      <c r="B16" s="61"/>
      <c r="C16" s="59" t="s">
        <v>128</v>
      </c>
      <c r="D16" s="14"/>
      <c r="E16" s="15" t="s">
        <v>105</v>
      </c>
      <c r="F16" s="16"/>
      <c r="G16" s="17" t="s">
        <v>98</v>
      </c>
      <c r="H16" s="29" t="s">
        <v>47</v>
      </c>
      <c r="I16" s="31" t="s">
        <v>109</v>
      </c>
      <c r="J16" s="2">
        <v>16</v>
      </c>
      <c r="K16" s="18"/>
      <c r="L16" s="18" t="s">
        <v>129</v>
      </c>
      <c r="M16" s="18" t="s">
        <v>33</v>
      </c>
      <c r="N16" s="63" t="b">
        <v>0</v>
      </c>
      <c r="O16" s="36" t="b">
        <v>0</v>
      </c>
      <c r="Q16" s="19" t="s">
        <v>64</v>
      </c>
      <c r="R16" s="20" cm="1">
        <f t="array" ref="R16">_xlfn.IFS(O9=TRUE,4,N9=TRUE,3,AND(N9=FALSE,O9=FALSE),2)</f>
        <v>2</v>
      </c>
      <c r="S16" s="19">
        <v>1</v>
      </c>
      <c r="T16" s="19">
        <v>2</v>
      </c>
      <c r="U16" s="19">
        <v>3</v>
      </c>
      <c r="V16" s="19">
        <v>4</v>
      </c>
      <c r="W16" s="19"/>
      <c r="X16" s="21" t="s">
        <v>34</v>
      </c>
    </row>
    <row r="17" spans="1:24" ht="58.5" x14ac:dyDescent="0.15">
      <c r="A17" s="58"/>
      <c r="B17" s="62"/>
      <c r="C17" s="60"/>
      <c r="D17" s="32"/>
      <c r="E17" s="33" t="s">
        <v>127</v>
      </c>
      <c r="F17" s="16"/>
      <c r="G17" s="17" t="s">
        <v>132</v>
      </c>
      <c r="H17" s="28" t="s">
        <v>49</v>
      </c>
      <c r="I17" s="31" t="s">
        <v>31</v>
      </c>
      <c r="J17" s="2">
        <v>17</v>
      </c>
      <c r="K17" s="18"/>
      <c r="L17" s="18" t="s">
        <v>32</v>
      </c>
      <c r="M17" s="18"/>
      <c r="N17" s="63"/>
      <c r="O17" s="36" t="b">
        <v>0</v>
      </c>
      <c r="Q17" s="19" t="s">
        <v>65</v>
      </c>
      <c r="R17" s="26" cm="1">
        <f t="array" ref="R17">_xlfn.IFS(OR(O17=TRUE),4,OR(N16=TRUE),3,AND(N16=FALSE,O17=FALSE),2)</f>
        <v>2</v>
      </c>
      <c r="S17" s="27">
        <v>1</v>
      </c>
      <c r="T17" s="27">
        <v>2</v>
      </c>
      <c r="U17" s="27">
        <v>3</v>
      </c>
      <c r="V17" s="27">
        <v>4</v>
      </c>
      <c r="W17" s="19"/>
      <c r="X17" s="21" t="s">
        <v>35</v>
      </c>
    </row>
    <row r="18" spans="1:24" ht="112.5" customHeight="1" x14ac:dyDescent="0.15">
      <c r="A18" s="56" t="s">
        <v>137</v>
      </c>
      <c r="B18" s="14"/>
      <c r="C18" s="15" t="s">
        <v>116</v>
      </c>
      <c r="D18" s="14"/>
      <c r="E18" s="15" t="s">
        <v>118</v>
      </c>
      <c r="F18" s="16"/>
      <c r="G18" s="17" t="s">
        <v>117</v>
      </c>
      <c r="H18" s="66" t="s">
        <v>107</v>
      </c>
      <c r="I18" s="35" t="s">
        <v>37</v>
      </c>
      <c r="J18" s="2">
        <v>18</v>
      </c>
      <c r="K18" s="18"/>
      <c r="L18" s="18" t="s">
        <v>125</v>
      </c>
      <c r="M18" s="18"/>
      <c r="N18" s="36" t="b">
        <v>0</v>
      </c>
      <c r="O18" s="36" t="b">
        <v>0</v>
      </c>
      <c r="Q18" s="19"/>
      <c r="R18" s="20"/>
      <c r="S18" s="19"/>
      <c r="T18" s="19"/>
      <c r="U18" s="19"/>
      <c r="V18" s="19"/>
      <c r="W18" s="19"/>
      <c r="X18" s="13" t="s">
        <v>36</v>
      </c>
    </row>
    <row r="19" spans="1:24" ht="49.5" x14ac:dyDescent="0.15">
      <c r="A19" s="57"/>
      <c r="B19" s="14"/>
      <c r="C19" s="15" t="s">
        <v>112</v>
      </c>
      <c r="D19" s="14"/>
      <c r="E19" s="15" t="s">
        <v>99</v>
      </c>
      <c r="F19" s="16"/>
      <c r="G19" s="17" t="s">
        <v>45</v>
      </c>
      <c r="H19" s="66"/>
      <c r="I19" s="35" t="s">
        <v>39</v>
      </c>
      <c r="J19" s="2">
        <v>19</v>
      </c>
      <c r="K19" s="18" t="s">
        <v>126</v>
      </c>
      <c r="L19" s="18" t="s">
        <v>130</v>
      </c>
      <c r="M19" s="18"/>
      <c r="N19" s="36" t="b">
        <v>0</v>
      </c>
      <c r="O19" s="36" t="b">
        <v>0</v>
      </c>
      <c r="Q19" s="19" t="s">
        <v>66</v>
      </c>
      <c r="R19" s="20" cm="1">
        <f t="array" ref="R19">_xlfn.IFS(O18=TRUE,4,OR(N18=TRUE,O19=TRUE),3,AND(N18=FALSE,O18=FALSE),2)</f>
        <v>2</v>
      </c>
      <c r="S19" s="19">
        <v>1</v>
      </c>
      <c r="T19" s="19">
        <v>2</v>
      </c>
      <c r="U19" s="19">
        <v>3</v>
      </c>
      <c r="V19" s="19">
        <v>4</v>
      </c>
      <c r="W19" s="19"/>
      <c r="X19" s="21" t="s">
        <v>38</v>
      </c>
    </row>
    <row r="20" spans="1:24" ht="75" customHeight="1" x14ac:dyDescent="0.15">
      <c r="A20" s="58"/>
      <c r="B20" s="14"/>
      <c r="C20" s="15" t="s">
        <v>119</v>
      </c>
      <c r="D20" s="14"/>
      <c r="E20" s="15" t="s">
        <v>120</v>
      </c>
      <c r="F20" s="16"/>
      <c r="G20" s="17" t="s">
        <v>104</v>
      </c>
      <c r="H20" s="29" t="s">
        <v>51</v>
      </c>
      <c r="I20" s="35" t="s">
        <v>41</v>
      </c>
      <c r="J20" s="2">
        <v>20</v>
      </c>
      <c r="K20" s="18"/>
      <c r="L20" s="18"/>
      <c r="M20" s="18"/>
      <c r="N20" s="36" t="b">
        <v>0</v>
      </c>
      <c r="O20" s="36" t="b">
        <v>0</v>
      </c>
      <c r="Q20" s="19" t="s">
        <v>67</v>
      </c>
      <c r="R20" s="20" cm="1">
        <f t="array" ref="R20">_xlfn.IFS(OR(O18=TRUE,O19=TRUE),4,OR(N18=TRUE,N19=TRUE),3,AND(N18=FALSE,O18=FALSE),2)</f>
        <v>2</v>
      </c>
      <c r="S20" s="19">
        <v>1</v>
      </c>
      <c r="T20" s="19">
        <v>2</v>
      </c>
      <c r="U20" s="19">
        <v>3</v>
      </c>
      <c r="V20" s="19">
        <v>4</v>
      </c>
      <c r="X20" s="21" t="s">
        <v>40</v>
      </c>
    </row>
    <row r="21" spans="1:24" ht="27" x14ac:dyDescent="0.15">
      <c r="Q21" s="19" t="s">
        <v>68</v>
      </c>
      <c r="R21" s="20" cm="1">
        <f t="array" ref="R21">_xlfn.IFS(O19=TRUE,4,N19=TRUE,3,AND(N19=FALSE,O19=FALSE),2)</f>
        <v>2</v>
      </c>
      <c r="S21" s="19">
        <v>1</v>
      </c>
      <c r="T21" s="19">
        <v>2</v>
      </c>
      <c r="U21" s="19">
        <v>3</v>
      </c>
      <c r="V21" s="19">
        <v>4</v>
      </c>
      <c r="X21" s="21" t="s">
        <v>42</v>
      </c>
    </row>
    <row r="22" spans="1:24" ht="27" x14ac:dyDescent="0.15">
      <c r="E22" s="1"/>
      <c r="Q22" s="19" t="s">
        <v>69</v>
      </c>
      <c r="R22" s="20" cm="1">
        <f t="array" ref="R22">_xlfn.IFS(OR(O20=TRUE),4,OR(N20=TRUE,O16=TRUE,O17=TRUE),3,AND(N20=FALSE,O20=FALSE),2)</f>
        <v>2</v>
      </c>
      <c r="S22" s="19">
        <v>1</v>
      </c>
      <c r="T22" s="19">
        <v>2</v>
      </c>
      <c r="U22" s="19">
        <v>3</v>
      </c>
      <c r="V22" s="19">
        <v>4</v>
      </c>
      <c r="X22" s="21" t="s">
        <v>43</v>
      </c>
    </row>
    <row r="24" spans="1:24" x14ac:dyDescent="0.15">
      <c r="C24" s="2" t="s">
        <v>0</v>
      </c>
    </row>
  </sheetData>
  <sheetProtection algorithmName="SHA-512" hashValue="OgzLqcYSFjEkr3EsgrmR0BMxWp2rMYFvzFMKIgTOcKPMBujZkHr6gxx3hz/F+0D2FjkNFie/RdhdP1cJrDpEMA==" saltValue="0leUF6BoHBzIVktcukRPiQ==" spinCount="100000" sheet="1" objects="1" scenarios="1"/>
  <mergeCells count="20">
    <mergeCell ref="H18:H19"/>
    <mergeCell ref="A18:A20"/>
    <mergeCell ref="A4:A11"/>
    <mergeCell ref="C16:C17"/>
    <mergeCell ref="B16:B17"/>
    <mergeCell ref="A1:H2"/>
    <mergeCell ref="Z3:AE14"/>
    <mergeCell ref="I10:I11"/>
    <mergeCell ref="I1:X1"/>
    <mergeCell ref="S3:V3"/>
    <mergeCell ref="I12:I13"/>
    <mergeCell ref="B3:C3"/>
    <mergeCell ref="D3:E3"/>
    <mergeCell ref="A12:A17"/>
    <mergeCell ref="I14:I15"/>
    <mergeCell ref="C12:C13"/>
    <mergeCell ref="B12:B13"/>
    <mergeCell ref="N12:N13"/>
    <mergeCell ref="N16:N17"/>
    <mergeCell ref="Z1:AE2"/>
  </mergeCells>
  <phoneticPr fontId="4"/>
  <conditionalFormatting sqref="B4:C16 B18:C20">
    <cfRule type="expression" dxfId="35" priority="12">
      <formula>$N4=TRUE</formula>
    </cfRule>
  </conditionalFormatting>
  <conditionalFormatting sqref="D4:E20">
    <cfRule type="expression" dxfId="34" priority="18">
      <formula>$O4=TRUE</formula>
    </cfRule>
  </conditionalFormatting>
  <conditionalFormatting sqref="F10">
    <cfRule type="expression" dxfId="33" priority="31">
      <formula>$B10=TRUE</formula>
    </cfRule>
  </conditionalFormatting>
  <conditionalFormatting sqref="G4:G12">
    <cfRule type="expression" dxfId="32" priority="19">
      <formula>AND($N4=TRUE,$O4=TRUE)</formula>
    </cfRule>
  </conditionalFormatting>
  <conditionalFormatting sqref="G13">
    <cfRule type="expression" dxfId="31" priority="10">
      <formula>AND($N12=TRUE,$O13=TRUE)</formula>
    </cfRule>
  </conditionalFormatting>
  <conditionalFormatting sqref="G14:G16">
    <cfRule type="expression" dxfId="30" priority="15">
      <formula>AND($N14=TRUE,$O14=TRUE)</formula>
    </cfRule>
  </conditionalFormatting>
  <conditionalFormatting sqref="G17">
    <cfRule type="expression" dxfId="29" priority="96">
      <formula>AND($N$16=TRUE,$O$17=TRUE)</formula>
    </cfRule>
  </conditionalFormatting>
  <conditionalFormatting sqref="G18:G20">
    <cfRule type="expression" dxfId="28" priority="36">
      <formula>AND($N18=TRUE,$O18=TRUE)</formula>
    </cfRule>
  </conditionalFormatting>
  <conditionalFormatting sqref="H9">
    <cfRule type="expression" dxfId="27" priority="8">
      <formula>#REF!=TRUE</formula>
    </cfRule>
  </conditionalFormatting>
  <conditionalFormatting sqref="N4:O12 O13 N14:O16 O17 N18:O20">
    <cfRule type="cellIs" dxfId="26" priority="5" operator="equal">
      <formula>TRUE</formula>
    </cfRule>
  </conditionalFormatting>
  <conditionalFormatting sqref="S4:V7">
    <cfRule type="cellIs" dxfId="25" priority="23" operator="equal">
      <formula>$R4</formula>
    </cfRule>
  </conditionalFormatting>
  <conditionalFormatting sqref="S9:V12">
    <cfRule type="cellIs" dxfId="24" priority="22" operator="equal">
      <formula>$R9</formula>
    </cfRule>
  </conditionalFormatting>
  <conditionalFormatting sqref="S14:V17">
    <cfRule type="cellIs" dxfId="23" priority="21" operator="equal">
      <formula>$R14</formula>
    </cfRule>
  </conditionalFormatting>
  <conditionalFormatting sqref="S19:V22">
    <cfRule type="cellIs" dxfId="22" priority="20" operator="equal">
      <formula>$R19</formula>
    </cfRule>
  </conditionalFormatting>
  <conditionalFormatting sqref="W8:W11">
    <cfRule type="cellIs" dxfId="21" priority="85" operator="equal">
      <formula>$R9</formula>
    </cfRule>
  </conditionalFormatting>
  <conditionalFormatting sqref="W12:W15">
    <cfRule type="cellIs" dxfId="20" priority="89" operator="equal">
      <formula>$R14</formula>
    </cfRule>
  </conditionalFormatting>
  <conditionalFormatting sqref="W16:W19">
    <cfRule type="cellIs" dxfId="19" priority="93" operator="equal">
      <formula>$R19</formula>
    </cfRule>
  </conditionalFormatting>
  <conditionalFormatting sqref="H11">
    <cfRule type="expression" dxfId="18" priority="2">
      <formula>#REF!=TRUE</formula>
    </cfRule>
  </conditionalFormatting>
  <hyperlinks>
    <hyperlink ref="H12" r:id="rId1" xr:uid="{A9839E58-0881-4ABD-A3A9-264C86CE12C4}"/>
    <hyperlink ref="H7" r:id="rId2" display="https://www.yama-labo.ysn21.jp/01%E5%B1%B1%E5%8F%A3%E7%9C%8C%E6%95%99%E8%82%B2%E5%A7%94%E5%93%A1%E4%BC%9A%E3%81%AE%E7%99%BA%E8%A1%8C%E7%89%A9/01-1%E6%95%99%E8%82%B2%E6%83%85%E5%A0%B1%E5%8C%96%E6%8E%A8%E9%80%B2%E5%AE%A4/01-19giga%E3%83%AF%E3%83%BC%E3%82%AF%E3%83%96%E3%83%83%E3%82%AF%E3%82%84%E3%81%BE%E3%81%90%E3%81%A12024%E3%81%AE%E6%8F%90%E4%BE%9B%E3%81%AB%E3%81%A4%E3%81%84%E3%81%A6" xr:uid="{3D113A63-04CE-4995-B6BA-FA2B5E3FA2BD}"/>
    <hyperlink ref="H18:H19" r:id="rId3" display="https://www.yama-labo.ysn21.jp/01%E5%B1%B1%E5%8F%A3%E7%9C%8C%E6%95%99%E8%82%B2%E5%A7%94%E5%93%A1%E4%BC%9A%E3%81%AE%E7%99%BA%E8%A1%8C%E7%89%A9/01-1%E6%95%99%E8%82%B2%E6%83%85%E5%A0%B1%E5%8C%96%E6%8E%A8%E9%80%B2%E5%AE%A4/01-19giga%E3%83%AF%E3%83%BC%E3%82%AF%E3%83%96%E3%83%83%E3%82%AF%E3%82%84%E3%81%BE%E3%81%90%E3%81%A12024%E3%81%AE%E6%8F%90%E4%BE%9B%E3%81%AB%E3%81%A4%E3%81%84%E3%81%A6" xr:uid="{B9B59D8A-D21A-495D-97AD-01335935CF70}"/>
    <hyperlink ref="H20" r:id="rId4" xr:uid="{DC787A4A-7BE6-4B89-909F-A28D95001B9B}"/>
    <hyperlink ref="H16" r:id="rId5" xr:uid="{8126195E-E4CF-41CA-A532-9DBE213DC522}"/>
    <hyperlink ref="H17" r:id="rId6" display="NITS校内研修シリーズ　学校におけるICTを活用した学習場面" xr:uid="{1F0ECE57-34C8-47AF-BFCB-74467585674E}"/>
    <hyperlink ref="H14" r:id="rId7" xr:uid="{56CCD6B6-CCDA-4C90-A311-74382CE18855}"/>
    <hyperlink ref="H13" r:id="rId8" xr:uid="{45D00B68-4F33-4945-AA39-4A471EF95A39}"/>
  </hyperlinks>
  <pageMargins left="0.31496062992125984" right="0.31496062992125984" top="0.35433070866141736" bottom="0.35433070866141736" header="0.31496062992125984" footer="0.31496062992125984"/>
  <pageSetup paperSize="9" scale="57" orientation="landscape" r:id="rId9"/>
  <drawing r:id="rId10"/>
  <legacyDrawing r:id="rId11"/>
  <mc:AlternateContent xmlns:mc="http://schemas.openxmlformats.org/markup-compatibility/2006">
    <mc:Choice Requires="x14">
      <controls>
        <mc:AlternateContent xmlns:mc="http://schemas.openxmlformats.org/markup-compatibility/2006">
          <mc:Choice Requires="x14">
            <control shapeId="1065" r:id="rId12" name="Check Box 41">
              <controlPr defaultSize="0" autoFill="0" autoLine="0" autoPict="0">
                <anchor moveWithCells="1">
                  <from>
                    <xdr:col>1</xdr:col>
                    <xdr:colOff>9525</xdr:colOff>
                    <xdr:row>5</xdr:row>
                    <xdr:rowOff>19050</xdr:rowOff>
                  </from>
                  <to>
                    <xdr:col>2</xdr:col>
                    <xdr:colOff>4724400</xdr:colOff>
                    <xdr:row>5</xdr:row>
                    <xdr:rowOff>495300</xdr:rowOff>
                  </to>
                </anchor>
              </controlPr>
            </control>
          </mc:Choice>
        </mc:AlternateContent>
        <mc:AlternateContent xmlns:mc="http://schemas.openxmlformats.org/markup-compatibility/2006">
          <mc:Choice Requires="x14">
            <control shapeId="1066" r:id="rId13" name="Check Box 42">
              <controlPr defaultSize="0" autoFill="0" autoLine="0" autoPict="0">
                <anchor moveWithCells="1">
                  <from>
                    <xdr:col>1</xdr:col>
                    <xdr:colOff>9525</xdr:colOff>
                    <xdr:row>6</xdr:row>
                    <xdr:rowOff>9525</xdr:rowOff>
                  </from>
                  <to>
                    <xdr:col>2</xdr:col>
                    <xdr:colOff>4724400</xdr:colOff>
                    <xdr:row>6</xdr:row>
                    <xdr:rowOff>495300</xdr:rowOff>
                  </to>
                </anchor>
              </controlPr>
            </control>
          </mc:Choice>
        </mc:AlternateContent>
        <mc:AlternateContent xmlns:mc="http://schemas.openxmlformats.org/markup-compatibility/2006">
          <mc:Choice Requires="x14">
            <control shapeId="1068" r:id="rId14" name="Check Box 44">
              <controlPr defaultSize="0" autoFill="0" autoLine="0" autoPict="0">
                <anchor moveWithCells="1">
                  <from>
                    <xdr:col>1</xdr:col>
                    <xdr:colOff>9525</xdr:colOff>
                    <xdr:row>8</xdr:row>
                    <xdr:rowOff>19050</xdr:rowOff>
                  </from>
                  <to>
                    <xdr:col>2</xdr:col>
                    <xdr:colOff>4724400</xdr:colOff>
                    <xdr:row>9</xdr:row>
                    <xdr:rowOff>0</xdr:rowOff>
                  </to>
                </anchor>
              </controlPr>
            </control>
          </mc:Choice>
        </mc:AlternateContent>
        <mc:AlternateContent xmlns:mc="http://schemas.openxmlformats.org/markup-compatibility/2006">
          <mc:Choice Requires="x14">
            <control shapeId="1069" r:id="rId15" name="Check Box 45">
              <controlPr defaultSize="0" autoFill="0" autoLine="0" autoPict="0">
                <anchor moveWithCells="1">
                  <from>
                    <xdr:col>1</xdr:col>
                    <xdr:colOff>9525</xdr:colOff>
                    <xdr:row>9</xdr:row>
                    <xdr:rowOff>19050</xdr:rowOff>
                  </from>
                  <to>
                    <xdr:col>2</xdr:col>
                    <xdr:colOff>4724400</xdr:colOff>
                    <xdr:row>10</xdr:row>
                    <xdr:rowOff>0</xdr:rowOff>
                  </to>
                </anchor>
              </controlPr>
            </control>
          </mc:Choice>
        </mc:AlternateContent>
        <mc:AlternateContent xmlns:mc="http://schemas.openxmlformats.org/markup-compatibility/2006">
          <mc:Choice Requires="x14">
            <control shapeId="1071" r:id="rId16" name="Check Box 47">
              <controlPr defaultSize="0" autoFill="0" autoLine="0" autoPict="0">
                <anchor moveWithCells="1">
                  <from>
                    <xdr:col>1</xdr:col>
                    <xdr:colOff>9525</xdr:colOff>
                    <xdr:row>11</xdr:row>
                    <xdr:rowOff>19050</xdr:rowOff>
                  </from>
                  <to>
                    <xdr:col>2</xdr:col>
                    <xdr:colOff>4724400</xdr:colOff>
                    <xdr:row>12</xdr:row>
                    <xdr:rowOff>257175</xdr:rowOff>
                  </to>
                </anchor>
              </controlPr>
            </control>
          </mc:Choice>
        </mc:AlternateContent>
        <mc:AlternateContent xmlns:mc="http://schemas.openxmlformats.org/markup-compatibility/2006">
          <mc:Choice Requires="x14">
            <control shapeId="1073" r:id="rId17" name="Check Box 49">
              <controlPr defaultSize="0" autoFill="0" autoLine="0" autoPict="0">
                <anchor moveWithCells="1">
                  <from>
                    <xdr:col>1</xdr:col>
                    <xdr:colOff>9525</xdr:colOff>
                    <xdr:row>13</xdr:row>
                    <xdr:rowOff>9525</xdr:rowOff>
                  </from>
                  <to>
                    <xdr:col>2</xdr:col>
                    <xdr:colOff>4724400</xdr:colOff>
                    <xdr:row>14</xdr:row>
                    <xdr:rowOff>0</xdr:rowOff>
                  </to>
                </anchor>
              </controlPr>
            </control>
          </mc:Choice>
        </mc:AlternateContent>
        <mc:AlternateContent xmlns:mc="http://schemas.openxmlformats.org/markup-compatibility/2006">
          <mc:Choice Requires="x14">
            <control shapeId="1074" r:id="rId18" name="Check Box 50">
              <controlPr defaultSize="0" autoFill="0" autoLine="0" autoPict="0">
                <anchor moveWithCells="1">
                  <from>
                    <xdr:col>1</xdr:col>
                    <xdr:colOff>9525</xdr:colOff>
                    <xdr:row>14</xdr:row>
                    <xdr:rowOff>9525</xdr:rowOff>
                  </from>
                  <to>
                    <xdr:col>2</xdr:col>
                    <xdr:colOff>4724400</xdr:colOff>
                    <xdr:row>15</xdr:row>
                    <xdr:rowOff>9525</xdr:rowOff>
                  </to>
                </anchor>
              </controlPr>
            </control>
          </mc:Choice>
        </mc:AlternateContent>
        <mc:AlternateContent xmlns:mc="http://schemas.openxmlformats.org/markup-compatibility/2006">
          <mc:Choice Requires="x14">
            <control shapeId="1075" r:id="rId19" name="Check Box 51">
              <controlPr defaultSize="0" autoFill="0" autoLine="0" autoPict="0">
                <anchor moveWithCells="1">
                  <from>
                    <xdr:col>1</xdr:col>
                    <xdr:colOff>9525</xdr:colOff>
                    <xdr:row>15</xdr:row>
                    <xdr:rowOff>19050</xdr:rowOff>
                  </from>
                  <to>
                    <xdr:col>2</xdr:col>
                    <xdr:colOff>4714875</xdr:colOff>
                    <xdr:row>17</xdr:row>
                    <xdr:rowOff>9525</xdr:rowOff>
                  </to>
                </anchor>
              </controlPr>
            </control>
          </mc:Choice>
        </mc:AlternateContent>
        <mc:AlternateContent xmlns:mc="http://schemas.openxmlformats.org/markup-compatibility/2006">
          <mc:Choice Requires="x14">
            <control shapeId="1079" r:id="rId20" name="Check Box 55">
              <controlPr defaultSize="0" autoFill="0" autoLine="0" autoPict="0">
                <anchor moveWithCells="1">
                  <from>
                    <xdr:col>1</xdr:col>
                    <xdr:colOff>9525</xdr:colOff>
                    <xdr:row>17</xdr:row>
                    <xdr:rowOff>9525</xdr:rowOff>
                  </from>
                  <to>
                    <xdr:col>2</xdr:col>
                    <xdr:colOff>4724400</xdr:colOff>
                    <xdr:row>17</xdr:row>
                    <xdr:rowOff>1409700</xdr:rowOff>
                  </to>
                </anchor>
              </controlPr>
            </control>
          </mc:Choice>
        </mc:AlternateContent>
        <mc:AlternateContent xmlns:mc="http://schemas.openxmlformats.org/markup-compatibility/2006">
          <mc:Choice Requires="x14">
            <control shapeId="1080" r:id="rId21" name="Check Box 56">
              <controlPr defaultSize="0" autoFill="0" autoLine="0" autoPict="0">
                <anchor moveWithCells="1">
                  <from>
                    <xdr:col>1</xdr:col>
                    <xdr:colOff>9525</xdr:colOff>
                    <xdr:row>19</xdr:row>
                    <xdr:rowOff>0</xdr:rowOff>
                  </from>
                  <to>
                    <xdr:col>2</xdr:col>
                    <xdr:colOff>4724400</xdr:colOff>
                    <xdr:row>19</xdr:row>
                    <xdr:rowOff>742950</xdr:rowOff>
                  </to>
                </anchor>
              </controlPr>
            </control>
          </mc:Choice>
        </mc:AlternateContent>
        <mc:AlternateContent xmlns:mc="http://schemas.openxmlformats.org/markup-compatibility/2006">
          <mc:Choice Requires="x14">
            <control shapeId="1081" r:id="rId22" name="Check Box 57">
              <controlPr defaultSize="0" autoFill="0" autoLine="0" autoPict="0">
                <anchor moveWithCells="1">
                  <from>
                    <xdr:col>1</xdr:col>
                    <xdr:colOff>9525</xdr:colOff>
                    <xdr:row>18</xdr:row>
                    <xdr:rowOff>19050</xdr:rowOff>
                  </from>
                  <to>
                    <xdr:col>2</xdr:col>
                    <xdr:colOff>4724400</xdr:colOff>
                    <xdr:row>19</xdr:row>
                    <xdr:rowOff>0</xdr:rowOff>
                  </to>
                </anchor>
              </controlPr>
            </control>
          </mc:Choice>
        </mc:AlternateContent>
        <mc:AlternateContent xmlns:mc="http://schemas.openxmlformats.org/markup-compatibility/2006">
          <mc:Choice Requires="x14">
            <control shapeId="1100" r:id="rId23" name="Check Box 76">
              <controlPr defaultSize="0" autoFill="0" autoLine="0" autoPict="0">
                <anchor moveWithCells="1">
                  <from>
                    <xdr:col>3</xdr:col>
                    <xdr:colOff>9525</xdr:colOff>
                    <xdr:row>4</xdr:row>
                    <xdr:rowOff>914400</xdr:rowOff>
                  </from>
                  <to>
                    <xdr:col>4</xdr:col>
                    <xdr:colOff>4705350</xdr:colOff>
                    <xdr:row>6</xdr:row>
                    <xdr:rowOff>9525</xdr:rowOff>
                  </to>
                </anchor>
              </controlPr>
            </control>
          </mc:Choice>
        </mc:AlternateContent>
        <mc:AlternateContent xmlns:mc="http://schemas.openxmlformats.org/markup-compatibility/2006">
          <mc:Choice Requires="x14">
            <control shapeId="1106" r:id="rId24" name="Check Box 82">
              <controlPr defaultSize="0" autoFill="0" autoLine="0" autoPict="0">
                <anchor moveWithCells="1">
                  <from>
                    <xdr:col>3</xdr:col>
                    <xdr:colOff>9525</xdr:colOff>
                    <xdr:row>11</xdr:row>
                    <xdr:rowOff>0</xdr:rowOff>
                  </from>
                  <to>
                    <xdr:col>4</xdr:col>
                    <xdr:colOff>4705350</xdr:colOff>
                    <xdr:row>11</xdr:row>
                    <xdr:rowOff>819150</xdr:rowOff>
                  </to>
                </anchor>
              </controlPr>
            </control>
          </mc:Choice>
        </mc:AlternateContent>
        <mc:AlternateContent xmlns:mc="http://schemas.openxmlformats.org/markup-compatibility/2006">
          <mc:Choice Requires="x14">
            <control shapeId="1113" r:id="rId25" name="Check Box 89">
              <controlPr defaultSize="0" autoFill="0" autoLine="0" autoPict="0">
                <anchor moveWithCells="1">
                  <from>
                    <xdr:col>3</xdr:col>
                    <xdr:colOff>9525</xdr:colOff>
                    <xdr:row>12</xdr:row>
                    <xdr:rowOff>9525</xdr:rowOff>
                  </from>
                  <to>
                    <xdr:col>4</xdr:col>
                    <xdr:colOff>4714875</xdr:colOff>
                    <xdr:row>13</xdr:row>
                    <xdr:rowOff>0</xdr:rowOff>
                  </to>
                </anchor>
              </controlPr>
            </control>
          </mc:Choice>
        </mc:AlternateContent>
        <mc:AlternateContent xmlns:mc="http://schemas.openxmlformats.org/markup-compatibility/2006">
          <mc:Choice Requires="x14">
            <control shapeId="1123" r:id="rId26" name="Check Box 99">
              <controlPr defaultSize="0" autoFill="0" autoLine="0" autoPict="0">
                <anchor moveWithCells="1">
                  <from>
                    <xdr:col>3</xdr:col>
                    <xdr:colOff>9525</xdr:colOff>
                    <xdr:row>16</xdr:row>
                    <xdr:rowOff>0</xdr:rowOff>
                  </from>
                  <to>
                    <xdr:col>4</xdr:col>
                    <xdr:colOff>4714875</xdr:colOff>
                    <xdr:row>17</xdr:row>
                    <xdr:rowOff>0</xdr:rowOff>
                  </to>
                </anchor>
              </controlPr>
            </control>
          </mc:Choice>
        </mc:AlternateContent>
        <mc:AlternateContent xmlns:mc="http://schemas.openxmlformats.org/markup-compatibility/2006">
          <mc:Choice Requires="x14">
            <control shapeId="1126" r:id="rId27" name="Check Box 102">
              <controlPr defaultSize="0" autoFill="0" autoLine="0" autoPict="0">
                <anchor moveWithCells="1">
                  <from>
                    <xdr:col>3</xdr:col>
                    <xdr:colOff>9525</xdr:colOff>
                    <xdr:row>17</xdr:row>
                    <xdr:rowOff>0</xdr:rowOff>
                  </from>
                  <to>
                    <xdr:col>4</xdr:col>
                    <xdr:colOff>4705350</xdr:colOff>
                    <xdr:row>18</xdr:row>
                    <xdr:rowOff>9525</xdr:rowOff>
                  </to>
                </anchor>
              </controlPr>
            </control>
          </mc:Choice>
        </mc:AlternateContent>
        <mc:AlternateContent xmlns:mc="http://schemas.openxmlformats.org/markup-compatibility/2006">
          <mc:Choice Requires="x14">
            <control shapeId="1134" r:id="rId28" name="Check Box 110">
              <controlPr defaultSize="0" autoFill="0" autoLine="0" autoPict="0">
                <anchor moveWithCells="1">
                  <from>
                    <xdr:col>3</xdr:col>
                    <xdr:colOff>9525</xdr:colOff>
                    <xdr:row>19</xdr:row>
                    <xdr:rowOff>0</xdr:rowOff>
                  </from>
                  <to>
                    <xdr:col>4</xdr:col>
                    <xdr:colOff>4714875</xdr:colOff>
                    <xdr:row>20</xdr:row>
                    <xdr:rowOff>9525</xdr:rowOff>
                  </to>
                </anchor>
              </controlPr>
            </control>
          </mc:Choice>
        </mc:AlternateContent>
        <mc:AlternateContent xmlns:mc="http://schemas.openxmlformats.org/markup-compatibility/2006">
          <mc:Choice Requires="x14">
            <control shapeId="1135" r:id="rId29" name="Check Box 111">
              <controlPr defaultSize="0" autoFill="0" autoLine="0" autoPict="0">
                <anchor moveWithCells="1">
                  <from>
                    <xdr:col>3</xdr:col>
                    <xdr:colOff>9525</xdr:colOff>
                    <xdr:row>18</xdr:row>
                    <xdr:rowOff>0</xdr:rowOff>
                  </from>
                  <to>
                    <xdr:col>4</xdr:col>
                    <xdr:colOff>4714875</xdr:colOff>
                    <xdr:row>19</xdr:row>
                    <xdr:rowOff>0</xdr:rowOff>
                  </to>
                </anchor>
              </controlPr>
            </control>
          </mc:Choice>
        </mc:AlternateContent>
        <mc:AlternateContent xmlns:mc="http://schemas.openxmlformats.org/markup-compatibility/2006">
          <mc:Choice Requires="x14">
            <control shapeId="1063" r:id="rId30" name="Check Box 39">
              <controlPr defaultSize="0" autoFill="0" autoLine="0" autoPict="0">
                <anchor moveWithCells="1">
                  <from>
                    <xdr:col>1</xdr:col>
                    <xdr:colOff>9525</xdr:colOff>
                    <xdr:row>3</xdr:row>
                    <xdr:rowOff>19050</xdr:rowOff>
                  </from>
                  <to>
                    <xdr:col>2</xdr:col>
                    <xdr:colOff>4724400</xdr:colOff>
                    <xdr:row>4</xdr:row>
                    <xdr:rowOff>9525</xdr:rowOff>
                  </to>
                </anchor>
              </controlPr>
            </control>
          </mc:Choice>
        </mc:AlternateContent>
        <mc:AlternateContent xmlns:mc="http://schemas.openxmlformats.org/markup-compatibility/2006">
          <mc:Choice Requires="x14">
            <control shapeId="1155" r:id="rId31" name="Check Box 131">
              <controlPr defaultSize="0" autoFill="0" autoLine="0" autoPict="0">
                <anchor moveWithCells="1">
                  <from>
                    <xdr:col>3</xdr:col>
                    <xdr:colOff>9525</xdr:colOff>
                    <xdr:row>14</xdr:row>
                    <xdr:rowOff>9525</xdr:rowOff>
                  </from>
                  <to>
                    <xdr:col>4</xdr:col>
                    <xdr:colOff>4714875</xdr:colOff>
                    <xdr:row>15</xdr:row>
                    <xdr:rowOff>0</xdr:rowOff>
                  </to>
                </anchor>
              </controlPr>
            </control>
          </mc:Choice>
        </mc:AlternateContent>
        <mc:AlternateContent xmlns:mc="http://schemas.openxmlformats.org/markup-compatibility/2006">
          <mc:Choice Requires="x14">
            <control shapeId="1101" r:id="rId32" name="Check Box 77">
              <controlPr defaultSize="0" autoFill="0" autoLine="0" autoPict="0">
                <anchor moveWithCells="1">
                  <from>
                    <xdr:col>3</xdr:col>
                    <xdr:colOff>9525</xdr:colOff>
                    <xdr:row>6</xdr:row>
                    <xdr:rowOff>0</xdr:rowOff>
                  </from>
                  <to>
                    <xdr:col>4</xdr:col>
                    <xdr:colOff>4714875</xdr:colOff>
                    <xdr:row>7</xdr:row>
                    <xdr:rowOff>0</xdr:rowOff>
                  </to>
                </anchor>
              </controlPr>
            </control>
          </mc:Choice>
        </mc:AlternateContent>
        <mc:AlternateContent xmlns:mc="http://schemas.openxmlformats.org/markup-compatibility/2006">
          <mc:Choice Requires="x14">
            <control shapeId="1102" r:id="rId33" name="Check Box 78">
              <controlPr defaultSize="0" autoFill="0" autoLine="0" autoPict="0">
                <anchor moveWithCells="1">
                  <from>
                    <xdr:col>3</xdr:col>
                    <xdr:colOff>9525</xdr:colOff>
                    <xdr:row>7</xdr:row>
                    <xdr:rowOff>0</xdr:rowOff>
                  </from>
                  <to>
                    <xdr:col>4</xdr:col>
                    <xdr:colOff>4705350</xdr:colOff>
                    <xdr:row>8</xdr:row>
                    <xdr:rowOff>0</xdr:rowOff>
                  </to>
                </anchor>
              </controlPr>
            </control>
          </mc:Choice>
        </mc:AlternateContent>
        <mc:AlternateContent xmlns:mc="http://schemas.openxmlformats.org/markup-compatibility/2006">
          <mc:Choice Requires="x14">
            <control shapeId="1103" r:id="rId34" name="Check Box 79">
              <controlPr defaultSize="0" autoFill="0" autoLine="0" autoPict="0">
                <anchor moveWithCells="1">
                  <from>
                    <xdr:col>3</xdr:col>
                    <xdr:colOff>9525</xdr:colOff>
                    <xdr:row>8</xdr:row>
                    <xdr:rowOff>9525</xdr:rowOff>
                  </from>
                  <to>
                    <xdr:col>4</xdr:col>
                    <xdr:colOff>4714875</xdr:colOff>
                    <xdr:row>9</xdr:row>
                    <xdr:rowOff>0</xdr:rowOff>
                  </to>
                </anchor>
              </controlPr>
            </control>
          </mc:Choice>
        </mc:AlternateContent>
        <mc:AlternateContent xmlns:mc="http://schemas.openxmlformats.org/markup-compatibility/2006">
          <mc:Choice Requires="x14">
            <control shapeId="1104" r:id="rId35" name="Check Box 80">
              <controlPr defaultSize="0" autoFill="0" autoLine="0" autoPict="0">
                <anchor moveWithCells="1">
                  <from>
                    <xdr:col>3</xdr:col>
                    <xdr:colOff>9525</xdr:colOff>
                    <xdr:row>9</xdr:row>
                    <xdr:rowOff>0</xdr:rowOff>
                  </from>
                  <to>
                    <xdr:col>4</xdr:col>
                    <xdr:colOff>4705350</xdr:colOff>
                    <xdr:row>10</xdr:row>
                    <xdr:rowOff>0</xdr:rowOff>
                  </to>
                </anchor>
              </controlPr>
            </control>
          </mc:Choice>
        </mc:AlternateContent>
        <mc:AlternateContent xmlns:mc="http://schemas.openxmlformats.org/markup-compatibility/2006">
          <mc:Choice Requires="x14">
            <control shapeId="1070" r:id="rId36" name="Check Box 46">
              <controlPr defaultSize="0" autoFill="0" autoLine="0" autoPict="0">
                <anchor moveWithCells="1">
                  <from>
                    <xdr:col>1</xdr:col>
                    <xdr:colOff>9525</xdr:colOff>
                    <xdr:row>10</xdr:row>
                    <xdr:rowOff>19050</xdr:rowOff>
                  </from>
                  <to>
                    <xdr:col>2</xdr:col>
                    <xdr:colOff>4724400</xdr:colOff>
                    <xdr:row>10</xdr:row>
                    <xdr:rowOff>495300</xdr:rowOff>
                  </to>
                </anchor>
              </controlPr>
            </control>
          </mc:Choice>
        </mc:AlternateContent>
        <mc:AlternateContent xmlns:mc="http://schemas.openxmlformats.org/markup-compatibility/2006">
          <mc:Choice Requires="x14">
            <control shapeId="1221" r:id="rId37" name="Check Box 197">
              <controlPr defaultSize="0" autoFill="0" autoLine="0" autoPict="0">
                <anchor moveWithCells="1">
                  <from>
                    <xdr:col>1</xdr:col>
                    <xdr:colOff>9525</xdr:colOff>
                    <xdr:row>7</xdr:row>
                    <xdr:rowOff>0</xdr:rowOff>
                  </from>
                  <to>
                    <xdr:col>2</xdr:col>
                    <xdr:colOff>4724400</xdr:colOff>
                    <xdr:row>7</xdr:row>
                    <xdr:rowOff>495300</xdr:rowOff>
                  </to>
                </anchor>
              </controlPr>
            </control>
          </mc:Choice>
        </mc:AlternateContent>
        <mc:AlternateContent xmlns:mc="http://schemas.openxmlformats.org/markup-compatibility/2006">
          <mc:Choice Requires="x14">
            <control shapeId="1223" r:id="rId38" name="Check Box 199">
              <controlPr defaultSize="0" autoFill="0" autoLine="0" autoPict="0">
                <anchor moveWithCells="1">
                  <from>
                    <xdr:col>3</xdr:col>
                    <xdr:colOff>9525</xdr:colOff>
                    <xdr:row>10</xdr:row>
                    <xdr:rowOff>9525</xdr:rowOff>
                  </from>
                  <to>
                    <xdr:col>4</xdr:col>
                    <xdr:colOff>4705350</xdr:colOff>
                    <xdr:row>10</xdr:row>
                    <xdr:rowOff>495300</xdr:rowOff>
                  </to>
                </anchor>
              </controlPr>
            </control>
          </mc:Choice>
        </mc:AlternateContent>
        <mc:AlternateContent xmlns:mc="http://schemas.openxmlformats.org/markup-compatibility/2006">
          <mc:Choice Requires="x14">
            <control shapeId="1117" r:id="rId39" name="Check Box 93">
              <controlPr defaultSize="0" autoFill="0" autoLine="0" autoPict="0">
                <anchor moveWithCells="1">
                  <from>
                    <xdr:col>3</xdr:col>
                    <xdr:colOff>9525</xdr:colOff>
                    <xdr:row>13</xdr:row>
                    <xdr:rowOff>0</xdr:rowOff>
                  </from>
                  <to>
                    <xdr:col>4</xdr:col>
                    <xdr:colOff>4714875</xdr:colOff>
                    <xdr:row>14</xdr:row>
                    <xdr:rowOff>0</xdr:rowOff>
                  </to>
                </anchor>
              </controlPr>
            </control>
          </mc:Choice>
        </mc:AlternateContent>
        <mc:AlternateContent xmlns:mc="http://schemas.openxmlformats.org/markup-compatibility/2006">
          <mc:Choice Requires="x14">
            <control shapeId="1120" r:id="rId40" name="Check Box 96">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234" r:id="rId41" name="Check Box 210">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237" r:id="rId42" name="Check Box 213">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238" r:id="rId43" name="Check Box 214">
              <controlPr defaultSize="0" autoFill="0" autoLine="0" autoPict="0">
                <anchor moveWithCells="1">
                  <from>
                    <xdr:col>3</xdr:col>
                    <xdr:colOff>9525</xdr:colOff>
                    <xdr:row>15</xdr:row>
                    <xdr:rowOff>0</xdr:rowOff>
                  </from>
                  <to>
                    <xdr:col>4</xdr:col>
                    <xdr:colOff>4714875</xdr:colOff>
                    <xdr:row>16</xdr:row>
                    <xdr:rowOff>0</xdr:rowOff>
                  </to>
                </anchor>
              </controlPr>
            </control>
          </mc:Choice>
        </mc:AlternateContent>
        <mc:AlternateContent xmlns:mc="http://schemas.openxmlformats.org/markup-compatibility/2006">
          <mc:Choice Requires="x14">
            <control shapeId="1084" r:id="rId44" name="Check Box 60">
              <controlPr defaultSize="0" autoFill="0" autoLine="0" autoPict="0">
                <anchor moveWithCells="1">
                  <from>
                    <xdr:col>3</xdr:col>
                    <xdr:colOff>9525</xdr:colOff>
                    <xdr:row>3</xdr:row>
                    <xdr:rowOff>9525</xdr:rowOff>
                  </from>
                  <to>
                    <xdr:col>5</xdr:col>
                    <xdr:colOff>0</xdr:colOff>
                    <xdr:row>4</xdr:row>
                    <xdr:rowOff>9525</xdr:rowOff>
                  </to>
                </anchor>
              </controlPr>
            </control>
          </mc:Choice>
        </mc:AlternateContent>
        <mc:AlternateContent xmlns:mc="http://schemas.openxmlformats.org/markup-compatibility/2006">
          <mc:Choice Requires="x14">
            <control shapeId="1087" r:id="rId45" name="Check Box 63">
              <controlPr defaultSize="0" autoFill="0" autoLine="0" autoPict="0">
                <anchor moveWithCells="1">
                  <from>
                    <xdr:col>1</xdr:col>
                    <xdr:colOff>9525</xdr:colOff>
                    <xdr:row>3</xdr:row>
                    <xdr:rowOff>619125</xdr:rowOff>
                  </from>
                  <to>
                    <xdr:col>2</xdr:col>
                    <xdr:colOff>4705350</xdr:colOff>
                    <xdr:row>4</xdr:row>
                    <xdr:rowOff>914400</xdr:rowOff>
                  </to>
                </anchor>
              </controlPr>
            </control>
          </mc:Choice>
        </mc:AlternateContent>
        <mc:AlternateContent xmlns:mc="http://schemas.openxmlformats.org/markup-compatibility/2006">
          <mc:Choice Requires="x14">
            <control shapeId="1099" r:id="rId46" name="Check Box 75">
              <controlPr defaultSize="0" autoFill="0" autoLine="0" autoPict="0">
                <anchor moveWithCells="1">
                  <from>
                    <xdr:col>3</xdr:col>
                    <xdr:colOff>9525</xdr:colOff>
                    <xdr:row>3</xdr:row>
                    <xdr:rowOff>619125</xdr:rowOff>
                  </from>
                  <to>
                    <xdr:col>4</xdr:col>
                    <xdr:colOff>4724400</xdr:colOff>
                    <xdr:row>4</xdr:row>
                    <xdr:rowOff>914400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476F4-22F5-4EE1-B6A0-9CD083D1719E}">
  <sheetPr>
    <tabColor rgb="FF2FC9FF"/>
    <pageSetUpPr fitToPage="1"/>
  </sheetPr>
  <dimension ref="A1:AE24"/>
  <sheetViews>
    <sheetView zoomScale="85" zoomScaleNormal="85" workbookViewId="0">
      <selection sqref="A1:H2"/>
    </sheetView>
  </sheetViews>
  <sheetFormatPr defaultColWidth="9" defaultRowHeight="16.5" x14ac:dyDescent="0.15"/>
  <cols>
    <col min="1" max="1" width="14.625" style="2" customWidth="1"/>
    <col min="2" max="2" width="5.625" style="2" customWidth="1"/>
    <col min="3" max="3" width="62.125" style="2" customWidth="1"/>
    <col min="4" max="4" width="5.625" style="2" customWidth="1"/>
    <col min="5" max="5" width="62.125" style="2" customWidth="1"/>
    <col min="6" max="6" width="4.375" style="2" customWidth="1"/>
    <col min="7" max="7" width="62.125" style="2" customWidth="1"/>
    <col min="8" max="8" width="26.25" style="2" customWidth="1"/>
    <col min="9" max="9" width="10" style="2" hidden="1" customWidth="1"/>
    <col min="10" max="10" width="6.625" style="2" hidden="1" customWidth="1"/>
    <col min="11" max="11" width="6" style="2" hidden="1" customWidth="1"/>
    <col min="12" max="12" width="21.75" style="2" hidden="1" customWidth="1"/>
    <col min="13" max="13" width="5.375" style="2" hidden="1" customWidth="1"/>
    <col min="14" max="14" width="7.75" style="2" hidden="1" customWidth="1"/>
    <col min="15" max="15" width="6.625" style="2" hidden="1" customWidth="1"/>
    <col min="16" max="16" width="9" style="2" hidden="1" customWidth="1"/>
    <col min="17" max="17" width="12.875" style="3" hidden="1" customWidth="1"/>
    <col min="18" max="18" width="7.125" style="4" hidden="1" customWidth="1"/>
    <col min="19" max="23" width="4.25" style="3" hidden="1" customWidth="1"/>
    <col min="24" max="24" width="107.375" style="3" hidden="1" customWidth="1"/>
    <col min="25" max="25" width="4.25" style="2" hidden="1" customWidth="1"/>
    <col min="26" max="31" width="0" style="2" hidden="1" customWidth="1"/>
    <col min="32" max="16384" width="9" style="2"/>
  </cols>
  <sheetData>
    <row r="1" spans="1:31" ht="33" customHeight="1" x14ac:dyDescent="0.15">
      <c r="A1" s="37" t="s">
        <v>140</v>
      </c>
      <c r="B1" s="37"/>
      <c r="C1" s="37"/>
      <c r="D1" s="37"/>
      <c r="E1" s="37"/>
      <c r="F1" s="37"/>
      <c r="G1" s="37"/>
      <c r="H1" s="37"/>
      <c r="I1" s="49" t="s">
        <v>71</v>
      </c>
      <c r="J1" s="49"/>
      <c r="K1" s="49"/>
      <c r="L1" s="49"/>
      <c r="M1" s="49"/>
      <c r="N1" s="49"/>
      <c r="O1" s="49"/>
      <c r="P1" s="49"/>
      <c r="Q1" s="49"/>
      <c r="R1" s="49"/>
      <c r="S1" s="49"/>
      <c r="T1" s="49"/>
      <c r="U1" s="49"/>
      <c r="V1" s="49"/>
      <c r="W1" s="49"/>
      <c r="X1" s="49"/>
      <c r="Z1" s="64" t="s">
        <v>135</v>
      </c>
      <c r="AA1" s="64"/>
      <c r="AB1" s="64"/>
      <c r="AC1" s="64"/>
      <c r="AD1" s="64"/>
      <c r="AE1" s="64"/>
    </row>
    <row r="2" spans="1:31" ht="39" customHeight="1" thickBot="1" x14ac:dyDescent="0.2">
      <c r="A2" s="37"/>
      <c r="B2" s="37"/>
      <c r="C2" s="37"/>
      <c r="D2" s="37"/>
      <c r="E2" s="37"/>
      <c r="F2" s="37"/>
      <c r="G2" s="37"/>
      <c r="H2" s="37"/>
      <c r="K2" s="2" t="s">
        <v>0</v>
      </c>
      <c r="M2" s="3"/>
      <c r="N2" s="4"/>
      <c r="O2" s="3"/>
      <c r="P2" s="3"/>
      <c r="R2" s="3"/>
      <c r="T2" s="5"/>
      <c r="U2" s="2"/>
      <c r="V2" s="2"/>
      <c r="W2" s="2"/>
      <c r="X2" s="5" t="s">
        <v>1</v>
      </c>
      <c r="Z2" s="65"/>
      <c r="AA2" s="65"/>
      <c r="AB2" s="65"/>
      <c r="AC2" s="65"/>
      <c r="AD2" s="65"/>
      <c r="AE2" s="65"/>
    </row>
    <row r="3" spans="1:31" ht="27" x14ac:dyDescent="0.15">
      <c r="A3" s="6" t="s">
        <v>2</v>
      </c>
      <c r="B3" s="53" t="s">
        <v>53</v>
      </c>
      <c r="C3" s="54"/>
      <c r="D3" s="55" t="s">
        <v>52</v>
      </c>
      <c r="E3" s="55"/>
      <c r="F3" s="8"/>
      <c r="G3" s="6" t="s">
        <v>72</v>
      </c>
      <c r="H3" s="9" t="s">
        <v>70</v>
      </c>
      <c r="K3" s="2" t="s">
        <v>73</v>
      </c>
      <c r="L3" s="2" t="s">
        <v>74</v>
      </c>
      <c r="M3" s="2" t="s">
        <v>75</v>
      </c>
      <c r="N3" s="10" t="s">
        <v>73</v>
      </c>
      <c r="O3" s="10" t="s">
        <v>74</v>
      </c>
      <c r="R3" s="4" t="s">
        <v>3</v>
      </c>
      <c r="S3" s="50" t="s">
        <v>4</v>
      </c>
      <c r="T3" s="50"/>
      <c r="U3" s="50"/>
      <c r="V3" s="50"/>
      <c r="W3" s="12"/>
      <c r="X3" s="13" t="s">
        <v>5</v>
      </c>
      <c r="Z3" s="38"/>
      <c r="AA3" s="39"/>
      <c r="AB3" s="39"/>
      <c r="AC3" s="39"/>
      <c r="AD3" s="39"/>
      <c r="AE3" s="40"/>
    </row>
    <row r="4" spans="1:31" ht="48.75" customHeight="1" x14ac:dyDescent="0.15">
      <c r="A4" s="67" t="s">
        <v>86</v>
      </c>
      <c r="B4" s="14"/>
      <c r="C4" s="15" t="s">
        <v>100</v>
      </c>
      <c r="D4" s="14"/>
      <c r="E4" s="15" t="s">
        <v>6</v>
      </c>
      <c r="F4" s="16"/>
      <c r="G4" s="17" t="s">
        <v>79</v>
      </c>
      <c r="H4" s="17"/>
      <c r="I4" s="18" t="s">
        <v>77</v>
      </c>
      <c r="J4" s="2">
        <v>4</v>
      </c>
      <c r="K4" s="18" t="s">
        <v>134</v>
      </c>
      <c r="L4" s="18" t="s">
        <v>133</v>
      </c>
      <c r="M4" s="18"/>
      <c r="N4" s="2" t="b">
        <v>1</v>
      </c>
      <c r="O4" s="2" t="b">
        <v>1</v>
      </c>
      <c r="Q4" s="19" t="s">
        <v>54</v>
      </c>
      <c r="R4" s="20">
        <f>IF(COUNTIF(O4:O17, TRUE) &gt;= 4, 4, IF(OR(COUNTIF(N4:N17, TRUE) &gt;= 4), 3, 2))</f>
        <v>4</v>
      </c>
      <c r="S4" s="19">
        <v>1</v>
      </c>
      <c r="T4" s="19">
        <v>2</v>
      </c>
      <c r="U4" s="19">
        <v>3</v>
      </c>
      <c r="V4" s="19">
        <v>4</v>
      </c>
      <c r="W4" s="19"/>
      <c r="X4" s="21" t="s">
        <v>7</v>
      </c>
      <c r="Z4" s="41"/>
      <c r="AA4" s="69"/>
      <c r="AB4" s="69"/>
      <c r="AC4" s="69"/>
      <c r="AD4" s="69"/>
      <c r="AE4" s="43"/>
    </row>
    <row r="5" spans="1:31" ht="72" customHeight="1" x14ac:dyDescent="0.15">
      <c r="A5" s="67"/>
      <c r="B5" s="14"/>
      <c r="C5" s="15" t="s">
        <v>101</v>
      </c>
      <c r="D5" s="14"/>
      <c r="E5" s="15" t="s">
        <v>139</v>
      </c>
      <c r="F5" s="16"/>
      <c r="G5" s="17" t="s">
        <v>131</v>
      </c>
      <c r="H5" s="17"/>
      <c r="I5" s="22" t="s">
        <v>8</v>
      </c>
      <c r="J5" s="2">
        <v>5</v>
      </c>
      <c r="K5" s="18"/>
      <c r="L5" s="18"/>
      <c r="M5" s="18"/>
      <c r="N5" s="2" t="b">
        <v>1</v>
      </c>
      <c r="O5" s="2" t="b">
        <v>1</v>
      </c>
      <c r="Q5" s="19" t="s">
        <v>55</v>
      </c>
      <c r="R5" s="20" cm="1">
        <f t="array" ref="R5">_xlfn.IFS(OR(O6=TRUE,O7=TRUE),4,OR(N6=TRUE,N7=TRUE,O14=TRUE),3,AND(N6=FALSE,O6=FALSE),2)</f>
        <v>4</v>
      </c>
      <c r="S5" s="19">
        <v>1</v>
      </c>
      <c r="T5" s="19">
        <v>2</v>
      </c>
      <c r="U5" s="19">
        <v>3</v>
      </c>
      <c r="V5" s="19">
        <v>4</v>
      </c>
      <c r="W5" s="19"/>
      <c r="X5" s="21" t="s">
        <v>9</v>
      </c>
      <c r="Z5" s="41"/>
      <c r="AA5" s="69"/>
      <c r="AB5" s="69"/>
      <c r="AC5" s="69"/>
      <c r="AD5" s="69"/>
      <c r="AE5" s="43"/>
    </row>
    <row r="6" spans="1:31" ht="48.75" customHeight="1" x14ac:dyDescent="0.15">
      <c r="A6" s="67"/>
      <c r="B6" s="14"/>
      <c r="C6" s="15" t="s">
        <v>88</v>
      </c>
      <c r="D6" s="14"/>
      <c r="E6" s="23" t="s">
        <v>80</v>
      </c>
      <c r="F6" s="16"/>
      <c r="G6" s="17" t="s">
        <v>78</v>
      </c>
      <c r="H6" s="17"/>
      <c r="I6" s="24" t="s">
        <v>10</v>
      </c>
      <c r="J6" s="2">
        <v>6</v>
      </c>
      <c r="K6" s="18"/>
      <c r="L6" s="18"/>
      <c r="M6" s="18"/>
      <c r="N6" s="2" t="b">
        <v>1</v>
      </c>
      <c r="O6" s="2" t="b">
        <v>1</v>
      </c>
      <c r="Q6" s="19" t="s">
        <v>56</v>
      </c>
      <c r="R6" s="20" cm="1">
        <f t="array" ref="R6">_xlfn.IFS(OR(O8=TRUE,O9=TRUE),4,OR(N8=TRUE,N9=TRUE),3,AND(N8=FALSE,O8=FALSE),2)</f>
        <v>4</v>
      </c>
      <c r="S6" s="19">
        <v>1</v>
      </c>
      <c r="T6" s="19">
        <v>2</v>
      </c>
      <c r="U6" s="19">
        <v>3</v>
      </c>
      <c r="V6" s="19">
        <v>4</v>
      </c>
      <c r="W6" s="19"/>
      <c r="X6" s="21" t="s">
        <v>11</v>
      </c>
      <c r="Z6" s="41"/>
      <c r="AA6" s="69"/>
      <c r="AB6" s="69"/>
      <c r="AC6" s="69"/>
      <c r="AD6" s="69"/>
      <c r="AE6" s="43"/>
    </row>
    <row r="7" spans="1:31" ht="48.75" customHeight="1" x14ac:dyDescent="0.15">
      <c r="A7" s="67"/>
      <c r="B7" s="14"/>
      <c r="C7" s="15" t="s">
        <v>106</v>
      </c>
      <c r="D7" s="14"/>
      <c r="E7" s="15" t="s">
        <v>121</v>
      </c>
      <c r="F7" s="16"/>
      <c r="G7" s="17" t="s">
        <v>85</v>
      </c>
      <c r="H7" s="25" t="s">
        <v>107</v>
      </c>
      <c r="I7" s="22" t="s">
        <v>12</v>
      </c>
      <c r="J7" s="2">
        <v>7</v>
      </c>
      <c r="K7" s="18" t="s">
        <v>14</v>
      </c>
      <c r="L7" s="18" t="s">
        <v>13</v>
      </c>
      <c r="M7" s="18"/>
      <c r="N7" s="2" t="b">
        <v>1</v>
      </c>
      <c r="O7" s="2" t="b">
        <v>0</v>
      </c>
      <c r="Q7" s="19" t="s">
        <v>57</v>
      </c>
      <c r="R7" s="26" cm="1">
        <f t="array" ref="R7">_xlfn.IFS(OR(O10=TRUE,O11=TRUE),4,OR(N11=TRUE,N10=TRUE,O16=TRUE),3,AND(N11=FALSE,O11=FALSE),2)</f>
        <v>4</v>
      </c>
      <c r="S7" s="27">
        <v>1</v>
      </c>
      <c r="T7" s="27">
        <v>2</v>
      </c>
      <c r="U7" s="27">
        <v>3</v>
      </c>
      <c r="V7" s="27">
        <v>4</v>
      </c>
      <c r="W7" s="19"/>
      <c r="X7" s="21" t="s">
        <v>15</v>
      </c>
      <c r="Z7" s="41"/>
      <c r="AA7" s="69"/>
      <c r="AB7" s="69"/>
      <c r="AC7" s="69"/>
      <c r="AD7" s="69"/>
      <c r="AE7" s="43"/>
    </row>
    <row r="8" spans="1:31" ht="48.75" customHeight="1" x14ac:dyDescent="0.15">
      <c r="A8" s="67"/>
      <c r="B8" s="14"/>
      <c r="C8" s="15" t="s">
        <v>84</v>
      </c>
      <c r="D8" s="14"/>
      <c r="E8" s="15" t="s">
        <v>87</v>
      </c>
      <c r="F8" s="16"/>
      <c r="G8" s="17" t="s">
        <v>96</v>
      </c>
      <c r="H8" s="28"/>
      <c r="I8" s="24" t="s">
        <v>16</v>
      </c>
      <c r="J8" s="2">
        <v>8</v>
      </c>
      <c r="K8" s="18"/>
      <c r="L8" s="18"/>
      <c r="M8" s="18"/>
      <c r="N8" s="2" t="b">
        <v>1</v>
      </c>
      <c r="O8" s="2" t="b">
        <v>1</v>
      </c>
      <c r="Q8" s="19"/>
      <c r="R8" s="20"/>
      <c r="S8" s="19"/>
      <c r="T8" s="19"/>
      <c r="U8" s="19"/>
      <c r="V8" s="19"/>
      <c r="W8" s="19"/>
      <c r="X8" s="13" t="s">
        <v>17</v>
      </c>
      <c r="Z8" s="41"/>
      <c r="AA8" s="69"/>
      <c r="AB8" s="69"/>
      <c r="AC8" s="69"/>
      <c r="AD8" s="69"/>
      <c r="AE8" s="43"/>
    </row>
    <row r="9" spans="1:31" ht="58.5" x14ac:dyDescent="0.15">
      <c r="A9" s="67"/>
      <c r="B9" s="14"/>
      <c r="C9" s="15" t="s">
        <v>89</v>
      </c>
      <c r="D9" s="14"/>
      <c r="E9" s="15" t="s">
        <v>90</v>
      </c>
      <c r="F9" s="16"/>
      <c r="G9" s="17" t="s">
        <v>108</v>
      </c>
      <c r="H9" s="29"/>
      <c r="I9" s="22" t="s">
        <v>18</v>
      </c>
      <c r="J9" s="2">
        <v>9</v>
      </c>
      <c r="K9" s="18" t="s">
        <v>20</v>
      </c>
      <c r="L9" s="18" t="s">
        <v>19</v>
      </c>
      <c r="M9" s="18"/>
      <c r="N9" s="2" t="b">
        <v>1</v>
      </c>
      <c r="O9" s="2" t="b">
        <v>0</v>
      </c>
      <c r="Q9" s="19" t="s">
        <v>58</v>
      </c>
      <c r="R9" s="20" cm="1">
        <f t="array" ref="R9">_xlfn.IFS(OR(O12=TRUE,O13=TRUE,O14=TRUE,O15=TRUE),4,OR(N12=TRUE,N14=TRUE,N15=TRUE),3,AND(N12=FALSE,O12=FALSE),2)</f>
        <v>4</v>
      </c>
      <c r="S9" s="19">
        <v>1</v>
      </c>
      <c r="T9" s="19">
        <v>2</v>
      </c>
      <c r="U9" s="19">
        <v>3</v>
      </c>
      <c r="V9" s="19">
        <v>4</v>
      </c>
      <c r="W9" s="19"/>
      <c r="X9" s="21" t="s">
        <v>21</v>
      </c>
      <c r="Z9" s="41"/>
      <c r="AA9" s="69"/>
      <c r="AB9" s="69"/>
      <c r="AC9" s="69"/>
      <c r="AD9" s="69"/>
      <c r="AE9" s="43"/>
    </row>
    <row r="10" spans="1:31" ht="27" x14ac:dyDescent="0.15">
      <c r="A10" s="67"/>
      <c r="B10" s="14"/>
      <c r="C10" s="15" t="s">
        <v>82</v>
      </c>
      <c r="D10" s="14"/>
      <c r="E10" s="15" t="s">
        <v>81</v>
      </c>
      <c r="F10" s="16"/>
      <c r="G10" s="17" t="s">
        <v>114</v>
      </c>
      <c r="H10" s="29"/>
      <c r="I10" s="47" t="s">
        <v>23</v>
      </c>
      <c r="J10" s="2">
        <v>10</v>
      </c>
      <c r="K10" s="18"/>
      <c r="L10" s="18"/>
      <c r="M10" s="18"/>
      <c r="N10" s="2" t="b">
        <v>1</v>
      </c>
      <c r="O10" s="2" t="b">
        <v>1</v>
      </c>
      <c r="Q10" s="19" t="s">
        <v>59</v>
      </c>
      <c r="R10" s="20" cm="1">
        <f t="array" ref="R10">_xlfn.IFS(OR(O12=TRUE,O13=TRUE),4,OR(N12=TRUE),3,AND(N12=FALSE,O12=FALSE),2)</f>
        <v>4</v>
      </c>
      <c r="S10" s="19">
        <v>1</v>
      </c>
      <c r="T10" s="19">
        <v>2</v>
      </c>
      <c r="U10" s="19">
        <v>3</v>
      </c>
      <c r="V10" s="19">
        <v>4</v>
      </c>
      <c r="W10" s="19"/>
      <c r="X10" s="21" t="s">
        <v>22</v>
      </c>
      <c r="Z10" s="41"/>
      <c r="AA10" s="69"/>
      <c r="AB10" s="69"/>
      <c r="AC10" s="69"/>
      <c r="AD10" s="69"/>
      <c r="AE10" s="43"/>
    </row>
    <row r="11" spans="1:31" ht="48" customHeight="1" x14ac:dyDescent="0.15">
      <c r="A11" s="67"/>
      <c r="B11" s="14"/>
      <c r="C11" s="15" t="s">
        <v>91</v>
      </c>
      <c r="D11" s="14"/>
      <c r="E11" s="15" t="s">
        <v>102</v>
      </c>
      <c r="F11" s="16"/>
      <c r="G11" s="17" t="s">
        <v>122</v>
      </c>
      <c r="H11" s="29"/>
      <c r="I11" s="48"/>
      <c r="J11" s="2">
        <v>11</v>
      </c>
      <c r="K11" s="18"/>
      <c r="L11" s="18"/>
      <c r="M11" s="18"/>
      <c r="N11" s="2" t="b">
        <v>1</v>
      </c>
      <c r="O11" s="2" t="b">
        <v>0</v>
      </c>
      <c r="Q11" s="19" t="s">
        <v>60</v>
      </c>
      <c r="R11" s="20" cm="1">
        <f t="array" ref="R11">_xlfn.IFS(OR(O14=TRUE,O15=TRUE),4,OR(N14=TRUE,N15=TRUE),3,AND(N14=FALSE,O14=FALSE),2)</f>
        <v>3</v>
      </c>
      <c r="S11" s="19">
        <v>1</v>
      </c>
      <c r="T11" s="19">
        <v>2</v>
      </c>
      <c r="U11" s="19">
        <v>3</v>
      </c>
      <c r="V11" s="19">
        <v>4</v>
      </c>
      <c r="W11" s="19"/>
      <c r="X11" s="21" t="s">
        <v>24</v>
      </c>
      <c r="Z11" s="41"/>
      <c r="AA11" s="69"/>
      <c r="AB11" s="69"/>
      <c r="AC11" s="69"/>
      <c r="AD11" s="69"/>
      <c r="AE11" s="43"/>
    </row>
    <row r="12" spans="1:31" ht="65.25" customHeight="1" x14ac:dyDescent="0.15">
      <c r="A12" s="56" t="s">
        <v>138</v>
      </c>
      <c r="B12" s="61"/>
      <c r="C12" s="59" t="s">
        <v>83</v>
      </c>
      <c r="D12" s="14"/>
      <c r="E12" s="15" t="s">
        <v>92</v>
      </c>
      <c r="F12" s="16"/>
      <c r="G12" s="17" t="s">
        <v>94</v>
      </c>
      <c r="H12" s="30" t="s">
        <v>50</v>
      </c>
      <c r="I12" s="51" t="s">
        <v>25</v>
      </c>
      <c r="J12" s="2">
        <v>12</v>
      </c>
      <c r="K12" s="18"/>
      <c r="L12" s="18"/>
      <c r="M12" s="18"/>
      <c r="N12" s="68" t="b">
        <v>1</v>
      </c>
      <c r="O12" s="2" t="b">
        <v>1</v>
      </c>
      <c r="Q12" s="19" t="s">
        <v>61</v>
      </c>
      <c r="R12" s="26" cm="1">
        <f t="array" ref="R12">_xlfn.IFS(OR(O16=TRUE,O17=TRUE),4,OR(N16=TRUE),3,AND(N16=FALSE,O16=FALSE),2)</f>
        <v>4</v>
      </c>
      <c r="S12" s="27">
        <v>1</v>
      </c>
      <c r="T12" s="27">
        <v>2</v>
      </c>
      <c r="U12" s="27">
        <v>3</v>
      </c>
      <c r="V12" s="27">
        <v>4</v>
      </c>
      <c r="W12" s="19"/>
      <c r="X12" s="21" t="s">
        <v>26</v>
      </c>
      <c r="Z12" s="41"/>
      <c r="AA12" s="69"/>
      <c r="AB12" s="69"/>
      <c r="AC12" s="69"/>
      <c r="AD12" s="69"/>
      <c r="AE12" s="43"/>
    </row>
    <row r="13" spans="1:31" ht="58.5" x14ac:dyDescent="0.15">
      <c r="A13" s="57"/>
      <c r="B13" s="62"/>
      <c r="C13" s="60"/>
      <c r="D13" s="14"/>
      <c r="E13" s="15" t="s">
        <v>93</v>
      </c>
      <c r="F13" s="16"/>
      <c r="G13" s="17" t="s">
        <v>95</v>
      </c>
      <c r="H13" s="29" t="s">
        <v>48</v>
      </c>
      <c r="I13" s="52"/>
      <c r="J13" s="2">
        <v>13</v>
      </c>
      <c r="K13" s="18"/>
      <c r="L13" s="18"/>
      <c r="M13" s="18"/>
      <c r="N13" s="68"/>
      <c r="O13" s="2" t="b">
        <v>1</v>
      </c>
      <c r="Q13" s="19"/>
      <c r="R13" s="20"/>
      <c r="S13" s="19"/>
      <c r="T13" s="19"/>
      <c r="U13" s="19"/>
      <c r="V13" s="19"/>
      <c r="W13" s="19"/>
      <c r="X13" s="13" t="s">
        <v>27</v>
      </c>
      <c r="Z13" s="41"/>
      <c r="AA13" s="69"/>
      <c r="AB13" s="69"/>
      <c r="AC13" s="69"/>
      <c r="AD13" s="69"/>
      <c r="AE13" s="43"/>
    </row>
    <row r="14" spans="1:31" ht="39.75" thickBot="1" x14ac:dyDescent="0.2">
      <c r="A14" s="57"/>
      <c r="B14" s="14"/>
      <c r="C14" s="15" t="s">
        <v>110</v>
      </c>
      <c r="D14" s="14"/>
      <c r="E14" s="15" t="s">
        <v>123</v>
      </c>
      <c r="F14" s="16"/>
      <c r="G14" s="17" t="s">
        <v>115</v>
      </c>
      <c r="H14" s="29" t="s">
        <v>44</v>
      </c>
      <c r="I14" s="51" t="s">
        <v>28</v>
      </c>
      <c r="J14" s="2">
        <v>14</v>
      </c>
      <c r="K14" s="18" t="s">
        <v>76</v>
      </c>
      <c r="L14" s="18" t="s">
        <v>124</v>
      </c>
      <c r="M14" s="18" t="s">
        <v>29</v>
      </c>
      <c r="N14" s="2" t="b">
        <v>1</v>
      </c>
      <c r="O14" s="2" t="b">
        <v>0</v>
      </c>
      <c r="Q14" s="19" t="s">
        <v>62</v>
      </c>
      <c r="R14" s="20" cm="1">
        <f t="array" ref="R14">_xlfn.IFS(O5=TRUE,4,N5=TRUE,3,AND(N5=FALSE,O5=FALSE),2)</f>
        <v>4</v>
      </c>
      <c r="S14" s="19">
        <v>1</v>
      </c>
      <c r="T14" s="19">
        <v>2</v>
      </c>
      <c r="U14" s="19">
        <v>3</v>
      </c>
      <c r="V14" s="19">
        <v>4</v>
      </c>
      <c r="W14" s="19"/>
      <c r="X14" s="21" t="s">
        <v>46</v>
      </c>
      <c r="Z14" s="44"/>
      <c r="AA14" s="45"/>
      <c r="AB14" s="45"/>
      <c r="AC14" s="45"/>
      <c r="AD14" s="45"/>
      <c r="AE14" s="46"/>
    </row>
    <row r="15" spans="1:31" ht="39" x14ac:dyDescent="0.15">
      <c r="A15" s="57"/>
      <c r="B15" s="14"/>
      <c r="C15" s="15" t="s">
        <v>111</v>
      </c>
      <c r="D15" s="14"/>
      <c r="E15" s="15" t="s">
        <v>103</v>
      </c>
      <c r="F15" s="16"/>
      <c r="G15" s="17" t="s">
        <v>113</v>
      </c>
      <c r="H15" s="29"/>
      <c r="I15" s="52"/>
      <c r="J15" s="2">
        <v>15</v>
      </c>
      <c r="K15" s="18" t="s">
        <v>76</v>
      </c>
      <c r="L15" s="18" t="s">
        <v>97</v>
      </c>
      <c r="M15" s="18" t="s">
        <v>29</v>
      </c>
      <c r="N15" s="2" t="b">
        <v>0</v>
      </c>
      <c r="O15" s="2" t="b">
        <v>0</v>
      </c>
      <c r="Q15" s="19" t="s">
        <v>63</v>
      </c>
      <c r="R15" s="20" cm="1">
        <f t="array" ref="R15">_xlfn.IFS(OR(O7=TRUE),4,OR(N7=TRUE,O18=TRUE,O19=TRUE),3,AND(N7=FALSE,O7=FALSE),2)</f>
        <v>3</v>
      </c>
      <c r="S15" s="19">
        <v>1</v>
      </c>
      <c r="T15" s="19">
        <v>2</v>
      </c>
      <c r="U15" s="19">
        <v>3</v>
      </c>
      <c r="V15" s="19">
        <v>4</v>
      </c>
      <c r="W15" s="19"/>
      <c r="X15" s="21" t="s">
        <v>30</v>
      </c>
    </row>
    <row r="16" spans="1:31" ht="39" x14ac:dyDescent="0.15">
      <c r="A16" s="57"/>
      <c r="B16" s="61"/>
      <c r="C16" s="59" t="s">
        <v>128</v>
      </c>
      <c r="D16" s="14"/>
      <c r="E16" s="15" t="s">
        <v>105</v>
      </c>
      <c r="F16" s="16"/>
      <c r="G16" s="17" t="s">
        <v>98</v>
      </c>
      <c r="H16" s="29" t="s">
        <v>47</v>
      </c>
      <c r="I16" s="31" t="s">
        <v>109</v>
      </c>
      <c r="J16" s="2">
        <v>16</v>
      </c>
      <c r="K16" s="18"/>
      <c r="L16" s="18" t="s">
        <v>129</v>
      </c>
      <c r="M16" s="18" t="s">
        <v>33</v>
      </c>
      <c r="N16" s="68" t="b">
        <v>1</v>
      </c>
      <c r="O16" s="2" t="b">
        <v>0</v>
      </c>
      <c r="Q16" s="19" t="s">
        <v>64</v>
      </c>
      <c r="R16" s="20" cm="1">
        <f t="array" ref="R16">_xlfn.IFS(O9=TRUE,4,N9=TRUE,3,AND(N9=FALSE,O9=FALSE),2)</f>
        <v>3</v>
      </c>
      <c r="S16" s="19">
        <v>1</v>
      </c>
      <c r="T16" s="19">
        <v>2</v>
      </c>
      <c r="U16" s="19">
        <v>3</v>
      </c>
      <c r="V16" s="19">
        <v>4</v>
      </c>
      <c r="W16" s="19"/>
      <c r="X16" s="21" t="s">
        <v>34</v>
      </c>
    </row>
    <row r="17" spans="1:24" ht="58.5" x14ac:dyDescent="0.15">
      <c r="A17" s="58"/>
      <c r="B17" s="62"/>
      <c r="C17" s="60"/>
      <c r="D17" s="32"/>
      <c r="E17" s="33" t="s">
        <v>127</v>
      </c>
      <c r="F17" s="16"/>
      <c r="G17" s="17" t="s">
        <v>132</v>
      </c>
      <c r="H17" s="28" t="s">
        <v>49</v>
      </c>
      <c r="I17" s="31" t="s">
        <v>31</v>
      </c>
      <c r="J17" s="2">
        <v>17</v>
      </c>
      <c r="K17" s="18"/>
      <c r="L17" s="18" t="s">
        <v>32</v>
      </c>
      <c r="M17" s="18"/>
      <c r="N17" s="68"/>
      <c r="O17" s="2" t="b">
        <v>1</v>
      </c>
      <c r="Q17" s="19" t="s">
        <v>65</v>
      </c>
      <c r="R17" s="26" cm="1">
        <f t="array" ref="R17">_xlfn.IFS(OR(O17=TRUE),4,OR(N16=TRUE),3,AND(N16=FALSE,O17=FALSE),2)</f>
        <v>4</v>
      </c>
      <c r="S17" s="27">
        <v>1</v>
      </c>
      <c r="T17" s="27">
        <v>2</v>
      </c>
      <c r="U17" s="27">
        <v>3</v>
      </c>
      <c r="V17" s="27">
        <v>4</v>
      </c>
      <c r="W17" s="19"/>
      <c r="X17" s="21" t="s">
        <v>35</v>
      </c>
    </row>
    <row r="18" spans="1:24" ht="112.5" customHeight="1" x14ac:dyDescent="0.15">
      <c r="A18" s="56" t="s">
        <v>137</v>
      </c>
      <c r="B18" s="14"/>
      <c r="C18" s="15" t="s">
        <v>116</v>
      </c>
      <c r="D18" s="14"/>
      <c r="E18" s="15" t="s">
        <v>118</v>
      </c>
      <c r="F18" s="16"/>
      <c r="G18" s="17" t="s">
        <v>117</v>
      </c>
      <c r="H18" s="66" t="s">
        <v>107</v>
      </c>
      <c r="I18" s="35" t="s">
        <v>37</v>
      </c>
      <c r="J18" s="2">
        <v>18</v>
      </c>
      <c r="K18" s="18"/>
      <c r="L18" s="18" t="s">
        <v>125</v>
      </c>
      <c r="M18" s="18"/>
      <c r="N18" s="2" t="b">
        <v>0</v>
      </c>
      <c r="O18" s="2" t="b">
        <v>0</v>
      </c>
      <c r="Q18" s="19"/>
      <c r="R18" s="20"/>
      <c r="S18" s="19"/>
      <c r="T18" s="19"/>
      <c r="U18" s="19"/>
      <c r="V18" s="19"/>
      <c r="W18" s="19"/>
      <c r="X18" s="13" t="s">
        <v>36</v>
      </c>
    </row>
    <row r="19" spans="1:24" ht="49.5" x14ac:dyDescent="0.15">
      <c r="A19" s="57"/>
      <c r="B19" s="14"/>
      <c r="C19" s="15" t="s">
        <v>112</v>
      </c>
      <c r="D19" s="14"/>
      <c r="E19" s="15" t="s">
        <v>99</v>
      </c>
      <c r="F19" s="16"/>
      <c r="G19" s="17" t="s">
        <v>45</v>
      </c>
      <c r="H19" s="66"/>
      <c r="I19" s="35" t="s">
        <v>39</v>
      </c>
      <c r="J19" s="2">
        <v>19</v>
      </c>
      <c r="K19" s="18" t="s">
        <v>126</v>
      </c>
      <c r="L19" s="18" t="s">
        <v>130</v>
      </c>
      <c r="M19" s="18"/>
      <c r="N19" s="2" t="b">
        <v>1</v>
      </c>
      <c r="O19" s="2" t="b">
        <v>0</v>
      </c>
      <c r="Q19" s="19" t="s">
        <v>66</v>
      </c>
      <c r="R19" s="20" cm="1">
        <f t="array" ref="R19">_xlfn.IFS(O18=TRUE,4,OR(N18=TRUE,O19=TRUE),3,AND(N18=FALSE,O18=FALSE),2)</f>
        <v>2</v>
      </c>
      <c r="S19" s="19">
        <v>1</v>
      </c>
      <c r="T19" s="19">
        <v>2</v>
      </c>
      <c r="U19" s="19">
        <v>3</v>
      </c>
      <c r="V19" s="19">
        <v>4</v>
      </c>
      <c r="W19" s="19"/>
      <c r="X19" s="21" t="s">
        <v>38</v>
      </c>
    </row>
    <row r="20" spans="1:24" ht="75" customHeight="1" x14ac:dyDescent="0.15">
      <c r="A20" s="58"/>
      <c r="B20" s="14"/>
      <c r="C20" s="15" t="s">
        <v>119</v>
      </c>
      <c r="D20" s="14"/>
      <c r="E20" s="15" t="s">
        <v>120</v>
      </c>
      <c r="F20" s="16"/>
      <c r="G20" s="17" t="s">
        <v>104</v>
      </c>
      <c r="H20" s="29" t="s">
        <v>51</v>
      </c>
      <c r="I20" s="35" t="s">
        <v>41</v>
      </c>
      <c r="J20" s="2">
        <v>20</v>
      </c>
      <c r="K20" s="18"/>
      <c r="L20" s="18"/>
      <c r="M20" s="18"/>
      <c r="N20" s="2" t="b">
        <v>1</v>
      </c>
      <c r="O20" s="2" t="b">
        <v>0</v>
      </c>
      <c r="Q20" s="19" t="s">
        <v>67</v>
      </c>
      <c r="R20" s="20" cm="1">
        <f t="array" ref="R20">_xlfn.IFS(OR(O18=TRUE,O19=TRUE),4,OR(N18=TRUE,N19=TRUE),3,AND(N18=FALSE,O18=FALSE),2)</f>
        <v>3</v>
      </c>
      <c r="S20" s="19">
        <v>1</v>
      </c>
      <c r="T20" s="19">
        <v>2</v>
      </c>
      <c r="U20" s="19">
        <v>3</v>
      </c>
      <c r="V20" s="19">
        <v>4</v>
      </c>
      <c r="X20" s="21" t="s">
        <v>40</v>
      </c>
    </row>
    <row r="21" spans="1:24" ht="27" x14ac:dyDescent="0.15">
      <c r="Q21" s="19" t="s">
        <v>68</v>
      </c>
      <c r="R21" s="20" cm="1">
        <f t="array" ref="R21">_xlfn.IFS(O19=TRUE,4,N19=TRUE,3,AND(N19=FALSE,O19=FALSE),2)</f>
        <v>3</v>
      </c>
      <c r="S21" s="19">
        <v>1</v>
      </c>
      <c r="T21" s="19">
        <v>2</v>
      </c>
      <c r="U21" s="19">
        <v>3</v>
      </c>
      <c r="V21" s="19">
        <v>4</v>
      </c>
      <c r="X21" s="21" t="s">
        <v>42</v>
      </c>
    </row>
    <row r="22" spans="1:24" ht="27" x14ac:dyDescent="0.15">
      <c r="E22" s="1"/>
      <c r="Q22" s="19" t="s">
        <v>69</v>
      </c>
      <c r="R22" s="20" cm="1">
        <f t="array" ref="R22">_xlfn.IFS(OR(O20=TRUE),4,OR(N20=TRUE,O16=TRUE,O17=TRUE),3,AND(N20=FALSE,O20=FALSE),2)</f>
        <v>3</v>
      </c>
      <c r="S22" s="19">
        <v>1</v>
      </c>
      <c r="T22" s="19">
        <v>2</v>
      </c>
      <c r="U22" s="19">
        <v>3</v>
      </c>
      <c r="V22" s="19">
        <v>4</v>
      </c>
      <c r="X22" s="21" t="s">
        <v>43</v>
      </c>
    </row>
    <row r="24" spans="1:24" x14ac:dyDescent="0.15">
      <c r="C24" s="2" t="s">
        <v>0</v>
      </c>
    </row>
  </sheetData>
  <sheetProtection algorithmName="SHA-512" hashValue="E0MIXlEpZN3qbvVQT3lmucJ92Z43OiY9MvtTYqTGMfrNhbtT/cnp/FKvY3qURcioAvpdmsPX92DNdFsc/dh1KA==" saltValue="f5ZSZ1Jyw+bnQptNgeLifA==" spinCount="100000" sheet="1" formatCells="0" selectLockedCells="1"/>
  <mergeCells count="20">
    <mergeCell ref="I1:X1"/>
    <mergeCell ref="B3:C3"/>
    <mergeCell ref="D3:E3"/>
    <mergeCell ref="S3:V3"/>
    <mergeCell ref="Z3:AE14"/>
    <mergeCell ref="I10:I11"/>
    <mergeCell ref="I12:I13"/>
    <mergeCell ref="N12:N13"/>
    <mergeCell ref="I14:I15"/>
    <mergeCell ref="A1:H2"/>
    <mergeCell ref="B12:B13"/>
    <mergeCell ref="C12:C13"/>
    <mergeCell ref="A4:A11"/>
    <mergeCell ref="Z1:AE2"/>
    <mergeCell ref="B16:B17"/>
    <mergeCell ref="C16:C17"/>
    <mergeCell ref="N16:N17"/>
    <mergeCell ref="A18:A20"/>
    <mergeCell ref="H18:H19"/>
    <mergeCell ref="A12:A17"/>
  </mergeCells>
  <phoneticPr fontId="4"/>
  <conditionalFormatting sqref="B4:C16 B18:C20">
    <cfRule type="expression" dxfId="17" priority="5">
      <formula>$N4=TRUE</formula>
    </cfRule>
  </conditionalFormatting>
  <conditionalFormatting sqref="D4:E20">
    <cfRule type="expression" dxfId="16" priority="7">
      <formula>$O4=TRUE</formula>
    </cfRule>
  </conditionalFormatting>
  <conditionalFormatting sqref="F10">
    <cfRule type="expression" dxfId="15" priority="13">
      <formula>$B10=TRUE</formula>
    </cfRule>
  </conditionalFormatting>
  <conditionalFormatting sqref="G4:G12">
    <cfRule type="expression" dxfId="14" priority="8">
      <formula>AND($N4=TRUE,$O4=TRUE)</formula>
    </cfRule>
  </conditionalFormatting>
  <conditionalFormatting sqref="G13">
    <cfRule type="expression" dxfId="13" priority="4">
      <formula>AND($N12=TRUE,$O13=TRUE)</formula>
    </cfRule>
  </conditionalFormatting>
  <conditionalFormatting sqref="G14:G16">
    <cfRule type="expression" dxfId="12" priority="6">
      <formula>AND($N14=TRUE,$O14=TRUE)</formula>
    </cfRule>
  </conditionalFormatting>
  <conditionalFormatting sqref="G17">
    <cfRule type="expression" dxfId="11" priority="18">
      <formula>AND($N$16=TRUE,$O$17=TRUE)</formula>
    </cfRule>
  </conditionalFormatting>
  <conditionalFormatting sqref="G18:G20">
    <cfRule type="expression" dxfId="10" priority="14">
      <formula>AND($N18=TRUE,$O18=TRUE)</formula>
    </cfRule>
  </conditionalFormatting>
  <conditionalFormatting sqref="H9">
    <cfRule type="expression" dxfId="9" priority="3">
      <formula>#REF!=TRUE</formula>
    </cfRule>
  </conditionalFormatting>
  <conditionalFormatting sqref="N4:O12 O13 N14:O16 O17 N18:O20">
    <cfRule type="cellIs" dxfId="8" priority="2" operator="equal">
      <formula>TRUE</formula>
    </cfRule>
  </conditionalFormatting>
  <conditionalFormatting sqref="S4:V7">
    <cfRule type="cellIs" dxfId="7" priority="12" operator="equal">
      <formula>$R4</formula>
    </cfRule>
  </conditionalFormatting>
  <conditionalFormatting sqref="S9:V12">
    <cfRule type="cellIs" dxfId="6" priority="11" operator="equal">
      <formula>$R9</formula>
    </cfRule>
  </conditionalFormatting>
  <conditionalFormatting sqref="S14:V17">
    <cfRule type="cellIs" dxfId="5" priority="10" operator="equal">
      <formula>$R14</formula>
    </cfRule>
  </conditionalFormatting>
  <conditionalFormatting sqref="S19:V22">
    <cfRule type="cellIs" dxfId="4" priority="9" operator="equal">
      <formula>$R19</formula>
    </cfRule>
  </conditionalFormatting>
  <conditionalFormatting sqref="W8:W11">
    <cfRule type="cellIs" dxfId="3" priority="15" operator="equal">
      <formula>$R9</formula>
    </cfRule>
  </conditionalFormatting>
  <conditionalFormatting sqref="W12:W15">
    <cfRule type="cellIs" dxfId="2" priority="16" operator="equal">
      <formula>$R14</formula>
    </cfRule>
  </conditionalFormatting>
  <conditionalFormatting sqref="W16:W19">
    <cfRule type="cellIs" dxfId="1" priority="17" operator="equal">
      <formula>$R19</formula>
    </cfRule>
  </conditionalFormatting>
  <conditionalFormatting sqref="H11">
    <cfRule type="expression" dxfId="0" priority="1">
      <formula>#REF!=TRUE</formula>
    </cfRule>
  </conditionalFormatting>
  <hyperlinks>
    <hyperlink ref="H12" r:id="rId1" xr:uid="{916559F6-B467-45E1-96D8-461D69BE83E3}"/>
    <hyperlink ref="H7" r:id="rId2" display="https://www.yama-labo.ysn21.jp/01%E5%B1%B1%E5%8F%A3%E7%9C%8C%E6%95%99%E8%82%B2%E5%A7%94%E5%93%A1%E4%BC%9A%E3%81%AE%E7%99%BA%E8%A1%8C%E7%89%A9/01-1%E6%95%99%E8%82%B2%E6%83%85%E5%A0%B1%E5%8C%96%E6%8E%A8%E9%80%B2%E5%AE%A4/01-19giga%E3%83%AF%E3%83%BC%E3%82%AF%E3%83%96%E3%83%83%E3%82%AF%E3%82%84%E3%81%BE%E3%81%90%E3%81%A12024%E3%81%AE%E6%8F%90%E4%BE%9B%E3%81%AB%E3%81%A4%E3%81%84%E3%81%A6" xr:uid="{0A093C50-871D-4EB0-AB1C-27FF4DFA74EC}"/>
    <hyperlink ref="H18:H19" r:id="rId3" display="https://www.yama-labo.ysn21.jp/01%E5%B1%B1%E5%8F%A3%E7%9C%8C%E6%95%99%E8%82%B2%E5%A7%94%E5%93%A1%E4%BC%9A%E3%81%AE%E7%99%BA%E8%A1%8C%E7%89%A9/01-1%E6%95%99%E8%82%B2%E6%83%85%E5%A0%B1%E5%8C%96%E6%8E%A8%E9%80%B2%E5%AE%A4/01-19giga%E3%83%AF%E3%83%BC%E3%82%AF%E3%83%96%E3%83%83%E3%82%AF%E3%82%84%E3%81%BE%E3%81%90%E3%81%A12024%E3%81%AE%E6%8F%90%E4%BE%9B%E3%81%AB%E3%81%A4%E3%81%84%E3%81%A6" xr:uid="{55715141-2D6C-4139-82F8-40B413D0D0F0}"/>
    <hyperlink ref="H20" r:id="rId4" xr:uid="{AB3FF38B-6C61-4359-BCC2-3FB26E7EBF24}"/>
    <hyperlink ref="H16" r:id="rId5" xr:uid="{028624AB-8950-47DA-80D8-E40B2EDB728F}"/>
    <hyperlink ref="H17" r:id="rId6" display="NITS校内研修シリーズ　学校におけるICTを活用した学習場面" xr:uid="{F970C809-6E3F-4A33-AE35-D0DCD6FE3610}"/>
    <hyperlink ref="H14" r:id="rId7" xr:uid="{E2D43F22-402A-45D2-AFD2-4A0F8A07333A}"/>
    <hyperlink ref="H13" r:id="rId8" xr:uid="{14305CCD-7790-4CA4-955A-A2250C5BBBAF}"/>
  </hyperlinks>
  <pageMargins left="0.31496062992125984" right="0.31496062992125984" top="0.35433070866141736" bottom="0.35433070866141736" header="0.31496062992125984" footer="0.31496062992125984"/>
  <pageSetup paperSize="9" scale="57" orientation="landscape" r:id="rId9"/>
  <drawing r:id="rId10"/>
  <legacyDrawing r:id="rId11"/>
  <mc:AlternateContent xmlns:mc="http://schemas.openxmlformats.org/markup-compatibility/2006">
    <mc:Choice Requires="x14">
      <controls>
        <mc:AlternateContent xmlns:mc="http://schemas.openxmlformats.org/markup-compatibility/2006">
          <mc:Choice Requires="x14">
            <control shapeId="14337" r:id="rId12" name="Check Box 1">
              <controlPr defaultSize="0" autoFill="0" autoLine="0" autoPict="0">
                <anchor moveWithCells="1">
                  <from>
                    <xdr:col>1</xdr:col>
                    <xdr:colOff>9525</xdr:colOff>
                    <xdr:row>5</xdr:row>
                    <xdr:rowOff>19050</xdr:rowOff>
                  </from>
                  <to>
                    <xdr:col>2</xdr:col>
                    <xdr:colOff>3800475</xdr:colOff>
                    <xdr:row>6</xdr:row>
                    <xdr:rowOff>9525</xdr:rowOff>
                  </to>
                </anchor>
              </controlPr>
            </control>
          </mc:Choice>
        </mc:AlternateContent>
        <mc:AlternateContent xmlns:mc="http://schemas.openxmlformats.org/markup-compatibility/2006">
          <mc:Choice Requires="x14">
            <control shapeId="14338" r:id="rId13" name="Check Box 2">
              <controlPr defaultSize="0" autoFill="0" autoLine="0" autoPict="0">
                <anchor moveWithCells="1">
                  <from>
                    <xdr:col>1</xdr:col>
                    <xdr:colOff>9525</xdr:colOff>
                    <xdr:row>6</xdr:row>
                    <xdr:rowOff>9525</xdr:rowOff>
                  </from>
                  <to>
                    <xdr:col>2</xdr:col>
                    <xdr:colOff>3800475</xdr:colOff>
                    <xdr:row>6</xdr:row>
                    <xdr:rowOff>590550</xdr:rowOff>
                  </to>
                </anchor>
              </controlPr>
            </control>
          </mc:Choice>
        </mc:AlternateContent>
        <mc:AlternateContent xmlns:mc="http://schemas.openxmlformats.org/markup-compatibility/2006">
          <mc:Choice Requires="x14">
            <control shapeId="14339" r:id="rId14" name="Check Box 3">
              <controlPr defaultSize="0" autoFill="0" autoLine="0" autoPict="0">
                <anchor moveWithCells="1">
                  <from>
                    <xdr:col>1</xdr:col>
                    <xdr:colOff>9525</xdr:colOff>
                    <xdr:row>8</xdr:row>
                    <xdr:rowOff>19050</xdr:rowOff>
                  </from>
                  <to>
                    <xdr:col>2</xdr:col>
                    <xdr:colOff>3800475</xdr:colOff>
                    <xdr:row>9</xdr:row>
                    <xdr:rowOff>0</xdr:rowOff>
                  </to>
                </anchor>
              </controlPr>
            </control>
          </mc:Choice>
        </mc:AlternateContent>
        <mc:AlternateContent xmlns:mc="http://schemas.openxmlformats.org/markup-compatibility/2006">
          <mc:Choice Requires="x14">
            <control shapeId="14340" r:id="rId15" name="Check Box 4">
              <controlPr defaultSize="0" autoFill="0" autoLine="0" autoPict="0">
                <anchor moveWithCells="1">
                  <from>
                    <xdr:col>1</xdr:col>
                    <xdr:colOff>9525</xdr:colOff>
                    <xdr:row>9</xdr:row>
                    <xdr:rowOff>19050</xdr:rowOff>
                  </from>
                  <to>
                    <xdr:col>2</xdr:col>
                    <xdr:colOff>3800475</xdr:colOff>
                    <xdr:row>10</xdr:row>
                    <xdr:rowOff>0</xdr:rowOff>
                  </to>
                </anchor>
              </controlPr>
            </control>
          </mc:Choice>
        </mc:AlternateContent>
        <mc:AlternateContent xmlns:mc="http://schemas.openxmlformats.org/markup-compatibility/2006">
          <mc:Choice Requires="x14">
            <control shapeId="14341" r:id="rId16" name="Check Box 5">
              <controlPr defaultSize="0" autoFill="0" autoLine="0" autoPict="0">
                <anchor moveWithCells="1">
                  <from>
                    <xdr:col>1</xdr:col>
                    <xdr:colOff>9525</xdr:colOff>
                    <xdr:row>10</xdr:row>
                    <xdr:rowOff>19050</xdr:rowOff>
                  </from>
                  <to>
                    <xdr:col>2</xdr:col>
                    <xdr:colOff>3800475</xdr:colOff>
                    <xdr:row>11</xdr:row>
                    <xdr:rowOff>9525</xdr:rowOff>
                  </to>
                </anchor>
              </controlPr>
            </control>
          </mc:Choice>
        </mc:AlternateContent>
        <mc:AlternateContent xmlns:mc="http://schemas.openxmlformats.org/markup-compatibility/2006">
          <mc:Choice Requires="x14">
            <control shapeId="14342" r:id="rId17" name="Check Box 6">
              <controlPr defaultSize="0" autoFill="0" autoLine="0" autoPict="0">
                <anchor moveWithCells="1">
                  <from>
                    <xdr:col>1</xdr:col>
                    <xdr:colOff>9525</xdr:colOff>
                    <xdr:row>11</xdr:row>
                    <xdr:rowOff>19050</xdr:rowOff>
                  </from>
                  <to>
                    <xdr:col>2</xdr:col>
                    <xdr:colOff>3800475</xdr:colOff>
                    <xdr:row>12</xdr:row>
                    <xdr:rowOff>723900</xdr:rowOff>
                  </to>
                </anchor>
              </controlPr>
            </control>
          </mc:Choice>
        </mc:AlternateContent>
        <mc:AlternateContent xmlns:mc="http://schemas.openxmlformats.org/markup-compatibility/2006">
          <mc:Choice Requires="x14">
            <control shapeId="14343" r:id="rId18" name="Check Box 7">
              <controlPr defaultSize="0" autoFill="0" autoLine="0" autoPict="0">
                <anchor moveWithCells="1">
                  <from>
                    <xdr:col>1</xdr:col>
                    <xdr:colOff>9525</xdr:colOff>
                    <xdr:row>13</xdr:row>
                    <xdr:rowOff>9525</xdr:rowOff>
                  </from>
                  <to>
                    <xdr:col>2</xdr:col>
                    <xdr:colOff>3800475</xdr:colOff>
                    <xdr:row>14</xdr:row>
                    <xdr:rowOff>0</xdr:rowOff>
                  </to>
                </anchor>
              </controlPr>
            </control>
          </mc:Choice>
        </mc:AlternateContent>
        <mc:AlternateContent xmlns:mc="http://schemas.openxmlformats.org/markup-compatibility/2006">
          <mc:Choice Requires="x14">
            <control shapeId="14344" r:id="rId19" name="Check Box 8">
              <controlPr defaultSize="0" autoFill="0" autoLine="0" autoPict="0">
                <anchor moveWithCells="1">
                  <from>
                    <xdr:col>1</xdr:col>
                    <xdr:colOff>9525</xdr:colOff>
                    <xdr:row>14</xdr:row>
                    <xdr:rowOff>9525</xdr:rowOff>
                  </from>
                  <to>
                    <xdr:col>2</xdr:col>
                    <xdr:colOff>3800475</xdr:colOff>
                    <xdr:row>15</xdr:row>
                    <xdr:rowOff>9525</xdr:rowOff>
                  </to>
                </anchor>
              </controlPr>
            </control>
          </mc:Choice>
        </mc:AlternateContent>
        <mc:AlternateContent xmlns:mc="http://schemas.openxmlformats.org/markup-compatibility/2006">
          <mc:Choice Requires="x14">
            <control shapeId="14345" r:id="rId20" name="Check Box 9">
              <controlPr defaultSize="0" autoFill="0" autoLine="0" autoPict="0">
                <anchor moveWithCells="1">
                  <from>
                    <xdr:col>1</xdr:col>
                    <xdr:colOff>9525</xdr:colOff>
                    <xdr:row>15</xdr:row>
                    <xdr:rowOff>19050</xdr:rowOff>
                  </from>
                  <to>
                    <xdr:col>2</xdr:col>
                    <xdr:colOff>3790950</xdr:colOff>
                    <xdr:row>17</xdr:row>
                    <xdr:rowOff>9525</xdr:rowOff>
                  </to>
                </anchor>
              </controlPr>
            </control>
          </mc:Choice>
        </mc:AlternateContent>
        <mc:AlternateContent xmlns:mc="http://schemas.openxmlformats.org/markup-compatibility/2006">
          <mc:Choice Requires="x14">
            <control shapeId="14346" r:id="rId21" name="Check Box 10">
              <controlPr defaultSize="0" autoFill="0" autoLine="0" autoPict="0">
                <anchor moveWithCells="1">
                  <from>
                    <xdr:col>1</xdr:col>
                    <xdr:colOff>9525</xdr:colOff>
                    <xdr:row>17</xdr:row>
                    <xdr:rowOff>9525</xdr:rowOff>
                  </from>
                  <to>
                    <xdr:col>2</xdr:col>
                    <xdr:colOff>3800475</xdr:colOff>
                    <xdr:row>17</xdr:row>
                    <xdr:rowOff>990600</xdr:rowOff>
                  </to>
                </anchor>
              </controlPr>
            </control>
          </mc:Choice>
        </mc:AlternateContent>
        <mc:AlternateContent xmlns:mc="http://schemas.openxmlformats.org/markup-compatibility/2006">
          <mc:Choice Requires="x14">
            <control shapeId="14347" r:id="rId22" name="Check Box 11">
              <controlPr defaultSize="0" autoFill="0" autoLine="0" autoPict="0">
                <anchor moveWithCells="1">
                  <from>
                    <xdr:col>1</xdr:col>
                    <xdr:colOff>9525</xdr:colOff>
                    <xdr:row>19</xdr:row>
                    <xdr:rowOff>0</xdr:rowOff>
                  </from>
                  <to>
                    <xdr:col>2</xdr:col>
                    <xdr:colOff>3800475</xdr:colOff>
                    <xdr:row>20</xdr:row>
                    <xdr:rowOff>9525</xdr:rowOff>
                  </to>
                </anchor>
              </controlPr>
            </control>
          </mc:Choice>
        </mc:AlternateContent>
        <mc:AlternateContent xmlns:mc="http://schemas.openxmlformats.org/markup-compatibility/2006">
          <mc:Choice Requires="x14">
            <control shapeId="14348" r:id="rId23" name="Check Box 12">
              <controlPr defaultSize="0" autoFill="0" autoLine="0" autoPict="0">
                <anchor moveWithCells="1">
                  <from>
                    <xdr:col>1</xdr:col>
                    <xdr:colOff>9525</xdr:colOff>
                    <xdr:row>18</xdr:row>
                    <xdr:rowOff>19050</xdr:rowOff>
                  </from>
                  <to>
                    <xdr:col>2</xdr:col>
                    <xdr:colOff>3800475</xdr:colOff>
                    <xdr:row>19</xdr:row>
                    <xdr:rowOff>0</xdr:rowOff>
                  </to>
                </anchor>
              </controlPr>
            </control>
          </mc:Choice>
        </mc:AlternateContent>
        <mc:AlternateContent xmlns:mc="http://schemas.openxmlformats.org/markup-compatibility/2006">
          <mc:Choice Requires="x14">
            <control shapeId="14349" r:id="rId24" name="Check Box 13">
              <controlPr defaultSize="0" autoFill="0" autoLine="0" autoPict="0">
                <anchor moveWithCells="1">
                  <from>
                    <xdr:col>3</xdr:col>
                    <xdr:colOff>9525</xdr:colOff>
                    <xdr:row>3</xdr:row>
                    <xdr:rowOff>9525</xdr:rowOff>
                  </from>
                  <to>
                    <xdr:col>4</xdr:col>
                    <xdr:colOff>4391025</xdr:colOff>
                    <xdr:row>3</xdr:row>
                    <xdr:rowOff>495300</xdr:rowOff>
                  </to>
                </anchor>
              </controlPr>
            </control>
          </mc:Choice>
        </mc:AlternateContent>
        <mc:AlternateContent xmlns:mc="http://schemas.openxmlformats.org/markup-compatibility/2006">
          <mc:Choice Requires="x14">
            <control shapeId="14350" r:id="rId25" name="Check Box 14">
              <controlPr defaultSize="0" autoFill="0" autoLine="0" autoPict="0">
                <anchor moveWithCells="1">
                  <from>
                    <xdr:col>1</xdr:col>
                    <xdr:colOff>9525</xdr:colOff>
                    <xdr:row>3</xdr:row>
                    <xdr:rowOff>619125</xdr:rowOff>
                  </from>
                  <to>
                    <xdr:col>2</xdr:col>
                    <xdr:colOff>3771900</xdr:colOff>
                    <xdr:row>4</xdr:row>
                    <xdr:rowOff>904875</xdr:rowOff>
                  </to>
                </anchor>
              </controlPr>
            </control>
          </mc:Choice>
        </mc:AlternateContent>
        <mc:AlternateContent xmlns:mc="http://schemas.openxmlformats.org/markup-compatibility/2006">
          <mc:Choice Requires="x14">
            <control shapeId="14351" r:id="rId26" name="Check Box 15">
              <controlPr defaultSize="0" autoFill="0" autoLine="0" autoPict="0">
                <anchor moveWithCells="1">
                  <from>
                    <xdr:col>3</xdr:col>
                    <xdr:colOff>9525</xdr:colOff>
                    <xdr:row>3</xdr:row>
                    <xdr:rowOff>619125</xdr:rowOff>
                  </from>
                  <to>
                    <xdr:col>4</xdr:col>
                    <xdr:colOff>4400550</xdr:colOff>
                    <xdr:row>4</xdr:row>
                    <xdr:rowOff>914400</xdr:rowOff>
                  </to>
                </anchor>
              </controlPr>
            </control>
          </mc:Choice>
        </mc:AlternateContent>
        <mc:AlternateContent xmlns:mc="http://schemas.openxmlformats.org/markup-compatibility/2006">
          <mc:Choice Requires="x14">
            <control shapeId="14352" r:id="rId27" name="Check Box 16">
              <controlPr defaultSize="0" autoFill="0" autoLine="0" autoPict="0">
                <anchor moveWithCells="1">
                  <from>
                    <xdr:col>3</xdr:col>
                    <xdr:colOff>9525</xdr:colOff>
                    <xdr:row>5</xdr:row>
                    <xdr:rowOff>0</xdr:rowOff>
                  </from>
                  <to>
                    <xdr:col>4</xdr:col>
                    <xdr:colOff>4381500</xdr:colOff>
                    <xdr:row>5</xdr:row>
                    <xdr:rowOff>495300</xdr:rowOff>
                  </to>
                </anchor>
              </controlPr>
            </control>
          </mc:Choice>
        </mc:AlternateContent>
        <mc:AlternateContent xmlns:mc="http://schemas.openxmlformats.org/markup-compatibility/2006">
          <mc:Choice Requires="x14">
            <control shapeId="14353" r:id="rId28" name="Check Box 17">
              <controlPr defaultSize="0" autoFill="0" autoLine="0" autoPict="0">
                <anchor moveWithCells="1">
                  <from>
                    <xdr:col>3</xdr:col>
                    <xdr:colOff>9525</xdr:colOff>
                    <xdr:row>6</xdr:row>
                    <xdr:rowOff>0</xdr:rowOff>
                  </from>
                  <to>
                    <xdr:col>4</xdr:col>
                    <xdr:colOff>4391025</xdr:colOff>
                    <xdr:row>7</xdr:row>
                    <xdr:rowOff>19050</xdr:rowOff>
                  </to>
                </anchor>
              </controlPr>
            </control>
          </mc:Choice>
        </mc:AlternateContent>
        <mc:AlternateContent xmlns:mc="http://schemas.openxmlformats.org/markup-compatibility/2006">
          <mc:Choice Requires="x14">
            <control shapeId="14354" r:id="rId29" name="Check Box 18">
              <controlPr defaultSize="0" autoFill="0" autoLine="0" autoPict="0">
                <anchor moveWithCells="1">
                  <from>
                    <xdr:col>3</xdr:col>
                    <xdr:colOff>9525</xdr:colOff>
                    <xdr:row>7</xdr:row>
                    <xdr:rowOff>0</xdr:rowOff>
                  </from>
                  <to>
                    <xdr:col>4</xdr:col>
                    <xdr:colOff>4381500</xdr:colOff>
                    <xdr:row>8</xdr:row>
                    <xdr:rowOff>19050</xdr:rowOff>
                  </to>
                </anchor>
              </controlPr>
            </control>
          </mc:Choice>
        </mc:AlternateContent>
        <mc:AlternateContent xmlns:mc="http://schemas.openxmlformats.org/markup-compatibility/2006">
          <mc:Choice Requires="x14">
            <control shapeId="14355" r:id="rId30" name="Check Box 19">
              <controlPr defaultSize="0" autoFill="0" autoLine="0" autoPict="0">
                <anchor moveWithCells="1">
                  <from>
                    <xdr:col>3</xdr:col>
                    <xdr:colOff>9525</xdr:colOff>
                    <xdr:row>8</xdr:row>
                    <xdr:rowOff>9525</xdr:rowOff>
                  </from>
                  <to>
                    <xdr:col>4</xdr:col>
                    <xdr:colOff>4391025</xdr:colOff>
                    <xdr:row>9</xdr:row>
                    <xdr:rowOff>0</xdr:rowOff>
                  </to>
                </anchor>
              </controlPr>
            </control>
          </mc:Choice>
        </mc:AlternateContent>
        <mc:AlternateContent xmlns:mc="http://schemas.openxmlformats.org/markup-compatibility/2006">
          <mc:Choice Requires="x14">
            <control shapeId="14356" r:id="rId31" name="Check Box 20">
              <controlPr defaultSize="0" autoFill="0" autoLine="0" autoPict="0">
                <anchor moveWithCells="1">
                  <from>
                    <xdr:col>3</xdr:col>
                    <xdr:colOff>9525</xdr:colOff>
                    <xdr:row>9</xdr:row>
                    <xdr:rowOff>0</xdr:rowOff>
                  </from>
                  <to>
                    <xdr:col>4</xdr:col>
                    <xdr:colOff>4381500</xdr:colOff>
                    <xdr:row>10</xdr:row>
                    <xdr:rowOff>0</xdr:rowOff>
                  </to>
                </anchor>
              </controlPr>
            </control>
          </mc:Choice>
        </mc:AlternateContent>
        <mc:AlternateContent xmlns:mc="http://schemas.openxmlformats.org/markup-compatibility/2006">
          <mc:Choice Requires="x14">
            <control shapeId="14357" r:id="rId32" name="Check Box 21">
              <controlPr defaultSize="0" autoFill="0" autoLine="0" autoPict="0">
                <anchor moveWithCells="1">
                  <from>
                    <xdr:col>3</xdr:col>
                    <xdr:colOff>9525</xdr:colOff>
                    <xdr:row>11</xdr:row>
                    <xdr:rowOff>0</xdr:rowOff>
                  </from>
                  <to>
                    <xdr:col>4</xdr:col>
                    <xdr:colOff>4381500</xdr:colOff>
                    <xdr:row>12</xdr:row>
                    <xdr:rowOff>38100</xdr:rowOff>
                  </to>
                </anchor>
              </controlPr>
            </control>
          </mc:Choice>
        </mc:AlternateContent>
        <mc:AlternateContent xmlns:mc="http://schemas.openxmlformats.org/markup-compatibility/2006">
          <mc:Choice Requires="x14">
            <control shapeId="14358" r:id="rId33" name="Check Box 22">
              <controlPr defaultSize="0" autoFill="0" autoLine="0" autoPict="0">
                <anchor moveWithCells="1">
                  <from>
                    <xdr:col>3</xdr:col>
                    <xdr:colOff>9525</xdr:colOff>
                    <xdr:row>12</xdr:row>
                    <xdr:rowOff>9525</xdr:rowOff>
                  </from>
                  <to>
                    <xdr:col>4</xdr:col>
                    <xdr:colOff>4391025</xdr:colOff>
                    <xdr:row>13</xdr:row>
                    <xdr:rowOff>0</xdr:rowOff>
                  </to>
                </anchor>
              </controlPr>
            </control>
          </mc:Choice>
        </mc:AlternateContent>
        <mc:AlternateContent xmlns:mc="http://schemas.openxmlformats.org/markup-compatibility/2006">
          <mc:Choice Requires="x14">
            <control shapeId="14359" r:id="rId34" name="Check Box 23">
              <controlPr defaultSize="0" autoFill="0" autoLine="0" autoPict="0">
                <anchor moveWithCells="1">
                  <from>
                    <xdr:col>3</xdr:col>
                    <xdr:colOff>9525</xdr:colOff>
                    <xdr:row>13</xdr:row>
                    <xdr:rowOff>0</xdr:rowOff>
                  </from>
                  <to>
                    <xdr:col>4</xdr:col>
                    <xdr:colOff>4391025</xdr:colOff>
                    <xdr:row>14</xdr:row>
                    <xdr:rowOff>0</xdr:rowOff>
                  </to>
                </anchor>
              </controlPr>
            </control>
          </mc:Choice>
        </mc:AlternateContent>
        <mc:AlternateContent xmlns:mc="http://schemas.openxmlformats.org/markup-compatibility/2006">
          <mc:Choice Requires="x14">
            <control shapeId="14360" r:id="rId35" name="Check Box 24">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4361" r:id="rId36" name="Check Box 25">
              <controlPr defaultSize="0" autoFill="0" autoLine="0" autoPict="0">
                <anchor moveWithCells="1">
                  <from>
                    <xdr:col>3</xdr:col>
                    <xdr:colOff>9525</xdr:colOff>
                    <xdr:row>16</xdr:row>
                    <xdr:rowOff>0</xdr:rowOff>
                  </from>
                  <to>
                    <xdr:col>4</xdr:col>
                    <xdr:colOff>4391025</xdr:colOff>
                    <xdr:row>17</xdr:row>
                    <xdr:rowOff>0</xdr:rowOff>
                  </to>
                </anchor>
              </controlPr>
            </control>
          </mc:Choice>
        </mc:AlternateContent>
        <mc:AlternateContent xmlns:mc="http://schemas.openxmlformats.org/markup-compatibility/2006">
          <mc:Choice Requires="x14">
            <control shapeId="14362" r:id="rId37" name="Check Box 26">
              <controlPr defaultSize="0" autoFill="0" autoLine="0" autoPict="0">
                <anchor moveWithCells="1">
                  <from>
                    <xdr:col>3</xdr:col>
                    <xdr:colOff>9525</xdr:colOff>
                    <xdr:row>17</xdr:row>
                    <xdr:rowOff>0</xdr:rowOff>
                  </from>
                  <to>
                    <xdr:col>4</xdr:col>
                    <xdr:colOff>4381500</xdr:colOff>
                    <xdr:row>18</xdr:row>
                    <xdr:rowOff>9525</xdr:rowOff>
                  </to>
                </anchor>
              </controlPr>
            </control>
          </mc:Choice>
        </mc:AlternateContent>
        <mc:AlternateContent xmlns:mc="http://schemas.openxmlformats.org/markup-compatibility/2006">
          <mc:Choice Requires="x14">
            <control shapeId="14363" r:id="rId38" name="Check Box 27">
              <controlPr defaultSize="0" autoFill="0" autoLine="0" autoPict="0">
                <anchor moveWithCells="1">
                  <from>
                    <xdr:col>3</xdr:col>
                    <xdr:colOff>9525</xdr:colOff>
                    <xdr:row>19</xdr:row>
                    <xdr:rowOff>0</xdr:rowOff>
                  </from>
                  <to>
                    <xdr:col>4</xdr:col>
                    <xdr:colOff>4391025</xdr:colOff>
                    <xdr:row>19</xdr:row>
                    <xdr:rowOff>942975</xdr:rowOff>
                  </to>
                </anchor>
              </controlPr>
            </control>
          </mc:Choice>
        </mc:AlternateContent>
        <mc:AlternateContent xmlns:mc="http://schemas.openxmlformats.org/markup-compatibility/2006">
          <mc:Choice Requires="x14">
            <control shapeId="14364" r:id="rId39" name="Check Box 28">
              <controlPr defaultSize="0" autoFill="0" autoLine="0" autoPict="0">
                <anchor moveWithCells="1">
                  <from>
                    <xdr:col>3</xdr:col>
                    <xdr:colOff>9525</xdr:colOff>
                    <xdr:row>18</xdr:row>
                    <xdr:rowOff>0</xdr:rowOff>
                  </from>
                  <to>
                    <xdr:col>4</xdr:col>
                    <xdr:colOff>4391025</xdr:colOff>
                    <xdr:row>19</xdr:row>
                    <xdr:rowOff>0</xdr:rowOff>
                  </to>
                </anchor>
              </controlPr>
            </control>
          </mc:Choice>
        </mc:AlternateContent>
        <mc:AlternateContent xmlns:mc="http://schemas.openxmlformats.org/markup-compatibility/2006">
          <mc:Choice Requires="x14">
            <control shapeId="14365" r:id="rId40" name="Check Box 29">
              <controlPr locked="0" defaultSize="0" autoFill="0" autoLine="0" autoPict="0">
                <anchor moveWithCells="1">
                  <from>
                    <xdr:col>1</xdr:col>
                    <xdr:colOff>9525</xdr:colOff>
                    <xdr:row>3</xdr:row>
                    <xdr:rowOff>19050</xdr:rowOff>
                  </from>
                  <to>
                    <xdr:col>2</xdr:col>
                    <xdr:colOff>4714875</xdr:colOff>
                    <xdr:row>4</xdr:row>
                    <xdr:rowOff>9525</xdr:rowOff>
                  </to>
                </anchor>
              </controlPr>
            </control>
          </mc:Choice>
        </mc:AlternateContent>
        <mc:AlternateContent xmlns:mc="http://schemas.openxmlformats.org/markup-compatibility/2006">
          <mc:Choice Requires="x14">
            <control shapeId="14366" r:id="rId41" name="Check Box 30">
              <controlPr defaultSize="0" autoFill="0" autoLine="0" autoPict="0">
                <anchor moveWithCells="1">
                  <from>
                    <xdr:col>3</xdr:col>
                    <xdr:colOff>9525</xdr:colOff>
                    <xdr:row>14</xdr:row>
                    <xdr:rowOff>9525</xdr:rowOff>
                  </from>
                  <to>
                    <xdr:col>4</xdr:col>
                    <xdr:colOff>4391025</xdr:colOff>
                    <xdr:row>15</xdr:row>
                    <xdr:rowOff>0</xdr:rowOff>
                  </to>
                </anchor>
              </controlPr>
            </control>
          </mc:Choice>
        </mc:AlternateContent>
        <mc:AlternateContent xmlns:mc="http://schemas.openxmlformats.org/markup-compatibility/2006">
          <mc:Choice Requires="x14">
            <control shapeId="14367" r:id="rId42" name="Check Box 31">
              <controlPr defaultSize="0" autoFill="0" autoLine="0" autoPict="0">
                <anchor moveWithCells="1">
                  <from>
                    <xdr:col>1</xdr:col>
                    <xdr:colOff>9525</xdr:colOff>
                    <xdr:row>7</xdr:row>
                    <xdr:rowOff>0</xdr:rowOff>
                  </from>
                  <to>
                    <xdr:col>2</xdr:col>
                    <xdr:colOff>3800475</xdr:colOff>
                    <xdr:row>7</xdr:row>
                    <xdr:rowOff>600075</xdr:rowOff>
                  </to>
                </anchor>
              </controlPr>
            </control>
          </mc:Choice>
        </mc:AlternateContent>
        <mc:AlternateContent xmlns:mc="http://schemas.openxmlformats.org/markup-compatibility/2006">
          <mc:Choice Requires="x14">
            <control shapeId="14368" r:id="rId43" name="Check Box 32">
              <controlPr defaultSize="0" autoFill="0" autoLine="0" autoPict="0">
                <anchor moveWithCells="1">
                  <from>
                    <xdr:col>3</xdr:col>
                    <xdr:colOff>9525</xdr:colOff>
                    <xdr:row>10</xdr:row>
                    <xdr:rowOff>9525</xdr:rowOff>
                  </from>
                  <to>
                    <xdr:col>4</xdr:col>
                    <xdr:colOff>4381500</xdr:colOff>
                    <xdr:row>10</xdr:row>
                    <xdr:rowOff>495300</xdr:rowOff>
                  </to>
                </anchor>
              </controlPr>
            </control>
          </mc:Choice>
        </mc:AlternateContent>
        <mc:AlternateContent xmlns:mc="http://schemas.openxmlformats.org/markup-compatibility/2006">
          <mc:Choice Requires="x14">
            <control shapeId="14369" r:id="rId44" name="Check Box 33">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4370" r:id="rId45" name="Check Box 34">
              <controlPr defaultSize="0" autoFill="0" autoLine="0" autoPict="0">
                <anchor moveWithCells="1">
                  <from>
                    <xdr:col>3</xdr:col>
                    <xdr:colOff>9525</xdr:colOff>
                    <xdr:row>15</xdr:row>
                    <xdr:rowOff>0</xdr:rowOff>
                  </from>
                  <to>
                    <xdr:col>4</xdr:col>
                    <xdr:colOff>3800475</xdr:colOff>
                    <xdr:row>16</xdr:row>
                    <xdr:rowOff>0</xdr:rowOff>
                  </to>
                </anchor>
              </controlPr>
            </control>
          </mc:Choice>
        </mc:AlternateContent>
        <mc:AlternateContent xmlns:mc="http://schemas.openxmlformats.org/markup-compatibility/2006">
          <mc:Choice Requires="x14">
            <control shapeId="14371" r:id="rId46" name="Check Box 35">
              <controlPr defaultSize="0" autoFill="0" autoLine="0" autoPict="0">
                <anchor moveWithCells="1">
                  <from>
                    <xdr:col>3</xdr:col>
                    <xdr:colOff>9525</xdr:colOff>
                    <xdr:row>15</xdr:row>
                    <xdr:rowOff>0</xdr:rowOff>
                  </from>
                  <to>
                    <xdr:col>4</xdr:col>
                    <xdr:colOff>4391025</xdr:colOff>
                    <xdr:row>16</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9376109-5773-43f1-ae89-db03f5ae7e1f" xsi:nil="true"/>
    <lcf76f155ced4ddcb4097134ff3c332f xmlns="17dd56ab-bbfa-442f-9523-70b5f4e5fc2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EBFD19DFE0704CAF28C02A08FB8EB6" ma:contentTypeVersion="11" ma:contentTypeDescription="新しいドキュメントを作成します。" ma:contentTypeScope="" ma:versionID="dfd2cefd88da717832b713ffc5dd13b5">
  <xsd:schema xmlns:xsd="http://www.w3.org/2001/XMLSchema" xmlns:xs="http://www.w3.org/2001/XMLSchema" xmlns:p="http://schemas.microsoft.com/office/2006/metadata/properties" xmlns:ns2="17dd56ab-bbfa-442f-9523-70b5f4e5fc22" xmlns:ns3="e9376109-5773-43f1-ae89-db03f5ae7e1f" targetNamespace="http://schemas.microsoft.com/office/2006/metadata/properties" ma:root="true" ma:fieldsID="fa98660aef9ff5f43fbe6cdec64272c5" ns2:_="" ns3:_="">
    <xsd:import namespace="17dd56ab-bbfa-442f-9523-70b5f4e5fc22"/>
    <xsd:import namespace="e9376109-5773-43f1-ae89-db03f5ae7e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d56ab-bbfa-442f-9523-70b5f4e5fc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84d10794-54b2-4a25-9fa6-b66be61b1d7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376109-5773-43f1-ae89-db03f5ae7e1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2c3417d-e0a2-482b-b300-ef254f767f56}" ma:internalName="TaxCatchAll" ma:showField="CatchAllData" ma:web="e9376109-5773-43f1-ae89-db03f5ae7e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0890DD-43AF-457D-88E2-62986267A254}">
  <ds:schemaRefs>
    <ds:schemaRef ds:uri="http://schemas.microsoft.com/sharepoint/v3/contenttype/forms"/>
  </ds:schemaRefs>
</ds:datastoreItem>
</file>

<file path=customXml/itemProps2.xml><?xml version="1.0" encoding="utf-8"?>
<ds:datastoreItem xmlns:ds="http://schemas.openxmlformats.org/officeDocument/2006/customXml" ds:itemID="{382AD0F3-3BDE-4440-8EF1-FD2346BB4867}">
  <ds:schemaRefs>
    <ds:schemaRef ds:uri="e9376109-5773-43f1-ae89-db03f5ae7e1f"/>
    <ds:schemaRef ds:uri="http://schemas.microsoft.com/office/2006/metadata/properties"/>
    <ds:schemaRef ds:uri="http://purl.org/dc/dcmitype/"/>
    <ds:schemaRef ds:uri="http://schemas.openxmlformats.org/package/2006/metadata/core-properties"/>
    <ds:schemaRef ds:uri="http://schemas.microsoft.com/office/infopath/2007/PartnerControls"/>
    <ds:schemaRef ds:uri="http://purl.org/dc/elements/1.1/"/>
    <ds:schemaRef ds:uri="http://www.w3.org/XML/1998/namespace"/>
    <ds:schemaRef ds:uri="http://purl.org/dc/terms/"/>
    <ds:schemaRef ds:uri="http://schemas.microsoft.com/office/2006/documentManagement/types"/>
    <ds:schemaRef ds:uri="17dd56ab-bbfa-442f-9523-70b5f4e5fc22"/>
  </ds:schemaRefs>
</ds:datastoreItem>
</file>

<file path=customXml/itemProps3.xml><?xml version="1.0" encoding="utf-8"?>
<ds:datastoreItem xmlns:ds="http://schemas.openxmlformats.org/officeDocument/2006/customXml" ds:itemID="{98733C5B-4DE8-4081-A689-E6D0E35A19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d56ab-bbfa-442f-9523-70b5f4e5fc22"/>
    <ds:schemaRef ds:uri="e9376109-5773-43f1-ae89-db03f5ae7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66db2de-15aa-488d-bf9e-8155d0f3a905}" enabled="1" method="Privileged" siteId="{5b215d54-f07e-4285-b7b5-f7fe58a5247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ルーブリック</vt:lpstr>
      <vt:lpstr>利用方法</vt:lpstr>
      <vt:lpstr>ルーブリック!Print_Area</vt:lpstr>
      <vt:lpstr>利用方法!Print_Area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埼玉県</dc:creator>
  <cp:keywords/>
  <dc:description/>
  <cp:lastModifiedBy>静屋　敦</cp:lastModifiedBy>
  <cp:revision>3</cp:revision>
  <cp:lastPrinted>2025-03-11T07:00:57Z</cp:lastPrinted>
  <dcterms:created xsi:type="dcterms:W3CDTF">2024-09-18T02:42:07Z</dcterms:created>
  <dcterms:modified xsi:type="dcterms:W3CDTF">2025-03-11T07:01:17Z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0x010100A2EBFD19DFE0704CAF28C02A08FB8EB6</vt:lpwstr>
  </property>
  <property fmtid="{D5CDD505-2E9C-101B-9397-08002B2CF9AE}" pid="3" name="MediaServiceImageTags">
    <vt:lpwstr/>
  </property>
</Properties>
</file>