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drawings/drawing4.xml" ContentType="application/vnd.openxmlformats-officedocument.drawing+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drawings/drawing5.xml" ContentType="application/vnd.openxmlformats-officedocument.drawing+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drawings/drawing6.xml" ContentType="application/vnd.openxmlformats-officedocument.drawing+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drawings/drawing7.xml" ContentType="application/vnd.openxmlformats-officedocument.drawing+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drawings/drawing8.xml" ContentType="application/vnd.openxmlformats-officedocument.drawing+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drawings/drawing9.xml" ContentType="application/vnd.openxmlformats-officedocument.drawing+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drawings/drawing10.xml" ContentType="application/vnd.openxmlformats-officedocument.drawing+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drawings/drawing13.xml" ContentType="application/vnd.openxmlformats-officedocument.drawing+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B61EEB8A-8851-4A61-BE84-1D15D4AEC11A}" xr6:coauthVersionLast="36" xr6:coauthVersionMax="36" xr10:uidLastSave="{00000000-0000-0000-0000-000000000000}"/>
  <bookViews>
    <workbookView xWindow="0" yWindow="0" windowWidth="19200" windowHeight="7590" tabRatio="896" xr2:uid="{00000000-000D-0000-FFFF-FFFF00000000}"/>
  </bookViews>
  <sheets>
    <sheet name="表紙" sheetId="1" r:id="rId1"/>
    <sheet name="目次" sheetId="2" r:id="rId2"/>
    <sheet name="施設1" sheetId="4" r:id="rId3"/>
    <sheet name="施設2" sheetId="11" r:id="rId4"/>
    <sheet name="施設3" sheetId="72" r:id="rId5"/>
    <sheet name="施設4" sheetId="73" r:id="rId6"/>
    <sheet name="施設5" sheetId="35" r:id="rId7"/>
    <sheet name="施設6" sheetId="50" r:id="rId8"/>
    <sheet name="施設7" sheetId="5" r:id="rId9"/>
    <sheet name="施設8" sheetId="7" r:id="rId10"/>
    <sheet name="施設9" sheetId="8" r:id="rId11"/>
    <sheet name="施設10" sheetId="51" r:id="rId12"/>
    <sheet name="施設11" sheetId="9" r:id="rId13"/>
    <sheet name="施設12" sheetId="53" r:id="rId14"/>
    <sheet name="施設13" sheetId="46" r:id="rId15"/>
    <sheet name="施設14" sheetId="16" r:id="rId16"/>
    <sheet name="施設15" sheetId="17" r:id="rId17"/>
    <sheet name="施設16" sheetId="34" r:id="rId18"/>
    <sheet name="施設17" sheetId="60" r:id="rId19"/>
    <sheet name="施設18" sheetId="33" r:id="rId20"/>
    <sheet name="施設19" sheetId="37" r:id="rId21"/>
    <sheet name="施設20" sheetId="38" r:id="rId22"/>
    <sheet name="施設21" sheetId="42" r:id="rId23"/>
    <sheet name="別紙１" sheetId="75" r:id="rId24"/>
    <sheet name="別紙2" sheetId="58" r:id="rId25"/>
    <sheet name="別紙3" sheetId="62" r:id="rId26"/>
    <sheet name="別紙4" sheetId="76" r:id="rId27"/>
    <sheet name="別紙5" sheetId="74" r:id="rId28"/>
    <sheet name="最終(添付書類）" sheetId="43" r:id="rId29"/>
  </sheets>
  <definedNames>
    <definedName name="a" localSheetId="18">#REF!</definedName>
    <definedName name="a" localSheetId="4">#REF!</definedName>
    <definedName name="a" localSheetId="5">#REF!</definedName>
    <definedName name="a">#REF!</definedName>
    <definedName name="Avrg" localSheetId="18">#REF!</definedName>
    <definedName name="Avrg" localSheetId="4">#REF!</definedName>
    <definedName name="Avrg" localSheetId="5">#REF!</definedName>
    <definedName name="Avrg">#REF!</definedName>
    <definedName name="b" localSheetId="18">#REF!</definedName>
    <definedName name="b" localSheetId="4">#REF!</definedName>
    <definedName name="b" localSheetId="5">#REF!</definedName>
    <definedName name="b">#REF!</definedName>
    <definedName name="CSV_サービス情報" localSheetId="18">#REF!</definedName>
    <definedName name="CSV_サービス情報" localSheetId="4">#REF!</definedName>
    <definedName name="CSV_サービス情報" localSheetId="5">#REF!</definedName>
    <definedName name="CSV_サービス情報">#REF!</definedName>
    <definedName name="CSV_口座振込依頼書" localSheetId="18">#REF!</definedName>
    <definedName name="CSV_口座振込依頼書" localSheetId="4">#REF!</definedName>
    <definedName name="CSV_口座振込依頼書" localSheetId="5">#REF!</definedName>
    <definedName name="CSV_口座振込依頼書">#REF!</definedName>
    <definedName name="CSV_追加情報" localSheetId="18">#REF!</definedName>
    <definedName name="CSV_追加情報" localSheetId="4">#REF!</definedName>
    <definedName name="CSV_追加情報" localSheetId="5">#REF!</definedName>
    <definedName name="CSV_追加情報">#REF!</definedName>
    <definedName name="CSV_付表１" localSheetId="18">#REF!</definedName>
    <definedName name="CSV_付表１" localSheetId="4">#REF!</definedName>
    <definedName name="CSV_付表１" localSheetId="5">#REF!</definedName>
    <definedName name="CSV_付表１">#REF!</definedName>
    <definedName name="CSV_付表１＿２" localSheetId="18">#REF!</definedName>
    <definedName name="CSV_付表１＿２" localSheetId="4">#REF!</definedName>
    <definedName name="CSV_付表１＿２" localSheetId="5">#REF!</definedName>
    <definedName name="CSV_付表１＿２">#REF!</definedName>
    <definedName name="CSV_付表１０" localSheetId="18">#REF!</definedName>
    <definedName name="CSV_付表１０" localSheetId="4">#REF!</definedName>
    <definedName name="CSV_付表１０" localSheetId="5">#REF!</definedName>
    <definedName name="CSV_付表１０">#REF!</definedName>
    <definedName name="CSV_付表１０＿２" localSheetId="18">#REF!</definedName>
    <definedName name="CSV_付表１０＿２" localSheetId="4">#REF!</definedName>
    <definedName name="CSV_付表１０＿２" localSheetId="5">#REF!</definedName>
    <definedName name="CSV_付表１０＿２">#REF!</definedName>
    <definedName name="CSV_付表１１" localSheetId="18">#REF!</definedName>
    <definedName name="CSV_付表１１" localSheetId="4">#REF!</definedName>
    <definedName name="CSV_付表１１" localSheetId="5">#REF!</definedName>
    <definedName name="CSV_付表１１">#REF!</definedName>
    <definedName name="CSV_付表１１＿２" localSheetId="18">#REF!</definedName>
    <definedName name="CSV_付表１１＿２" localSheetId="4">#REF!</definedName>
    <definedName name="CSV_付表１１＿２" localSheetId="5">#REF!</definedName>
    <definedName name="CSV_付表１１＿２">#REF!</definedName>
    <definedName name="CSV_付表１２" localSheetId="18">#REF!</definedName>
    <definedName name="CSV_付表１２" localSheetId="4">#REF!</definedName>
    <definedName name="CSV_付表１２" localSheetId="5">#REF!</definedName>
    <definedName name="CSV_付表１２">#REF!</definedName>
    <definedName name="CSV_付表１２＿２" localSheetId="18">#REF!</definedName>
    <definedName name="CSV_付表１２＿２" localSheetId="4">#REF!</definedName>
    <definedName name="CSV_付表１２＿２" localSheetId="5">#REF!</definedName>
    <definedName name="CSV_付表１２＿２">#REF!</definedName>
    <definedName name="CSV_付表１３その１" localSheetId="18">#REF!</definedName>
    <definedName name="CSV_付表１３その１" localSheetId="4">#REF!</definedName>
    <definedName name="CSV_付表１３その１" localSheetId="5">#REF!</definedName>
    <definedName name="CSV_付表１３その１">#REF!</definedName>
    <definedName name="CSV_付表１３その２" localSheetId="18">#REF!</definedName>
    <definedName name="CSV_付表１３その２" localSheetId="4">#REF!</definedName>
    <definedName name="CSV_付表１３その２" localSheetId="5">#REF!</definedName>
    <definedName name="CSV_付表１３その２">#REF!</definedName>
    <definedName name="CSV_付表１４" localSheetId="18">#REF!</definedName>
    <definedName name="CSV_付表１４" localSheetId="4">#REF!</definedName>
    <definedName name="CSV_付表１４" localSheetId="5">#REF!</definedName>
    <definedName name="CSV_付表１４">#REF!</definedName>
    <definedName name="CSV_付表２" localSheetId="18">#REF!</definedName>
    <definedName name="CSV_付表２" localSheetId="4">#REF!</definedName>
    <definedName name="CSV_付表２" localSheetId="5">#REF!</definedName>
    <definedName name="CSV_付表２">#REF!</definedName>
    <definedName name="CSV_付表３" localSheetId="18">#REF!</definedName>
    <definedName name="CSV_付表３" localSheetId="4">#REF!</definedName>
    <definedName name="CSV_付表３" localSheetId="5">#REF!</definedName>
    <definedName name="CSV_付表３">#REF!</definedName>
    <definedName name="CSV_付表３＿２" localSheetId="18">#REF!</definedName>
    <definedName name="CSV_付表３＿２" localSheetId="4">#REF!</definedName>
    <definedName name="CSV_付表３＿２" localSheetId="5">#REF!</definedName>
    <definedName name="CSV_付表３＿２">#REF!</definedName>
    <definedName name="CSV_付表４" localSheetId="18">#REF!</definedName>
    <definedName name="CSV_付表４" localSheetId="4">#REF!</definedName>
    <definedName name="CSV_付表４" localSheetId="5">#REF!</definedName>
    <definedName name="CSV_付表４">#REF!</definedName>
    <definedName name="CSV_付表５" localSheetId="18">#REF!</definedName>
    <definedName name="CSV_付表５" localSheetId="4">#REF!</definedName>
    <definedName name="CSV_付表５" localSheetId="5">#REF!</definedName>
    <definedName name="CSV_付表５">#REF!</definedName>
    <definedName name="CSV_付表６" localSheetId="18">#REF!</definedName>
    <definedName name="CSV_付表６" localSheetId="4">#REF!</definedName>
    <definedName name="CSV_付表６" localSheetId="5">#REF!</definedName>
    <definedName name="CSV_付表６">#REF!</definedName>
    <definedName name="CSV_付表７" localSheetId="18">#REF!</definedName>
    <definedName name="CSV_付表７" localSheetId="4">#REF!</definedName>
    <definedName name="CSV_付表７" localSheetId="5">#REF!</definedName>
    <definedName name="CSV_付表７">#REF!</definedName>
    <definedName name="CSV_付表８その１" localSheetId="18">#REF!</definedName>
    <definedName name="CSV_付表８その１" localSheetId="4">#REF!</definedName>
    <definedName name="CSV_付表８その１" localSheetId="5">#REF!</definedName>
    <definedName name="CSV_付表８その１">#REF!</definedName>
    <definedName name="CSV_付表８その２" localSheetId="18">#REF!</definedName>
    <definedName name="CSV_付表８その２" localSheetId="4">#REF!</definedName>
    <definedName name="CSV_付表８その２" localSheetId="5">#REF!</definedName>
    <definedName name="CSV_付表８その２">#REF!</definedName>
    <definedName name="CSV_付表８その３" localSheetId="18">#REF!</definedName>
    <definedName name="CSV_付表８その３" localSheetId="4">#REF!</definedName>
    <definedName name="CSV_付表８その３" localSheetId="5">#REF!</definedName>
    <definedName name="CSV_付表８その３">#REF!</definedName>
    <definedName name="CSV_付表９" localSheetId="18">#REF!</definedName>
    <definedName name="CSV_付表９" localSheetId="4">#REF!</definedName>
    <definedName name="CSV_付表９" localSheetId="5">#REF!</definedName>
    <definedName name="CSV_付表９">#REF!</definedName>
    <definedName name="CSV_付表９＿２" localSheetId="18">#REF!</definedName>
    <definedName name="CSV_付表９＿２" localSheetId="4">#REF!</definedName>
    <definedName name="CSV_付表９＿２" localSheetId="5">#REF!</definedName>
    <definedName name="CSV_付表９＿２">#REF!</definedName>
    <definedName name="CSV_様式第１号" localSheetId="18">#REF!</definedName>
    <definedName name="CSV_様式第１号" localSheetId="4">#REF!</definedName>
    <definedName name="CSV_様式第１号" localSheetId="5">#REF!</definedName>
    <definedName name="CSV_様式第１号">#REF!</definedName>
    <definedName name="d" localSheetId="18">#REF!</definedName>
    <definedName name="d" localSheetId="4">#REF!</definedName>
    <definedName name="d" localSheetId="5">#REF!</definedName>
    <definedName name="d">#REF!</definedName>
    <definedName name="houjin" localSheetId="18">#REF!</definedName>
    <definedName name="houjin" localSheetId="4">#REF!</definedName>
    <definedName name="houjin" localSheetId="5">#REF!</definedName>
    <definedName name="houjin">#REF!</definedName>
    <definedName name="jigyoumeishou" localSheetId="18">#REF!</definedName>
    <definedName name="jigyoumeishou" localSheetId="4">#REF!</definedName>
    <definedName name="jigyoumeishou" localSheetId="5">#REF!</definedName>
    <definedName name="jigyoumeishou">#REF!</definedName>
    <definedName name="kanagawaken" localSheetId="18">#REF!</definedName>
    <definedName name="kanagawaken" localSheetId="4">#REF!</definedName>
    <definedName name="kanagawaken" localSheetId="5">#REF!</definedName>
    <definedName name="kanagawaken">#REF!</definedName>
    <definedName name="kawasaki" localSheetId="18">#REF!</definedName>
    <definedName name="kawasaki" localSheetId="4">#REF!</definedName>
    <definedName name="kawasaki" localSheetId="5">#REF!</definedName>
    <definedName name="kawasaki">#REF!</definedName>
    <definedName name="KK_03" localSheetId="18">#REF!</definedName>
    <definedName name="KK_03" localSheetId="4">#REF!</definedName>
    <definedName name="KK_03" localSheetId="5">#REF!</definedName>
    <definedName name="KK_03">#REF!</definedName>
    <definedName name="KK_06" localSheetId="18">#REF!</definedName>
    <definedName name="KK_06" localSheetId="4">#REF!</definedName>
    <definedName name="KK_06" localSheetId="5">#REF!</definedName>
    <definedName name="KK_06">#REF!</definedName>
    <definedName name="KK2_3" localSheetId="18">#REF!</definedName>
    <definedName name="KK2_3" localSheetId="4">#REF!</definedName>
    <definedName name="KK2_3" localSheetId="5">#REF!</definedName>
    <definedName name="KK2_3">#REF!</definedName>
    <definedName name="ｋｋｋｋ" localSheetId="18">#REF!</definedName>
    <definedName name="ｋｋｋｋ" localSheetId="4">#REF!</definedName>
    <definedName name="ｋｋｋｋ" localSheetId="5">#REF!</definedName>
    <definedName name="ｋｋｋｋ">#REF!</definedName>
    <definedName name="_xlnm.Print_Area" localSheetId="28">'最終(添付書類）'!$A$1:$S$38</definedName>
    <definedName name="_xlnm.Print_Area" localSheetId="15">施設14!$A$1:$AB$39</definedName>
    <definedName name="_xlnm.Print_Area" localSheetId="16">施設15!$A$1:$AC$34</definedName>
    <definedName name="_xlnm.Print_Area" localSheetId="17">施設16!$A$1:$Z$44</definedName>
    <definedName name="_xlnm.Print_Area" localSheetId="18">施設17!$A$1:$Z$17</definedName>
    <definedName name="_xlnm.Print_Area" localSheetId="19">施設18!$A$1:$AB$50</definedName>
    <definedName name="_xlnm.Print_Area" localSheetId="3">施設2!$A$1:$P$33</definedName>
    <definedName name="_xlnm.Print_Area" localSheetId="4">施設3!$A$1:$P$13</definedName>
    <definedName name="_xlnm.Print_Area" localSheetId="5">施設4!$A$1:$W$47</definedName>
    <definedName name="_xlnm.Print_Area" localSheetId="6">施設5!$A$1:$AC$31</definedName>
    <definedName name="_xlnm.Print_Area" localSheetId="7">施設6!$A$1:$W$35</definedName>
    <definedName name="_xlnm.Print_Area" localSheetId="9">施設8!$A$1:$DD$61</definedName>
    <definedName name="_xlnm.Print_Area" localSheetId="0">表紙!$A$1:$J$39</definedName>
    <definedName name="_xlnm.Print_Area" localSheetId="23">別紙１!$A$1:$W$29</definedName>
    <definedName name="_xlnm.Print_Area" localSheetId="24">別紙2!$A$1:$S$26</definedName>
    <definedName name="_xlnm.Print_Area" localSheetId="25">別紙3!$A$1:$T$25</definedName>
    <definedName name="_xlnm.Print_Area" localSheetId="26">別紙4!$A$1:$S$41</definedName>
    <definedName name="Roman_01" localSheetId="18">#REF!</definedName>
    <definedName name="Roman_01" localSheetId="4">#REF!</definedName>
    <definedName name="Roman_01" localSheetId="5">#REF!</definedName>
    <definedName name="Roman_01" localSheetId="27">#REF!</definedName>
    <definedName name="Roman_01">#REF!</definedName>
    <definedName name="Roman_03" localSheetId="18">#REF!</definedName>
    <definedName name="Roman_03" localSheetId="4">#REF!</definedName>
    <definedName name="Roman_03" localSheetId="5">#REF!</definedName>
    <definedName name="Roman_03">#REF!</definedName>
    <definedName name="Roman_04" localSheetId="18">#REF!</definedName>
    <definedName name="Roman_04" localSheetId="4">#REF!</definedName>
    <definedName name="Roman_04" localSheetId="5">#REF!</definedName>
    <definedName name="Roman_04">#REF!</definedName>
    <definedName name="Roman_06" localSheetId="18">#REF!</definedName>
    <definedName name="Roman_06" localSheetId="4">#REF!</definedName>
    <definedName name="Roman_06" localSheetId="5">#REF!</definedName>
    <definedName name="Roman_06">#REF!</definedName>
    <definedName name="Roman2_1" localSheetId="18">#REF!</definedName>
    <definedName name="Roman2_1" localSheetId="4">#REF!</definedName>
    <definedName name="Roman2_1" localSheetId="5">#REF!</definedName>
    <definedName name="Roman2_1">#REF!</definedName>
    <definedName name="Roman2_3" localSheetId="18">#REF!</definedName>
    <definedName name="Roman2_3" localSheetId="4">#REF!</definedName>
    <definedName name="Roman2_3" localSheetId="5">#REF!</definedName>
    <definedName name="Roman2_3">#REF!</definedName>
    <definedName name="Serv_LIST" localSheetId="18">#REF!</definedName>
    <definedName name="Serv_LIST" localSheetId="4">#REF!</definedName>
    <definedName name="Serv_LIST" localSheetId="5">#REF!</definedName>
    <definedName name="Serv_LIST">#REF!</definedName>
    <definedName name="siharai" localSheetId="18">#REF!</definedName>
    <definedName name="siharai" localSheetId="4">#REF!</definedName>
    <definedName name="siharai" localSheetId="5">#REF!</definedName>
    <definedName name="siharai">#REF!</definedName>
    <definedName name="sikuchouson" localSheetId="18">#REF!</definedName>
    <definedName name="sikuchouson" localSheetId="4">#REF!</definedName>
    <definedName name="sikuchouson" localSheetId="5">#REF!</definedName>
    <definedName name="sikuchouson">#REF!</definedName>
    <definedName name="sinseisaki" localSheetId="18">#REF!</definedName>
    <definedName name="sinseisaki" localSheetId="4">#REF!</definedName>
    <definedName name="sinseisaki" localSheetId="5">#REF!</definedName>
    <definedName name="sinseisaki">#REF!</definedName>
    <definedName name="table_03" localSheetId="18">#REF!</definedName>
    <definedName name="table_03" localSheetId="4">#REF!</definedName>
    <definedName name="table_03" localSheetId="5">#REF!</definedName>
    <definedName name="table_03">#REF!</definedName>
    <definedName name="table_06" localSheetId="18">#REF!</definedName>
    <definedName name="table_06" localSheetId="4">#REF!</definedName>
    <definedName name="table_06" localSheetId="5">#REF!</definedName>
    <definedName name="table_06">#REF!</definedName>
    <definedName name="table2_3" localSheetId="18">#REF!</definedName>
    <definedName name="table2_3" localSheetId="4">#REF!</definedName>
    <definedName name="table2_3" localSheetId="5">#REF!</definedName>
    <definedName name="table2_3">#REF!</definedName>
    <definedName name="yokohama" localSheetId="18">#REF!</definedName>
    <definedName name="yokohama" localSheetId="4">#REF!</definedName>
    <definedName name="yokohama" localSheetId="5">#REF!</definedName>
    <definedName name="yokohama">#REF!</definedName>
    <definedName name="山口県" localSheetId="18">#REF!</definedName>
    <definedName name="山口県" localSheetId="4">#REF!</definedName>
    <definedName name="山口県" localSheetId="5">#REF!</definedName>
    <definedName name="山口県">#REF!</definedName>
  </definedNames>
  <calcPr calcId="191029" calcMode="manual"/>
</workbook>
</file>

<file path=xl/calcChain.xml><?xml version="1.0" encoding="utf-8"?>
<calcChain xmlns="http://schemas.openxmlformats.org/spreadsheetml/2006/main">
  <c r="Y9" i="60" l="1"/>
  <c r="AG30" i="76" l="1"/>
  <c r="M30" i="76"/>
  <c r="L30" i="76"/>
  <c r="N30" i="76" s="1"/>
  <c r="O30" i="76" s="1"/>
  <c r="AJ27" i="76"/>
  <c r="AF30" i="76" s="1"/>
  <c r="AH30" i="76" s="1"/>
  <c r="AI30" i="76" s="1"/>
  <c r="P27" i="76"/>
  <c r="AH14" i="76"/>
  <c r="AG14" i="76"/>
  <c r="AF14" i="76"/>
  <c r="AE14" i="76"/>
  <c r="AD14" i="76"/>
  <c r="AC14" i="76"/>
  <c r="AB14" i="76"/>
  <c r="AA14" i="76"/>
  <c r="Z14" i="76"/>
  <c r="Y14" i="76"/>
  <c r="X14" i="76"/>
  <c r="W14" i="76"/>
  <c r="N14" i="76"/>
  <c r="M14" i="76"/>
  <c r="L14" i="76"/>
  <c r="K14" i="76"/>
  <c r="J14" i="76"/>
  <c r="I14" i="76"/>
  <c r="H14" i="76"/>
  <c r="G14" i="76"/>
  <c r="F14" i="76"/>
  <c r="E14" i="76"/>
  <c r="D14" i="76"/>
  <c r="C14" i="76"/>
  <c r="AL13" i="76"/>
  <c r="AJ13" i="76"/>
  <c r="AB17" i="76" s="1"/>
  <c r="P13" i="76"/>
  <c r="R13" i="76" s="1"/>
  <c r="AJ12" i="76"/>
  <c r="AL12" i="76" s="1"/>
  <c r="P12" i="76"/>
  <c r="R12" i="76" s="1"/>
  <c r="AL11" i="76"/>
  <c r="AJ11" i="76"/>
  <c r="P11" i="76"/>
  <c r="R11" i="76" s="1"/>
  <c r="AJ10" i="76"/>
  <c r="AL10" i="76" s="1"/>
  <c r="P10" i="76"/>
  <c r="R10" i="76" s="1"/>
  <c r="AL9" i="76"/>
  <c r="AL14" i="76" s="1"/>
  <c r="AB19" i="76" s="1"/>
  <c r="AJ9" i="76"/>
  <c r="AJ14" i="76" s="1"/>
  <c r="P9" i="76"/>
  <c r="P14" i="76" s="1"/>
  <c r="AC17" i="76" l="1"/>
  <c r="AL18" i="76"/>
  <c r="AL17" i="76"/>
  <c r="AL19" i="76"/>
  <c r="AC19" i="76"/>
  <c r="AC18" i="76"/>
  <c r="H18" i="76"/>
  <c r="L17" i="76"/>
  <c r="N17" i="76" s="1"/>
  <c r="AF17" i="76"/>
  <c r="AH17" i="76" s="1"/>
  <c r="AB18" i="76"/>
  <c r="H17" i="76"/>
  <c r="R9" i="76"/>
  <c r="R14" i="76" s="1"/>
  <c r="H19" i="76" s="1"/>
  <c r="O19" i="76" l="1"/>
  <c r="O18" i="76"/>
  <c r="O17" i="76"/>
  <c r="R19" i="76"/>
  <c r="R18" i="76"/>
  <c r="I19" i="76"/>
  <c r="I18" i="76"/>
  <c r="R17" i="76"/>
  <c r="R24" i="76" s="1"/>
  <c r="I17" i="76"/>
  <c r="AL24" i="76"/>
  <c r="AI19" i="76"/>
  <c r="AI18" i="76"/>
  <c r="AI17" i="76"/>
  <c r="P20" i="75" l="1"/>
  <c r="H20" i="75"/>
  <c r="L19" i="75"/>
  <c r="Q18" i="75"/>
  <c r="P18" i="75"/>
  <c r="O18" i="75"/>
  <c r="N18" i="75"/>
  <c r="Q19" i="75" s="1"/>
  <c r="M18" i="75"/>
  <c r="P19" i="75" s="1"/>
  <c r="L18" i="75"/>
  <c r="O19" i="75" s="1"/>
  <c r="K18" i="75"/>
  <c r="N19" i="75" s="1"/>
  <c r="J18" i="75"/>
  <c r="M19" i="75" s="1"/>
  <c r="I18" i="75"/>
  <c r="H18" i="75"/>
  <c r="K19" i="75" s="1"/>
  <c r="G18" i="75"/>
  <c r="J19" i="75" s="1"/>
  <c r="F18" i="75"/>
  <c r="I19" i="75" s="1"/>
  <c r="E18" i="75"/>
  <c r="H19" i="75" s="1"/>
  <c r="D18" i="75"/>
  <c r="G19" i="75" s="1"/>
  <c r="C18" i="75"/>
  <c r="F19" i="75" s="1"/>
  <c r="R16" i="75"/>
  <c r="U15" i="75"/>
  <c r="R15" i="75"/>
  <c r="R14" i="75"/>
  <c r="U14" i="75" s="1"/>
  <c r="R13" i="75"/>
  <c r="U13" i="75" s="1"/>
  <c r="U12" i="75" s="1"/>
  <c r="J17" i="75" s="1"/>
  <c r="Q12" i="75"/>
  <c r="P12" i="75"/>
  <c r="O12" i="75"/>
  <c r="N12" i="75"/>
  <c r="Q20" i="75" s="1"/>
  <c r="M12" i="75"/>
  <c r="L12" i="75"/>
  <c r="O20" i="75" s="1"/>
  <c r="O21" i="75" s="1"/>
  <c r="K12" i="75"/>
  <c r="N20" i="75" s="1"/>
  <c r="N21" i="75" s="1"/>
  <c r="J12" i="75"/>
  <c r="M20" i="75" s="1"/>
  <c r="M21" i="75" s="1"/>
  <c r="I12" i="75"/>
  <c r="L20" i="75" s="1"/>
  <c r="L21" i="75" s="1"/>
  <c r="H12" i="75"/>
  <c r="K20" i="75" s="1"/>
  <c r="G12" i="75"/>
  <c r="J20" i="75" s="1"/>
  <c r="F12" i="75"/>
  <c r="I20" i="75" s="1"/>
  <c r="E12" i="75"/>
  <c r="D12" i="75"/>
  <c r="G20" i="75" s="1"/>
  <c r="G21" i="75" s="1"/>
  <c r="C12" i="75"/>
  <c r="F20" i="75" s="1"/>
  <c r="F21" i="75" s="1"/>
  <c r="I21" i="75" l="1"/>
  <c r="Q21" i="75"/>
  <c r="J21" i="75"/>
  <c r="H21" i="75"/>
  <c r="K21" i="75"/>
  <c r="P21" i="75"/>
  <c r="R12" i="75"/>
  <c r="M14" i="60"/>
  <c r="Q17" i="62" l="1"/>
  <c r="P17" i="62"/>
  <c r="O17" i="62"/>
  <c r="N17" i="62"/>
  <c r="M17" i="62"/>
  <c r="L17" i="62"/>
  <c r="K17" i="62"/>
  <c r="J17" i="62"/>
  <c r="I17" i="62"/>
  <c r="H17" i="62"/>
  <c r="G17" i="62"/>
  <c r="F17" i="62"/>
  <c r="Q15" i="62"/>
  <c r="P15" i="62"/>
  <c r="O15" i="62"/>
  <c r="N15" i="62"/>
  <c r="M15" i="62"/>
  <c r="L15" i="62"/>
  <c r="K15" i="62"/>
  <c r="J15" i="62"/>
  <c r="I15" i="62"/>
  <c r="L16" i="62"/>
  <c r="L18" i="62"/>
  <c r="H15" i="62"/>
  <c r="G15" i="62"/>
  <c r="H16" i="62"/>
  <c r="H18" i="62"/>
  <c r="F15" i="62"/>
  <c r="E15" i="62"/>
  <c r="D15" i="62"/>
  <c r="C15" i="62"/>
  <c r="R13" i="62"/>
  <c r="R12" i="62"/>
  <c r="Q17" i="58"/>
  <c r="P17" i="58"/>
  <c r="O17" i="58"/>
  <c r="O18" i="58"/>
  <c r="N17" i="58"/>
  <c r="M17" i="58"/>
  <c r="L17" i="58"/>
  <c r="K17" i="58"/>
  <c r="J17" i="58"/>
  <c r="I17" i="58"/>
  <c r="H17" i="58"/>
  <c r="G17" i="58"/>
  <c r="F17" i="58"/>
  <c r="Q15" i="58"/>
  <c r="P15" i="58"/>
  <c r="O15" i="58"/>
  <c r="N15" i="58"/>
  <c r="M15" i="58"/>
  <c r="P16" i="58"/>
  <c r="P18" i="58"/>
  <c r="L15" i="58"/>
  <c r="M16" i="58"/>
  <c r="O16" i="58"/>
  <c r="K15" i="58"/>
  <c r="N16" i="58"/>
  <c r="N18" i="58"/>
  <c r="J15" i="58"/>
  <c r="I15" i="58"/>
  <c r="J16" i="58"/>
  <c r="J18" i="58"/>
  <c r="H15" i="58"/>
  <c r="G15" i="58"/>
  <c r="F15" i="58"/>
  <c r="I16" i="58"/>
  <c r="I18" i="58"/>
  <c r="E15" i="58"/>
  <c r="G16" i="58"/>
  <c r="H16" i="58"/>
  <c r="H18" i="58"/>
  <c r="D15" i="58"/>
  <c r="C15" i="58"/>
  <c r="R13" i="58"/>
  <c r="R12" i="58"/>
  <c r="J14" i="58"/>
  <c r="T22" i="46"/>
  <c r="K21" i="46"/>
  <c r="K15" i="46"/>
  <c r="M21" i="46"/>
  <c r="O21" i="46"/>
  <c r="Q21" i="46"/>
  <c r="S21" i="46"/>
  <c r="U21" i="46"/>
  <c r="Y56" i="37"/>
  <c r="M56" i="37"/>
  <c r="U15" i="46"/>
  <c r="S15" i="46"/>
  <c r="Q15" i="46"/>
  <c r="O15" i="46"/>
  <c r="M15" i="46"/>
  <c r="K12" i="53"/>
  <c r="L12" i="53"/>
  <c r="M12" i="53"/>
  <c r="N12" i="53"/>
  <c r="O12" i="53"/>
  <c r="P12" i="53"/>
  <c r="Q12" i="53"/>
  <c r="R12" i="53"/>
  <c r="S12" i="53"/>
  <c r="T12" i="53"/>
  <c r="U12" i="53"/>
  <c r="H12" i="53"/>
  <c r="V12" i="53"/>
  <c r="K16" i="53"/>
  <c r="K19" i="53"/>
  <c r="L16" i="53" s="1"/>
  <c r="L19" i="53" s="1"/>
  <c r="M16" i="53" s="1"/>
  <c r="M19" i="53" s="1"/>
  <c r="N16" i="53" s="1"/>
  <c r="N19" i="53" s="1"/>
  <c r="O16" i="53" s="1"/>
  <c r="O19" i="53" s="1"/>
  <c r="P16" i="53" s="1"/>
  <c r="P19" i="53" s="1"/>
  <c r="Q16" i="53" s="1"/>
  <c r="Q19" i="53" s="1"/>
  <c r="R16" i="53" s="1"/>
  <c r="R19" i="53" s="1"/>
  <c r="S16" i="53" s="1"/>
  <c r="S19" i="53" s="1"/>
  <c r="T16" i="53" s="1"/>
  <c r="T19" i="53" s="1"/>
  <c r="U16" i="53" s="1"/>
  <c r="U19" i="53" s="1"/>
  <c r="V16" i="53" s="1"/>
  <c r="V19" i="53" s="1"/>
  <c r="H17" i="53"/>
  <c r="H19" i="53" s="1"/>
  <c r="H18" i="53"/>
  <c r="H34" i="53"/>
  <c r="J34" i="53"/>
  <c r="L34" i="53"/>
  <c r="N34" i="53"/>
  <c r="AK8" i="51"/>
  <c r="AL8" i="51"/>
  <c r="AM8" i="51"/>
  <c r="AK9" i="51"/>
  <c r="AL9" i="51"/>
  <c r="AM9" i="51"/>
  <c r="AK10" i="51"/>
  <c r="AM10" i="51"/>
  <c r="AK11" i="51"/>
  <c r="AL11" i="51"/>
  <c r="AM11" i="51"/>
  <c r="AK12" i="51"/>
  <c r="AL12" i="51"/>
  <c r="AM12" i="51"/>
  <c r="AK13" i="51"/>
  <c r="AL13" i="51"/>
  <c r="AM13" i="51"/>
  <c r="AK14" i="51"/>
  <c r="AL14" i="51"/>
  <c r="AM14" i="51"/>
  <c r="AK15" i="51"/>
  <c r="AL15" i="51"/>
  <c r="AM15" i="51"/>
  <c r="AK16" i="51"/>
  <c r="AL16" i="51"/>
  <c r="AM16" i="51"/>
  <c r="AK17" i="51"/>
  <c r="AL17" i="51"/>
  <c r="AM17" i="51"/>
  <c r="AK18" i="51"/>
  <c r="AL18" i="51"/>
  <c r="AM18" i="51"/>
  <c r="AK19" i="51"/>
  <c r="AL19" i="51"/>
  <c r="AM19" i="51"/>
  <c r="AK20" i="51"/>
  <c r="AL20" i="51"/>
  <c r="AM20" i="51"/>
  <c r="AK21" i="51"/>
  <c r="AL21" i="51"/>
  <c r="AM21" i="51"/>
  <c r="AK22" i="51"/>
  <c r="AL22" i="51"/>
  <c r="AM22" i="51"/>
  <c r="AK23" i="51"/>
  <c r="AL23" i="51"/>
  <c r="AM23" i="51"/>
  <c r="AK24" i="51"/>
  <c r="AL24" i="51"/>
  <c r="AM24" i="51"/>
  <c r="AK25" i="51"/>
  <c r="AL25" i="51"/>
  <c r="AM25" i="51"/>
  <c r="AK26" i="51"/>
  <c r="AL26" i="51"/>
  <c r="AM26" i="51"/>
  <c r="I27" i="51"/>
  <c r="J27" i="51"/>
  <c r="K27" i="51"/>
  <c r="L27" i="51"/>
  <c r="M27" i="51"/>
  <c r="N27" i="51"/>
  <c r="O27" i="51"/>
  <c r="P27" i="51"/>
  <c r="Q27" i="51"/>
  <c r="R27" i="51"/>
  <c r="S27" i="51"/>
  <c r="T27" i="51"/>
  <c r="U27" i="51"/>
  <c r="V27" i="51"/>
  <c r="W27" i="51"/>
  <c r="X27" i="51"/>
  <c r="Y27" i="51"/>
  <c r="Z27" i="51"/>
  <c r="AA27" i="51"/>
  <c r="AB27" i="51"/>
  <c r="AC27" i="51"/>
  <c r="AD27" i="51"/>
  <c r="AE27" i="51"/>
  <c r="AF27" i="51"/>
  <c r="AG27" i="51"/>
  <c r="AH27" i="51"/>
  <c r="AI27" i="51"/>
  <c r="AJ27" i="51"/>
  <c r="AW5" i="8"/>
  <c r="AV5" i="8"/>
  <c r="AV53" i="8"/>
  <c r="AU5" i="8"/>
  <c r="AT5" i="8"/>
  <c r="AT15" i="8"/>
  <c r="AS5" i="8"/>
  <c r="AS58" i="8"/>
  <c r="AS60" i="8"/>
  <c r="AR5" i="8"/>
  <c r="AQ5" i="8"/>
  <c r="AP5" i="8"/>
  <c r="AO5" i="8"/>
  <c r="AO60" i="8"/>
  <c r="AN5" i="8"/>
  <c r="AN60" i="8"/>
  <c r="AM5" i="8"/>
  <c r="AM57" i="8"/>
  <c r="AV59" i="8"/>
  <c r="AS59" i="8"/>
  <c r="AR59" i="8"/>
  <c r="AV58" i="8"/>
  <c r="AU58" i="8"/>
  <c r="AQ58" i="8"/>
  <c r="AV57" i="8"/>
  <c r="AU57" i="8"/>
  <c r="AS57" i="8"/>
  <c r="AQ57" i="8"/>
  <c r="AO57" i="8"/>
  <c r="AN57" i="8"/>
  <c r="AV56" i="8"/>
  <c r="AS56" i="8"/>
  <c r="AP56" i="8"/>
  <c r="AO56" i="8"/>
  <c r="AN56" i="8"/>
  <c r="AV55" i="8"/>
  <c r="AS55" i="8"/>
  <c r="AR55" i="8"/>
  <c r="AN55" i="8"/>
  <c r="AV54" i="8"/>
  <c r="AS54" i="8"/>
  <c r="AR54" i="8"/>
  <c r="AQ54" i="8"/>
  <c r="AN54" i="8"/>
  <c r="AM54" i="8"/>
  <c r="AW53" i="8"/>
  <c r="AS53" i="8"/>
  <c r="AR53" i="8"/>
  <c r="AQ53" i="8"/>
  <c r="AN53" i="8"/>
  <c r="AM53" i="8"/>
  <c r="AV52" i="8"/>
  <c r="AS52" i="8"/>
  <c r="AR52" i="8"/>
  <c r="AP52" i="8"/>
  <c r="AN52" i="8"/>
  <c r="AV51" i="8"/>
  <c r="AS51" i="8"/>
  <c r="AR51" i="8"/>
  <c r="AO51" i="8"/>
  <c r="AN51" i="8"/>
  <c r="AV50" i="8"/>
  <c r="AU50" i="8"/>
  <c r="AS50" i="8"/>
  <c r="AQ50" i="8"/>
  <c r="AO50" i="8"/>
  <c r="AN50" i="8"/>
  <c r="AM50" i="8"/>
  <c r="AW49" i="8"/>
  <c r="AV49" i="8"/>
  <c r="AS49" i="8"/>
  <c r="AR49" i="8"/>
  <c r="AQ49" i="8"/>
  <c r="AN49" i="8"/>
  <c r="AM49" i="8"/>
  <c r="AV48" i="8"/>
  <c r="AS48" i="8"/>
  <c r="AR48" i="8"/>
  <c r="AP48" i="8"/>
  <c r="AN48" i="8"/>
  <c r="AV47" i="8"/>
  <c r="AS47" i="8"/>
  <c r="AO47" i="8"/>
  <c r="AN47" i="8"/>
  <c r="AV46" i="8"/>
  <c r="AU46" i="8"/>
  <c r="AS46" i="8"/>
  <c r="AQ46" i="8"/>
  <c r="AO46" i="8"/>
  <c r="AN46" i="8"/>
  <c r="AM46" i="8"/>
  <c r="AV45" i="8"/>
  <c r="AU45" i="8"/>
  <c r="AS45" i="8"/>
  <c r="AQ45" i="8"/>
  <c r="AO45" i="8"/>
  <c r="AN45" i="8"/>
  <c r="AM45" i="8"/>
  <c r="AW44" i="8"/>
  <c r="AV44" i="8"/>
  <c r="AS44" i="8"/>
  <c r="AP44" i="8"/>
  <c r="AO44" i="8"/>
  <c r="AN44" i="8"/>
  <c r="AV43" i="8"/>
  <c r="AS43" i="8"/>
  <c r="AN43" i="8"/>
  <c r="AV42" i="8"/>
  <c r="AS42" i="8"/>
  <c r="AR42" i="8"/>
  <c r="AQ42" i="8"/>
  <c r="AN42" i="8"/>
  <c r="AM42" i="8"/>
  <c r="AV41" i="8"/>
  <c r="AU41" i="8"/>
  <c r="AS41" i="8"/>
  <c r="AQ41" i="8"/>
  <c r="AO41" i="8"/>
  <c r="AN41" i="8"/>
  <c r="AM41" i="8"/>
  <c r="AV40" i="8"/>
  <c r="AS40" i="8"/>
  <c r="AP40" i="8"/>
  <c r="AO40" i="8"/>
  <c r="AN40" i="8"/>
  <c r="AV39" i="8"/>
  <c r="AS39" i="8"/>
  <c r="AR39" i="8"/>
  <c r="AN39" i="8"/>
  <c r="AW38" i="8"/>
  <c r="AV38" i="8"/>
  <c r="AS38" i="8"/>
  <c r="AR38" i="8"/>
  <c r="AQ38" i="8"/>
  <c r="AN38" i="8"/>
  <c r="AM38" i="8"/>
  <c r="AV37" i="8"/>
  <c r="AS37" i="8"/>
  <c r="AR37" i="8"/>
  <c r="AQ37" i="8"/>
  <c r="AN37" i="8"/>
  <c r="AM37" i="8"/>
  <c r="AV36" i="8"/>
  <c r="AS36" i="8"/>
  <c r="AR36" i="8"/>
  <c r="AP36" i="8"/>
  <c r="AN36" i="8"/>
  <c r="AV35" i="8"/>
  <c r="AS35" i="8"/>
  <c r="AR35" i="8"/>
  <c r="AO35" i="8"/>
  <c r="AN35" i="8"/>
  <c r="AV34" i="8"/>
  <c r="AU34" i="8"/>
  <c r="AS34" i="8"/>
  <c r="AQ34" i="8"/>
  <c r="AO34" i="8"/>
  <c r="AN34" i="8"/>
  <c r="AM34" i="8"/>
  <c r="AW33" i="8"/>
  <c r="AV33" i="8"/>
  <c r="AS33" i="8"/>
  <c r="AR33" i="8"/>
  <c r="AQ33" i="8"/>
  <c r="AN33" i="8"/>
  <c r="AM33" i="8"/>
  <c r="AV32" i="8"/>
  <c r="AS32" i="8"/>
  <c r="AR32" i="8"/>
  <c r="AP32" i="8"/>
  <c r="AN32" i="8"/>
  <c r="AV31" i="8"/>
  <c r="AS31" i="8"/>
  <c r="AO31" i="8"/>
  <c r="AN31" i="8"/>
  <c r="AV30" i="8"/>
  <c r="AU30" i="8"/>
  <c r="AS30" i="8"/>
  <c r="AQ30" i="8"/>
  <c r="AO30" i="8"/>
  <c r="AN30" i="8"/>
  <c r="AM30" i="8"/>
  <c r="AV29" i="8"/>
  <c r="AU29" i="8"/>
  <c r="AS29" i="8"/>
  <c r="AQ29" i="8"/>
  <c r="AO29" i="8"/>
  <c r="AN29" i="8"/>
  <c r="AM29" i="8"/>
  <c r="AW28" i="8"/>
  <c r="AV28" i="8"/>
  <c r="AS28" i="8"/>
  <c r="AP28" i="8"/>
  <c r="AO28" i="8"/>
  <c r="AN28" i="8"/>
  <c r="AV27" i="8"/>
  <c r="AS27" i="8"/>
  <c r="AN27" i="8"/>
  <c r="AV26" i="8"/>
  <c r="AS26" i="8"/>
  <c r="AR26" i="8"/>
  <c r="AQ26" i="8"/>
  <c r="AN26" i="8"/>
  <c r="AM26" i="8"/>
  <c r="AV25" i="8"/>
  <c r="AU25" i="8"/>
  <c r="AS25" i="8"/>
  <c r="AQ25" i="8"/>
  <c r="AO25" i="8"/>
  <c r="AN25" i="8"/>
  <c r="AM25" i="8"/>
  <c r="AV24" i="8"/>
  <c r="AU24" i="8"/>
  <c r="AS24" i="8"/>
  <c r="AR24" i="8"/>
  <c r="AQ24" i="8"/>
  <c r="AP24" i="8"/>
  <c r="AN24" i="8"/>
  <c r="AM24" i="8"/>
  <c r="AV23" i="8"/>
  <c r="AT23" i="8"/>
  <c r="AS23" i="8"/>
  <c r="AN23" i="8"/>
  <c r="AV22" i="8"/>
  <c r="AS22" i="8"/>
  <c r="AR22" i="8"/>
  <c r="AQ22" i="8"/>
  <c r="AN22" i="8"/>
  <c r="AM22" i="8"/>
  <c r="AV21" i="8"/>
  <c r="AU21" i="8"/>
  <c r="AT21" i="8"/>
  <c r="AS21" i="8"/>
  <c r="AQ21" i="8"/>
  <c r="AP21" i="8"/>
  <c r="AN21" i="8"/>
  <c r="AM21" i="8"/>
  <c r="AV20" i="8"/>
  <c r="AS20" i="8"/>
  <c r="AR20" i="8"/>
  <c r="AQ20" i="8"/>
  <c r="AN20" i="8"/>
  <c r="AM20" i="8"/>
  <c r="AV19" i="8"/>
  <c r="AS19" i="8"/>
  <c r="AR19" i="8"/>
  <c r="AP19" i="8"/>
  <c r="AN19" i="8"/>
  <c r="AV18" i="8"/>
  <c r="AS18" i="8"/>
  <c r="AR18" i="8"/>
  <c r="AQ18" i="8"/>
  <c r="AN18" i="8"/>
  <c r="AM18" i="8"/>
  <c r="AV17" i="8"/>
  <c r="AU17" i="8"/>
  <c r="AS17" i="8"/>
  <c r="AQ17" i="8"/>
  <c r="AO17" i="8"/>
  <c r="AN17" i="8"/>
  <c r="AM17" i="8"/>
  <c r="AV16" i="8"/>
  <c r="AU16" i="8"/>
  <c r="AS16" i="8"/>
  <c r="AR16" i="8"/>
  <c r="AQ16" i="8"/>
  <c r="AP16" i="8"/>
  <c r="AN16" i="8"/>
  <c r="AM16" i="8"/>
  <c r="AV15" i="8"/>
  <c r="AS15" i="8"/>
  <c r="AN15" i="8"/>
  <c r="AW14" i="8"/>
  <c r="AV14" i="8"/>
  <c r="AS14" i="8"/>
  <c r="AR14" i="8"/>
  <c r="AQ14" i="8"/>
  <c r="AN14" i="8"/>
  <c r="AM14" i="8"/>
  <c r="AV13" i="8"/>
  <c r="AU13" i="8"/>
  <c r="AS13" i="8"/>
  <c r="AQ13" i="8"/>
  <c r="AP13" i="8"/>
  <c r="AN13" i="8"/>
  <c r="AM13" i="8"/>
  <c r="AV12" i="8"/>
  <c r="AS12" i="8"/>
  <c r="AR12" i="8"/>
  <c r="AQ12" i="8"/>
  <c r="AN12" i="8"/>
  <c r="AJ78" i="8"/>
  <c r="R85" i="8"/>
  <c r="P80" i="8"/>
  <c r="L78" i="8"/>
  <c r="I78" i="8"/>
  <c r="F86" i="8"/>
  <c r="AF86" i="8"/>
  <c r="F85" i="8"/>
  <c r="AJ85" i="8"/>
  <c r="F84" i="8"/>
  <c r="K84" i="8"/>
  <c r="F83" i="8"/>
  <c r="Y83" i="8"/>
  <c r="S83" i="8"/>
  <c r="F82" i="8"/>
  <c r="Z82" i="8"/>
  <c r="F81" i="8"/>
  <c r="I81" i="8"/>
  <c r="F80" i="8"/>
  <c r="Q80" i="8"/>
  <c r="R80" i="8"/>
  <c r="F79" i="8"/>
  <c r="R79" i="8"/>
  <c r="S79" i="8"/>
  <c r="F78" i="8"/>
  <c r="H78" i="8"/>
  <c r="F77" i="8"/>
  <c r="AJ77" i="8"/>
  <c r="F76" i="8"/>
  <c r="K76" i="8"/>
  <c r="AL76" i="8"/>
  <c r="H11" i="11"/>
  <c r="G17" i="11"/>
  <c r="F11" i="11"/>
  <c r="F17" i="11"/>
  <c r="J43" i="33"/>
  <c r="O43" i="33"/>
  <c r="U83" i="8"/>
  <c r="W83" i="8"/>
  <c r="AA83" i="8"/>
  <c r="AC83" i="8"/>
  <c r="AE83" i="8"/>
  <c r="AG83" i="8"/>
  <c r="AL85" i="8"/>
  <c r="I77" i="8"/>
  <c r="J85" i="8"/>
  <c r="J81" i="8"/>
  <c r="K77" i="8"/>
  <c r="M85" i="8"/>
  <c r="M81" i="8"/>
  <c r="M77" i="8"/>
  <c r="N85" i="8"/>
  <c r="N81" i="8"/>
  <c r="O85" i="8"/>
  <c r="R83" i="8"/>
  <c r="T83" i="8"/>
  <c r="V83" i="8"/>
  <c r="X83" i="8"/>
  <c r="Z83" i="8"/>
  <c r="AB83" i="8"/>
  <c r="AF83" i="8"/>
  <c r="AH83" i="8"/>
  <c r="AI85" i="8"/>
  <c r="AG78" i="8"/>
  <c r="AF78" i="8"/>
  <c r="AC78" i="8"/>
  <c r="AB78" i="8"/>
  <c r="Y78" i="8"/>
  <c r="X78" i="8"/>
  <c r="U78" i="8"/>
  <c r="T78" i="8"/>
  <c r="Q78" i="8"/>
  <c r="P78" i="8"/>
  <c r="AH82" i="8"/>
  <c r="AH86" i="8"/>
  <c r="AD86" i="8"/>
  <c r="Z86" i="8"/>
  <c r="V86" i="8"/>
  <c r="R86" i="8"/>
  <c r="G80" i="8"/>
  <c r="G76" i="8"/>
  <c r="H76" i="8"/>
  <c r="I80" i="8"/>
  <c r="I76" i="8"/>
  <c r="J80" i="8"/>
  <c r="J76" i="8"/>
  <c r="K80" i="8"/>
  <c r="L80" i="8"/>
  <c r="L76" i="8"/>
  <c r="M80" i="8"/>
  <c r="M76" i="8"/>
  <c r="N80" i="8"/>
  <c r="N76" i="8"/>
  <c r="O80" i="8"/>
  <c r="Q85" i="8"/>
  <c r="R81" i="8"/>
  <c r="R76" i="8"/>
  <c r="T81" i="8"/>
  <c r="U85" i="8"/>
  <c r="U77" i="8"/>
  <c r="V81" i="8"/>
  <c r="W85" i="8"/>
  <c r="X81" i="8"/>
  <c r="Y85" i="8"/>
  <c r="Z81" i="8"/>
  <c r="AA85" i="8"/>
  <c r="AB81" i="8"/>
  <c r="AC85" i="8"/>
  <c r="AC77" i="8"/>
  <c r="AD81" i="8"/>
  <c r="AE85" i="8"/>
  <c r="AF81" i="8"/>
  <c r="AH81" i="8"/>
  <c r="AK85" i="8"/>
  <c r="AL83" i="8"/>
  <c r="AK83" i="8"/>
  <c r="AJ83" i="8"/>
  <c r="G83" i="8"/>
  <c r="H83" i="8"/>
  <c r="I83" i="8"/>
  <c r="J83" i="8"/>
  <c r="K83" i="8"/>
  <c r="K79" i="8"/>
  <c r="L83" i="8"/>
  <c r="M79" i="8"/>
  <c r="N83" i="8"/>
  <c r="O83" i="8"/>
  <c r="O79" i="8"/>
  <c r="P83" i="8"/>
  <c r="AK76" i="8"/>
  <c r="AI76" i="8"/>
  <c r="AF76" i="8"/>
  <c r="AE76" i="8"/>
  <c r="AD76" i="8"/>
  <c r="AC76" i="8"/>
  <c r="AB76" i="8"/>
  <c r="AA76" i="8"/>
  <c r="Z76" i="8"/>
  <c r="X76" i="8"/>
  <c r="W76" i="8"/>
  <c r="V76" i="8"/>
  <c r="U76" i="8"/>
  <c r="T76" i="8"/>
  <c r="S76" i="8"/>
  <c r="AJ80" i="8"/>
  <c r="AH80" i="8"/>
  <c r="AG80" i="8"/>
  <c r="AF80" i="8"/>
  <c r="AE80" i="8"/>
  <c r="AD80" i="8"/>
  <c r="AC80" i="8"/>
  <c r="AB80" i="8"/>
  <c r="Z80" i="8"/>
  <c r="Y80" i="8"/>
  <c r="X80" i="8"/>
  <c r="W80" i="8"/>
  <c r="V80" i="8"/>
  <c r="U80" i="8"/>
  <c r="T80" i="8"/>
  <c r="U84" i="8"/>
  <c r="P81" i="8"/>
  <c r="P76" i="8"/>
  <c r="Q83" i="8"/>
  <c r="Q77" i="8"/>
  <c r="S85" i="8"/>
  <c r="S80" i="8"/>
  <c r="T85" i="8"/>
  <c r="T77" i="8"/>
  <c r="U81" i="8"/>
  <c r="V85" i="8"/>
  <c r="V77" i="8"/>
  <c r="W81" i="8"/>
  <c r="X85" i="8"/>
  <c r="Y81" i="8"/>
  <c r="Z85" i="8"/>
  <c r="AA81" i="8"/>
  <c r="AB85" i="8"/>
  <c r="AC81" i="8"/>
  <c r="AD85" i="8"/>
  <c r="AD77" i="8"/>
  <c r="AE81" i="8"/>
  <c r="AF85" i="8"/>
  <c r="AG81" i="8"/>
  <c r="AH76" i="8"/>
  <c r="AK80" i="8"/>
  <c r="AL81" i="8"/>
  <c r="AP58" i="8"/>
  <c r="AP54" i="8"/>
  <c r="AP50" i="8"/>
  <c r="AP46" i="8"/>
  <c r="AP42" i="8"/>
  <c r="AP38" i="8"/>
  <c r="AP34" i="8"/>
  <c r="AP30" i="8"/>
  <c r="AP26" i="8"/>
  <c r="AP22" i="8"/>
  <c r="AP18" i="8"/>
  <c r="AP14" i="8"/>
  <c r="AP59" i="8"/>
  <c r="AP55" i="8"/>
  <c r="AP51" i="8"/>
  <c r="AP47" i="8"/>
  <c r="AP43" i="8"/>
  <c r="AP39" i="8"/>
  <c r="AP35" i="8"/>
  <c r="AP31" i="8"/>
  <c r="AP27" i="8"/>
  <c r="AP57" i="8"/>
  <c r="AP49" i="8"/>
  <c r="AP41" i="8"/>
  <c r="AP33" i="8"/>
  <c r="AP25" i="8"/>
  <c r="AP23" i="8"/>
  <c r="AP12" i="8"/>
  <c r="AP60" i="8"/>
  <c r="AP53" i="8"/>
  <c r="AP45" i="8"/>
  <c r="AP37" i="8"/>
  <c r="AP29" i="8"/>
  <c r="AP20" i="8"/>
  <c r="AP17" i="8"/>
  <c r="AP15" i="8"/>
  <c r="AT50" i="8"/>
  <c r="AT46" i="8"/>
  <c r="AT34" i="8"/>
  <c r="AT30" i="8"/>
  <c r="AT18" i="8"/>
  <c r="AT14" i="8"/>
  <c r="AT51" i="8"/>
  <c r="AT47" i="8"/>
  <c r="AT35" i="8"/>
  <c r="AT31" i="8"/>
  <c r="AT52" i="8"/>
  <c r="AT49" i="8"/>
  <c r="AT36" i="8"/>
  <c r="AT33" i="8"/>
  <c r="AT19" i="8"/>
  <c r="AT12" i="8"/>
  <c r="AT48" i="8"/>
  <c r="AT45" i="8"/>
  <c r="AT32" i="8"/>
  <c r="AT29" i="8"/>
  <c r="AM59" i="8"/>
  <c r="AM55" i="8"/>
  <c r="AM51" i="8"/>
  <c r="AM47" i="8"/>
  <c r="AM43" i="8"/>
  <c r="AM39" i="8"/>
  <c r="AM35" i="8"/>
  <c r="AM31" i="8"/>
  <c r="AM27" i="8"/>
  <c r="AM23" i="8"/>
  <c r="AM19" i="8"/>
  <c r="AM15" i="8"/>
  <c r="AM60" i="8"/>
  <c r="AM56" i="8"/>
  <c r="AM52" i="8"/>
  <c r="AM48" i="8"/>
  <c r="AM44" i="8"/>
  <c r="AM40" i="8"/>
  <c r="AM36" i="8"/>
  <c r="AM32" i="8"/>
  <c r="AM28" i="8"/>
  <c r="AQ59" i="8"/>
  <c r="AQ55" i="8"/>
  <c r="AQ51" i="8"/>
  <c r="AQ47" i="8"/>
  <c r="AQ43" i="8"/>
  <c r="AQ39" i="8"/>
  <c r="AQ35" i="8"/>
  <c r="AQ31" i="8"/>
  <c r="AQ27" i="8"/>
  <c r="AQ23" i="8"/>
  <c r="AQ19" i="8"/>
  <c r="AQ15" i="8"/>
  <c r="AQ60" i="8"/>
  <c r="AQ56" i="8"/>
  <c r="AQ52" i="8"/>
  <c r="AQ48" i="8"/>
  <c r="AQ44" i="8"/>
  <c r="AQ40" i="8"/>
  <c r="AQ36" i="8"/>
  <c r="AQ32" i="8"/>
  <c r="AQ28" i="8"/>
  <c r="AU59" i="8"/>
  <c r="AU55" i="8"/>
  <c r="AU51" i="8"/>
  <c r="AU47" i="8"/>
  <c r="AU43" i="8"/>
  <c r="AU39" i="8"/>
  <c r="AU35" i="8"/>
  <c r="AU31" i="8"/>
  <c r="AU27" i="8"/>
  <c r="AU23" i="8"/>
  <c r="AU19" i="8"/>
  <c r="AU15" i="8"/>
  <c r="AU60" i="8"/>
  <c r="AU56" i="8"/>
  <c r="AU52" i="8"/>
  <c r="AU48" i="8"/>
  <c r="AU44" i="8"/>
  <c r="AU40" i="8"/>
  <c r="AU36" i="8"/>
  <c r="AU32" i="8"/>
  <c r="AU28" i="8"/>
  <c r="AK82" i="8"/>
  <c r="N82" i="8"/>
  <c r="J82" i="8"/>
  <c r="AL82" i="8"/>
  <c r="AA82" i="8"/>
  <c r="W82" i="8"/>
  <c r="S82" i="8"/>
  <c r="AJ82" i="8"/>
  <c r="M82" i="8"/>
  <c r="I82" i="8"/>
  <c r="AF82" i="8"/>
  <c r="X82" i="8"/>
  <c r="T82" i="8"/>
  <c r="P82" i="8"/>
  <c r="G82" i="8"/>
  <c r="AW56" i="8"/>
  <c r="AW50" i="8"/>
  <c r="AW45" i="8"/>
  <c r="AW43" i="8"/>
  <c r="AW40" i="8"/>
  <c r="AW34" i="8"/>
  <c r="AW29" i="8"/>
  <c r="AW27" i="8"/>
  <c r="AW24" i="8"/>
  <c r="AW16" i="8"/>
  <c r="AW58" i="8"/>
  <c r="AW59" i="8"/>
  <c r="AW57" i="8"/>
  <c r="AW55" i="8"/>
  <c r="AW52" i="8"/>
  <c r="AW46" i="8"/>
  <c r="AW41" i="8"/>
  <c r="AW39" i="8"/>
  <c r="AW36" i="8"/>
  <c r="AW30" i="8"/>
  <c r="AW25" i="8"/>
  <c r="AW23" i="8"/>
  <c r="AW21" i="8"/>
  <c r="AW19" i="8"/>
  <c r="AW17" i="8"/>
  <c r="AW15" i="8"/>
  <c r="AW13" i="8"/>
  <c r="Z84" i="8"/>
  <c r="AD84" i="8"/>
  <c r="AH84" i="8"/>
  <c r="L84" i="8"/>
  <c r="U82" i="8"/>
  <c r="AC82" i="8"/>
  <c r="W79" i="8"/>
  <c r="X79" i="8"/>
  <c r="AH79" i="8"/>
  <c r="H82" i="8"/>
  <c r="AW22" i="8"/>
  <c r="AW37" i="8"/>
  <c r="AW48" i="8"/>
  <c r="AT20" i="8"/>
  <c r="AT40" i="8"/>
  <c r="AT56" i="8"/>
  <c r="AT28" i="8"/>
  <c r="AT44" i="8"/>
  <c r="AT27" i="8"/>
  <c r="AT43" i="8"/>
  <c r="AT59" i="8"/>
  <c r="AT26" i="8"/>
  <c r="AT42" i="8"/>
  <c r="AT58" i="8"/>
  <c r="T84" i="8"/>
  <c r="X84" i="8"/>
  <c r="AB84" i="8"/>
  <c r="AF84" i="8"/>
  <c r="AI84" i="8"/>
  <c r="AI82" i="8"/>
  <c r="J84" i="8"/>
  <c r="Q82" i="8"/>
  <c r="Y82" i="8"/>
  <c r="AG82" i="8"/>
  <c r="AE79" i="8"/>
  <c r="AF79" i="8"/>
  <c r="O78" i="8"/>
  <c r="K78" i="8"/>
  <c r="G78" i="8"/>
  <c r="AI78" i="8"/>
  <c r="AD78" i="8"/>
  <c r="Z78" i="8"/>
  <c r="V78" i="8"/>
  <c r="R78" i="8"/>
  <c r="N78" i="8"/>
  <c r="J78" i="8"/>
  <c r="AE78" i="8"/>
  <c r="AA78" i="8"/>
  <c r="W78" i="8"/>
  <c r="S78" i="8"/>
  <c r="AK78" i="8"/>
  <c r="AI81" i="8"/>
  <c r="G81" i="8"/>
  <c r="K81" i="8"/>
  <c r="O81" i="8"/>
  <c r="AJ81" i="8"/>
  <c r="S81" i="8"/>
  <c r="AK81" i="8"/>
  <c r="H81" i="8"/>
  <c r="L81" i="8"/>
  <c r="Q81" i="8"/>
  <c r="K82" i="8"/>
  <c r="M78" i="8"/>
  <c r="AH78" i="8"/>
  <c r="AL78" i="8"/>
  <c r="AT13" i="8"/>
  <c r="AW26" i="8"/>
  <c r="AW31" i="8"/>
  <c r="AW42" i="8"/>
  <c r="AW47" i="8"/>
  <c r="AW54" i="8"/>
  <c r="AW60" i="8"/>
  <c r="AO53" i="8"/>
  <c r="AO52" i="8"/>
  <c r="AO43" i="8"/>
  <c r="AO42" i="8"/>
  <c r="AO37" i="8"/>
  <c r="AO36" i="8"/>
  <c r="AO27" i="8"/>
  <c r="AO26" i="8"/>
  <c r="AO24" i="8"/>
  <c r="AO23" i="8"/>
  <c r="AO22" i="8"/>
  <c r="AO20" i="8"/>
  <c r="AO19" i="8"/>
  <c r="AO18" i="8"/>
  <c r="AO16" i="8"/>
  <c r="AO15" i="8"/>
  <c r="AO14" i="8"/>
  <c r="AO12" i="8"/>
  <c r="AO59" i="8"/>
  <c r="AO55" i="8"/>
  <c r="AO54" i="8"/>
  <c r="AO49" i="8"/>
  <c r="AO48" i="8"/>
  <c r="AO39" i="8"/>
  <c r="AO38" i="8"/>
  <c r="AO33" i="8"/>
  <c r="AO32" i="8"/>
  <c r="AO21" i="8"/>
  <c r="AO13" i="8"/>
  <c r="AJ79" i="8"/>
  <c r="I79" i="8"/>
  <c r="U79" i="8"/>
  <c r="Y79" i="8"/>
  <c r="AC79" i="8"/>
  <c r="AG79" i="8"/>
  <c r="AK79" i="8"/>
  <c r="H79" i="8"/>
  <c r="V79" i="8"/>
  <c r="Z79" i="8"/>
  <c r="AD79" i="8"/>
  <c r="P79" i="8"/>
  <c r="S84" i="8"/>
  <c r="Q84" i="8"/>
  <c r="H84" i="8"/>
  <c r="M84" i="8"/>
  <c r="AL84" i="8"/>
  <c r="I84" i="8"/>
  <c r="N84" i="8"/>
  <c r="L82" i="8"/>
  <c r="R84" i="8"/>
  <c r="AW12" i="8"/>
  <c r="AW32" i="8"/>
  <c r="AW35" i="8"/>
  <c r="AW51" i="8"/>
  <c r="AT60" i="8"/>
  <c r="AT24" i="8"/>
  <c r="AT16" i="8"/>
  <c r="AT17" i="8"/>
  <c r="AT37" i="8"/>
  <c r="AT53" i="8"/>
  <c r="AT25" i="8"/>
  <c r="AT41" i="8"/>
  <c r="AT57" i="8"/>
  <c r="AT39" i="8"/>
  <c r="AT55" i="8"/>
  <c r="AT22" i="8"/>
  <c r="AT38" i="8"/>
  <c r="AT54" i="8"/>
  <c r="W84" i="8"/>
  <c r="AA84" i="8"/>
  <c r="AE84" i="8"/>
  <c r="AK84" i="8"/>
  <c r="Q79" i="8"/>
  <c r="N79" i="8"/>
  <c r="L79" i="8"/>
  <c r="J79" i="8"/>
  <c r="G79" i="8"/>
  <c r="P84" i="8"/>
  <c r="O84" i="8"/>
  <c r="G84" i="8"/>
  <c r="V82" i="8"/>
  <c r="AD82" i="8"/>
  <c r="AA79" i="8"/>
  <c r="AB79" i="8"/>
  <c r="AI79" i="8"/>
  <c r="O82" i="8"/>
  <c r="AW18" i="8"/>
  <c r="AW20" i="8"/>
  <c r="AO58" i="8"/>
  <c r="AR60" i="8"/>
  <c r="AR50" i="8"/>
  <c r="AR47" i="8"/>
  <c r="AR45" i="8"/>
  <c r="AR44" i="8"/>
  <c r="AR34" i="8"/>
  <c r="AR31" i="8"/>
  <c r="AR29" i="8"/>
  <c r="AR28" i="8"/>
  <c r="AR21" i="8"/>
  <c r="AR13" i="8"/>
  <c r="AR58" i="8"/>
  <c r="AR57" i="8"/>
  <c r="AR56" i="8"/>
  <c r="AR46" i="8"/>
  <c r="AR43" i="8"/>
  <c r="AR41" i="8"/>
  <c r="AR40" i="8"/>
  <c r="AR30" i="8"/>
  <c r="AR27" i="8"/>
  <c r="AR25" i="8"/>
  <c r="AR23" i="8"/>
  <c r="AR17" i="8"/>
  <c r="AR15" i="8"/>
  <c r="AU53" i="8"/>
  <c r="AU42" i="8"/>
  <c r="AU37" i="8"/>
  <c r="AU26" i="8"/>
  <c r="AU22" i="8"/>
  <c r="AU20" i="8"/>
  <c r="AU18" i="8"/>
  <c r="AU14" i="8"/>
  <c r="AU12" i="8"/>
  <c r="AU54" i="8"/>
  <c r="AU49" i="8"/>
  <c r="AU38" i="8"/>
  <c r="AU33" i="8"/>
  <c r="H86" i="8"/>
  <c r="L86" i="8"/>
  <c r="P86" i="8"/>
  <c r="AM27" i="51"/>
  <c r="AK27" i="51"/>
  <c r="AL10" i="51"/>
  <c r="F16" i="62"/>
  <c r="J16" i="62"/>
  <c r="N16" i="62"/>
  <c r="N18" i="62"/>
  <c r="P16" i="62"/>
  <c r="J14" i="62"/>
  <c r="P18" i="62"/>
  <c r="G16" i="62"/>
  <c r="G18" i="62"/>
  <c r="K16" i="62"/>
  <c r="K18" i="62"/>
  <c r="O16" i="62"/>
  <c r="O18" i="62"/>
  <c r="Q16" i="62"/>
  <c r="Q18" i="62"/>
  <c r="F18" i="62"/>
  <c r="J18" i="62"/>
  <c r="M16" i="62"/>
  <c r="M18" i="62"/>
  <c r="I16" i="62"/>
  <c r="I18" i="62"/>
  <c r="Q16" i="58"/>
  <c r="Q18" i="58"/>
  <c r="AL77" i="8"/>
  <c r="T79" i="8"/>
  <c r="Q76" i="8"/>
  <c r="AL79" i="8"/>
  <c r="AJ86" i="8"/>
  <c r="I86" i="8"/>
  <c r="M86" i="8"/>
  <c r="P77" i="8"/>
  <c r="AV60" i="8"/>
  <c r="G86" i="8"/>
  <c r="J86" i="8"/>
  <c r="N86" i="8"/>
  <c r="AJ76" i="8"/>
  <c r="L16" i="58"/>
  <c r="L18" i="58"/>
  <c r="K16" i="58"/>
  <c r="K18" i="58"/>
  <c r="O77" i="8"/>
  <c r="L77" i="8"/>
  <c r="J77" i="8"/>
  <c r="J87" i="8"/>
  <c r="G77" i="8"/>
  <c r="K86" i="8"/>
  <c r="AN58" i="8"/>
  <c r="AN59" i="8"/>
  <c r="AL27" i="51"/>
  <c r="M18" i="58"/>
  <c r="G18" i="58"/>
  <c r="AL86" i="8"/>
  <c r="S77" i="8"/>
  <c r="Q86" i="8"/>
  <c r="Q87" i="8"/>
  <c r="Y86" i="8"/>
  <c r="AG86" i="8"/>
  <c r="AK77" i="8"/>
  <c r="AH77" i="8"/>
  <c r="AH87" i="8"/>
  <c r="AJ84" i="8"/>
  <c r="AJ87" i="8"/>
  <c r="AI77" i="8"/>
  <c r="AI87" i="8"/>
  <c r="X77" i="8"/>
  <c r="Y84" i="8"/>
  <c r="W77" i="8"/>
  <c r="S86" i="8"/>
  <c r="AA86" i="8"/>
  <c r="AK86" i="8"/>
  <c r="R77" i="8"/>
  <c r="R87" i="8"/>
  <c r="I85" i="8"/>
  <c r="I87" i="8"/>
  <c r="G85" i="8"/>
  <c r="G87" i="8"/>
  <c r="AI80" i="8"/>
  <c r="AC84" i="8"/>
  <c r="AG77" i="8"/>
  <c r="T86" i="8"/>
  <c r="T87" i="8"/>
  <c r="AB86" i="8"/>
  <c r="R82" i="8"/>
  <c r="H77" i="8"/>
  <c r="H87" i="8"/>
  <c r="F16" i="58"/>
  <c r="F18" i="58"/>
  <c r="V84" i="8"/>
  <c r="V87" i="8"/>
  <c r="AB82" i="8"/>
  <c r="AE82" i="8"/>
  <c r="AH85" i="8"/>
  <c r="AB77" i="8"/>
  <c r="AB87" i="8"/>
  <c r="AG84" i="8"/>
  <c r="AA80" i="8"/>
  <c r="AL80" i="8"/>
  <c r="Y76" i="8"/>
  <c r="AG76" i="8"/>
  <c r="M83" i="8"/>
  <c r="M87" i="8"/>
  <c r="AI83" i="8"/>
  <c r="AG85" i="8"/>
  <c r="AA77" i="8"/>
  <c r="O76" i="8"/>
  <c r="H80" i="8"/>
  <c r="U86" i="8"/>
  <c r="U87" i="8"/>
  <c r="AC86" i="8"/>
  <c r="AD83" i="8"/>
  <c r="AD87" i="8"/>
  <c r="P85" i="8"/>
  <c r="P87" i="8"/>
  <c r="L85" i="8"/>
  <c r="L87" i="8"/>
  <c r="H85" i="8"/>
  <c r="O86" i="8"/>
  <c r="AF77" i="8"/>
  <c r="AF87" i="8"/>
  <c r="AE77" i="8"/>
  <c r="W86" i="8"/>
  <c r="AE86" i="8"/>
  <c r="N77" i="8"/>
  <c r="N87" i="8"/>
  <c r="K85" i="8"/>
  <c r="K87" i="8"/>
  <c r="Z77" i="8"/>
  <c r="Z87" i="8"/>
  <c r="Y77" i="8"/>
  <c r="AI86" i="8"/>
  <c r="X86" i="8"/>
  <c r="AM58" i="8"/>
  <c r="AA87" i="8"/>
  <c r="AK87" i="8"/>
  <c r="O87" i="8"/>
  <c r="AE87" i="8"/>
  <c r="AG87" i="8"/>
  <c r="AC87" i="8"/>
  <c r="W87" i="8"/>
  <c r="Y87" i="8"/>
  <c r="AL87" i="8"/>
  <c r="X87" i="8"/>
  <c r="S8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7" authorId="0" shapeId="0" xr:uid="{8D76E6F5-06AA-4BA5-AA95-97442A155A12}">
      <text>
        <r>
          <rPr>
            <b/>
            <sz val="9"/>
            <color indexed="81"/>
            <rFont val="ＭＳ Ｐゴシック"/>
            <family val="3"/>
            <charset val="128"/>
          </rPr>
          <t>第１７条第１項の防火対象物の関係者は、総務省令で定めにより、定期に消防設備士の免状の交付を受けている者又は資格を有する者に点検をさせ、その他の者のものにあっては自ら点検をし、その結果を消防長又は消防署長に報告しなければならない。</t>
        </r>
      </text>
    </comment>
  </commentList>
</comments>
</file>

<file path=xl/sharedStrings.xml><?xml version="1.0" encoding="utf-8"?>
<sst xmlns="http://schemas.openxmlformats.org/spreadsheetml/2006/main" count="2234" uniqueCount="1398">
  <si>
    <t>責任体制の確保（個人情報
保護管理者の設置等）の状況</t>
    <rPh sb="0" eb="2">
      <t>セキニン</t>
    </rPh>
    <rPh sb="2" eb="4">
      <t>タイセイ</t>
    </rPh>
    <rPh sb="5" eb="7">
      <t>カクホ</t>
    </rPh>
    <rPh sb="8" eb="10">
      <t>コジン</t>
    </rPh>
    <rPh sb="10" eb="12">
      <t>ジョウホウ</t>
    </rPh>
    <rPh sb="13" eb="15">
      <t>ホゴ</t>
    </rPh>
    <rPh sb="15" eb="18">
      <t>カンリシャ</t>
    </rPh>
    <rPh sb="19" eb="21">
      <t>セッチ</t>
    </rPh>
    <rPh sb="21" eb="22">
      <t>トウ</t>
    </rPh>
    <rPh sb="24" eb="26">
      <t>ジョウキョウ</t>
    </rPh>
    <phoneticPr fontId="4"/>
  </si>
  <si>
    <t>従業者の啓発
(研修実施等）の状況</t>
    <rPh sb="0" eb="3">
      <t>ジュウギョウシャ</t>
    </rPh>
    <rPh sb="4" eb="6">
      <t>ケイハツ</t>
    </rPh>
    <rPh sb="8" eb="10">
      <t>ケンシュウ</t>
    </rPh>
    <rPh sb="10" eb="12">
      <t>ジッシ</t>
    </rPh>
    <rPh sb="12" eb="13">
      <t>トウ</t>
    </rPh>
    <rPh sb="15" eb="17">
      <t>ジョウキョウ</t>
    </rPh>
    <phoneticPr fontId="4"/>
  </si>
  <si>
    <t>室</t>
    <rPh sb="0" eb="1">
      <t>シツ</t>
    </rPh>
    <phoneticPr fontId="4"/>
  </si>
  <si>
    <t xml:space="preserve">室 </t>
    <phoneticPr fontId="4"/>
  </si>
  <si>
    <t>㎡</t>
    <phoneticPr fontId="4"/>
  </si>
  <si>
    <t>㎡</t>
    <phoneticPr fontId="4"/>
  </si>
  <si>
    <t>名　　　称</t>
    <rPh sb="0" eb="5">
      <t>メイショウ</t>
    </rPh>
    <phoneticPr fontId="4"/>
  </si>
  <si>
    <t>所　在　地</t>
    <rPh sb="0" eb="5">
      <t>ショザイチ</t>
    </rPh>
    <phoneticPr fontId="4"/>
  </si>
  <si>
    <t>標榜診療科目</t>
    <rPh sb="0" eb="2">
      <t>ヒョウボウ</t>
    </rPh>
    <rPh sb="2" eb="4">
      <t>シンリョウ</t>
    </rPh>
    <rPh sb="4" eb="6">
      <t>カモク</t>
    </rPh>
    <phoneticPr fontId="4"/>
  </si>
  <si>
    <t>病床数</t>
    <rPh sb="0" eb="3">
      <t>ビョウショウスウ</t>
    </rPh>
    <phoneticPr fontId="4"/>
  </si>
  <si>
    <t>契約の有無</t>
    <rPh sb="0" eb="2">
      <t>ケイヤク</t>
    </rPh>
    <rPh sb="3" eb="5">
      <t>ウム</t>
    </rPh>
    <phoneticPr fontId="4"/>
  </si>
  <si>
    <t>協力病院</t>
    <rPh sb="0" eb="2">
      <t>キョウリョク</t>
    </rPh>
    <rPh sb="2" eb="4">
      <t>ビョウイン</t>
    </rPh>
    <phoneticPr fontId="4"/>
  </si>
  <si>
    <t>床</t>
    <rPh sb="0" eb="1">
      <t>トコ</t>
    </rPh>
    <phoneticPr fontId="22"/>
  </si>
  <si>
    <t>㎞</t>
    <phoneticPr fontId="22"/>
  </si>
  <si>
    <t>施設から約</t>
    <phoneticPr fontId="22"/>
  </si>
  <si>
    <t>本人・家族管理</t>
    <rPh sb="0" eb="2">
      <t>ホンニン</t>
    </rPh>
    <rPh sb="3" eb="5">
      <t>カゾク</t>
    </rPh>
    <rPh sb="5" eb="7">
      <t>カンリ</t>
    </rPh>
    <phoneticPr fontId="4"/>
  </si>
  <si>
    <t>通　　　帳</t>
    <rPh sb="0" eb="5">
      <t>ツウチョウ</t>
    </rPh>
    <phoneticPr fontId="4"/>
  </si>
  <si>
    <t>現　　　金</t>
    <rPh sb="0" eb="5">
      <t>ゲンキン</t>
    </rPh>
    <phoneticPr fontId="4"/>
  </si>
  <si>
    <t>保　管　責　任　者</t>
    <rPh sb="0" eb="3">
      <t>ホカン</t>
    </rPh>
    <rPh sb="4" eb="9">
      <t>セキニンシャ</t>
    </rPh>
    <phoneticPr fontId="4"/>
  </si>
  <si>
    <t>保　　管　　方　　法</t>
    <rPh sb="0" eb="4">
      <t>ホカン</t>
    </rPh>
    <rPh sb="6" eb="10">
      <t>ホウホウ</t>
    </rPh>
    <phoneticPr fontId="4"/>
  </si>
  <si>
    <t>職　　名</t>
    <rPh sb="0" eb="4">
      <t>ショクメイ</t>
    </rPh>
    <phoneticPr fontId="4"/>
  </si>
  <si>
    <t>氏　　名</t>
    <rPh sb="0" eb="4">
      <t>シメイ</t>
    </rPh>
    <phoneticPr fontId="4"/>
  </si>
  <si>
    <t>保　管　場　所</t>
    <rPh sb="0" eb="3">
      <t>ホカン</t>
    </rPh>
    <rPh sb="4" eb="7">
      <t>バショ</t>
    </rPh>
    <phoneticPr fontId="4"/>
  </si>
  <si>
    <t>鍵 管 理 者</t>
    <rPh sb="0" eb="1">
      <t>カギ</t>
    </rPh>
    <rPh sb="2" eb="7">
      <t>カンリシャ</t>
    </rPh>
    <phoneticPr fontId="4"/>
  </si>
  <si>
    <t>通帳等</t>
    <rPh sb="0" eb="2">
      <t>ツウチョウ</t>
    </rPh>
    <rPh sb="2" eb="3">
      <t>トウ</t>
    </rPh>
    <phoneticPr fontId="4"/>
  </si>
  <si>
    <t>　</t>
    <phoneticPr fontId="4"/>
  </si>
  <si>
    <t>人</t>
    <rPh sb="0" eb="1">
      <t>ニン</t>
    </rPh>
    <phoneticPr fontId="22"/>
  </si>
  <si>
    <t>印　鑑</t>
    <rPh sb="0" eb="1">
      <t>イン</t>
    </rPh>
    <rPh sb="2" eb="3">
      <t>カガミ</t>
    </rPh>
    <phoneticPr fontId="4"/>
  </si>
  <si>
    <t>管理委託契約有</t>
    <rPh sb="0" eb="2">
      <t>カンリ</t>
    </rPh>
    <rPh sb="2" eb="4">
      <t>イタク</t>
    </rPh>
    <rPh sb="4" eb="6">
      <t>ケイヤク</t>
    </rPh>
    <rPh sb="6" eb="7">
      <t>ア</t>
    </rPh>
    <phoneticPr fontId="4"/>
  </si>
  <si>
    <t>施設管理　　</t>
    <rPh sb="0" eb="2">
      <t>シセツ</t>
    </rPh>
    <rPh sb="2" eb="4">
      <t>カンリ</t>
    </rPh>
    <phoneticPr fontId="4"/>
  </si>
  <si>
    <t>件</t>
    <rPh sb="0" eb="1">
      <t>ケン</t>
    </rPh>
    <phoneticPr fontId="4"/>
  </si>
  <si>
    <t>○主な事故の内容を記述(又は事故報告書等を別紙として添付してもよい)</t>
    <rPh sb="1" eb="2">
      <t>オモ</t>
    </rPh>
    <rPh sb="3" eb="5">
      <t>ジコ</t>
    </rPh>
    <rPh sb="6" eb="8">
      <t>ナイヨウ</t>
    </rPh>
    <rPh sb="9" eb="11">
      <t>キジュツ</t>
    </rPh>
    <rPh sb="12" eb="13">
      <t>マタ</t>
    </rPh>
    <rPh sb="14" eb="16">
      <t>ジコ</t>
    </rPh>
    <rPh sb="16" eb="19">
      <t>ホウコクショ</t>
    </rPh>
    <rPh sb="19" eb="20">
      <t>トウ</t>
    </rPh>
    <rPh sb="21" eb="23">
      <t>ベッシ</t>
    </rPh>
    <rPh sb="26" eb="28">
      <t>テンプ</t>
    </rPh>
    <phoneticPr fontId="4"/>
  </si>
  <si>
    <t>事故発生防止のための指針の策定</t>
    <rPh sb="0" eb="2">
      <t>ジコ</t>
    </rPh>
    <rPh sb="2" eb="4">
      <t>ハッセイ</t>
    </rPh>
    <rPh sb="4" eb="6">
      <t>ボウシ</t>
    </rPh>
    <rPh sb="10" eb="12">
      <t>シシン</t>
    </rPh>
    <rPh sb="13" eb="15">
      <t>サクテイ</t>
    </rPh>
    <phoneticPr fontId="4"/>
  </si>
  <si>
    <t>事故発生時の報告体制(連絡網)</t>
    <rPh sb="0" eb="2">
      <t>ジコ</t>
    </rPh>
    <rPh sb="2" eb="5">
      <t>ハッセイジ</t>
    </rPh>
    <rPh sb="6" eb="8">
      <t>ホウコク</t>
    </rPh>
    <rPh sb="8" eb="10">
      <t>タイセイ</t>
    </rPh>
    <rPh sb="11" eb="14">
      <t>レンラクモウ</t>
    </rPh>
    <phoneticPr fontId="4"/>
  </si>
  <si>
    <t>事故報告様式</t>
    <rPh sb="0" eb="2">
      <t>ジコ</t>
    </rPh>
    <rPh sb="2" eb="4">
      <t>ホウコク</t>
    </rPh>
    <rPh sb="4" eb="6">
      <t>ヨウシキ</t>
    </rPh>
    <phoneticPr fontId="4"/>
  </si>
  <si>
    <t>構成委員</t>
    <rPh sb="0" eb="2">
      <t>コウセイ</t>
    </rPh>
    <rPh sb="2" eb="4">
      <t>イイン</t>
    </rPh>
    <phoneticPr fontId="4"/>
  </si>
  <si>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4"/>
  </si>
  <si>
    <t>事故発生防止担当者氏名（職名）</t>
    <rPh sb="0" eb="2">
      <t>ジコ</t>
    </rPh>
    <rPh sb="2" eb="4">
      <t>ハッセイ</t>
    </rPh>
    <rPh sb="4" eb="6">
      <t>ボウシ</t>
    </rPh>
    <rPh sb="6" eb="9">
      <t>タントウシャ</t>
    </rPh>
    <rPh sb="9" eb="11">
      <t>シメイ</t>
    </rPh>
    <rPh sb="12" eb="14">
      <t>ショクメイ</t>
    </rPh>
    <phoneticPr fontId="4"/>
  </si>
  <si>
    <t>研修内容の記録</t>
    <rPh sb="0" eb="2">
      <t>ケンシュウ</t>
    </rPh>
    <rPh sb="2" eb="4">
      <t>ナイヨウ</t>
    </rPh>
    <rPh sb="5" eb="7">
      <t>キロク</t>
    </rPh>
    <phoneticPr fontId="4"/>
  </si>
  <si>
    <t>研修開催回数</t>
    <rPh sb="0" eb="2">
      <t>ケンシュウ</t>
    </rPh>
    <rPh sb="2" eb="4">
      <t>カイサイ</t>
    </rPh>
    <rPh sb="4" eb="6">
      <t>カイスウ</t>
    </rPh>
    <phoneticPr fontId="4"/>
  </si>
  <si>
    <t>新規採用者研修の実施</t>
    <rPh sb="0" eb="2">
      <t>シンキ</t>
    </rPh>
    <rPh sb="2" eb="5">
      <t>サイヨウシャ</t>
    </rPh>
    <rPh sb="5" eb="7">
      <t>ケンシュウ</t>
    </rPh>
    <rPh sb="8" eb="10">
      <t>ジッシ</t>
    </rPh>
    <phoneticPr fontId="4"/>
  </si>
  <si>
    <t>損害賠償保険の加入　　　　　　　　　　</t>
    <rPh sb="0" eb="2">
      <t>ソンガイ</t>
    </rPh>
    <rPh sb="2" eb="4">
      <t>バイショウ</t>
    </rPh>
    <rPh sb="4" eb="6">
      <t>ホケン</t>
    </rPh>
    <rPh sb="7" eb="9">
      <t>カニュウ</t>
    </rPh>
    <phoneticPr fontId="4"/>
  </si>
  <si>
    <t>研修内容</t>
    <rPh sb="0" eb="2">
      <t>ケンシュウ</t>
    </rPh>
    <rPh sb="2" eb="4">
      <t>ナイヨウ</t>
    </rPh>
    <phoneticPr fontId="4"/>
  </si>
  <si>
    <t>回</t>
    <rPh sb="0" eb="1">
      <t>カイ</t>
    </rPh>
    <phoneticPr fontId="22"/>
  </si>
  <si>
    <t>サービス担当者会議
（ケアカンファレンス）
の開催状況</t>
    <phoneticPr fontId="4"/>
  </si>
  <si>
    <t>プライバシーポリシーや
個人情報保護規程の策定、
公表の状況</t>
    <rPh sb="12" eb="14">
      <t>コジン</t>
    </rPh>
    <rPh sb="14" eb="16">
      <t>ジョウホウ</t>
    </rPh>
    <rPh sb="16" eb="18">
      <t>ホゴ</t>
    </rPh>
    <rPh sb="18" eb="20">
      <t>キテイ</t>
    </rPh>
    <rPh sb="21" eb="23">
      <t>サクテイ</t>
    </rPh>
    <rPh sb="25" eb="27">
      <t>コウヒョウ</t>
    </rPh>
    <rPh sb="28" eb="30">
      <t>ジョウキョウ</t>
    </rPh>
    <phoneticPr fontId="4"/>
  </si>
  <si>
    <t xml:space="preserve">　　　　　　　　　　 　　 </t>
  </si>
  <si>
    <t>提出</t>
  </si>
  <si>
    <t>ﾌﾘｶﾞﾅ</t>
  </si>
  <si>
    <t>施設名</t>
  </si>
  <si>
    <t>〒</t>
  </si>
  <si>
    <t>所在地</t>
  </si>
  <si>
    <t>（電話番号）</t>
  </si>
  <si>
    <t>施設長</t>
  </si>
  <si>
    <t>（就任年月日）</t>
  </si>
  <si>
    <t>設置主体</t>
  </si>
  <si>
    <t>（代表者名）</t>
  </si>
  <si>
    <t>経営主体</t>
  </si>
  <si>
    <t>人</t>
  </si>
  <si>
    <t>指 定 年 月 日</t>
  </si>
  <si>
    <t>事業所指定番号</t>
  </si>
  <si>
    <t>（連絡先Tel）</t>
  </si>
  <si>
    <t>目　　　　　　次</t>
  </si>
  <si>
    <t>第１</t>
  </si>
  <si>
    <t>施設の概況</t>
  </si>
  <si>
    <t>１</t>
  </si>
  <si>
    <t>(1)</t>
  </si>
  <si>
    <t>(2)</t>
  </si>
  <si>
    <t>(3)</t>
  </si>
  <si>
    <t>第２</t>
  </si>
  <si>
    <t>施設の運営管理の状況</t>
  </si>
  <si>
    <t>(4)</t>
  </si>
  <si>
    <t>２</t>
  </si>
  <si>
    <t>職員管理の状況</t>
  </si>
  <si>
    <t>職員配置</t>
  </si>
  <si>
    <t>職員の勤務形態</t>
  </si>
  <si>
    <t>３</t>
  </si>
  <si>
    <t>４</t>
  </si>
  <si>
    <t>安全管理の状況</t>
  </si>
  <si>
    <t>消防計画等の届出</t>
  </si>
  <si>
    <t>防災設備等の状況</t>
  </si>
  <si>
    <t>防災設備の保守点検状況</t>
  </si>
  <si>
    <t>各種防災訓練の実施状況</t>
  </si>
  <si>
    <t>(5)</t>
  </si>
  <si>
    <t>(6)</t>
  </si>
  <si>
    <t>(7)</t>
  </si>
  <si>
    <t>(8)</t>
  </si>
  <si>
    <t>(9)</t>
  </si>
  <si>
    <t>第３</t>
  </si>
  <si>
    <t>入退所状況</t>
  </si>
  <si>
    <t>第１　施設の概況</t>
  </si>
  <si>
    <t>１　運営方針等について</t>
  </si>
  <si>
    <t>②サービス内容の充実（入所・短期入所）</t>
  </si>
  <si>
    <t>③サービスの提供体制（職員処遇・志気高揚・研修等）</t>
  </si>
  <si>
    <t>④家族、地域、ボランティアとの交流</t>
  </si>
  <si>
    <t>⑤その他、貴施設のサービスの特徴</t>
  </si>
  <si>
    <t>氏　　名</t>
  </si>
  <si>
    <t>性別</t>
  </si>
  <si>
    <t>年齢</t>
  </si>
  <si>
    <t>現施設経験</t>
  </si>
  <si>
    <t>採用年月日</t>
  </si>
  <si>
    <t>勤続年数</t>
  </si>
  <si>
    <t>※2</t>
  </si>
  <si>
    <t>※4</t>
  </si>
  <si>
    <t>年</t>
  </si>
  <si>
    <t>月</t>
  </si>
  <si>
    <t>※5</t>
  </si>
  <si>
    <t>　２ 「職種」欄は、各基準に定める職種を記入すること。</t>
  </si>
  <si>
    <t>　３ 「勤務形態」欄は、Ａ：常勤で専従　Ｂ：常勤で兼務　Ｃ：非常勤で専従　Ｄ：非常勤で兼務　とすること。</t>
  </si>
  <si>
    <t>　　　・常勤とは、当該施設における勤務時間数が、当該施設において定められている常勤の者が勤務すべき時間数に達していることをいう。</t>
  </si>
  <si>
    <t>　　　・専従とは、サービス提供時間中に他の職務に従事しないことをいう。</t>
  </si>
  <si>
    <t>　４ 「資格等」欄には、資格の必要な職種について、その資格の種類及び取得年月日を記入すること。</t>
  </si>
  <si>
    <t>事務員</t>
  </si>
  <si>
    <t>その他</t>
  </si>
  <si>
    <t>計</t>
  </si>
  <si>
    <t>　　 １日の勤務態様および業務内容（棟編成等により勤務形態が異なる場合は別に作成すること。）　　　　　　　　　　　　　　　　　　　　　　　　　　　　　　　　　　　　　　　　　　　　　　　　　　　</t>
  </si>
  <si>
    <t>職種・勤務形態</t>
  </si>
  <si>
    <t>実働</t>
  </si>
  <si>
    <t>休憩</t>
  </si>
  <si>
    <t>直接処遇職員</t>
  </si>
  <si>
    <t>Ａ</t>
  </si>
  <si>
    <t>名</t>
  </si>
  <si>
    <t>Ｂ</t>
  </si>
  <si>
    <t>Ｃ</t>
  </si>
  <si>
    <t>Ｄ</t>
  </si>
  <si>
    <t>Ｅ</t>
  </si>
  <si>
    <t>Ｆ</t>
  </si>
  <si>
    <t>Ｇ</t>
  </si>
  <si>
    <t>Ｈ</t>
  </si>
  <si>
    <t>Ｉ</t>
  </si>
  <si>
    <t>Ｊ</t>
  </si>
  <si>
    <t>：</t>
  </si>
  <si>
    <t>～</t>
  </si>
  <si>
    <t>　　２　実働時間を実線で、休憩時間を点線で、実働時間以外の宿直勤務時間を二重線で表示してください。</t>
  </si>
  <si>
    <t>　　３　一日の流れに沿った入所者の日課、直接処遇職員の業務の内容を記載してください。</t>
  </si>
  <si>
    <t>＜記載例＞直接処遇職員の場合</t>
  </si>
  <si>
    <t>12:00</t>
  </si>
  <si>
    <t>17:00</t>
  </si>
  <si>
    <t>6:00</t>
  </si>
  <si>
    <t>9:00</t>
  </si>
  <si>
    <t>10:00</t>
  </si>
  <si>
    <t>18:00</t>
  </si>
  <si>
    <t>最終</t>
    <rPh sb="0" eb="2">
      <t>サイシュウ</t>
    </rPh>
    <phoneticPr fontId="4"/>
  </si>
  <si>
    <t>（宿直８Ｈ）</t>
  </si>
  <si>
    <t>一月の勤務形態別日数</t>
  </si>
  <si>
    <t>職　種</t>
  </si>
  <si>
    <t>備考</t>
    <rPh sb="0" eb="2">
      <t>ビコウ</t>
    </rPh>
    <phoneticPr fontId="4"/>
  </si>
  <si>
    <t>氏　名</t>
  </si>
  <si>
    <t>金</t>
  </si>
  <si>
    <t>土</t>
  </si>
  <si>
    <t>日</t>
  </si>
  <si>
    <t>火</t>
  </si>
  <si>
    <t>水</t>
  </si>
  <si>
    <t>木</t>
  </si>
  <si>
    <t>事務等</t>
  </si>
  <si>
    <t>平常</t>
  </si>
  <si>
    <t>早出</t>
  </si>
  <si>
    <t>遅出</t>
  </si>
  <si>
    <t>・</t>
  </si>
  <si>
    <t>Ｑ</t>
  </si>
  <si>
    <t>休み</t>
  </si>
  <si>
    <t>　　２　直接処遇職員欄は、棟又は勤務グループごとに区分して記載してください。</t>
  </si>
  <si>
    <t>内訳</t>
  </si>
  <si>
    <t>㎡</t>
  </si>
  <si>
    <t>床　面　積</t>
  </si>
  <si>
    <t>１人部屋</t>
  </si>
  <si>
    <t>室</t>
  </si>
  <si>
    <t>２人部屋</t>
  </si>
  <si>
    <t>３人部屋</t>
  </si>
  <si>
    <t>４人部屋</t>
  </si>
  <si>
    <t>室　　名</t>
  </si>
  <si>
    <t>室 数</t>
  </si>
  <si>
    <t>面　積</t>
  </si>
  <si>
    <t>静養室　　　</t>
  </si>
  <si>
    <t>作業室（場）</t>
  </si>
  <si>
    <t>食堂　　　　</t>
  </si>
  <si>
    <t>浴室　　　　</t>
  </si>
  <si>
    <t>理学療法室　</t>
  </si>
  <si>
    <t>洗面所　　　</t>
  </si>
  <si>
    <t>職業訓練室　</t>
  </si>
  <si>
    <t>便所　　　　</t>
  </si>
  <si>
    <t>運動療法室　</t>
  </si>
  <si>
    <t>医務室　　　</t>
  </si>
  <si>
    <t>作業療法室　</t>
  </si>
  <si>
    <t>調理室　　　</t>
  </si>
  <si>
    <t>事務室　　　</t>
  </si>
  <si>
    <t>宿直室　　　</t>
  </si>
  <si>
    <t>更衣室　　　</t>
  </si>
  <si>
    <t>職能判定室　</t>
  </si>
  <si>
    <t>集会室　　　</t>
  </si>
  <si>
    <t>廊　下　幅　</t>
  </si>
  <si>
    <t>中廊下</t>
  </si>
  <si>
    <t>ｍ</t>
  </si>
  <si>
    <t>片廊下</t>
  </si>
  <si>
    <t>(1) 消防計画等の届出</t>
  </si>
  <si>
    <t>個別支援計画における明確化（取組方針、解消時期など）</t>
    <rPh sb="10" eb="13">
      <t>メイカクカ</t>
    </rPh>
    <phoneticPr fontId="4"/>
  </si>
  <si>
    <t>消防計画の届出</t>
  </si>
  <si>
    <t>届出年月日（直近）</t>
  </si>
  <si>
    <t>届出</t>
  </si>
  <si>
    <t>　　</t>
  </si>
  <si>
    <t>防火管理者の職・氏名</t>
  </si>
  <si>
    <t>(2) 防災設備等の状況</t>
  </si>
  <si>
    <t>注）「設置義務」は、消防法令によるもの。</t>
  </si>
  <si>
    <t>(3) 防災設備の保守点検状況</t>
  </si>
  <si>
    <t>前年度の利用者の
１日あたり平均値</t>
    <rPh sb="0" eb="3">
      <t>ゼンネンド</t>
    </rPh>
    <rPh sb="4" eb="7">
      <t>リヨウシャ</t>
    </rPh>
    <rPh sb="10" eb="11">
      <t>ヒ</t>
    </rPh>
    <rPh sb="14" eb="17">
      <t>ヘイキンチ</t>
    </rPh>
    <phoneticPr fontId="4"/>
  </si>
  <si>
    <t>利用者の１日あたり平均値</t>
    <rPh sb="5" eb="6">
      <t>ヒ</t>
    </rPh>
    <phoneticPr fontId="4"/>
  </si>
  <si>
    <t>実施回数</t>
  </si>
  <si>
    <t>回</t>
  </si>
  <si>
    <t>件</t>
  </si>
  <si>
    <t>）</t>
  </si>
  <si>
    <t xml:space="preserve"> 初日在籍</t>
  </si>
  <si>
    <t xml:space="preserve"> 入　　所</t>
  </si>
  <si>
    <t xml:space="preserve"> 退　　所</t>
  </si>
  <si>
    <t xml:space="preserve"> 年度末在籍</t>
  </si>
  <si>
    <t xml:space="preserve"> 月末在籍</t>
  </si>
  <si>
    <t>4月</t>
  </si>
  <si>
    <t>5月</t>
  </si>
  <si>
    <t>6月</t>
  </si>
  <si>
    <t>7月</t>
  </si>
  <si>
    <t>8月</t>
  </si>
  <si>
    <t>9月</t>
  </si>
  <si>
    <t>計画作成件数</t>
  </si>
  <si>
    <t>上記のうち、計画作成件数（同意済のもの）</t>
  </si>
  <si>
    <t>職　　名</t>
  </si>
  <si>
    <t>担当件数</t>
  </si>
  <si>
    <t>開催頻度</t>
  </si>
  <si>
    <t>回 （　週</t>
  </si>
  <si>
    <t>回  ）</t>
  </si>
  <si>
    <t>一人当たりの開催回数</t>
  </si>
  <si>
    <t>ヶ月に１回</t>
  </si>
  <si>
    <t>その他（</t>
  </si>
  <si>
    <t>感染症発生時の連絡体制(連絡網)</t>
  </si>
  <si>
    <t>→</t>
  </si>
  <si>
    <t>感染防止標準マニュアル</t>
  </si>
  <si>
    <t>対象者</t>
  </si>
  <si>
    <t>一人当たり</t>
  </si>
  <si>
    <t>利用者（児童）の日課表（週課表）</t>
    <rPh sb="0" eb="2">
      <t>リヨウ</t>
    </rPh>
    <rPh sb="2" eb="3">
      <t>シャ</t>
    </rPh>
    <rPh sb="4" eb="6">
      <t>ジドウ</t>
    </rPh>
    <phoneticPr fontId="4"/>
  </si>
  <si>
    <t>当日入浴できない者の処遇状況</t>
  </si>
  <si>
    <t>一般浴</t>
  </si>
  <si>
    <t>曜日</t>
  </si>
  <si>
    <t>時～</t>
  </si>
  <si>
    <t>時</t>
  </si>
  <si>
    <t>週</t>
  </si>
  <si>
    <t>中間浴</t>
  </si>
  <si>
    <t>特別浴</t>
  </si>
  <si>
    <t>一般浴槽の形態</t>
  </si>
  <si>
    <t>個別小浴槽</t>
  </si>
  <si>
    <t>大浴槽（中間浴の工夫</t>
  </si>
  <si>
    <t>温泉水の使用</t>
  </si>
  <si>
    <t>水は毎回入替</t>
  </si>
  <si>
    <t>循環式（水の入替</t>
  </si>
  <si>
    <t>日毎、レジオネラ菌検査　年</t>
  </si>
  <si>
    <t>回）</t>
  </si>
  <si>
    <t>特殊浴槽の形態</t>
  </si>
  <si>
    <t>ストレッチャー</t>
  </si>
  <si>
    <t>チェアインバス</t>
  </si>
  <si>
    <t>被 服 の 着 替</t>
  </si>
  <si>
    <t>回／日　（時期</t>
  </si>
  <si>
    <t>対象者数</t>
  </si>
  <si>
    <t>　</t>
  </si>
  <si>
    <t>シーツ等寝具交換</t>
  </si>
  <si>
    <t>回／［</t>
  </si>
  <si>
    <t>週・</t>
  </si>
  <si>
    <t>］</t>
  </si>
  <si>
    <t>食事提供業務の形態</t>
  </si>
  <si>
    <t>直営</t>
  </si>
  <si>
    <t>委託</t>
  </si>
  <si>
    <t>一部委託　（委託先：</t>
  </si>
  <si>
    <t>食事・検食時間</t>
  </si>
  <si>
    <t>食事時間</t>
  </si>
  <si>
    <t>検食時間</t>
  </si>
  <si>
    <t>調査</t>
  </si>
  <si>
    <t>嗜好調査</t>
  </si>
  <si>
    <t>朝　食</t>
  </si>
  <si>
    <t>分</t>
  </si>
  <si>
    <t>残菜調査</t>
  </si>
  <si>
    <t>昼　食</t>
  </si>
  <si>
    <t>献立</t>
  </si>
  <si>
    <t>平均栄養量</t>
  </si>
  <si>
    <t>kcal／日（直近１週間の平均）</t>
  </si>
  <si>
    <t>夕　食</t>
  </si>
  <si>
    <t>食材料単価</t>
  </si>
  <si>
    <t>円／日（　　　〃　　　　）</t>
  </si>
  <si>
    <t>有・無</t>
  </si>
  <si>
    <t>（参考）上記の食材料単価の明細（円／日）</t>
  </si>
  <si>
    <t>朝食</t>
  </si>
  <si>
    <t>昼食</t>
  </si>
  <si>
    <t>夕食</t>
  </si>
  <si>
    <t>工夫</t>
  </si>
  <si>
    <t>行事食</t>
  </si>
  <si>
    <t>回/年</t>
  </si>
  <si>
    <t>選択ﾒﾆｭｰ</t>
  </si>
  <si>
    <t>（職・氏名）</t>
    <phoneticPr fontId="4"/>
  </si>
  <si>
    <t>勤務形態※3</t>
    <phoneticPr fontId="4"/>
  </si>
  <si>
    <t>経　験　年　数</t>
    <phoneticPr fontId="4"/>
  </si>
  <si>
    <t>資  格  等
(資格取得
年月日）</t>
    <phoneticPr fontId="4"/>
  </si>
  <si>
    <t>退職共済加入
加入者に○</t>
    <phoneticPr fontId="4"/>
  </si>
  <si>
    <t>他の社会福祉施設経験年数</t>
    <phoneticPr fontId="4"/>
  </si>
  <si>
    <t>備　　考</t>
    <phoneticPr fontId="4"/>
  </si>
  <si>
    <t>職　種</t>
    <phoneticPr fontId="4"/>
  </si>
  <si>
    <t>氏　名</t>
    <phoneticPr fontId="4"/>
  </si>
  <si>
    <t xml:space="preserve">
１週間
の
勤務
時間</t>
    <phoneticPr fontId="4"/>
  </si>
  <si>
    <t>休憩</t>
    <phoneticPr fontId="4"/>
  </si>
  <si>
    <t>1.00</t>
    <phoneticPr fontId="4"/>
  </si>
  <si>
    <t>時　間</t>
    <phoneticPr fontId="4"/>
  </si>
  <si>
    <t>直接処遇職員</t>
    <phoneticPr fontId="4"/>
  </si>
  <si>
    <t>平常勤務</t>
    <phoneticPr fontId="4"/>
  </si>
  <si>
    <t>( ５ )名</t>
    <phoneticPr fontId="4"/>
  </si>
  <si>
    <t>早番</t>
    <phoneticPr fontId="4"/>
  </si>
  <si>
    <t>( ３ )名</t>
    <phoneticPr fontId="4"/>
  </si>
  <si>
    <t>遅番</t>
    <phoneticPr fontId="4"/>
  </si>
  <si>
    <t>変則夜勤</t>
    <phoneticPr fontId="4"/>
  </si>
  <si>
    <t>( ２ )名</t>
    <phoneticPr fontId="4"/>
  </si>
  <si>
    <t>6:00</t>
    <phoneticPr fontId="4"/>
  </si>
  <si>
    <t>8:30</t>
    <phoneticPr fontId="4"/>
  </si>
  <si>
    <t>8:30</t>
    <phoneticPr fontId="4"/>
  </si>
  <si>
    <t>13:00</t>
    <phoneticPr fontId="4"/>
  </si>
  <si>
    <t>19:00</t>
    <phoneticPr fontId="4"/>
  </si>
  <si>
    <t>22:00</t>
    <phoneticPr fontId="4"/>
  </si>
  <si>
    <t>22:00</t>
    <phoneticPr fontId="4"/>
  </si>
  <si>
    <t>16:30</t>
    <phoneticPr fontId="4"/>
  </si>
  <si>
    <t>14:00</t>
    <phoneticPr fontId="4"/>
  </si>
  <si>
    <r>
      <t>7</t>
    </r>
    <r>
      <rPr>
        <sz val="10"/>
        <rFont val="HG丸ｺﾞｼｯｸM-PRO"/>
        <family val="3"/>
        <charset val="128"/>
      </rPr>
      <t>:30</t>
    </r>
    <phoneticPr fontId="4"/>
  </si>
  <si>
    <r>
      <t>8</t>
    </r>
    <r>
      <rPr>
        <sz val="10"/>
        <rFont val="HG丸ｺﾞｼｯｸM-PRO"/>
        <family val="3"/>
        <charset val="128"/>
      </rPr>
      <t>:30</t>
    </r>
    <phoneticPr fontId="4"/>
  </si>
  <si>
    <r>
      <t>7</t>
    </r>
    <r>
      <rPr>
        <sz val="10"/>
        <rFont val="HG丸ｺﾞｼｯｸM-PRO"/>
        <family val="3"/>
        <charset val="128"/>
      </rPr>
      <t>:00</t>
    </r>
    <phoneticPr fontId="4"/>
  </si>
  <si>
    <r>
      <t>8</t>
    </r>
    <r>
      <rPr>
        <sz val="10"/>
        <rFont val="HG丸ｺﾞｼｯｸM-PRO"/>
        <family val="3"/>
        <charset val="128"/>
      </rPr>
      <t>:00</t>
    </r>
    <phoneticPr fontId="4"/>
  </si>
  <si>
    <r>
      <t>8</t>
    </r>
    <r>
      <rPr>
        <sz val="10"/>
        <rFont val="HG丸ｺﾞｼｯｸM-PRO"/>
        <family val="3"/>
        <charset val="128"/>
      </rPr>
      <t>:00</t>
    </r>
    <phoneticPr fontId="4"/>
  </si>
  <si>
    <r>
      <t>8</t>
    </r>
    <r>
      <rPr>
        <sz val="10"/>
        <rFont val="HG丸ｺﾞｼｯｸM-PRO"/>
        <family val="3"/>
        <charset val="128"/>
      </rPr>
      <t>:00</t>
    </r>
    <phoneticPr fontId="4"/>
  </si>
  <si>
    <r>
      <t>1</t>
    </r>
    <r>
      <rPr>
        <sz val="10"/>
        <rFont val="HG丸ｺﾞｼｯｸM-PRO"/>
        <family val="3"/>
        <charset val="128"/>
      </rPr>
      <t>:00</t>
    </r>
    <phoneticPr fontId="4"/>
  </si>
  <si>
    <t>実働</t>
    <rPh sb="0" eb="2">
      <t>ジツドウ</t>
    </rPh>
    <phoneticPr fontId="4"/>
  </si>
  <si>
    <t>計</t>
    <rPh sb="0" eb="1">
      <t>ケイ</t>
    </rPh>
    <phoneticPr fontId="4"/>
  </si>
  <si>
    <t>勤務時間</t>
    <rPh sb="0" eb="2">
      <t>キンム</t>
    </rPh>
    <rPh sb="2" eb="4">
      <t>ジカン</t>
    </rPh>
    <phoneticPr fontId="4"/>
  </si>
  <si>
    <t>直接処遇職員の
業務内容</t>
    <phoneticPr fontId="4"/>
  </si>
  <si>
    <t>直接処遇職員</t>
    <phoneticPr fontId="4"/>
  </si>
  <si>
    <t>Ｉ</t>
    <phoneticPr fontId="4"/>
  </si>
  <si>
    <t>朝）</t>
    <rPh sb="0" eb="1">
      <t>アサ</t>
    </rPh>
    <phoneticPr fontId="4"/>
  </si>
  <si>
    <t>夕）</t>
    <phoneticPr fontId="4"/>
  </si>
  <si>
    <t>他）</t>
    <phoneticPr fontId="4"/>
  </si>
  <si>
    <t>引継ぎ</t>
    <phoneticPr fontId="4"/>
  </si>
  <si>
    <t>Ａ</t>
    <phoneticPr fontId="4"/>
  </si>
  <si>
    <t>Ｂ</t>
    <phoneticPr fontId="4"/>
  </si>
  <si>
    <t>Ｃ</t>
    <phoneticPr fontId="4"/>
  </si>
  <si>
    <t>サービス管理
責任者</t>
    <rPh sb="4" eb="6">
      <t>カンリ</t>
    </rPh>
    <rPh sb="7" eb="10">
      <t>セキニンシャ</t>
    </rPh>
    <phoneticPr fontId="4"/>
  </si>
  <si>
    <t>Ｄ</t>
    <phoneticPr fontId="4"/>
  </si>
  <si>
    <t>一月の
実労働
時間
　　(H)</t>
    <phoneticPr fontId="4"/>
  </si>
  <si>
    <t>１Ｈ</t>
    <phoneticPr fontId="4"/>
  </si>
  <si>
    <t>１人当たりの面積</t>
    <phoneticPr fontId="4"/>
  </si>
  <si>
    <t>部　　屋</t>
    <phoneticPr fontId="4"/>
  </si>
  <si>
    <t>室　数</t>
    <phoneticPr fontId="4"/>
  </si>
  <si>
    <t>備　考</t>
    <phoneticPr fontId="4"/>
  </si>
  <si>
    <t>施設・設備</t>
    <phoneticPr fontId="4"/>
  </si>
  <si>
    <t>設置義務</t>
    <phoneticPr fontId="4"/>
  </si>
  <si>
    <t>整備状況</t>
    <phoneticPr fontId="4"/>
  </si>
  <si>
    <t>防火設備</t>
    <phoneticPr fontId="4"/>
  </si>
  <si>
    <t>避難階段</t>
    <phoneticPr fontId="4"/>
  </si>
  <si>
    <t>避難口（非常口）</t>
    <phoneticPr fontId="4"/>
  </si>
  <si>
    <t>居室・廊下・階段等の内装</t>
    <phoneticPr fontId="4"/>
  </si>
  <si>
    <t>防火戸・防火シャッター</t>
    <phoneticPr fontId="4"/>
  </si>
  <si>
    <t>消防用設備</t>
    <phoneticPr fontId="4"/>
  </si>
  <si>
    <t>屋内消火栓設備</t>
    <phoneticPr fontId="4"/>
  </si>
  <si>
    <t>屋外消火栓設備</t>
    <phoneticPr fontId="4"/>
  </si>
  <si>
    <t>スプリンクラー設備</t>
    <phoneticPr fontId="4"/>
  </si>
  <si>
    <t>非常通報装置</t>
    <phoneticPr fontId="4"/>
  </si>
  <si>
    <t>漏電火災警報機</t>
    <phoneticPr fontId="4"/>
  </si>
  <si>
    <t>非常警報設備</t>
    <phoneticPr fontId="4"/>
  </si>
  <si>
    <t>避難器具（すべり台・救助袋）</t>
    <phoneticPr fontId="4"/>
  </si>
  <si>
    <t>誘導灯及び誘導標識</t>
    <phoneticPr fontId="4"/>
  </si>
  <si>
    <t>防火用水</t>
    <phoneticPr fontId="4"/>
  </si>
  <si>
    <t>非常電源設備（自家発電設備）</t>
    <phoneticPr fontId="4"/>
  </si>
  <si>
    <t>消火器具</t>
    <phoneticPr fontId="4"/>
  </si>
  <si>
    <t>カーテン・布製ブラインド等の防炎性能</t>
    <phoneticPr fontId="4"/>
  </si>
  <si>
    <t>業者委託による点検</t>
    <phoneticPr fontId="4"/>
  </si>
  <si>
    <t>実施者</t>
    <phoneticPr fontId="4"/>
  </si>
  <si>
    <t>自主点検</t>
    <phoneticPr fontId="4"/>
  </si>
  <si>
    <t>消防法17-3-3による報告</t>
    <phoneticPr fontId="4"/>
  </si>
  <si>
    <t>区分</t>
    <phoneticPr fontId="4"/>
  </si>
  <si>
    <t>実施回数</t>
    <phoneticPr fontId="4"/>
  </si>
  <si>
    <t>消防署への事前通報</t>
    <phoneticPr fontId="4"/>
  </si>
  <si>
    <t>消防署の立会</t>
    <phoneticPr fontId="4"/>
  </si>
  <si>
    <t>記録</t>
    <phoneticPr fontId="4"/>
  </si>
  <si>
    <t>総 合 訓 練</t>
    <phoneticPr fontId="4"/>
  </si>
  <si>
    <t>回</t>
    <phoneticPr fontId="4"/>
  </si>
  <si>
    <t>避 難 訓 練</t>
    <phoneticPr fontId="4"/>
  </si>
  <si>
    <t>救 助 訓 練</t>
    <phoneticPr fontId="4"/>
  </si>
  <si>
    <t>通 報 訓 練</t>
    <phoneticPr fontId="4"/>
  </si>
  <si>
    <t>消 火 訓 練</t>
    <phoneticPr fontId="4"/>
  </si>
  <si>
    <t>）</t>
    <phoneticPr fontId="4"/>
  </si>
  <si>
    <t>その他（</t>
    <rPh sb="2" eb="3">
      <t>タ</t>
    </rPh>
    <phoneticPr fontId="4"/>
  </si>
  <si>
    <t xml:space="preserve"> 経　路　等</t>
    <rPh sb="1" eb="2">
      <t>キョウ</t>
    </rPh>
    <rPh sb="3" eb="4">
      <t>ロ</t>
    </rPh>
    <rPh sb="5" eb="6">
      <t>トウ</t>
    </rPh>
    <phoneticPr fontId="4"/>
  </si>
  <si>
    <t>（単位：人）</t>
    <phoneticPr fontId="4"/>
  </si>
  <si>
    <t>（</t>
    <phoneticPr fontId="4"/>
  </si>
  <si>
    <t>入浴日</t>
    <phoneticPr fontId="4"/>
  </si>
  <si>
    <t>特別浴とは、特殊な浴槽により１回の入浴で利用者１人が入浴するものをいう。リフト浴等は中間浴とすること。</t>
    <phoneticPr fontId="4"/>
  </si>
  <si>
    <t>一人当たり</t>
    <phoneticPr fontId="4"/>
  </si>
  <si>
    <t>検食者の職名
記録の有無</t>
    <phoneticPr fontId="4"/>
  </si>
  <si>
    <r>
      <t xml:space="preserve">普通食
</t>
    </r>
    <r>
      <rPr>
        <sz val="5"/>
        <rFont val="HG丸ｺﾞｼｯｸM-PRO"/>
        <family val="3"/>
        <charset val="128"/>
      </rPr>
      <t>(そのままの状態)</t>
    </r>
    <phoneticPr fontId="4"/>
  </si>
  <si>
    <r>
      <t xml:space="preserve">刻み・ミキサー等
</t>
    </r>
    <r>
      <rPr>
        <sz val="5"/>
        <rFont val="HG丸ｺﾞｼｯｸM-PRO"/>
        <family val="3"/>
        <charset val="128"/>
      </rPr>
      <t>(食べやすく加工)</t>
    </r>
    <phoneticPr fontId="4"/>
  </si>
  <si>
    <r>
      <t xml:space="preserve">経管・鼻腔栄養等
</t>
    </r>
    <r>
      <rPr>
        <sz val="5"/>
        <rFont val="HG丸ｺﾞｼｯｸM-PRO"/>
        <family val="3"/>
        <charset val="128"/>
      </rPr>
      <t>(器具等の使用)</t>
    </r>
    <phoneticPr fontId="4"/>
  </si>
  <si>
    <t>利用者が選定する特別な食事の提供
（別に差額料金を徴収する食事）</t>
    <phoneticPr fontId="4"/>
  </si>
  <si>
    <t>無</t>
    <rPh sb="0" eb="1">
      <t>ム</t>
    </rPh>
    <phoneticPr fontId="4"/>
  </si>
  <si>
    <t>衛生管理</t>
    <rPh sb="0" eb="2">
      <t>エイセイ</t>
    </rPh>
    <rPh sb="2" eb="4">
      <t>カンリ</t>
    </rPh>
    <phoneticPr fontId="4"/>
  </si>
  <si>
    <t>保存食の実施</t>
    <rPh sb="4" eb="6">
      <t>ジッシ</t>
    </rPh>
    <phoneticPr fontId="4"/>
  </si>
  <si>
    <t>調理従事者の検便</t>
    <rPh sb="0" eb="2">
      <t>チョウリ</t>
    </rPh>
    <rPh sb="2" eb="5">
      <t>ジュウジシャ</t>
    </rPh>
    <rPh sb="6" eb="8">
      <t>ケンベン</t>
    </rPh>
    <phoneticPr fontId="4"/>
  </si>
  <si>
    <t>障害者支援施設等監査資料</t>
    <rPh sb="0" eb="3">
      <t>ショウガイシャ</t>
    </rPh>
    <rPh sb="3" eb="5">
      <t>シエン</t>
    </rPh>
    <rPh sb="7" eb="8">
      <t>トウ</t>
    </rPh>
    <rPh sb="8" eb="10">
      <t>カンサ</t>
    </rPh>
    <phoneticPr fontId="4"/>
  </si>
  <si>
    <t>････････････････････････････</t>
    <phoneticPr fontId="4"/>
  </si>
  <si>
    <t>職員の月間勤務の状況【入所】</t>
    <rPh sb="11" eb="13">
      <t>ニュウショ</t>
    </rPh>
    <phoneticPr fontId="4"/>
  </si>
  <si>
    <t>職員の月間勤務の状況【通所】</t>
    <rPh sb="11" eb="13">
      <t>ツウショ</t>
    </rPh>
    <phoneticPr fontId="4"/>
  </si>
  <si>
    <t>障害の程度別状況</t>
    <rPh sb="0" eb="2">
      <t>ショウガイ</t>
    </rPh>
    <rPh sb="3" eb="5">
      <t>テイド</t>
    </rPh>
    <rPh sb="5" eb="6">
      <t>ベツ</t>
    </rPh>
    <rPh sb="6" eb="8">
      <t>ジョウキョウ</t>
    </rPh>
    <phoneticPr fontId="4"/>
  </si>
  <si>
    <t>指定短期入所事業の状況</t>
    <rPh sb="0" eb="2">
      <t>シテイ</t>
    </rPh>
    <rPh sb="2" eb="4">
      <t>タンキ</t>
    </rPh>
    <rPh sb="4" eb="6">
      <t>ニュウショ</t>
    </rPh>
    <rPh sb="6" eb="8">
      <t>ジギョウ</t>
    </rPh>
    <rPh sb="9" eb="11">
      <t>ジョウキョウ</t>
    </rPh>
    <phoneticPr fontId="4"/>
  </si>
  <si>
    <t>指定短期入所事業等の状況</t>
    <rPh sb="0" eb="2">
      <t>シテイ</t>
    </rPh>
    <rPh sb="2" eb="4">
      <t>タンキ</t>
    </rPh>
    <rPh sb="4" eb="6">
      <t>ニュウショ</t>
    </rPh>
    <rPh sb="6" eb="8">
      <t>ジギョウ</t>
    </rPh>
    <rPh sb="8" eb="9">
      <t>ナド</t>
    </rPh>
    <rPh sb="10" eb="12">
      <t>ジョウキョウ</t>
    </rPh>
    <phoneticPr fontId="4"/>
  </si>
  <si>
    <t>前年度の指定短期入所事業にかかる平均利用者数</t>
    <rPh sb="0" eb="3">
      <t>ゼンネンド</t>
    </rPh>
    <rPh sb="4" eb="6">
      <t>シテイ</t>
    </rPh>
    <rPh sb="6" eb="8">
      <t>タンキ</t>
    </rPh>
    <rPh sb="8" eb="10">
      <t>ニュウショ</t>
    </rPh>
    <rPh sb="10" eb="12">
      <t>ジギョウ</t>
    </rPh>
    <rPh sb="16" eb="18">
      <t>ヘイキン</t>
    </rPh>
    <rPh sb="18" eb="21">
      <t>リヨウシャ</t>
    </rPh>
    <rPh sb="21" eb="22">
      <t>スウ</t>
    </rPh>
    <phoneticPr fontId="4"/>
  </si>
  <si>
    <t>･･････････････</t>
    <phoneticPr fontId="4"/>
  </si>
  <si>
    <t>その他</t>
    <rPh sb="2" eb="3">
      <t>タ</t>
    </rPh>
    <phoneticPr fontId="4"/>
  </si>
  <si>
    <t>利用者の健康管理等の状況</t>
    <rPh sb="4" eb="6">
      <t>ケンコウ</t>
    </rPh>
    <rPh sb="6" eb="8">
      <t>カンリ</t>
    </rPh>
    <rPh sb="8" eb="9">
      <t>トウ</t>
    </rPh>
    <rPh sb="10" eb="12">
      <t>ジョウキョウ</t>
    </rPh>
    <phoneticPr fontId="4"/>
  </si>
  <si>
    <t>･･･････････</t>
    <phoneticPr fontId="4"/>
  </si>
  <si>
    <t>人権意識の啓発　　</t>
    <phoneticPr fontId="22"/>
  </si>
  <si>
    <t>その他(</t>
    <phoneticPr fontId="22"/>
  </si>
  <si>
    <t>）</t>
    <phoneticPr fontId="22"/>
  </si>
  <si>
    <t>虐待防止マニュアル</t>
    <rPh sb="0" eb="2">
      <t>ギャクタイ</t>
    </rPh>
    <rPh sb="2" eb="4">
      <t>ボウシ</t>
    </rPh>
    <phoneticPr fontId="22"/>
  </si>
  <si>
    <t>策　定</t>
    <phoneticPr fontId="4"/>
  </si>
  <si>
    <t>未策定</t>
    <phoneticPr fontId="4"/>
  </si>
  <si>
    <t>「山口県障害者虐待防止マニュアル」を活用</t>
    <rPh sb="4" eb="7">
      <t>ショウガイシャ</t>
    </rPh>
    <rPh sb="7" eb="9">
      <t>ギャクタイ</t>
    </rPh>
    <rPh sb="9" eb="11">
      <t>ボウシ</t>
    </rPh>
    <rPh sb="18" eb="20">
      <t>カツヨウ</t>
    </rPh>
    <phoneticPr fontId="4"/>
  </si>
  <si>
    <t>虐待防止委員会</t>
    <rPh sb="0" eb="2">
      <t>ギャクタイ</t>
    </rPh>
    <rPh sb="2" eb="4">
      <t>ボウシ</t>
    </rPh>
    <rPh sb="4" eb="7">
      <t>イインカイ</t>
    </rPh>
    <phoneticPr fontId="4"/>
  </si>
  <si>
    <t>設置 （構成メンバーに</t>
    <rPh sb="4" eb="6">
      <t>コウセイ</t>
    </rPh>
    <phoneticPr fontId="4"/>
  </si>
  <si>
    <t>家族</t>
    <rPh sb="0" eb="2">
      <t>カゾク</t>
    </rPh>
    <phoneticPr fontId="4"/>
  </si>
  <si>
    <t>第三者委員　がいる　）</t>
    <rPh sb="0" eb="3">
      <t>ダイサンシャ</t>
    </rPh>
    <rPh sb="3" eb="5">
      <t>イイン</t>
    </rPh>
    <phoneticPr fontId="4"/>
  </si>
  <si>
    <t>未設置</t>
    <phoneticPr fontId="4"/>
  </si>
  <si>
    <t>記　録</t>
    <rPh sb="0" eb="1">
      <t>キ</t>
    </rPh>
    <rPh sb="2" eb="3">
      <t>ロク</t>
    </rPh>
    <phoneticPr fontId="4"/>
  </si>
  <si>
    <t>有</t>
    <phoneticPr fontId="4"/>
  </si>
  <si>
    <t>無</t>
    <phoneticPr fontId="4"/>
  </si>
  <si>
    <t>家族への説明及び同意</t>
    <phoneticPr fontId="4"/>
  </si>
  <si>
    <t>無</t>
    <phoneticPr fontId="4"/>
  </si>
  <si>
    <t>人</t>
    <rPh sb="0" eb="1">
      <t>ニン</t>
    </rPh>
    <phoneticPr fontId="4"/>
  </si>
  <si>
    <t>人権擁護・虐待防止に係る職員研修の実施状況</t>
    <rPh sb="0" eb="2">
      <t>ジンケン</t>
    </rPh>
    <rPh sb="2" eb="4">
      <t>ヨウゴ</t>
    </rPh>
    <rPh sb="5" eb="7">
      <t>ギャクタイ</t>
    </rPh>
    <rPh sb="7" eb="9">
      <t>ボウシ</t>
    </rPh>
    <rPh sb="10" eb="11">
      <t>カカ</t>
    </rPh>
    <rPh sb="12" eb="14">
      <t>ショクイン</t>
    </rPh>
    <rPh sb="14" eb="16">
      <t>ケンシュウ</t>
    </rPh>
    <rPh sb="17" eb="19">
      <t>ジッシ</t>
    </rPh>
    <rPh sb="19" eb="21">
      <t>ジョウキョウ</t>
    </rPh>
    <phoneticPr fontId="4"/>
  </si>
  <si>
    <t>その他(</t>
    <phoneticPr fontId="22"/>
  </si>
  <si>
    <t>職：氏名</t>
    <rPh sb="0" eb="1">
      <t>ショク</t>
    </rPh>
    <rPh sb="2" eb="4">
      <t>シメイ</t>
    </rPh>
    <phoneticPr fontId="22"/>
  </si>
  <si>
    <t>身体拘束の防止</t>
    <rPh sb="0" eb="2">
      <t>シンタイ</t>
    </rPh>
    <rPh sb="2" eb="4">
      <t>コウソク</t>
    </rPh>
    <rPh sb="5" eb="7">
      <t>ボウシ</t>
    </rPh>
    <phoneticPr fontId="22"/>
  </si>
  <si>
    <t>相談窓口の周知方法</t>
    <rPh sb="0" eb="2">
      <t>ソウダン</t>
    </rPh>
    <rPh sb="2" eb="4">
      <t>マドグチ</t>
    </rPh>
    <rPh sb="5" eb="7">
      <t>シュウチ</t>
    </rPh>
    <rPh sb="7" eb="9">
      <t>ホウホウ</t>
    </rPh>
    <phoneticPr fontId="4"/>
  </si>
  <si>
    <t>苦情への対応方法</t>
    <rPh sb="0" eb="2">
      <t>クジョウ</t>
    </rPh>
    <rPh sb="4" eb="6">
      <t>タイオウ</t>
    </rPh>
    <rPh sb="6" eb="8">
      <t>ホウホウ</t>
    </rPh>
    <phoneticPr fontId="4"/>
  </si>
  <si>
    <t>　</t>
    <phoneticPr fontId="4"/>
  </si>
  <si>
    <t>気軽に相談してもらえる工夫</t>
    <phoneticPr fontId="4"/>
  </si>
  <si>
    <t>件</t>
    <rPh sb="0" eb="1">
      <t>ケン</t>
    </rPh>
    <phoneticPr fontId="22"/>
  </si>
  <si>
    <t>）</t>
    <phoneticPr fontId="22"/>
  </si>
  <si>
    <t>広報誌等へ掲載</t>
    <phoneticPr fontId="22"/>
  </si>
  <si>
    <t>家族会等で説明</t>
    <phoneticPr fontId="22"/>
  </si>
  <si>
    <t>施設内掲示</t>
    <phoneticPr fontId="22"/>
  </si>
  <si>
    <t>文書送付</t>
    <phoneticPr fontId="22"/>
  </si>
  <si>
    <t>重要事項説明書及びサービス利用説明書等利用者にサービス内容を具体的に示す書類</t>
    <rPh sb="0" eb="2">
      <t>ジュウヨウ</t>
    </rPh>
    <rPh sb="2" eb="4">
      <t>ジコウ</t>
    </rPh>
    <rPh sb="4" eb="7">
      <t>セツメイショ</t>
    </rPh>
    <rPh sb="7" eb="8">
      <t>オヨ</t>
    </rPh>
    <rPh sb="13" eb="15">
      <t>リヨウ</t>
    </rPh>
    <rPh sb="15" eb="18">
      <t>セツメイショ</t>
    </rPh>
    <rPh sb="18" eb="19">
      <t>トウ</t>
    </rPh>
    <rPh sb="19" eb="22">
      <t>リヨウシャ</t>
    </rPh>
    <rPh sb="27" eb="29">
      <t>ナイヨウ</t>
    </rPh>
    <rPh sb="30" eb="33">
      <t>グタイテキ</t>
    </rPh>
    <rPh sb="34" eb="35">
      <t>シメ</t>
    </rPh>
    <rPh sb="36" eb="38">
      <t>ショルイ</t>
    </rPh>
    <phoneticPr fontId="4"/>
  </si>
  <si>
    <t>苦情受付担当者職氏名　　</t>
    <rPh sb="0" eb="2">
      <t>クジョウ</t>
    </rPh>
    <rPh sb="2" eb="4">
      <t>ウケツケ</t>
    </rPh>
    <rPh sb="4" eb="7">
      <t>タントウシャ</t>
    </rPh>
    <rPh sb="7" eb="8">
      <t>ショク</t>
    </rPh>
    <rPh sb="8" eb="10">
      <t>シメイ</t>
    </rPh>
    <phoneticPr fontId="4"/>
  </si>
  <si>
    <t>苦情解決責任者職氏名　　</t>
    <rPh sb="2" eb="4">
      <t>カイケツ</t>
    </rPh>
    <rPh sb="4" eb="7">
      <t>セキニンシャ</t>
    </rPh>
    <phoneticPr fontId="22"/>
  </si>
  <si>
    <t>苦情受付件数</t>
    <rPh sb="0" eb="2">
      <t>クジョウ</t>
    </rPh>
    <rPh sb="2" eb="4">
      <t>ウケツケ</t>
    </rPh>
    <rPh sb="4" eb="6">
      <t>ケンスウ</t>
    </rPh>
    <phoneticPr fontId="4"/>
  </si>
  <si>
    <t>職・氏名</t>
    <rPh sb="0" eb="1">
      <t>ショク</t>
    </rPh>
    <rPh sb="2" eb="4">
      <t>シメイ</t>
    </rPh>
    <phoneticPr fontId="22"/>
  </si>
  <si>
    <t>第三者委員の設置状況</t>
    <rPh sb="0" eb="3">
      <t>ダイサンシャ</t>
    </rPh>
    <rPh sb="3" eb="5">
      <t>イイン</t>
    </rPh>
    <rPh sb="6" eb="8">
      <t>セッチ</t>
    </rPh>
    <rPh sb="8" eb="10">
      <t>ジョウキョウ</t>
    </rPh>
    <phoneticPr fontId="22"/>
  </si>
  <si>
    <t>法人に設置</t>
    <rPh sb="0" eb="2">
      <t>ホウジン</t>
    </rPh>
    <rPh sb="3" eb="5">
      <t>セッチ</t>
    </rPh>
    <phoneticPr fontId="22"/>
  </si>
  <si>
    <t>施設毎に設置</t>
    <rPh sb="0" eb="2">
      <t>シセツ</t>
    </rPh>
    <rPh sb="2" eb="3">
      <t>ゴト</t>
    </rPh>
    <rPh sb="4" eb="6">
      <t>セッチ</t>
    </rPh>
    <phoneticPr fontId="22"/>
  </si>
  <si>
    <t>その他(</t>
    <rPh sb="2" eb="3">
      <t>タ</t>
    </rPh>
    <phoneticPr fontId="22"/>
  </si>
  <si>
    <t>)</t>
    <phoneticPr fontId="22"/>
  </si>
  <si>
    <t>採用</t>
    <rPh sb="0" eb="2">
      <t>サイヨウ</t>
    </rPh>
    <phoneticPr fontId="4"/>
  </si>
  <si>
    <t>退職</t>
    <rPh sb="0" eb="2">
      <t>タイショク</t>
    </rPh>
    <phoneticPr fontId="4"/>
  </si>
  <si>
    <t>配属</t>
    <rPh sb="0" eb="2">
      <t>ハイゾク</t>
    </rPh>
    <phoneticPr fontId="4"/>
  </si>
  <si>
    <t>転属</t>
    <rPh sb="0" eb="2">
      <t>テンゾク</t>
    </rPh>
    <phoneticPr fontId="4"/>
  </si>
  <si>
    <t>常勤</t>
    <rPh sb="0" eb="2">
      <t>ジョウキン</t>
    </rPh>
    <phoneticPr fontId="4"/>
  </si>
  <si>
    <t>非常勤</t>
    <rPh sb="0" eb="3">
      <t>ヒジョウキン</t>
    </rPh>
    <phoneticPr fontId="4"/>
  </si>
  <si>
    <t>施　設　長</t>
    <rPh sb="0" eb="1">
      <t>シ</t>
    </rPh>
    <rPh sb="2" eb="3">
      <t>セツ</t>
    </rPh>
    <rPh sb="4" eb="5">
      <t>チョウ</t>
    </rPh>
    <phoneticPr fontId="4"/>
  </si>
  <si>
    <t>生活
支援員</t>
  </si>
  <si>
    <t>職業
指導員</t>
  </si>
  <si>
    <t>理学
療法士</t>
  </si>
  <si>
    <t>作業
療法士</t>
  </si>
  <si>
    <t>医　　師</t>
    <rPh sb="0" eb="1">
      <t>イ</t>
    </rPh>
    <rPh sb="3" eb="4">
      <t>シ</t>
    </rPh>
    <phoneticPr fontId="4"/>
  </si>
  <si>
    <t>栄　養　士</t>
    <rPh sb="0" eb="1">
      <t>エイ</t>
    </rPh>
    <rPh sb="2" eb="3">
      <t>オサム</t>
    </rPh>
    <rPh sb="4" eb="5">
      <t>シ</t>
    </rPh>
    <phoneticPr fontId="4"/>
  </si>
  <si>
    <t>調　理　員</t>
    <rPh sb="0" eb="1">
      <t>チョウ</t>
    </rPh>
    <rPh sb="2" eb="3">
      <t>リ</t>
    </rPh>
    <rPh sb="4" eb="5">
      <t>イン</t>
    </rPh>
    <phoneticPr fontId="4"/>
  </si>
  <si>
    <t>そ　の　他</t>
    <rPh sb="4" eb="5">
      <t>タ</t>
    </rPh>
    <phoneticPr fontId="4"/>
  </si>
  <si>
    <t>(1) 職員配置</t>
    <phoneticPr fontId="4"/>
  </si>
  <si>
    <t>保　育　士</t>
    <phoneticPr fontId="4"/>
  </si>
  <si>
    <t>保　健　師</t>
    <phoneticPr fontId="4"/>
  </si>
  <si>
    <t>看　護　師</t>
    <phoneticPr fontId="4"/>
  </si>
  <si>
    <t>　新規雇用は「採用」欄に、退職や解雇は「退職」欄に、法人内の異動は「配属」「転属」欄にそれぞれ記入すること。</t>
    <phoneticPr fontId="4"/>
  </si>
  <si>
    <t>　常勤換算後職員数は、小数点第２位を四捨五入し少数点第１位まで記入すること。</t>
    <rPh sb="5" eb="6">
      <t>ゴ</t>
    </rPh>
    <rPh sb="6" eb="8">
      <t>ショクイン</t>
    </rPh>
    <phoneticPr fontId="4"/>
  </si>
  <si>
    <t>嘱　託　医</t>
    <rPh sb="0" eb="1">
      <t>ショク</t>
    </rPh>
    <rPh sb="2" eb="3">
      <t>コトヅケ</t>
    </rPh>
    <rPh sb="4" eb="5">
      <t>イ</t>
    </rPh>
    <phoneticPr fontId="4"/>
  </si>
  <si>
    <r>
      <t>准 看</t>
    </r>
    <r>
      <rPr>
        <sz val="10"/>
        <rFont val="HG丸ｺﾞｼｯｸM-PRO"/>
        <family val="3"/>
        <charset val="128"/>
      </rPr>
      <t xml:space="preserve"> </t>
    </r>
    <r>
      <rPr>
        <sz val="10"/>
        <rFont val="HG丸ｺﾞｼｯｸM-PRO"/>
        <family val="3"/>
        <charset val="128"/>
      </rPr>
      <t>護</t>
    </r>
    <r>
      <rPr>
        <sz val="10"/>
        <rFont val="HG丸ｺﾞｼｯｸM-PRO"/>
        <family val="3"/>
        <charset val="128"/>
      </rPr>
      <t xml:space="preserve"> </t>
    </r>
    <r>
      <rPr>
        <sz val="10"/>
        <rFont val="HG丸ｺﾞｼｯｸM-PRO"/>
        <family val="3"/>
        <charset val="128"/>
      </rPr>
      <t>師</t>
    </r>
    <rPh sb="0" eb="1">
      <t>ジュン</t>
    </rPh>
    <rPh sb="2" eb="3">
      <t>ミ</t>
    </rPh>
    <rPh sb="4" eb="5">
      <t>ユズル</t>
    </rPh>
    <rPh sb="6" eb="7">
      <t>シ</t>
    </rPh>
    <phoneticPr fontId="4"/>
  </si>
  <si>
    <t>（職名を記載）</t>
    <rPh sb="1" eb="3">
      <t>ショクメイ</t>
    </rPh>
    <rPh sb="4" eb="6">
      <t>キサイ</t>
    </rPh>
    <phoneticPr fontId="4"/>
  </si>
  <si>
    <t>調理員等</t>
    <rPh sb="3" eb="4">
      <t>トウ</t>
    </rPh>
    <phoneticPr fontId="4"/>
  </si>
  <si>
    <t>診療科目</t>
    <rPh sb="0" eb="2">
      <t>シンリョウ</t>
    </rPh>
    <rPh sb="2" eb="4">
      <t>カモク</t>
    </rPh>
    <phoneticPr fontId="22"/>
  </si>
  <si>
    <t>内科的疾患</t>
    <rPh sb="0" eb="3">
      <t>ナイカテキ</t>
    </rPh>
    <rPh sb="3" eb="5">
      <t>シッカン</t>
    </rPh>
    <phoneticPr fontId="22"/>
  </si>
  <si>
    <t>外科的疾患</t>
    <rPh sb="0" eb="3">
      <t>ゲカテキ</t>
    </rPh>
    <rPh sb="3" eb="5">
      <t>シッカン</t>
    </rPh>
    <phoneticPr fontId="22"/>
  </si>
  <si>
    <t>精神科系疾患</t>
    <rPh sb="0" eb="2">
      <t>セイシン</t>
    </rPh>
    <rPh sb="2" eb="3">
      <t>カ</t>
    </rPh>
    <rPh sb="3" eb="4">
      <t>ケイ</t>
    </rPh>
    <rPh sb="4" eb="6">
      <t>シッカン</t>
    </rPh>
    <phoneticPr fontId="22"/>
  </si>
  <si>
    <t>計</t>
    <rPh sb="0" eb="1">
      <t>ケイ</t>
    </rPh>
    <phoneticPr fontId="22"/>
  </si>
  <si>
    <t>そ　の　他</t>
    <rPh sb="4" eb="5">
      <t>タ</t>
    </rPh>
    <phoneticPr fontId="22"/>
  </si>
  <si>
    <t>診　療　総　数</t>
    <rPh sb="0" eb="1">
      <t>ミ</t>
    </rPh>
    <rPh sb="2" eb="3">
      <t>リョウ</t>
    </rPh>
    <rPh sb="4" eb="5">
      <t>フサ</t>
    </rPh>
    <rPh sb="6" eb="7">
      <t>カズ</t>
    </rPh>
    <phoneticPr fontId="22"/>
  </si>
  <si>
    <t>入　　　　院</t>
    <rPh sb="0" eb="1">
      <t>イリ</t>
    </rPh>
    <rPh sb="5" eb="6">
      <t>イン</t>
    </rPh>
    <phoneticPr fontId="22"/>
  </si>
  <si>
    <t>資　料
作成者</t>
    <phoneticPr fontId="4"/>
  </si>
  <si>
    <t>定　員</t>
    <phoneticPr fontId="4"/>
  </si>
  <si>
    <t>配置
基準数</t>
    <rPh sb="0" eb="2">
      <t>ハイチ</t>
    </rPh>
    <rPh sb="3" eb="5">
      <t>キジュン</t>
    </rPh>
    <rPh sb="5" eb="6">
      <t>スウ</t>
    </rPh>
    <phoneticPr fontId="4"/>
  </si>
  <si>
    <t>過不足数</t>
    <rPh sb="0" eb="3">
      <t>カフソク</t>
    </rPh>
    <rPh sb="3" eb="4">
      <t>スウ</t>
    </rPh>
    <phoneticPr fontId="4"/>
  </si>
  <si>
    <t>(3) 職員の勤務形態</t>
    <phoneticPr fontId="4"/>
  </si>
  <si>
    <t>３　支援の状況</t>
    <phoneticPr fontId="4"/>
  </si>
  <si>
    <t>４　利用者の健康管理等の状況</t>
    <rPh sb="6" eb="8">
      <t>ケンコウ</t>
    </rPh>
    <rPh sb="8" eb="10">
      <t>カンリ</t>
    </rPh>
    <rPh sb="10" eb="11">
      <t>トウ</t>
    </rPh>
    <rPh sb="12" eb="14">
      <t>ジョウキョウ</t>
    </rPh>
    <phoneticPr fontId="4"/>
  </si>
  <si>
    <t>事業収入</t>
    <rPh sb="0" eb="2">
      <t>ジギョウ</t>
    </rPh>
    <rPh sb="2" eb="4">
      <t>シュウニュウ</t>
    </rPh>
    <phoneticPr fontId="22"/>
  </si>
  <si>
    <t>必要経費</t>
    <rPh sb="0" eb="2">
      <t>ヒツヨウ</t>
    </rPh>
    <rPh sb="2" eb="4">
      <t>ケイヒ</t>
    </rPh>
    <phoneticPr fontId="22"/>
  </si>
  <si>
    <t>日　数</t>
    <rPh sb="0" eb="1">
      <t>ヒ</t>
    </rPh>
    <rPh sb="2" eb="3">
      <t>カズ</t>
    </rPh>
    <phoneticPr fontId="4"/>
  </si>
  <si>
    <t>１０月</t>
    <phoneticPr fontId="4"/>
  </si>
  <si>
    <t>１１月</t>
    <phoneticPr fontId="4"/>
  </si>
  <si>
    <t>１２月</t>
  </si>
  <si>
    <t>１月</t>
  </si>
  <si>
    <t>２月</t>
  </si>
  <si>
    <t>３月</t>
    <phoneticPr fontId="4"/>
  </si>
  <si>
    <t>一人当たり工賃（月額）</t>
    <rPh sb="0" eb="2">
      <t>ヒトリ</t>
    </rPh>
    <rPh sb="2" eb="3">
      <t>ア</t>
    </rPh>
    <rPh sb="5" eb="7">
      <t>コウチン</t>
    </rPh>
    <rPh sb="8" eb="10">
      <t>ゲツガク</t>
    </rPh>
    <phoneticPr fontId="22"/>
  </si>
  <si>
    <t>平均</t>
    <rPh sb="0" eb="2">
      <t>ヘイキン</t>
    </rPh>
    <phoneticPr fontId="22"/>
  </si>
  <si>
    <t>最高</t>
    <rPh sb="0" eb="2">
      <t>サイコウ</t>
    </rPh>
    <phoneticPr fontId="22"/>
  </si>
  <si>
    <t>最低</t>
    <rPh sb="0" eb="2">
      <t>サイテイ</t>
    </rPh>
    <phoneticPr fontId="22"/>
  </si>
  <si>
    <t>受注先</t>
    <rPh sb="0" eb="3">
      <t>ジュチュウサキ</t>
    </rPh>
    <phoneticPr fontId="22"/>
  </si>
  <si>
    <t>円</t>
    <rPh sb="0" eb="1">
      <t>エン</t>
    </rPh>
    <phoneticPr fontId="22"/>
  </si>
  <si>
    <t>原材料費</t>
    <rPh sb="0" eb="4">
      <t>ゲンザイリョウヒ</t>
    </rPh>
    <phoneticPr fontId="22"/>
  </si>
  <si>
    <t>光熱水費</t>
    <rPh sb="0" eb="3">
      <t>コウネツスイ</t>
    </rPh>
    <rPh sb="3" eb="4">
      <t>ヒ</t>
    </rPh>
    <phoneticPr fontId="22"/>
  </si>
  <si>
    <t>運搬料</t>
    <rPh sb="0" eb="3">
      <t>ウンパンリョウ</t>
    </rPh>
    <phoneticPr fontId="22"/>
  </si>
  <si>
    <t>その他</t>
    <rPh sb="2" eb="3">
      <t>タ</t>
    </rPh>
    <phoneticPr fontId="22"/>
  </si>
  <si>
    <t>［施設会計及び科目間の必要経費の按分方法］</t>
    <rPh sb="1" eb="3">
      <t>シセツ</t>
    </rPh>
    <rPh sb="3" eb="5">
      <t>カイケイ</t>
    </rPh>
    <rPh sb="5" eb="6">
      <t>オヨ</t>
    </rPh>
    <rPh sb="7" eb="10">
      <t>カモクカン</t>
    </rPh>
    <rPh sb="11" eb="13">
      <t>ヒツヨウ</t>
    </rPh>
    <rPh sb="13" eb="15">
      <t>ケイヒ</t>
    </rPh>
    <rPh sb="16" eb="18">
      <t>アンブン</t>
    </rPh>
    <rPh sb="18" eb="20">
      <t>ホウホウ</t>
    </rPh>
    <phoneticPr fontId="22"/>
  </si>
  <si>
    <t>５</t>
  </si>
  <si>
    <t>定　　　員</t>
    <rPh sb="0" eb="1">
      <t>サダム</t>
    </rPh>
    <rPh sb="4" eb="5">
      <t>イン</t>
    </rPh>
    <phoneticPr fontId="4"/>
  </si>
  <si>
    <t>常勤職員の一週間の勤務時間数</t>
    <phoneticPr fontId="4"/>
  </si>
  <si>
    <t>時間</t>
    <rPh sb="0" eb="2">
      <t>ジカン</t>
    </rPh>
    <phoneticPr fontId="4"/>
  </si>
  <si>
    <t>職　種</t>
    <rPh sb="0" eb="3">
      <t>ショクシュ</t>
    </rPh>
    <phoneticPr fontId="4"/>
  </si>
  <si>
    <t>勤務
形態</t>
    <rPh sb="0" eb="2">
      <t>キンム</t>
    </rPh>
    <rPh sb="3" eb="5">
      <t>ケイタイ</t>
    </rPh>
    <phoneticPr fontId="4"/>
  </si>
  <si>
    <t>資格等</t>
    <rPh sb="0" eb="2">
      <t>シカク</t>
    </rPh>
    <rPh sb="2" eb="3">
      <t>トウ</t>
    </rPh>
    <phoneticPr fontId="4"/>
  </si>
  <si>
    <t>氏　名</t>
    <rPh sb="0" eb="3">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</si>
  <si>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</si>
  <si>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</si>
  <si>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</si>
  <si>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</si>
  <si>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金</t>
    <rPh sb="0" eb="1">
      <t>キン</t>
    </rPh>
    <phoneticPr fontId="4"/>
  </si>
  <si>
    <t>土</t>
    <rPh sb="0" eb="1">
      <t>ド</t>
    </rPh>
    <phoneticPr fontId="4"/>
  </si>
  <si>
    <t>４週合計</t>
    <rPh sb="1" eb="2">
      <t>シュウ</t>
    </rPh>
    <rPh sb="2" eb="4">
      <t>ゴウケイ</t>
    </rPh>
    <phoneticPr fontId="4"/>
  </si>
  <si>
    <t>週平均</t>
    <rPh sb="0" eb="3">
      <t>シュウヘイキン</t>
    </rPh>
    <phoneticPr fontId="4"/>
  </si>
  <si>
    <t>(人)</t>
    <rPh sb="1" eb="2">
      <t>ニン</t>
    </rPh>
    <phoneticPr fontId="4"/>
  </si>
  <si>
    <t>合　　　　　　計</t>
    <rPh sb="0" eb="1">
      <t>ゴウ</t>
    </rPh>
    <rPh sb="7" eb="8">
      <t>ケイ</t>
    </rPh>
    <phoneticPr fontId="4"/>
  </si>
  <si>
    <t>　＊欄は、当該週の月日を記入してください。</t>
    <rPh sb="7" eb="8">
      <t>シュウ</t>
    </rPh>
    <rPh sb="9" eb="10">
      <t>ツキ</t>
    </rPh>
    <phoneticPr fontId="4"/>
  </si>
  <si>
    <t>事業科目別</t>
    <rPh sb="0" eb="2">
      <t>ジギョウ</t>
    </rPh>
    <rPh sb="2" eb="5">
      <t>カモクベツ</t>
    </rPh>
    <phoneticPr fontId="22"/>
  </si>
  <si>
    <t>事業科目</t>
    <rPh sb="0" eb="2">
      <t>ジギョウ</t>
    </rPh>
    <rPh sb="2" eb="4">
      <t>カモク</t>
    </rPh>
    <phoneticPr fontId="22"/>
  </si>
  <si>
    <t>区分</t>
    <rPh sb="0" eb="2">
      <t>クブン</t>
    </rPh>
    <phoneticPr fontId="22"/>
  </si>
  <si>
    <t>(4) 職場実習の状況</t>
    <rPh sb="4" eb="6">
      <t>ショクバ</t>
    </rPh>
    <rPh sb="6" eb="8">
      <t>ジッシュウ</t>
    </rPh>
    <rPh sb="9" eb="11">
      <t>ジョウキョウ</t>
    </rPh>
    <phoneticPr fontId="22"/>
  </si>
  <si>
    <t>実習先の名称</t>
    <rPh sb="0" eb="2">
      <t>ジッシュウ</t>
    </rPh>
    <rPh sb="2" eb="3">
      <t>サキ</t>
    </rPh>
    <rPh sb="4" eb="6">
      <t>メイショウ</t>
    </rPh>
    <phoneticPr fontId="22"/>
  </si>
  <si>
    <t>業種</t>
    <rPh sb="0" eb="2">
      <t>ギョウシュ</t>
    </rPh>
    <phoneticPr fontId="22"/>
  </si>
  <si>
    <t>実習
実人員</t>
    <rPh sb="0" eb="2">
      <t>ジッシュウ</t>
    </rPh>
    <rPh sb="3" eb="4">
      <t>ジツ</t>
    </rPh>
    <rPh sb="4" eb="6">
      <t>ジンイン</t>
    </rPh>
    <phoneticPr fontId="22"/>
  </si>
  <si>
    <t>実習
延日数</t>
    <rPh sb="0" eb="2">
      <t>ジッシュウ</t>
    </rPh>
    <rPh sb="3" eb="4">
      <t>ノ</t>
    </rPh>
    <rPh sb="4" eb="6">
      <t>ニッスウ</t>
    </rPh>
    <phoneticPr fontId="22"/>
  </si>
  <si>
    <t>報酬の
有無</t>
    <rPh sb="0" eb="2">
      <t>ホウシュウ</t>
    </rPh>
    <rPh sb="4" eb="6">
      <t>ウム</t>
    </rPh>
    <phoneticPr fontId="22"/>
  </si>
  <si>
    <t>(人)</t>
    <rPh sb="1" eb="2">
      <t>ニン</t>
    </rPh>
    <phoneticPr fontId="22"/>
  </si>
  <si>
    <t>(日)</t>
    <rPh sb="1" eb="2">
      <t>ヒ</t>
    </rPh>
    <phoneticPr fontId="22"/>
  </si>
  <si>
    <t>具体的な実習内容</t>
    <rPh sb="0" eb="3">
      <t>グタイテキ</t>
    </rPh>
    <rPh sb="4" eb="6">
      <t>ジッシュウ</t>
    </rPh>
    <rPh sb="6" eb="8">
      <t>ナイヨウ</t>
    </rPh>
    <phoneticPr fontId="22"/>
  </si>
  <si>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4"/>
  </si>
  <si>
    <t>前年度の利用者の平均値は、前年度の延べ利用者数を当該前年度の日数で除して得た数とすること。（少数点第２位切上げ）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8">
      <t>ショウスウ</t>
    </rPh>
    <rPh sb="48" eb="49">
      <t>テン</t>
    </rPh>
    <rPh sb="49" eb="50">
      <t>ダイ</t>
    </rPh>
    <rPh sb="51" eb="52">
      <t>イ</t>
    </rPh>
    <rPh sb="52" eb="54">
      <t>キリア</t>
    </rPh>
    <phoneticPr fontId="4"/>
  </si>
  <si>
    <t>支援技術の向上</t>
    <rPh sb="0" eb="2">
      <t>シエン</t>
    </rPh>
    <rPh sb="2" eb="4">
      <t>ギジュツ</t>
    </rPh>
    <phoneticPr fontId="22"/>
  </si>
  <si>
    <t>直近の実施日</t>
    <rPh sb="0" eb="2">
      <t>チョッキン</t>
    </rPh>
    <rPh sb="3" eb="4">
      <t>ジツ</t>
    </rPh>
    <rPh sb="4" eb="5">
      <t>シ</t>
    </rPh>
    <rPh sb="5" eb="6">
      <t>ヒ</t>
    </rPh>
    <phoneticPr fontId="4"/>
  </si>
  <si>
    <t>職員に対する事故発生の防止のための研修の実施</t>
    <rPh sb="0" eb="2">
      <t>ショクイン</t>
    </rPh>
    <rPh sb="3" eb="4">
      <t>タイ</t>
    </rPh>
    <rPh sb="6" eb="8">
      <t>ジコ</t>
    </rPh>
    <rPh sb="8" eb="10">
      <t>ハッセイ</t>
    </rPh>
    <rPh sb="11" eb="13">
      <t>ボウシ</t>
    </rPh>
    <rPh sb="17" eb="19">
      <t>ケンシュウ</t>
    </rPh>
    <rPh sb="20" eb="22">
      <t>ジッシ</t>
    </rPh>
    <phoneticPr fontId="4"/>
  </si>
  <si>
    <t>回）</t>
    <rPh sb="0" eb="1">
      <t>カイ</t>
    </rPh>
    <phoneticPr fontId="4"/>
  </si>
  <si>
    <t>ヒヤリ・ハット事例報告様式</t>
    <phoneticPr fontId="4"/>
  </si>
  <si>
    <t>区分１</t>
    <rPh sb="0" eb="2">
      <t>クブン</t>
    </rPh>
    <phoneticPr fontId="4"/>
  </si>
  <si>
    <t>区分２</t>
    <rPh sb="0" eb="2">
      <t>クブン</t>
    </rPh>
    <phoneticPr fontId="4"/>
  </si>
  <si>
    <t>区分３</t>
    <rPh sb="0" eb="2">
      <t>クブン</t>
    </rPh>
    <phoneticPr fontId="4"/>
  </si>
  <si>
    <t>区分４</t>
    <rPh sb="0" eb="2">
      <t>クブン</t>
    </rPh>
    <phoneticPr fontId="4"/>
  </si>
  <si>
    <t>区分５</t>
    <rPh sb="0" eb="2">
      <t>クブン</t>
    </rPh>
    <phoneticPr fontId="4"/>
  </si>
  <si>
    <t>区分６</t>
    <rPh sb="0" eb="2">
      <t>クブン</t>
    </rPh>
    <phoneticPr fontId="4"/>
  </si>
  <si>
    <t>見直し時期</t>
    <rPh sb="0" eb="2">
      <t>ミナオ</t>
    </rPh>
    <rPh sb="3" eb="5">
      <t>ジキ</t>
    </rPh>
    <phoneticPr fontId="4"/>
  </si>
  <si>
    <t>年・</t>
    <rPh sb="0" eb="1">
      <t>ネン</t>
    </rPh>
    <phoneticPr fontId="4"/>
  </si>
  <si>
    <t>半期・</t>
    <rPh sb="0" eb="2">
      <t>ハンキ</t>
    </rPh>
    <phoneticPr fontId="4"/>
  </si>
  <si>
    <t>月・</t>
    <rPh sb="0" eb="1">
      <t>ツキ</t>
    </rPh>
    <phoneticPr fontId="4"/>
  </si>
  <si>
    <t>月</t>
    <rPh sb="0" eb="1">
      <t>ツキ</t>
    </rPh>
    <phoneticPr fontId="4"/>
  </si>
  <si>
    <t>回</t>
    <rPh sb="0" eb="1">
      <t>カイ</t>
    </rPh>
    <phoneticPr fontId="4"/>
  </si>
  <si>
    <t>対象者</t>
    <rPh sb="0" eb="3">
      <t>タイショウシャ</t>
    </rPh>
    <phoneticPr fontId="4"/>
  </si>
  <si>
    <t>名</t>
    <rPh sb="0" eb="1">
      <t>メイ</t>
    </rPh>
    <phoneticPr fontId="4"/>
  </si>
  <si>
    <t>不適</t>
    <rPh sb="0" eb="2">
      <t>フテキ</t>
    </rPh>
    <phoneticPr fontId="4"/>
  </si>
  <si>
    <t>適</t>
    <rPh sb="0" eb="1">
      <t>テキ</t>
    </rPh>
    <phoneticPr fontId="4"/>
  </si>
  <si>
    <t>保健所</t>
    <phoneticPr fontId="4"/>
  </si>
  <si>
    <t>消防署</t>
    <phoneticPr fontId="4"/>
  </si>
  <si>
    <t>には計算式が入っています。</t>
    <rPh sb="2" eb="5">
      <t>ケイサンシキ</t>
    </rPh>
    <rPh sb="6" eb="7">
      <t>ハイ</t>
    </rPh>
    <phoneticPr fontId="4"/>
  </si>
  <si>
    <t>自動火災報知設備</t>
    <phoneticPr fontId="4"/>
  </si>
  <si>
    <t>【入所】</t>
    <rPh sb="1" eb="3">
      <t>ニュウショ</t>
    </rPh>
    <phoneticPr fontId="4"/>
  </si>
  <si>
    <t>【通所】</t>
    <rPh sb="1" eb="3">
      <t>ツウショ</t>
    </rPh>
    <phoneticPr fontId="4"/>
  </si>
  <si>
    <t>（単位：人）</t>
    <rPh sb="1" eb="3">
      <t>タンイ</t>
    </rPh>
    <phoneticPr fontId="4"/>
  </si>
  <si>
    <t>他の入所施設</t>
    <rPh sb="0" eb="1">
      <t>タ</t>
    </rPh>
    <rPh sb="2" eb="4">
      <t>ニュウショ</t>
    </rPh>
    <rPh sb="4" eb="6">
      <t>シセツ</t>
    </rPh>
    <phoneticPr fontId="4"/>
  </si>
  <si>
    <t>その他[　　　　]</t>
    <rPh sb="2" eb="3">
      <t>タ</t>
    </rPh>
    <phoneticPr fontId="4"/>
  </si>
  <si>
    <t>家庭（通所施設）</t>
    <rPh sb="0" eb="2">
      <t>カテイ</t>
    </rPh>
    <rPh sb="3" eb="5">
      <t>ツウショ</t>
    </rPh>
    <rPh sb="5" eb="7">
      <t>シセツ</t>
    </rPh>
    <phoneticPr fontId="4"/>
  </si>
  <si>
    <t>家庭（上記以外）</t>
    <rPh sb="0" eb="2">
      <t>カテイ</t>
    </rPh>
    <rPh sb="3" eb="5">
      <t>ジョウキ</t>
    </rPh>
    <rPh sb="5" eb="7">
      <t>イガイ</t>
    </rPh>
    <phoneticPr fontId="4"/>
  </si>
  <si>
    <t>家庭（ 学　校 ）</t>
    <rPh sb="0" eb="2">
      <t>カテイ</t>
    </rPh>
    <rPh sb="4" eb="5">
      <t>ガク</t>
    </rPh>
    <rPh sb="6" eb="7">
      <t>コウ</t>
    </rPh>
    <phoneticPr fontId="4"/>
  </si>
  <si>
    <t>第３　利用者等の支援の状況</t>
    <rPh sb="3" eb="6">
      <t>リヨウシャ</t>
    </rPh>
    <rPh sb="8" eb="10">
      <t>シエン</t>
    </rPh>
    <phoneticPr fontId="4"/>
  </si>
  <si>
    <t>【入所施設】</t>
    <rPh sb="1" eb="3">
      <t>ニュウショ</t>
    </rPh>
    <rPh sb="3" eb="5">
      <t>シセツ</t>
    </rPh>
    <phoneticPr fontId="4"/>
  </si>
  <si>
    <t>【通所施設】</t>
    <rPh sb="1" eb="3">
      <t>ツウショ</t>
    </rPh>
    <rPh sb="3" eb="5">
      <t>シセツ</t>
    </rPh>
    <phoneticPr fontId="4"/>
  </si>
  <si>
    <t>定員</t>
    <rPh sb="0" eb="2">
      <t>テイイン</t>
    </rPh>
    <phoneticPr fontId="4"/>
  </si>
  <si>
    <t>［</t>
    <phoneticPr fontId="4"/>
  </si>
  <si>
    <t>］</t>
    <phoneticPr fontId="4"/>
  </si>
  <si>
    <t>(３) その他</t>
    <rPh sb="6" eb="7">
      <t>タ</t>
    </rPh>
    <phoneticPr fontId="4"/>
  </si>
  <si>
    <t>［</t>
    <phoneticPr fontId="4"/>
  </si>
  <si>
    <t>］</t>
    <phoneticPr fontId="4"/>
  </si>
  <si>
    <t>○市町の実施する「日中一時支援事業」の受託の有無</t>
    <rPh sb="1" eb="3">
      <t>シチョウ</t>
    </rPh>
    <rPh sb="4" eb="6">
      <t>ジッシ</t>
    </rPh>
    <rPh sb="9" eb="11">
      <t>ニッチュウ</t>
    </rPh>
    <rPh sb="11" eb="13">
      <t>イチジ</t>
    </rPh>
    <rPh sb="13" eb="15">
      <t>シエン</t>
    </rPh>
    <rPh sb="15" eb="17">
      <t>ジギョウ</t>
    </rPh>
    <rPh sb="19" eb="21">
      <t>ジュタク</t>
    </rPh>
    <rPh sb="22" eb="24">
      <t>ウム</t>
    </rPh>
    <phoneticPr fontId="4"/>
  </si>
  <si>
    <t>（FAX番号）</t>
    <phoneticPr fontId="4"/>
  </si>
  <si>
    <t>(単位：人）</t>
    <phoneticPr fontId="4"/>
  </si>
  <si>
    <t>人員</t>
    <phoneticPr fontId="19"/>
  </si>
  <si>
    <t>年度当初在籍</t>
    <phoneticPr fontId="19"/>
  </si>
  <si>
    <t>(単位：人）</t>
    <phoneticPr fontId="4"/>
  </si>
  <si>
    <t>(2) 入退所の経路</t>
    <phoneticPr fontId="4"/>
  </si>
  <si>
    <t>入　所</t>
    <phoneticPr fontId="4"/>
  </si>
  <si>
    <t>退　所</t>
    <phoneticPr fontId="4"/>
  </si>
  <si>
    <t>グループホーム</t>
    <phoneticPr fontId="4"/>
  </si>
  <si>
    <t>計</t>
    <phoneticPr fontId="4"/>
  </si>
  <si>
    <t>福祉型</t>
    <rPh sb="0" eb="2">
      <t>フクシ</t>
    </rPh>
    <rPh sb="2" eb="3">
      <t>ガタ</t>
    </rPh>
    <phoneticPr fontId="4"/>
  </si>
  <si>
    <t>医療型</t>
    <rPh sb="0" eb="2">
      <t>イリョウ</t>
    </rPh>
    <rPh sb="2" eb="3">
      <t>ガタ</t>
    </rPh>
    <phoneticPr fontId="4"/>
  </si>
  <si>
    <t>(2) 感染症対策の状況</t>
    <phoneticPr fontId="4"/>
  </si>
  <si>
    <t>(4) 利用者の被服・寝具の対応状況</t>
    <phoneticPr fontId="4"/>
  </si>
  <si>
    <t>(5) 食事の実施状況　　</t>
    <phoneticPr fontId="4"/>
  </si>
  <si>
    <t>　施設で預り金を管理している場合</t>
    <rPh sb="1" eb="3">
      <t>シセツ</t>
    </rPh>
    <rPh sb="4" eb="5">
      <t>アズ</t>
    </rPh>
    <rPh sb="6" eb="7">
      <t>キン</t>
    </rPh>
    <rPh sb="8" eb="10">
      <t>カンリ</t>
    </rPh>
    <rPh sb="14" eb="16">
      <t>バアイ</t>
    </rPh>
    <phoneticPr fontId="4"/>
  </si>
  <si>
    <t>預り金管理規程</t>
    <phoneticPr fontId="22"/>
  </si>
  <si>
    <t>協力歯科医療機関 は定めてあるか</t>
    <rPh sb="0" eb="2">
      <t>キョウリョク</t>
    </rPh>
    <rPh sb="2" eb="4">
      <t>シカ</t>
    </rPh>
    <rPh sb="4" eb="6">
      <t>イリョウ</t>
    </rPh>
    <rPh sb="6" eb="8">
      <t>キカン</t>
    </rPh>
    <rPh sb="10" eb="11">
      <t>サダ</t>
    </rPh>
    <phoneticPr fontId="4"/>
  </si>
  <si>
    <t>※工賃支給規程等の添付に代えても良い</t>
    <rPh sb="1" eb="3">
      <t>コウチン</t>
    </rPh>
    <rPh sb="3" eb="5">
      <t>シキュウ</t>
    </rPh>
    <rPh sb="5" eb="7">
      <t>キテイ</t>
    </rPh>
    <rPh sb="7" eb="8">
      <t>トウ</t>
    </rPh>
    <rPh sb="9" eb="11">
      <t>テンプ</t>
    </rPh>
    <rPh sb="12" eb="13">
      <t>カ</t>
    </rPh>
    <rPh sb="16" eb="17">
      <t>ヨ</t>
    </rPh>
    <phoneticPr fontId="22"/>
  </si>
  <si>
    <t>（上記各項目ごとに、箇条書き等で簡単にまとめて記載してください。）</t>
    <phoneticPr fontId="4"/>
  </si>
  <si>
    <t>･･･････････････････････････････････</t>
    <phoneticPr fontId="4"/>
  </si>
  <si>
    <t>･････････････････････････････････････</t>
    <phoneticPr fontId="4"/>
  </si>
  <si>
    <t>･････････････････････････････････････････</t>
    <phoneticPr fontId="4"/>
  </si>
  <si>
    <t>･･････････････････････････････････</t>
    <phoneticPr fontId="4"/>
  </si>
  <si>
    <t>･････････････････････････････････</t>
    <phoneticPr fontId="4"/>
  </si>
  <si>
    <t>･･････････････････････････････</t>
    <phoneticPr fontId="4"/>
  </si>
  <si>
    <t>･･････････････････････････</t>
    <phoneticPr fontId="4"/>
  </si>
  <si>
    <t>････････････････････････････････････････････････････</t>
    <phoneticPr fontId="4"/>
  </si>
  <si>
    <t>利用者の入浴の実施状況</t>
    <rPh sb="4" eb="6">
      <t>ニュウヨク</t>
    </rPh>
    <rPh sb="7" eb="9">
      <t>ジッシ</t>
    </rPh>
    <rPh sb="9" eb="11">
      <t>ジョウキョウ</t>
    </rPh>
    <phoneticPr fontId="4"/>
  </si>
  <si>
    <t>利用者の被服・寝具の対応状況</t>
    <rPh sb="4" eb="6">
      <t>ヒフク</t>
    </rPh>
    <rPh sb="7" eb="9">
      <t>シング</t>
    </rPh>
    <rPh sb="10" eb="12">
      <t>タイオウ</t>
    </rPh>
    <rPh sb="12" eb="14">
      <t>ジョウキョウ</t>
    </rPh>
    <phoneticPr fontId="4"/>
  </si>
  <si>
    <t>利用者の人権擁護に向けた取組状況</t>
    <rPh sb="4" eb="6">
      <t>ジンケン</t>
    </rPh>
    <rPh sb="6" eb="8">
      <t>ヨウゴ</t>
    </rPh>
    <rPh sb="9" eb="10">
      <t>ム</t>
    </rPh>
    <rPh sb="12" eb="14">
      <t>トリクミ</t>
    </rPh>
    <rPh sb="14" eb="16">
      <t>ジョウキョウ</t>
    </rPh>
    <phoneticPr fontId="4"/>
  </si>
  <si>
    <t>利用者の健康診断の状況</t>
    <rPh sb="4" eb="6">
      <t>ケンコウ</t>
    </rPh>
    <rPh sb="6" eb="8">
      <t>シンダン</t>
    </rPh>
    <rPh sb="9" eb="11">
      <t>ジョウキョウ</t>
    </rPh>
    <phoneticPr fontId="4"/>
  </si>
  <si>
    <t>利用者の診療状況</t>
    <rPh sb="4" eb="6">
      <t>シンリョウ</t>
    </rPh>
    <rPh sb="6" eb="8">
      <t>ジョウキョウ</t>
    </rPh>
    <phoneticPr fontId="4"/>
  </si>
  <si>
    <t>利用者等の状況</t>
    <rPh sb="3" eb="4">
      <t>トウ</t>
    </rPh>
    <phoneticPr fontId="4"/>
  </si>
  <si>
    <t>利用者以外
賃　　金</t>
    <rPh sb="3" eb="5">
      <t>イガイ</t>
    </rPh>
    <rPh sb="6" eb="7">
      <t>チン</t>
    </rPh>
    <rPh sb="9" eb="10">
      <t>キン</t>
    </rPh>
    <phoneticPr fontId="22"/>
  </si>
  <si>
    <t>食事を提供した利用者数</t>
  </si>
  <si>
    <t>利用者の日課</t>
  </si>
  <si>
    <t>１　利用者等の状況</t>
  </si>
  <si>
    <t>施設認可
年 月 日</t>
    <phoneticPr fontId="4"/>
  </si>
  <si>
    <t>※一体的に実施する障害福祉サービス等の指定状況</t>
    <rPh sb="1" eb="4">
      <t>イッタイテキ</t>
    </rPh>
    <rPh sb="5" eb="7">
      <t>ジッシ</t>
    </rPh>
    <rPh sb="9" eb="11">
      <t>ショウガイ</t>
    </rPh>
    <rPh sb="11" eb="13">
      <t>フクシ</t>
    </rPh>
    <rPh sb="17" eb="18">
      <t>トウ</t>
    </rPh>
    <phoneticPr fontId="4"/>
  </si>
  <si>
    <t>居室の状況</t>
    <rPh sb="0" eb="2">
      <t>キョシツ</t>
    </rPh>
    <rPh sb="3" eb="5">
      <t>ジョウキョウ</t>
    </rPh>
    <phoneticPr fontId="4"/>
  </si>
  <si>
    <t>　看護職員室　　　</t>
    <rPh sb="1" eb="3">
      <t>カンゴ</t>
    </rPh>
    <rPh sb="3" eb="5">
      <t>ショクイン</t>
    </rPh>
    <rPh sb="5" eb="6">
      <t>シツ</t>
    </rPh>
    <phoneticPr fontId="4"/>
  </si>
  <si>
    <t>労働基準
監督署</t>
    <phoneticPr fontId="4"/>
  </si>
  <si>
    <t>直接処遇職員
にかかる
１　日　の
勤務形態別
人　　員
　　　　（人）</t>
    <rPh sb="0" eb="2">
      <t>チョクセツ</t>
    </rPh>
    <rPh sb="2" eb="4">
      <t>ショグウ</t>
    </rPh>
    <rPh sb="4" eb="6">
      <t>ショクイン</t>
    </rPh>
    <phoneticPr fontId="4"/>
  </si>
  <si>
    <t>勤務形態の記号</t>
    <rPh sb="0" eb="2">
      <t>キンム</t>
    </rPh>
    <rPh sb="2" eb="4">
      <t>ケイタイ</t>
    </rPh>
    <rPh sb="5" eb="7">
      <t>キゴウ</t>
    </rPh>
    <phoneticPr fontId="4"/>
  </si>
  <si>
    <t>※右下の</t>
    <rPh sb="1" eb="3">
      <t>ミギシタ</t>
    </rPh>
    <phoneticPr fontId="4"/>
  </si>
  <si>
    <t>欄に、貴施設の実態に応じた勤務形態記号を入力した後に、各職員の勤務割り表を入力してください。</t>
    <rPh sb="0" eb="1">
      <t>ラン</t>
    </rPh>
    <rPh sb="3" eb="4">
      <t>キ</t>
    </rPh>
    <rPh sb="4" eb="6">
      <t>シセツ</t>
    </rPh>
    <rPh sb="7" eb="9">
      <t>ジッタイ</t>
    </rPh>
    <rPh sb="10" eb="11">
      <t>オウ</t>
    </rPh>
    <rPh sb="13" eb="15">
      <t>キンム</t>
    </rPh>
    <rPh sb="15" eb="17">
      <t>ケイタイ</t>
    </rPh>
    <rPh sb="17" eb="19">
      <t>キゴウ</t>
    </rPh>
    <rPh sb="20" eb="22">
      <t>ニュウリョク</t>
    </rPh>
    <rPh sb="24" eb="25">
      <t>ノチ</t>
    </rPh>
    <rPh sb="27" eb="28">
      <t>カク</t>
    </rPh>
    <rPh sb="28" eb="30">
      <t>ショクイン</t>
    </rPh>
    <rPh sb="31" eb="33">
      <t>キンム</t>
    </rPh>
    <rPh sb="33" eb="34">
      <t>ワ</t>
    </rPh>
    <rPh sb="35" eb="36">
      <t>ヒョウ</t>
    </rPh>
    <rPh sb="37" eb="39">
      <t>ニュウリョク</t>
    </rPh>
    <phoneticPr fontId="4"/>
  </si>
  <si>
    <r>
      <t>勤務形態の記号</t>
    </r>
    <r>
      <rPr>
        <sz val="10"/>
        <rFont val="HG丸ｺﾞｼｯｸM-PRO"/>
        <family val="3"/>
        <charset val="128"/>
      </rPr>
      <t>：就業規則に定められた勤務時間</t>
    </r>
    <rPh sb="20" eb="22">
      <t>ジカン</t>
    </rPh>
    <phoneticPr fontId="4"/>
  </si>
  <si>
    <t>※上記は記載例です。貴施設の実態に応じて変更してください。</t>
    <rPh sb="1" eb="3">
      <t>ジョウキ</t>
    </rPh>
    <rPh sb="4" eb="7">
      <t>キサイレイ</t>
    </rPh>
    <rPh sb="10" eb="11">
      <t>キ</t>
    </rPh>
    <rPh sb="11" eb="13">
      <t>シセツ</t>
    </rPh>
    <rPh sb="14" eb="16">
      <t>ジッタイ</t>
    </rPh>
    <rPh sb="17" eb="18">
      <t>オウ</t>
    </rPh>
    <rPh sb="20" eb="22">
      <t>ヘンコウ</t>
    </rPh>
    <phoneticPr fontId="4"/>
  </si>
  <si>
    <t>添付書類一覧　ほか</t>
    <rPh sb="4" eb="6">
      <t>イチラン</t>
    </rPh>
    <phoneticPr fontId="4"/>
  </si>
  <si>
    <t>運営方針等について</t>
    <rPh sb="0" eb="2">
      <t>ウンエイ</t>
    </rPh>
    <rPh sb="2" eb="4">
      <t>ホウシン</t>
    </rPh>
    <rPh sb="4" eb="5">
      <t>トウ</t>
    </rPh>
    <phoneticPr fontId="4"/>
  </si>
  <si>
    <t>その他施設の状況</t>
    <rPh sb="2" eb="3">
      <t>タ</t>
    </rPh>
    <rPh sb="3" eb="5">
      <t>シセツ</t>
    </rPh>
    <rPh sb="6" eb="8">
      <t>ジョウキョウ</t>
    </rPh>
    <phoneticPr fontId="4"/>
  </si>
  <si>
    <t>秘密保持等</t>
    <rPh sb="0" eb="2">
      <t>ヒミツ</t>
    </rPh>
    <rPh sb="2" eb="4">
      <t>ホジ</t>
    </rPh>
    <rPh sb="4" eb="5">
      <t>トウ</t>
    </rPh>
    <phoneticPr fontId="4"/>
  </si>
  <si>
    <t>守秘義務に関する措置</t>
    <rPh sb="0" eb="2">
      <t>シュヒ</t>
    </rPh>
    <rPh sb="2" eb="4">
      <t>ギム</t>
    </rPh>
    <rPh sb="5" eb="6">
      <t>カン</t>
    </rPh>
    <rPh sb="8" eb="10">
      <t>ソチ</t>
    </rPh>
    <phoneticPr fontId="4"/>
  </si>
  <si>
    <t>個人情報保護に関する措置</t>
    <rPh sb="0" eb="2">
      <t>コジン</t>
    </rPh>
    <rPh sb="2" eb="4">
      <t>ジョウホウ</t>
    </rPh>
    <rPh sb="4" eb="6">
      <t>ホゴ</t>
    </rPh>
    <rPh sb="7" eb="8">
      <t>カン</t>
    </rPh>
    <rPh sb="10" eb="12">
      <t>ソチ</t>
    </rPh>
    <phoneticPr fontId="4"/>
  </si>
  <si>
    <t>入退所の経路</t>
    <rPh sb="0" eb="3">
      <t>ニュウタイショ</t>
    </rPh>
    <rPh sb="4" eb="6">
      <t>ケイロ</t>
    </rPh>
    <phoneticPr fontId="4"/>
  </si>
  <si>
    <t>支援の状況</t>
    <rPh sb="0" eb="2">
      <t>シエン</t>
    </rPh>
    <phoneticPr fontId="4"/>
  </si>
  <si>
    <t>感染症対策の状況</t>
    <rPh sb="0" eb="3">
      <t>カンセンショウ</t>
    </rPh>
    <rPh sb="3" eb="5">
      <t>タイサク</t>
    </rPh>
    <rPh sb="6" eb="8">
      <t>ジョウキョウ</t>
    </rPh>
    <phoneticPr fontId="4"/>
  </si>
  <si>
    <t>食事の実施状況</t>
    <rPh sb="0" eb="2">
      <t>ショクジ</t>
    </rPh>
    <rPh sb="3" eb="5">
      <t>ジッシ</t>
    </rPh>
    <rPh sb="5" eb="7">
      <t>ジョウキョウ</t>
    </rPh>
    <phoneticPr fontId="4"/>
  </si>
  <si>
    <t>預り金の状況</t>
    <rPh sb="0" eb="1">
      <t>アズカ</t>
    </rPh>
    <rPh sb="2" eb="3">
      <t>キン</t>
    </rPh>
    <rPh sb="4" eb="6">
      <t>ジョウキョウ</t>
    </rPh>
    <phoneticPr fontId="4"/>
  </si>
  <si>
    <t>苦情解決体制の状況</t>
    <rPh sb="0" eb="2">
      <t>クジョウ</t>
    </rPh>
    <rPh sb="2" eb="4">
      <t>カイケツ</t>
    </rPh>
    <rPh sb="4" eb="6">
      <t>タイセイ</t>
    </rPh>
    <rPh sb="7" eb="9">
      <t>ジョウキョウ</t>
    </rPh>
    <phoneticPr fontId="4"/>
  </si>
  <si>
    <t>４</t>
    <phoneticPr fontId="4"/>
  </si>
  <si>
    <t>必要経費の内訳</t>
    <rPh sb="0" eb="2">
      <t>ヒツヨウ</t>
    </rPh>
    <rPh sb="2" eb="4">
      <t>ケイヒ</t>
    </rPh>
    <rPh sb="5" eb="7">
      <t>ウチワケ</t>
    </rPh>
    <phoneticPr fontId="4"/>
  </si>
  <si>
    <t>収益金の使用状況</t>
    <rPh sb="0" eb="3">
      <t>シュウエキキン</t>
    </rPh>
    <rPh sb="4" eb="6">
      <t>シヨウ</t>
    </rPh>
    <rPh sb="6" eb="8">
      <t>ジョウキョウ</t>
    </rPh>
    <phoneticPr fontId="4"/>
  </si>
  <si>
    <t>職場実習の状況</t>
    <rPh sb="0" eb="2">
      <t>ショクバ</t>
    </rPh>
    <rPh sb="2" eb="4">
      <t>ジッシュウ</t>
    </rPh>
    <rPh sb="5" eb="7">
      <t>ジョウキョウ</t>
    </rPh>
    <phoneticPr fontId="4"/>
  </si>
  <si>
    <t>協力病院等の状況</t>
    <rPh sb="0" eb="2">
      <t>キョウリョク</t>
    </rPh>
    <rPh sb="2" eb="4">
      <t>ビョウイン</t>
    </rPh>
    <rPh sb="4" eb="5">
      <t>トウ</t>
    </rPh>
    <rPh sb="6" eb="8">
      <t>ジョウキョウ</t>
    </rPh>
    <phoneticPr fontId="4"/>
  </si>
  <si>
    <t>･･･････････････････････････････････････</t>
    <phoneticPr fontId="4"/>
  </si>
  <si>
    <t>施設平面図（パンフレット等で代用可）</t>
    <rPh sb="0" eb="2">
      <t>シセツ</t>
    </rPh>
    <rPh sb="2" eb="5">
      <t>ヘイメンズ</t>
    </rPh>
    <rPh sb="12" eb="13">
      <t>トウ</t>
    </rPh>
    <rPh sb="14" eb="16">
      <t>ダイヨウ</t>
    </rPh>
    <rPh sb="16" eb="17">
      <t>カ</t>
    </rPh>
    <phoneticPr fontId="4"/>
  </si>
  <si>
    <t>職員の勤務表（直近１ヶ月）</t>
    <rPh sb="3" eb="6">
      <t>キンムヒョウ</t>
    </rPh>
    <rPh sb="7" eb="9">
      <t>チョッキン</t>
    </rPh>
    <rPh sb="10" eb="12">
      <t>カゲツ</t>
    </rPh>
    <phoneticPr fontId="4"/>
  </si>
  <si>
    <t>自由記入欄</t>
    <rPh sb="0" eb="4">
      <t>ジユウキニュウ</t>
    </rPh>
    <rPh sb="4" eb="5">
      <t>ラン</t>
    </rPh>
    <phoneticPr fontId="19"/>
  </si>
  <si>
    <t>施設名【</t>
    <rPh sb="0" eb="2">
      <t>シセツ</t>
    </rPh>
    <rPh sb="2" eb="3">
      <t>メイ</t>
    </rPh>
    <phoneticPr fontId="19"/>
  </si>
  <si>
    <t>】</t>
    <phoneticPr fontId="4"/>
  </si>
  <si>
    <t>(1)</t>
    <phoneticPr fontId="4"/>
  </si>
  <si>
    <t>職員の事務分担表（組織図）</t>
    <phoneticPr fontId="4"/>
  </si>
  <si>
    <t>パンフレット（既存のものがある場合のみ添付）</t>
    <phoneticPr fontId="4"/>
  </si>
  <si>
    <t>[</t>
    <phoneticPr fontId="4"/>
  </si>
  <si>
    <t>]</t>
    <phoneticPr fontId="4"/>
  </si>
  <si>
    <t>個別感染対策</t>
    <phoneticPr fontId="4"/>
  </si>
  <si>
    <t>）</t>
    <phoneticPr fontId="4"/>
  </si>
  <si>
    <t>(1) 個別支援計画</t>
    <rPh sb="4" eb="6">
      <t>コベツ</t>
    </rPh>
    <phoneticPr fontId="4"/>
  </si>
  <si>
    <t>３  ５　－</t>
    <phoneticPr fontId="4"/>
  </si>
  <si>
    <t>個別支援計画</t>
    <rPh sb="0" eb="2">
      <t>コベツ</t>
    </rPh>
    <rPh sb="2" eb="4">
      <t>シエン</t>
    </rPh>
    <rPh sb="4" eb="6">
      <t>ケイカク</t>
    </rPh>
    <phoneticPr fontId="4"/>
  </si>
  <si>
    <t>第２　施設の運営管理の状況</t>
    <rPh sb="6" eb="8">
      <t>ウンエイ</t>
    </rPh>
    <rPh sb="8" eb="10">
      <t>カンリ</t>
    </rPh>
    <rPh sb="11" eb="13">
      <t>ジョウキョウ</t>
    </rPh>
    <phoneticPr fontId="4"/>
  </si>
  <si>
    <t>１　安全管理の状況</t>
    <phoneticPr fontId="4"/>
  </si>
  <si>
    <t>該当者数　(人)</t>
    <rPh sb="0" eb="2">
      <t>ガイトウ</t>
    </rPh>
    <rPh sb="2" eb="3">
      <t>シャ</t>
    </rPh>
    <rPh sb="3" eb="4">
      <t>スウ</t>
    </rPh>
    <rPh sb="6" eb="7">
      <t>ニン</t>
    </rPh>
    <phoneticPr fontId="4"/>
  </si>
  <si>
    <t>受診者数　(人)</t>
    <rPh sb="0" eb="2">
      <t>ジュシン</t>
    </rPh>
    <rPh sb="2" eb="3">
      <t>シャ</t>
    </rPh>
    <rPh sb="3" eb="4">
      <t>スウ</t>
    </rPh>
    <phoneticPr fontId="4"/>
  </si>
  <si>
    <t>　　介護職員室　　　</t>
    <rPh sb="2" eb="4">
      <t>カイゴ</t>
    </rPh>
    <rPh sb="4" eb="6">
      <t>ショクイン</t>
    </rPh>
    <phoneticPr fontId="4"/>
  </si>
  <si>
    <t>　指導員室　　　</t>
    <rPh sb="1" eb="4">
      <t>シドウイン</t>
    </rPh>
    <phoneticPr fontId="4"/>
  </si>
  <si>
    <t>　機能訓練室</t>
    <rPh sb="1" eb="3">
      <t>キノウ</t>
    </rPh>
    <rPh sb="3" eb="5">
      <t>クンレン</t>
    </rPh>
    <rPh sb="5" eb="6">
      <t>シツ</t>
    </rPh>
    <phoneticPr fontId="4"/>
  </si>
  <si>
    <t>　介護材料室</t>
    <rPh sb="1" eb="3">
      <t>カイゴ</t>
    </rPh>
    <rPh sb="3" eb="5">
      <t>ザイリョウ</t>
    </rPh>
    <rPh sb="5" eb="6">
      <t>シツ</t>
    </rPh>
    <phoneticPr fontId="4"/>
  </si>
  <si>
    <t>面接室　　　</t>
    <rPh sb="0" eb="2">
      <t>メンセツ</t>
    </rPh>
    <phoneticPr fontId="4"/>
  </si>
  <si>
    <t>　洗濯室　　</t>
    <rPh sb="1" eb="3">
      <t>センタク</t>
    </rPh>
    <phoneticPr fontId="4"/>
  </si>
  <si>
    <t>事故発生の有無　　　　　　　　　　　</t>
    <rPh sb="0" eb="2">
      <t>ジコ</t>
    </rPh>
    <rPh sb="2" eb="4">
      <t>ハッセイ</t>
    </rPh>
    <rPh sb="5" eb="7">
      <t>ウム</t>
    </rPh>
    <phoneticPr fontId="4"/>
  </si>
  <si>
    <t>防止対策</t>
    <rPh sb="0" eb="2">
      <t>ボウシ</t>
    </rPh>
    <rPh sb="2" eb="4">
      <t>タイサク</t>
    </rPh>
    <phoneticPr fontId="4"/>
  </si>
  <si>
    <t>事故発生防止検討
委員会の設置</t>
    <rPh sb="0" eb="2">
      <t>ジコ</t>
    </rPh>
    <rPh sb="2" eb="4">
      <t>ハッセイ</t>
    </rPh>
    <rPh sb="4" eb="6">
      <t>ボウシ</t>
    </rPh>
    <rPh sb="6" eb="8">
      <t>ケントウ</t>
    </rPh>
    <rPh sb="9" eb="12">
      <t>イインカイ</t>
    </rPh>
    <rPh sb="13" eb="15">
      <t>セッチ</t>
    </rPh>
    <phoneticPr fontId="4"/>
  </si>
  <si>
    <t>報告の検討分析</t>
    <phoneticPr fontId="4"/>
  </si>
  <si>
    <t>再発防止策</t>
    <phoneticPr fontId="4"/>
  </si>
  <si>
    <t>防止対策の周知徹底策</t>
    <phoneticPr fontId="4"/>
  </si>
  <si>
    <t>感染対策担当者職氏名</t>
    <rPh sb="7" eb="8">
      <t>ショク</t>
    </rPh>
    <phoneticPr fontId="4"/>
  </si>
  <si>
    <t>実施時期</t>
    <rPh sb="0" eb="2">
      <t>ジッシ</t>
    </rPh>
    <rPh sb="2" eb="4">
      <t>ジキ</t>
    </rPh>
    <phoneticPr fontId="4"/>
  </si>
  <si>
    <t>実施機関</t>
    <rPh sb="0" eb="2">
      <t>ジッシ</t>
    </rPh>
    <rPh sb="2" eb="4">
      <t>キカン</t>
    </rPh>
    <phoneticPr fontId="4"/>
  </si>
  <si>
    <t>改　善　状　況</t>
    <rPh sb="0" eb="1">
      <t>アラタ</t>
    </rPh>
    <rPh sb="2" eb="3">
      <t>ゼン</t>
    </rPh>
    <rPh sb="4" eb="5">
      <t>ジョウ</t>
    </rPh>
    <rPh sb="6" eb="7">
      <t>キョウ</t>
    </rPh>
    <phoneticPr fontId="4"/>
  </si>
  <si>
    <t>その他　
　　　　　</t>
    <rPh sb="2" eb="3">
      <t>タ</t>
    </rPh>
    <phoneticPr fontId="4"/>
  </si>
  <si>
    <t>１　身体拘束等の状況</t>
    <rPh sb="6" eb="7">
      <t>トウ</t>
    </rPh>
    <rPh sb="8" eb="10">
      <t>ジョウキョウ</t>
    </rPh>
    <phoneticPr fontId="4"/>
  </si>
  <si>
    <t>記入上の
留意事項</t>
    <rPh sb="0" eb="2">
      <t>キニュウ</t>
    </rPh>
    <rPh sb="2" eb="3">
      <t>ジョウ</t>
    </rPh>
    <rPh sb="5" eb="7">
      <t>リュウイ</t>
    </rPh>
    <rPh sb="7" eb="9">
      <t>ジコウ</t>
    </rPh>
    <phoneticPr fontId="4"/>
  </si>
  <si>
    <t>身体拘束等の内容</t>
  </si>
  <si>
    <t>①人数</t>
    <rPh sb="1" eb="3">
      <t>ニンズウ</t>
    </rPh>
    <phoneticPr fontId="4"/>
  </si>
  <si>
    <t>②「緊急やむを得ない(※)」認定</t>
    <rPh sb="2" eb="4">
      <t>キンキュウ</t>
    </rPh>
    <rPh sb="7" eb="8">
      <t>エ</t>
    </rPh>
    <rPh sb="14" eb="16">
      <t>ニンテイ</t>
    </rPh>
    <phoneticPr fontId="4"/>
  </si>
  <si>
    <t>③記録の整備</t>
    <rPh sb="1" eb="3">
      <t>キロク</t>
    </rPh>
    <rPh sb="4" eb="6">
      <t>セイビ</t>
    </rPh>
    <phoneticPr fontId="4"/>
  </si>
  <si>
    <t>切 迫 性</t>
    <phoneticPr fontId="4"/>
  </si>
  <si>
    <t>非代替性</t>
    <phoneticPr fontId="4"/>
  </si>
  <si>
    <t>一 時 性</t>
    <phoneticPr fontId="4"/>
  </si>
  <si>
    <t>態様</t>
    <phoneticPr fontId="4"/>
  </si>
  <si>
    <t>時間</t>
    <phoneticPr fontId="4"/>
  </si>
  <si>
    <t>家族の
同意確認</t>
    <phoneticPr fontId="4"/>
  </si>
  <si>
    <t>･動き回ったりしないために､車いすやいす､ベッドに体幹や四肢をひも等で縛る｡</t>
    <phoneticPr fontId="4"/>
  </si>
  <si>
    <t>･転落しないように、ベッドに体幹や四肢をひも等で縛る｡</t>
    <phoneticPr fontId="4"/>
  </si>
  <si>
    <t>･自分で降りられないように、ベッドを柵(サイドレール)で囲む｡</t>
    <phoneticPr fontId="4"/>
  </si>
  <si>
    <t>･皮膚をかきむしらないようにするためなどに、四肢をひも等で縛る｡</t>
    <phoneticPr fontId="4"/>
  </si>
  <si>
    <t>･皮膚をかきむしらないようにするためなどに、手指の機能を制限するミトン型の手袋等をつける｡</t>
    <phoneticPr fontId="4"/>
  </si>
  <si>
    <t>･車椅子やいすからずり落ちたり､立ち上がったりしないように､Ｙ字型拘束帯や腰ベルト､車いすテーブルを付ける｡</t>
    <phoneticPr fontId="4"/>
  </si>
  <si>
    <t>･立ち上がる能力のある人の立ち上がりを妨げるようないすを使用する｡</t>
    <phoneticPr fontId="4"/>
  </si>
  <si>
    <t>･他人への迷惑行為を防ぐために、ベッドなどに体幹や四肢をひも等で縛る｡</t>
    <phoneticPr fontId="4"/>
  </si>
  <si>
    <t>･行動を落ち着かせるために､向精神薬を過剰に服用させる｡</t>
    <phoneticPr fontId="4"/>
  </si>
  <si>
    <t>･自分の意思で開けることのできない居室等に隔離する｡</t>
    <phoneticPr fontId="4"/>
  </si>
  <si>
    <t>　（１） 身体拘束廃止に向けた組織的な取組</t>
    <rPh sb="15" eb="18">
      <t>ソシキテキ</t>
    </rPh>
    <phoneticPr fontId="4"/>
  </si>
  <si>
    <t>（２）</t>
    <phoneticPr fontId="4"/>
  </si>
  <si>
    <t>廃止に向けたケアの工夫等の取組</t>
    <rPh sb="0" eb="2">
      <t>ハイシ</t>
    </rPh>
    <rPh sb="3" eb="4">
      <t>ム</t>
    </rPh>
    <phoneticPr fontId="4"/>
  </si>
  <si>
    <t>取組内容</t>
    <rPh sb="0" eb="2">
      <t>トリクミ</t>
    </rPh>
    <rPh sb="2" eb="4">
      <t>ナイヨウ</t>
    </rPh>
    <phoneticPr fontId="4"/>
  </si>
  <si>
    <t>取組の有無</t>
    <rPh sb="0" eb="2">
      <t>トリクミ</t>
    </rPh>
    <rPh sb="3" eb="5">
      <t>ウム</t>
    </rPh>
    <phoneticPr fontId="4"/>
  </si>
  <si>
    <t>問題行動の原因・理由の究明の徹底</t>
    <rPh sb="14" eb="16">
      <t>テッテイ</t>
    </rPh>
    <phoneticPr fontId="4"/>
  </si>
  <si>
    <t>・職員研修や関係会議等における徹底</t>
    <phoneticPr fontId="4"/>
  </si>
  <si>
    <t>事故･怪我の起きにくい環境整備</t>
    <phoneticPr fontId="4"/>
  </si>
  <si>
    <t>・身体拘束防止マニュアル等の作成･活用状況</t>
    <phoneticPr fontId="4"/>
  </si>
  <si>
    <t>・職員への人権アンケートの実施・活用</t>
    <phoneticPr fontId="4"/>
  </si>
  <si>
    <t>５つの基本ケア(※)の徹底
　※ 起きる･食べる･排せつ・清潔・活動</t>
    <phoneticPr fontId="4"/>
  </si>
  <si>
    <t>・事故防止・身体拘束廃止に向けた効果的な取組</t>
    <phoneticPr fontId="4"/>
  </si>
  <si>
    <t>　（３）  やむを得ず身体拘束等を行う場合の家族等への対応</t>
    <rPh sb="9" eb="10">
      <t>エ</t>
    </rPh>
    <rPh sb="11" eb="13">
      <t>シンタイ</t>
    </rPh>
    <rPh sb="13" eb="15">
      <t>コウソク</t>
    </rPh>
    <rPh sb="15" eb="16">
      <t>トウ</t>
    </rPh>
    <rPh sb="17" eb="18">
      <t>オコナ</t>
    </rPh>
    <rPh sb="19" eb="21">
      <t>バアイ</t>
    </rPh>
    <phoneticPr fontId="4"/>
  </si>
  <si>
    <t>取　組　内　容</t>
    <phoneticPr fontId="4"/>
  </si>
  <si>
    <t>家族への説明･報告の状況</t>
    <phoneticPr fontId="4"/>
  </si>
  <si>
    <t xml:space="preserve">文書による事前の説明・同意 </t>
    <rPh sb="8" eb="10">
      <t>セツメイ</t>
    </rPh>
    <phoneticPr fontId="4"/>
  </si>
  <si>
    <t>文書による実施後・状況の報告</t>
    <rPh sb="7" eb="8">
      <t>ゴ</t>
    </rPh>
    <phoneticPr fontId="4"/>
  </si>
  <si>
    <t>添付書類一覧</t>
    <rPh sb="4" eb="6">
      <t>イチラン</t>
    </rPh>
    <phoneticPr fontId="4"/>
  </si>
  <si>
    <t>有</t>
    <rPh sb="0" eb="1">
      <t>ユウ</t>
    </rPh>
    <phoneticPr fontId="4"/>
  </si>
  <si>
    <t>(1) 守秘義務に関する措置</t>
    <rPh sb="4" eb="6">
      <t>シュヒ</t>
    </rPh>
    <rPh sb="6" eb="8">
      <t>ギム</t>
    </rPh>
    <rPh sb="9" eb="10">
      <t>カン</t>
    </rPh>
    <rPh sb="12" eb="14">
      <t>ソチ</t>
    </rPh>
    <phoneticPr fontId="4"/>
  </si>
  <si>
    <t>正規職員</t>
    <rPh sb="0" eb="2">
      <t>セイキ</t>
    </rPh>
    <rPh sb="2" eb="4">
      <t>ショクイン</t>
    </rPh>
    <phoneticPr fontId="4"/>
  </si>
  <si>
    <t>臨時・非常勤職員</t>
    <rPh sb="0" eb="2">
      <t>リンジ</t>
    </rPh>
    <rPh sb="3" eb="6">
      <t>ヒジョウキン</t>
    </rPh>
    <rPh sb="6" eb="8">
      <t>ショクイン</t>
    </rPh>
    <phoneticPr fontId="4"/>
  </si>
  <si>
    <t>ボランティア等</t>
    <rPh sb="6" eb="7">
      <t>トウ</t>
    </rPh>
    <phoneticPr fontId="4"/>
  </si>
  <si>
    <t>退職後規程の有無</t>
    <rPh sb="0" eb="3">
      <t>タイショクゴ</t>
    </rPh>
    <rPh sb="3" eb="5">
      <t>キテイ</t>
    </rPh>
    <rPh sb="6" eb="8">
      <t>ウム</t>
    </rPh>
    <phoneticPr fontId="4"/>
  </si>
  <si>
    <t>規　定　の　方　法</t>
    <rPh sb="0" eb="1">
      <t>タダシ</t>
    </rPh>
    <rPh sb="2" eb="3">
      <t>サダ</t>
    </rPh>
    <rPh sb="6" eb="7">
      <t>カタ</t>
    </rPh>
    <rPh sb="8" eb="9">
      <t>ホウ</t>
    </rPh>
    <phoneticPr fontId="4"/>
  </si>
  <si>
    <t>(2) 個人情報保護に関する措置</t>
    <rPh sb="4" eb="6">
      <t>コジン</t>
    </rPh>
    <rPh sb="6" eb="8">
      <t>ジョウホウ</t>
    </rPh>
    <rPh sb="8" eb="10">
      <t>ホゴ</t>
    </rPh>
    <rPh sb="11" eb="12">
      <t>カン</t>
    </rPh>
    <rPh sb="14" eb="16">
      <t>ソチ</t>
    </rPh>
    <phoneticPr fontId="4"/>
  </si>
  <si>
    <t>(10)</t>
  </si>
  <si>
    <r>
      <t>施設の年間支援計画</t>
    </r>
    <r>
      <rPr>
        <sz val="8"/>
        <rFont val="HG丸ｺﾞｼｯｸM-PRO"/>
        <family val="3"/>
        <charset val="128"/>
      </rPr>
      <t>（生活指導、作業指導、行事レクリエーション等の内容の分かるもの）</t>
    </r>
    <rPh sb="5" eb="7">
      <t>シエン</t>
    </rPh>
    <phoneticPr fontId="4"/>
  </si>
  <si>
    <t>指導監査（実地指導）当日準備していただく書類</t>
    <rPh sb="0" eb="2">
      <t>シドウ</t>
    </rPh>
    <rPh sb="2" eb="4">
      <t>カンサ</t>
    </rPh>
    <rPh sb="5" eb="7">
      <t>ジッチ</t>
    </rPh>
    <rPh sb="7" eb="9">
      <t>シドウ</t>
    </rPh>
    <rPh sb="10" eb="12">
      <t>トウジツ</t>
    </rPh>
    <rPh sb="12" eb="14">
      <t>ジュンビ</t>
    </rPh>
    <rPh sb="20" eb="22">
      <t>ショルイ</t>
    </rPh>
    <phoneticPr fontId="4"/>
  </si>
  <si>
    <t>就労支援事業又は作業（職業）指導の状況</t>
    <rPh sb="0" eb="2">
      <t>シュウロウ</t>
    </rPh>
    <rPh sb="2" eb="4">
      <t>シエン</t>
    </rPh>
    <rPh sb="4" eb="6">
      <t>ジギョウ</t>
    </rPh>
    <rPh sb="6" eb="7">
      <t>マタ</t>
    </rPh>
    <rPh sb="17" eb="19">
      <t>ジョウキョウ</t>
    </rPh>
    <phoneticPr fontId="4"/>
  </si>
  <si>
    <t>(4) 職員の月間勤務の状況【入所施設用】</t>
    <rPh sb="15" eb="17">
      <t>ニュウショ</t>
    </rPh>
    <rPh sb="17" eb="20">
      <t>シセツヨウ</t>
    </rPh>
    <phoneticPr fontId="4"/>
  </si>
  <si>
    <t>(1) 入退所状況（＊児童発達支援センターは対象外）</t>
    <rPh sb="11" eb="13">
      <t>ジドウ</t>
    </rPh>
    <rPh sb="13" eb="15">
      <t>ハッタツ</t>
    </rPh>
    <rPh sb="15" eb="17">
      <t>シエン</t>
    </rPh>
    <rPh sb="22" eb="25">
      <t>タイショウガイ</t>
    </rPh>
    <phoneticPr fontId="4"/>
  </si>
  <si>
    <t>計画作成担当者
（担当のサービス管理責任者又は児童発達支援管理責任者ごとに記入すること。）</t>
    <rPh sb="10" eb="12">
      <t>タントウ</t>
    </rPh>
    <rPh sb="17" eb="19">
      <t>カンリ</t>
    </rPh>
    <rPh sb="19" eb="21">
      <t>セキニン</t>
    </rPh>
    <rPh sb="21" eb="22">
      <t>シャ</t>
    </rPh>
    <rPh sb="22" eb="23">
      <t>マタ</t>
    </rPh>
    <rPh sb="24" eb="26">
      <t>ジドウ</t>
    </rPh>
    <rPh sb="26" eb="28">
      <t>ハッタツ</t>
    </rPh>
    <rPh sb="28" eb="30">
      <t>シエン</t>
    </rPh>
    <rPh sb="30" eb="32">
      <t>カンリ</t>
    </rPh>
    <rPh sb="32" eb="34">
      <t>セキニン</t>
    </rPh>
    <rPh sb="34" eb="35">
      <t>シャ</t>
    </rPh>
    <phoneticPr fontId="4"/>
  </si>
  <si>
    <t>月日</t>
    <rPh sb="0" eb="2">
      <t>ツキヒ</t>
    </rPh>
    <phoneticPr fontId="4"/>
  </si>
  <si>
    <t>月</t>
    <rPh sb="0" eb="1">
      <t>ガツ</t>
    </rPh>
    <phoneticPr fontId="4"/>
  </si>
  <si>
    <t>日</t>
    <rPh sb="0" eb="1">
      <t>ニチ</t>
    </rPh>
    <phoneticPr fontId="4"/>
  </si>
  <si>
    <t>(3) 利用者の診療状況</t>
    <rPh sb="4" eb="7">
      <t>リヨウシャ</t>
    </rPh>
    <rPh sb="8" eb="10">
      <t>シンリョウ</t>
    </rPh>
    <rPh sb="10" eb="12">
      <t>ジョウキョウ</t>
    </rPh>
    <phoneticPr fontId="4"/>
  </si>
  <si>
    <t>口腔内の喀痰吸引</t>
    <phoneticPr fontId="4"/>
  </si>
  <si>
    <t>鼻腔内の喀痰吸引</t>
    <phoneticPr fontId="4"/>
  </si>
  <si>
    <t>気管カニューレ内部の喀痰吸引</t>
    <phoneticPr fontId="4"/>
  </si>
  <si>
    <t>胃ろう又は腸ろうによる経管栄養</t>
    <phoneticPr fontId="4"/>
  </si>
  <si>
    <t>経鼻経管栄養</t>
    <phoneticPr fontId="4"/>
  </si>
  <si>
    <t>じょく瘡（の処置）</t>
    <rPh sb="6" eb="8">
      <t>ショチ</t>
    </rPh>
    <phoneticPr fontId="4"/>
  </si>
  <si>
    <t>利用者の「喀痰吸引等」の状況</t>
    <rPh sb="5" eb="7">
      <t>カクタン</t>
    </rPh>
    <rPh sb="7" eb="9">
      <t>キュウイン</t>
    </rPh>
    <rPh sb="9" eb="10">
      <t>トウ</t>
    </rPh>
    <rPh sb="12" eb="14">
      <t>ジョウキョウ</t>
    </rPh>
    <phoneticPr fontId="4"/>
  </si>
  <si>
    <t>問診</t>
    <rPh sb="0" eb="2">
      <t>モンシン</t>
    </rPh>
    <phoneticPr fontId="4"/>
  </si>
  <si>
    <t>視力</t>
    <rPh sb="0" eb="2">
      <t>シリョク</t>
    </rPh>
    <phoneticPr fontId="4"/>
  </si>
  <si>
    <t>聴力</t>
    <rPh sb="0" eb="2">
      <t>チョウリョク</t>
    </rPh>
    <phoneticPr fontId="4"/>
  </si>
  <si>
    <t>胸部Ｘ線</t>
    <rPh sb="0" eb="2">
      <t>キョウブ</t>
    </rPh>
    <rPh sb="3" eb="4">
      <t>セン</t>
    </rPh>
    <phoneticPr fontId="4"/>
  </si>
  <si>
    <t>血圧</t>
    <rPh sb="0" eb="2">
      <t>ケツアツ</t>
    </rPh>
    <phoneticPr fontId="4"/>
  </si>
  <si>
    <t>血液</t>
    <rPh sb="0" eb="2">
      <t>ケツエキ</t>
    </rPh>
    <phoneticPr fontId="4"/>
  </si>
  <si>
    <t>心電図</t>
    <rPh sb="0" eb="3">
      <t>シンデンズ</t>
    </rPh>
    <phoneticPr fontId="4"/>
  </si>
  <si>
    <t>尿</t>
    <rPh sb="0" eb="1">
      <t>ニョウ</t>
    </rPh>
    <phoneticPr fontId="4"/>
  </si>
  <si>
    <t>検査内容（該当する項目にチェック又は黒塗り(■)をすること）</t>
    <rPh sb="0" eb="1">
      <t>ケン</t>
    </rPh>
    <rPh sb="1" eb="2">
      <t>サ</t>
    </rPh>
    <rPh sb="2" eb="3">
      <t>ナイ</t>
    </rPh>
    <rPh sb="3" eb="4">
      <t>カタチ</t>
    </rPh>
    <rPh sb="5" eb="7">
      <t>ガイトウ</t>
    </rPh>
    <rPh sb="9" eb="11">
      <t>コウモク</t>
    </rPh>
    <rPh sb="16" eb="17">
      <t>マタ</t>
    </rPh>
    <rPh sb="18" eb="20">
      <t>クロヌ</t>
    </rPh>
    <phoneticPr fontId="4"/>
  </si>
  <si>
    <t>就労支援事業又は作業（職業）指導の状況</t>
    <rPh sb="0" eb="2">
      <t>シュウロウ</t>
    </rPh>
    <rPh sb="2" eb="4">
      <t>シエン</t>
    </rPh>
    <rPh sb="4" eb="6">
      <t>ジギョウ</t>
    </rPh>
    <rPh sb="6" eb="7">
      <t>マタ</t>
    </rPh>
    <rPh sb="8" eb="10">
      <t>サギョウ</t>
    </rPh>
    <rPh sb="11" eb="13">
      <t>ショクギョウ</t>
    </rPh>
    <rPh sb="14" eb="16">
      <t>シドウ</t>
    </rPh>
    <rPh sb="17" eb="19">
      <t>ジョウキョウ</t>
    </rPh>
    <phoneticPr fontId="4"/>
  </si>
  <si>
    <t>身長・体重</t>
    <rPh sb="0" eb="2">
      <t>シンチョウ</t>
    </rPh>
    <phoneticPr fontId="4"/>
  </si>
  <si>
    <t>受診者数</t>
    <rPh sb="0" eb="3">
      <t>ジュシンシャ</t>
    </rPh>
    <rPh sb="3" eb="4">
      <t>スウ</t>
    </rPh>
    <phoneticPr fontId="4"/>
  </si>
  <si>
    <t>本　　俸</t>
  </si>
  <si>
    <t>前年４月分</t>
  </si>
  <si>
    <t>本年４月分</t>
  </si>
  <si>
    <t>級・号</t>
  </si>
  <si>
    <t>本俸額</t>
  </si>
  <si>
    <t>(円)</t>
    <rPh sb="1" eb="2">
      <t>エン</t>
    </rPh>
    <phoneticPr fontId="4"/>
  </si>
  <si>
    <t>生活介護</t>
    <rPh sb="0" eb="2">
      <t>セイカツ</t>
    </rPh>
    <rPh sb="2" eb="4">
      <t>カイゴ</t>
    </rPh>
    <phoneticPr fontId="4"/>
  </si>
  <si>
    <t>就労継続Ｂ</t>
    <phoneticPr fontId="4"/>
  </si>
  <si>
    <t>入
所
施
設</t>
    <rPh sb="0" eb="1">
      <t>イレル</t>
    </rPh>
    <rPh sb="2" eb="3">
      <t>ショ</t>
    </rPh>
    <rPh sb="4" eb="5">
      <t>セ</t>
    </rPh>
    <rPh sb="6" eb="7">
      <t>シツラエル</t>
    </rPh>
    <phoneticPr fontId="4"/>
  </si>
  <si>
    <t>障害児入所支援</t>
    <rPh sb="0" eb="3">
      <t>ショウガイジ</t>
    </rPh>
    <rPh sb="3" eb="5">
      <t>ニュウショ</t>
    </rPh>
    <rPh sb="5" eb="7">
      <t>シエン</t>
    </rPh>
    <phoneticPr fontId="4"/>
  </si>
  <si>
    <t>児童発達支援</t>
    <rPh sb="0" eb="2">
      <t>ジドウ</t>
    </rPh>
    <rPh sb="2" eb="4">
      <t>ハッタツ</t>
    </rPh>
    <rPh sb="4" eb="6">
      <t>シエン</t>
    </rPh>
    <phoneticPr fontId="4"/>
  </si>
  <si>
    <t>放課後等
デイサービス</t>
    <rPh sb="0" eb="3">
      <t>ホウカゴ</t>
    </rPh>
    <rPh sb="3" eb="4">
      <t>トウ</t>
    </rPh>
    <phoneticPr fontId="4"/>
  </si>
  <si>
    <t>保育所等
訪問支援</t>
    <rPh sb="0" eb="2">
      <t>ホイク</t>
    </rPh>
    <rPh sb="2" eb="3">
      <t>ショ</t>
    </rPh>
    <rPh sb="3" eb="4">
      <t>トウ</t>
    </rPh>
    <rPh sb="5" eb="7">
      <t>ホウモン</t>
    </rPh>
    <rPh sb="7" eb="9">
      <t>シエン</t>
    </rPh>
    <phoneticPr fontId="4"/>
  </si>
  <si>
    <t>就労移行</t>
    <rPh sb="0" eb="2">
      <t>シュウロウ</t>
    </rPh>
    <rPh sb="2" eb="4">
      <t>イコウ</t>
    </rPh>
    <phoneticPr fontId="4"/>
  </si>
  <si>
    <t>短期入所</t>
    <rPh sb="0" eb="2">
      <t>タンキ</t>
    </rPh>
    <rPh sb="2" eb="4">
      <t>ニュウショ</t>
    </rPh>
    <phoneticPr fontId="4"/>
  </si>
  <si>
    <t>児童
発達
支援
セン
ター</t>
    <rPh sb="0" eb="2">
      <t>ジドウ</t>
    </rPh>
    <rPh sb="3" eb="5">
      <t>ハッタツ</t>
    </rPh>
    <rPh sb="6" eb="8">
      <t>シエン</t>
    </rPh>
    <phoneticPr fontId="4"/>
  </si>
  <si>
    <t>［工賃の算出、支払方法及び支払期日］</t>
    <phoneticPr fontId="22"/>
  </si>
  <si>
    <t>(　　　　　)</t>
    <phoneticPr fontId="22"/>
  </si>
  <si>
    <t>２</t>
    <phoneticPr fontId="4"/>
  </si>
  <si>
    <t>６</t>
  </si>
  <si>
    <t>７</t>
  </si>
  <si>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4"/>
  </si>
  <si>
    <t>　資格等が必要な職種については、「資格等」欄にその資格を記入してください。</t>
    <phoneticPr fontId="4"/>
  </si>
  <si>
    <t>常勤
換算後
の人数</t>
    <rPh sb="0" eb="2">
      <t>ジョウキン</t>
    </rPh>
    <rPh sb="3" eb="5">
      <t>カンサン</t>
    </rPh>
    <rPh sb="5" eb="6">
      <t>ゴ</t>
    </rPh>
    <rPh sb="8" eb="10">
      <t>ニンズウ</t>
    </rPh>
    <phoneticPr fontId="4"/>
  </si>
  <si>
    <t>利用者等の支援の状況</t>
    <rPh sb="3" eb="4">
      <t>トウ</t>
    </rPh>
    <rPh sb="5" eb="7">
      <t>シエン</t>
    </rPh>
    <phoneticPr fontId="4"/>
  </si>
  <si>
    <t>(2) 職員の給与等の状況</t>
    <rPh sb="7" eb="9">
      <t>キュウヨ</t>
    </rPh>
    <rPh sb="9" eb="10">
      <t>トウ</t>
    </rPh>
    <phoneticPr fontId="4"/>
  </si>
  <si>
    <t>職員数</t>
    <rPh sb="0" eb="3">
      <t>ショクインスウ</t>
    </rPh>
    <phoneticPr fontId="4"/>
  </si>
  <si>
    <r>
      <rPr>
        <sz val="8"/>
        <rFont val="ＭＳ ゴシック"/>
        <family val="3"/>
        <charset val="128"/>
      </rPr>
      <t>常勤換算後</t>
    </r>
    <r>
      <rPr>
        <sz val="10"/>
        <rFont val="ＭＳ ゴシック"/>
        <family val="3"/>
        <charset val="128"/>
      </rPr>
      <t xml:space="preserve">
職員数</t>
    </r>
    <phoneticPr fontId="4"/>
  </si>
  <si>
    <t>職員の給与等の状況</t>
    <phoneticPr fontId="4"/>
  </si>
  <si>
    <t>貴事業所において作成している書類について、該当する□欄にチェックを記入してください。</t>
    <rPh sb="0" eb="1">
      <t>キ</t>
    </rPh>
    <rPh sb="1" eb="4">
      <t>ジギョウショ</t>
    </rPh>
    <rPh sb="8" eb="10">
      <t>サクセイ</t>
    </rPh>
    <rPh sb="14" eb="16">
      <t>ショルイ</t>
    </rPh>
    <rPh sb="21" eb="23">
      <t>ガイトウ</t>
    </rPh>
    <rPh sb="26" eb="27">
      <t>ラン</t>
    </rPh>
    <rPh sb="33" eb="35">
      <t>キニュウ</t>
    </rPh>
    <phoneticPr fontId="4"/>
  </si>
  <si>
    <t>施設入所支援</t>
    <rPh sb="0" eb="2">
      <t>シセツ</t>
    </rPh>
    <rPh sb="2" eb="4">
      <t>ニュウショ</t>
    </rPh>
    <rPh sb="4" eb="6">
      <t>シエン</t>
    </rPh>
    <phoneticPr fontId="4"/>
  </si>
  <si>
    <t>機能訓練指導員</t>
    <rPh sb="0" eb="2">
      <t>キノウ</t>
    </rPh>
    <rPh sb="2" eb="4">
      <t>クンレン</t>
    </rPh>
    <rPh sb="4" eb="7">
      <t>シドウイン</t>
    </rPh>
    <phoneticPr fontId="4"/>
  </si>
  <si>
    <t>児童発達支援管理責任者</t>
    <rPh sb="0" eb="2">
      <t>ジドウ</t>
    </rPh>
    <rPh sb="2" eb="4">
      <t>ハッタツ</t>
    </rPh>
    <rPh sb="4" eb="6">
      <t>シエン</t>
    </rPh>
    <rPh sb="6" eb="8">
      <t>カンリ</t>
    </rPh>
    <rPh sb="8" eb="10">
      <t>セキニン</t>
    </rPh>
    <rPh sb="10" eb="11">
      <t>シャ</t>
    </rPh>
    <phoneticPr fontId="4"/>
  </si>
  <si>
    <t>児童指導員</t>
    <rPh sb="0" eb="2">
      <t>ジドウ</t>
    </rPh>
    <rPh sb="2" eb="5">
      <t>シドウイン</t>
    </rPh>
    <phoneticPr fontId="4"/>
  </si>
  <si>
    <t>心理指導
担当職員</t>
    <rPh sb="0" eb="2">
      <t>シンリ</t>
    </rPh>
    <rPh sb="2" eb="4">
      <t>シドウ</t>
    </rPh>
    <rPh sb="5" eb="7">
      <t>タントウ</t>
    </rPh>
    <rPh sb="7" eb="9">
      <t>ショクイン</t>
    </rPh>
    <phoneticPr fontId="4"/>
  </si>
  <si>
    <t>就労支援員</t>
    <rPh sb="0" eb="2">
      <t>シュウロウ</t>
    </rPh>
    <rPh sb="2" eb="4">
      <t>シエン</t>
    </rPh>
    <rPh sb="4" eb="5">
      <t>イン</t>
    </rPh>
    <phoneticPr fontId="4"/>
  </si>
  <si>
    <t>月</t>
    <rPh sb="0" eb="1">
      <t>ゲツ</t>
    </rPh>
    <phoneticPr fontId="4"/>
  </si>
  <si>
    <t>(5) 職員の月間勤務の状況【児童発達支援センター用】</t>
    <rPh sb="4" eb="6">
      <t>ショクイン</t>
    </rPh>
    <rPh sb="7" eb="9">
      <t>ゲッカン</t>
    </rPh>
    <rPh sb="9" eb="11">
      <t>キンム</t>
    </rPh>
    <rPh sb="12" eb="14">
      <t>ジョウキョウ</t>
    </rPh>
    <rPh sb="25" eb="26">
      <t>ヨウ</t>
    </rPh>
    <rPh sb="26" eb="27">
      <t>ショヨウ</t>
    </rPh>
    <phoneticPr fontId="4"/>
  </si>
  <si>
    <t>うち第三者委員の処理件数</t>
    <rPh sb="2" eb="3">
      <t>ダイ</t>
    </rPh>
    <rPh sb="3" eb="5">
      <t>３シャ</t>
    </rPh>
    <rPh sb="5" eb="7">
      <t>イイン</t>
    </rPh>
    <rPh sb="8" eb="10">
      <t>ショリ</t>
    </rPh>
    <rPh sb="10" eb="12">
      <t>ケンスウ</t>
    </rPh>
    <phoneticPr fontId="4"/>
  </si>
  <si>
    <t>収益金</t>
    <rPh sb="0" eb="1">
      <t>オサム</t>
    </rPh>
    <rPh sb="1" eb="2">
      <t>エキ</t>
    </rPh>
    <rPh sb="2" eb="3">
      <t>キン</t>
    </rPh>
    <phoneticPr fontId="22"/>
  </si>
  <si>
    <t>※必要経費には工賃を含めないこと。</t>
    <rPh sb="1" eb="3">
      <t>ヒツヨウ</t>
    </rPh>
    <rPh sb="3" eb="5">
      <t>ケイヒ</t>
    </rPh>
    <rPh sb="7" eb="9">
      <t>コウチン</t>
    </rPh>
    <rPh sb="10" eb="11">
      <t>フク</t>
    </rPh>
    <phoneticPr fontId="22"/>
  </si>
  <si>
    <t>･脱衣やオムツはずしを制限するために、介護衣（つなぎ）を着させる｡</t>
    <phoneticPr fontId="22"/>
  </si>
  <si>
    <t>工賃支払額</t>
    <rPh sb="0" eb="2">
      <t>コウチン</t>
    </rPh>
    <rPh sb="2" eb="4">
      <t>シハライ</t>
    </rPh>
    <rPh sb="4" eb="5">
      <t>ガク</t>
    </rPh>
    <phoneticPr fontId="22"/>
  </si>
  <si>
    <t>月払額</t>
    <rPh sb="0" eb="1">
      <t>ツキ</t>
    </rPh>
    <rPh sb="1" eb="2">
      <t>ハラ</t>
    </rPh>
    <rPh sb="2" eb="3">
      <t>ガク</t>
    </rPh>
    <phoneticPr fontId="22"/>
  </si>
  <si>
    <t>一時払額</t>
    <rPh sb="0" eb="2">
      <t>イチジ</t>
    </rPh>
    <rPh sb="2" eb="3">
      <t>ハラ</t>
    </rPh>
    <rPh sb="3" eb="4">
      <t>ガク</t>
    </rPh>
    <phoneticPr fontId="22"/>
  </si>
  <si>
    <t>レクリエーション等の費用に充当した額</t>
    <rPh sb="8" eb="9">
      <t>トウ</t>
    </rPh>
    <rPh sb="10" eb="12">
      <t>ヒヨウ</t>
    </rPh>
    <rPh sb="13" eb="15">
      <t>ジュウトウ</t>
    </rPh>
    <rPh sb="17" eb="18">
      <t>ガク</t>
    </rPh>
    <phoneticPr fontId="22"/>
  </si>
  <si>
    <t>積立金</t>
    <rPh sb="0" eb="2">
      <t>ツミタテ</t>
    </rPh>
    <rPh sb="2" eb="3">
      <t>キン</t>
    </rPh>
    <phoneticPr fontId="22"/>
  </si>
  <si>
    <t>合計</t>
    <rPh sb="0" eb="2">
      <t>ゴウケイ</t>
    </rPh>
    <phoneticPr fontId="22"/>
  </si>
  <si>
    <t>配分額</t>
    <rPh sb="0" eb="2">
      <t>ハイブン</t>
    </rPh>
    <rPh sb="2" eb="3">
      <t>ガク</t>
    </rPh>
    <phoneticPr fontId="22"/>
  </si>
  <si>
    <t>療養介護</t>
    <rPh sb="0" eb="2">
      <t>リョウヨウ</t>
    </rPh>
    <rPh sb="2" eb="4">
      <t>カイゴ</t>
    </rPh>
    <phoneticPr fontId="4"/>
  </si>
  <si>
    <t>各月の延べ利用者数は、各月の利用者の利用日数の合計とすること。</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4"/>
  </si>
  <si>
    <t>(4)</t>
    <phoneticPr fontId="4"/>
  </si>
  <si>
    <t>相談室　　　</t>
    <phoneticPr fontId="4"/>
  </si>
  <si>
    <r>
      <rPr>
        <sz val="8"/>
        <rFont val="HG丸ｺﾞｼｯｸM-PRO"/>
        <family val="3"/>
        <charset val="128"/>
      </rPr>
      <t>作業指導室</t>
    </r>
    <r>
      <rPr>
        <sz val="7"/>
        <rFont val="HG丸ｺﾞｼｯｸM-PRO"/>
        <family val="3"/>
        <charset val="128"/>
      </rPr>
      <t>（場）</t>
    </r>
    <phoneticPr fontId="4"/>
  </si>
  <si>
    <t>居室　　　　</t>
    <phoneticPr fontId="4"/>
  </si>
  <si>
    <t>注１ 本表は、基準日現在の施設全職員（非常勤職員、パートも含む）の状況により記入すること。</t>
    <phoneticPr fontId="4"/>
  </si>
  <si>
    <t>火</t>
    <rPh sb="0" eb="1">
      <t>ヒ</t>
    </rPh>
    <phoneticPr fontId="4"/>
  </si>
  <si>
    <t>　児童発達支援センターが多機能型事業所として、児童発達支援、放課後等デイサービス及び保育所等訪問支援を行う場合については、まとめて記載してください。ただし、児童発達支援及び放課後等デイサービスを明確に区分している場合などについては、サービスごとに作成してください。</t>
    <rPh sb="1" eb="3">
      <t>ジドウ</t>
    </rPh>
    <rPh sb="3" eb="5">
      <t>ハッタツ</t>
    </rPh>
    <rPh sb="5" eb="7">
      <t>シエン</t>
    </rPh>
    <rPh sb="12" eb="15">
      <t>タキノウ</t>
    </rPh>
    <rPh sb="15" eb="16">
      <t>ガタ</t>
    </rPh>
    <rPh sb="16" eb="19">
      <t>ジギョウショ</t>
    </rPh>
    <rPh sb="23" eb="25">
      <t>ジドウ</t>
    </rPh>
    <rPh sb="25" eb="27">
      <t>ハッタツ</t>
    </rPh>
    <rPh sb="27" eb="29">
      <t>シエン</t>
    </rPh>
    <rPh sb="30" eb="33">
      <t>ホウカゴ</t>
    </rPh>
    <rPh sb="33" eb="34">
      <t>トウ</t>
    </rPh>
    <rPh sb="40" eb="41">
      <t>オヨ</t>
    </rPh>
    <rPh sb="42" eb="44">
      <t>ホイク</t>
    </rPh>
    <rPh sb="44" eb="45">
      <t>ショ</t>
    </rPh>
    <rPh sb="45" eb="46">
      <t>トウ</t>
    </rPh>
    <rPh sb="46" eb="48">
      <t>ホウモン</t>
    </rPh>
    <rPh sb="48" eb="50">
      <t>シエン</t>
    </rPh>
    <rPh sb="51" eb="52">
      <t>オコナ</t>
    </rPh>
    <rPh sb="53" eb="55">
      <t>バアイ</t>
    </rPh>
    <rPh sb="65" eb="67">
      <t>キサイ</t>
    </rPh>
    <rPh sb="84" eb="85">
      <t>オヨ</t>
    </rPh>
    <rPh sb="97" eb="99">
      <t>メイカク</t>
    </rPh>
    <rPh sb="100" eb="102">
      <t>クブン</t>
    </rPh>
    <rPh sb="106" eb="108">
      <t>バアイ</t>
    </rPh>
    <rPh sb="123" eb="125">
      <t>サクセイ</t>
    </rPh>
    <phoneticPr fontId="4"/>
  </si>
  <si>
    <t>緊急時・事故発生時の対応及び防止策等について</t>
    <rPh sb="12" eb="13">
      <t>オヨ</t>
    </rPh>
    <rPh sb="14" eb="16">
      <t>ボウシ</t>
    </rPh>
    <rPh sb="16" eb="17">
      <t>サク</t>
    </rPh>
    <rPh sb="17" eb="18">
      <t>トウ</t>
    </rPh>
    <phoneticPr fontId="4"/>
  </si>
  <si>
    <t>※貴施設の管理運営等に関して、独自の特色ある取組みや、先進的な取組みがあれば記入してください。その他、指導監査についての意見等、自由に記入してください。</t>
    <rPh sb="1" eb="2">
      <t>キ</t>
    </rPh>
    <rPh sb="2" eb="4">
      <t>シセツ</t>
    </rPh>
    <rPh sb="5" eb="7">
      <t>カンリ</t>
    </rPh>
    <rPh sb="7" eb="9">
      <t>ウンエイ</t>
    </rPh>
    <rPh sb="9" eb="10">
      <t>トウ</t>
    </rPh>
    <rPh sb="11" eb="12">
      <t>カン</t>
    </rPh>
    <rPh sb="15" eb="17">
      <t>ドクジ</t>
    </rPh>
    <rPh sb="18" eb="20">
      <t>トクショク</t>
    </rPh>
    <rPh sb="22" eb="24">
      <t>トリク</t>
    </rPh>
    <rPh sb="27" eb="30">
      <t>センシンテキ</t>
    </rPh>
    <rPh sb="31" eb="33">
      <t>トリク</t>
    </rPh>
    <rPh sb="49" eb="50">
      <t>タ</t>
    </rPh>
    <rPh sb="51" eb="53">
      <t>シドウ</t>
    </rPh>
    <rPh sb="53" eb="55">
      <t>カンサ</t>
    </rPh>
    <rPh sb="60" eb="62">
      <t>イケン</t>
    </rPh>
    <rPh sb="62" eb="63">
      <t>トウ</t>
    </rPh>
    <rPh sb="64" eb="66">
      <t>ジユウ</t>
    </rPh>
    <rPh sb="67" eb="69">
      <t>キニュウ</t>
    </rPh>
    <phoneticPr fontId="19"/>
  </si>
  <si>
    <t>･･････････</t>
    <phoneticPr fontId="4"/>
  </si>
  <si>
    <t>（メールアドレス）</t>
    <phoneticPr fontId="4"/>
  </si>
  <si>
    <t>　障害者支援施設</t>
    <rPh sb="1" eb="4">
      <t>ショウガイシャ</t>
    </rPh>
    <rPh sb="4" eb="6">
      <t>シエン</t>
    </rPh>
    <rPh sb="6" eb="8">
      <t>シセツ</t>
    </rPh>
    <phoneticPr fontId="4"/>
  </si>
  <si>
    <t>　障害児入所施設</t>
    <rPh sb="1" eb="4">
      <t>ショウガイジ</t>
    </rPh>
    <rPh sb="4" eb="6">
      <t>ニュウショ</t>
    </rPh>
    <rPh sb="6" eb="8">
      <t>シセツ</t>
    </rPh>
    <phoneticPr fontId="4"/>
  </si>
  <si>
    <t>　児童発達支援センター</t>
    <rPh sb="1" eb="3">
      <t>ジドウ</t>
    </rPh>
    <rPh sb="3" eb="5">
      <t>ハッタツ</t>
    </rPh>
    <rPh sb="5" eb="7">
      <t>シエン</t>
    </rPh>
    <phoneticPr fontId="4"/>
  </si>
  <si>
    <t>回答欄</t>
    <rPh sb="0" eb="2">
      <t>カイトウ</t>
    </rPh>
    <rPh sb="2" eb="3">
      <t>ラン</t>
    </rPh>
    <phoneticPr fontId="4"/>
  </si>
  <si>
    <t>　３　どちらともいえない</t>
    <phoneticPr fontId="4"/>
  </si>
  <si>
    <t>地震</t>
    <rPh sb="0" eb="2">
      <t>ジシン</t>
    </rPh>
    <phoneticPr fontId="4"/>
  </si>
  <si>
    <t>風水害</t>
    <rPh sb="0" eb="3">
      <t>フウスイガイ</t>
    </rPh>
    <phoneticPr fontId="4"/>
  </si>
  <si>
    <t>火災</t>
    <rPh sb="0" eb="2">
      <t>カサイ</t>
    </rPh>
    <phoneticPr fontId="4"/>
  </si>
  <si>
    <t>夜間（想定）</t>
    <rPh sb="0" eb="2">
      <t>ヤカン</t>
    </rPh>
    <rPh sb="3" eb="5">
      <t>ソウテイ</t>
    </rPh>
    <phoneticPr fontId="4"/>
  </si>
  <si>
    <t>避難訓練の想定する災害等の内訳</t>
    <rPh sb="0" eb="2">
      <t>ヒナン</t>
    </rPh>
    <rPh sb="2" eb="4">
      <t>クンレン</t>
    </rPh>
    <rPh sb="5" eb="7">
      <t>ソウテイ</t>
    </rPh>
    <rPh sb="9" eb="11">
      <t>サイガイ</t>
    </rPh>
    <rPh sb="11" eb="12">
      <t>トウ</t>
    </rPh>
    <rPh sb="13" eb="15">
      <t>ウチワケ</t>
    </rPh>
    <phoneticPr fontId="4"/>
  </si>
  <si>
    <t>　「週平均の勤務時間」及び「常勤換算後の人数」の算出に当たっては、小数点以下第２位を切り捨ててください。</t>
    <rPh sb="11" eb="12">
      <t>オヨ</t>
    </rPh>
    <phoneticPr fontId="4"/>
  </si>
  <si>
    <r>
      <t>　当該事業所・施設に係る</t>
    </r>
    <r>
      <rPr>
        <b/>
        <sz val="10"/>
        <rFont val="HG丸ｺﾞｼｯｸM-PRO"/>
        <family val="3"/>
        <charset val="128"/>
      </rPr>
      <t>組織体制図を添付</t>
    </r>
    <r>
      <rPr>
        <sz val="10"/>
        <rFont val="HG丸ｺﾞｼｯｸM-PRO"/>
        <family val="3"/>
        <charset val="128"/>
      </rPr>
      <t>してください（本表に管理者・児童発達支援管理責任者・事務員等を含め指揮命令系統を示す線を付して、組織体制図としても差し支えありません。）。</t>
    </r>
    <rPh sb="34" eb="36">
      <t>ジドウ</t>
    </rPh>
    <rPh sb="36" eb="38">
      <t>ハッタツ</t>
    </rPh>
    <rPh sb="38" eb="40">
      <t>シエン</t>
    </rPh>
    <rPh sb="40" eb="42">
      <t>カンリ</t>
    </rPh>
    <rPh sb="42" eb="44">
      <t>セキニン</t>
    </rPh>
    <rPh sb="44" eb="45">
      <t>シャ</t>
    </rPh>
    <phoneticPr fontId="4"/>
  </si>
  <si>
    <r>
      <t>　「職種」欄は、直接サービス提供職員に係る職種を記載し、「勤務形態」欄は、</t>
    </r>
    <r>
      <rPr>
        <b/>
        <sz val="10"/>
        <rFont val="HG丸ｺﾞｼｯｸM-PRO"/>
        <family val="3"/>
        <charset val="128"/>
      </rPr>
      <t>Ａ:常勤･専従､Ｂ:常勤･兼務､Ｃ:非常勤･専従､Ｄ:非常勤･兼務のいずれかを記載</t>
    </r>
    <r>
      <rPr>
        <sz val="10"/>
        <rFont val="HG丸ｺﾞｼｯｸM-PRO"/>
        <family val="3"/>
        <charset val="128"/>
      </rPr>
      <t>するとともに、加算等に係る職員の加配を区分した上､それぞれ1日あたりの勤務時間を記載してください。</t>
    </r>
    <phoneticPr fontId="4"/>
  </si>
  <si>
    <t>＊</t>
  </si>
  <si>
    <t>注　１　日勤、夜勤、休日等の勤務形態が判るよう記載してください。</t>
    <phoneticPr fontId="4"/>
  </si>
  <si>
    <t>　任意に作成している勤務表（直近４週間に係る勤務実績が記載されたものであって、直接処遇職員以外の職員の勤務実績が記載されたもの）を添付することにより、この表の記入に代えることができます。</t>
    <rPh sb="1" eb="3">
      <t>ニンイ</t>
    </rPh>
    <rPh sb="4" eb="6">
      <t>サクセイ</t>
    </rPh>
    <rPh sb="10" eb="12">
      <t>キンム</t>
    </rPh>
    <rPh sb="12" eb="13">
      <t>ヒョウ</t>
    </rPh>
    <rPh sb="14" eb="16">
      <t>チョッキン</t>
    </rPh>
    <rPh sb="17" eb="19">
      <t>シュウカン</t>
    </rPh>
    <rPh sb="20" eb="21">
      <t>カカ</t>
    </rPh>
    <rPh sb="22" eb="24">
      <t>キンム</t>
    </rPh>
    <rPh sb="24" eb="26">
      <t>ジッセキ</t>
    </rPh>
    <rPh sb="27" eb="29">
      <t>キサイ</t>
    </rPh>
    <rPh sb="39" eb="41">
      <t>チョクセツ</t>
    </rPh>
    <rPh sb="41" eb="43">
      <t>ショグウ</t>
    </rPh>
    <rPh sb="43" eb="45">
      <t>ショクイン</t>
    </rPh>
    <rPh sb="45" eb="47">
      <t>イガイ</t>
    </rPh>
    <rPh sb="48" eb="50">
      <t>ショクイン</t>
    </rPh>
    <rPh sb="51" eb="53">
      <t>キンム</t>
    </rPh>
    <rPh sb="53" eb="55">
      <t>ジッセキ</t>
    </rPh>
    <rPh sb="56" eb="58">
      <t>キサイ</t>
    </rPh>
    <rPh sb="65" eb="67">
      <t>テンプ</t>
    </rPh>
    <rPh sb="77" eb="78">
      <t>ヒョウ</t>
    </rPh>
    <rPh sb="79" eb="81">
      <t>キニュウ</t>
    </rPh>
    <rPh sb="82" eb="83">
      <t>カ</t>
    </rPh>
    <phoneticPr fontId="4"/>
  </si>
  <si>
    <t>　　３　勤務形態記号は貴施設の実情に応じた記号（ＡＢＣ・①②③ 等）、区分（早出・遅出 等）を記載してください。</t>
    <phoneticPr fontId="4"/>
  </si>
  <si>
    <t>(11)</t>
    <phoneticPr fontId="4"/>
  </si>
  <si>
    <t>運営規程</t>
    <rPh sb="0" eb="2">
      <t>ウンエイ</t>
    </rPh>
    <rPh sb="2" eb="4">
      <t>キテイ</t>
    </rPh>
    <phoneticPr fontId="4"/>
  </si>
  <si>
    <t>内訳</t>
    <rPh sb="0" eb="2">
      <t>ウチワケ</t>
    </rPh>
    <phoneticPr fontId="4"/>
  </si>
  <si>
    <t>短期入所のみの利用</t>
    <rPh sb="0" eb="2">
      <t>タンキ</t>
    </rPh>
    <rPh sb="2" eb="4">
      <t>ニュウショ</t>
    </rPh>
    <rPh sb="7" eb="9">
      <t>リヨウ</t>
    </rPh>
    <phoneticPr fontId="4"/>
  </si>
  <si>
    <t>延べ利用者数（Ａ＋Ｂ）　(人)</t>
    <phoneticPr fontId="4"/>
  </si>
  <si>
    <t>(2) 前年度の指定短期入所事業にかかる平均利用者数</t>
    <rPh sb="4" eb="7">
      <t>ゼンネンド</t>
    </rPh>
    <rPh sb="8" eb="10">
      <t>シテイ</t>
    </rPh>
    <rPh sb="10" eb="12">
      <t>タンキ</t>
    </rPh>
    <rPh sb="12" eb="14">
      <t>ニュウショ</t>
    </rPh>
    <rPh sb="14" eb="16">
      <t>ジギョウ</t>
    </rPh>
    <rPh sb="20" eb="22">
      <t>ヘイキン</t>
    </rPh>
    <rPh sb="22" eb="24">
      <t>リヨウ</t>
    </rPh>
    <rPh sb="24" eb="25">
      <t>シャ</t>
    </rPh>
    <rPh sb="25" eb="26">
      <t>スウ</t>
    </rPh>
    <phoneticPr fontId="4"/>
  </si>
  <si>
    <t>(1) 指定短期入所事業の状況</t>
    <rPh sb="4" eb="6">
      <t>シテイ</t>
    </rPh>
    <rPh sb="6" eb="8">
      <t>タンキ</t>
    </rPh>
    <rPh sb="8" eb="10">
      <t>ニュウショ</t>
    </rPh>
    <rPh sb="10" eb="12">
      <t>ジギョウ</t>
    </rPh>
    <rPh sb="13" eb="15">
      <t>ジョウキョウ</t>
    </rPh>
    <phoneticPr fontId="4"/>
  </si>
  <si>
    <t>(1) 協力病院等の状況</t>
    <rPh sb="4" eb="6">
      <t>キョウリョク</t>
    </rPh>
    <rPh sb="6" eb="8">
      <t>ビョウイン</t>
    </rPh>
    <rPh sb="8" eb="9">
      <t>トウ</t>
    </rPh>
    <rPh sb="10" eb="12">
      <t>ジョウキョウ</t>
    </rPh>
    <phoneticPr fontId="4"/>
  </si>
  <si>
    <t>「喀痰吸引等」</t>
    <phoneticPr fontId="22"/>
  </si>
  <si>
    <t>(2) (1)の必要経費の内訳</t>
    <phoneticPr fontId="22"/>
  </si>
  <si>
    <t>職員の健康管理（健康診断の実施状況）</t>
    <rPh sb="0" eb="2">
      <t>ショクイン</t>
    </rPh>
    <rPh sb="3" eb="5">
      <t>ケンコウ</t>
    </rPh>
    <rPh sb="5" eb="7">
      <t>カンリ</t>
    </rPh>
    <phoneticPr fontId="4"/>
  </si>
  <si>
    <t>････････････････････</t>
    <phoneticPr fontId="4"/>
  </si>
  <si>
    <t>　注 1</t>
    <phoneticPr fontId="4"/>
  </si>
  <si>
    <t>注　１　「勤務形態」欄は貴施設の実情に応じた記号（ＡＢＣ・①②③ 等）、区分（早出・遅出 等）を記載してください。</t>
    <phoneticPr fontId="4"/>
  </si>
  <si>
    <t>注　１</t>
    <rPh sb="0" eb="1">
      <t>チュウ</t>
    </rPh>
    <phoneticPr fontId="4"/>
  </si>
  <si>
    <t>(6) 預り金の状況</t>
    <rPh sb="4" eb="7">
      <t>アズカリキン</t>
    </rPh>
    <rPh sb="8" eb="10">
      <t>ジョウキョウ</t>
    </rPh>
    <phoneticPr fontId="4"/>
  </si>
  <si>
    <t>(7) 利用者の人権擁護に向けた取組状況</t>
    <rPh sb="8" eb="10">
      <t>ジンケン</t>
    </rPh>
    <rPh sb="10" eb="12">
      <t>ヨウゴ</t>
    </rPh>
    <rPh sb="13" eb="14">
      <t>ム</t>
    </rPh>
    <rPh sb="16" eb="18">
      <t>トリクミ</t>
    </rPh>
    <rPh sb="18" eb="20">
      <t>ジョウキョウ</t>
    </rPh>
    <phoneticPr fontId="4"/>
  </si>
  <si>
    <t>(8) 苦情解決体制の状況</t>
    <rPh sb="4" eb="6">
      <t>クジョウ</t>
    </rPh>
    <rPh sb="6" eb="8">
      <t>カイケツ</t>
    </rPh>
    <rPh sb="8" eb="10">
      <t>タイセイ</t>
    </rPh>
    <rPh sb="11" eb="13">
      <t>ジョウキョウ</t>
    </rPh>
    <phoneticPr fontId="4"/>
  </si>
  <si>
    <t>(3)  (1)の収益金の使用状況</t>
    <rPh sb="9" eb="12">
      <t>シュウエキキン</t>
    </rPh>
    <rPh sb="13" eb="15">
      <t>シヨウ</t>
    </rPh>
    <rPh sb="15" eb="17">
      <t>ジョウキョウ</t>
    </rPh>
    <phoneticPr fontId="22"/>
  </si>
  <si>
    <t>短期入所の利用日に当該施設において日中活動系サービスを併せて利用</t>
    <rPh sb="0" eb="2">
      <t>タンキ</t>
    </rPh>
    <rPh sb="2" eb="4">
      <t>ニュウショ</t>
    </rPh>
    <rPh sb="5" eb="8">
      <t>リヨウビ</t>
    </rPh>
    <rPh sb="9" eb="11">
      <t>トウガイ</t>
    </rPh>
    <rPh sb="11" eb="13">
      <t>シセツ</t>
    </rPh>
    <rPh sb="17" eb="19">
      <t>ニッチュウ</t>
    </rPh>
    <rPh sb="19" eb="21">
      <t>カツドウ</t>
    </rPh>
    <rPh sb="21" eb="22">
      <t>ケイ</t>
    </rPh>
    <rPh sb="27" eb="28">
      <t>アワ</t>
    </rPh>
    <rPh sb="30" eb="32">
      <t>リヨウ</t>
    </rPh>
    <phoneticPr fontId="4"/>
  </si>
  <si>
    <t>入所</t>
    <rPh sb="0" eb="2">
      <t>ニュウショ</t>
    </rPh>
    <phoneticPr fontId="4"/>
  </si>
  <si>
    <t>通所</t>
    <rPh sb="0" eb="2">
      <t>ツウショ</t>
    </rPh>
    <phoneticPr fontId="4"/>
  </si>
  <si>
    <t>　※資料は、可能な限り、Ａ４版両面コピー（長辺とじ）により提出してください。</t>
  </si>
  <si>
    <t>注</t>
    <rPh sb="0" eb="1">
      <t>チュウ</t>
    </rPh>
    <phoneticPr fontId="22"/>
  </si>
  <si>
    <t>現　金
（注）</t>
    <rPh sb="0" eb="1">
      <t>ウツツ</t>
    </rPh>
    <rPh sb="2" eb="3">
      <t>キン</t>
    </rPh>
    <rPh sb="5" eb="6">
      <t>チュウ</t>
    </rPh>
    <phoneticPr fontId="4"/>
  </si>
  <si>
    <t>　利用者の現金を複数の保管場所で管理している場合（大口現金は施設事務室、小口現金は寮等の支援室で管理など）は、すべての保管場所について記入すること。</t>
    <rPh sb="1" eb="4">
      <t>リヨウシャ</t>
    </rPh>
    <rPh sb="5" eb="7">
      <t>ゲンキン</t>
    </rPh>
    <rPh sb="8" eb="10">
      <t>フクスウ</t>
    </rPh>
    <rPh sb="11" eb="13">
      <t>ホカン</t>
    </rPh>
    <rPh sb="13" eb="15">
      <t>バショ</t>
    </rPh>
    <rPh sb="16" eb="18">
      <t>カンリ</t>
    </rPh>
    <rPh sb="22" eb="24">
      <t>バアイ</t>
    </rPh>
    <rPh sb="25" eb="27">
      <t>オオグチ</t>
    </rPh>
    <rPh sb="27" eb="29">
      <t>ゲンキン</t>
    </rPh>
    <rPh sb="30" eb="32">
      <t>シセツ</t>
    </rPh>
    <rPh sb="32" eb="35">
      <t>ジムシツ</t>
    </rPh>
    <rPh sb="36" eb="38">
      <t>コグチ</t>
    </rPh>
    <rPh sb="38" eb="40">
      <t>ゲンキン</t>
    </rPh>
    <rPh sb="41" eb="42">
      <t>リョウ</t>
    </rPh>
    <rPh sb="42" eb="43">
      <t>トウ</t>
    </rPh>
    <rPh sb="44" eb="46">
      <t>シエン</t>
    </rPh>
    <rPh sb="46" eb="47">
      <t>シツ</t>
    </rPh>
    <rPh sb="48" eb="50">
      <t>カンリ</t>
    </rPh>
    <rPh sb="59" eb="61">
      <t>ホカン</t>
    </rPh>
    <rPh sb="61" eb="63">
      <t>バショ</t>
    </rPh>
    <rPh sb="67" eb="69">
      <t>キニュウ</t>
    </rPh>
    <phoneticPr fontId="22"/>
  </si>
  <si>
    <t>人数</t>
    <rPh sb="0" eb="2">
      <t>ニンズウ</t>
    </rPh>
    <phoneticPr fontId="22"/>
  </si>
  <si>
    <t>　　４　任意に作成している勤務表（直近４週間に係る勤務実績が記載されたものであって、直接処遇職員以外の職員の勤務実績が記載されたもの）を添付することにより、この表の記入に代えることができます。</t>
    <phoneticPr fontId="4"/>
  </si>
  <si>
    <t>８</t>
    <phoneticPr fontId="4"/>
  </si>
  <si>
    <t>身体拘束(※)</t>
    <rPh sb="0" eb="2">
      <t>シンタイ</t>
    </rPh>
    <rPh sb="2" eb="4">
      <t>コウソク</t>
    </rPh>
    <phoneticPr fontId="22"/>
  </si>
  <si>
    <t>※ 別紙「身体拘束等の状況及び廃止に向けた取組調査票」に記入してください。</t>
    <rPh sb="2" eb="4">
      <t>ベッシ</t>
    </rPh>
    <rPh sb="5" eb="7">
      <t>シンタイ</t>
    </rPh>
    <rPh sb="7" eb="9">
      <t>コウソク</t>
    </rPh>
    <rPh sb="9" eb="10">
      <t>トウ</t>
    </rPh>
    <rPh sb="11" eb="13">
      <t>ジョウキョウ</t>
    </rPh>
    <rPh sb="13" eb="14">
      <t>オヨ</t>
    </rPh>
    <rPh sb="15" eb="17">
      <t>ハイシ</t>
    </rPh>
    <rPh sb="18" eb="19">
      <t>ム</t>
    </rPh>
    <rPh sb="21" eb="23">
      <t>トリクミ</t>
    </rPh>
    <rPh sb="23" eb="25">
      <t>チョウサ</t>
    </rPh>
    <rPh sb="25" eb="26">
      <t>ヒョウ</t>
    </rPh>
    <rPh sb="28" eb="30">
      <t>キニュウ</t>
    </rPh>
    <phoneticPr fontId="22"/>
  </si>
  <si>
    <t>障害児</t>
    <rPh sb="0" eb="3">
      <t>ショウガイジ</t>
    </rPh>
    <phoneticPr fontId="4"/>
  </si>
  <si>
    <t>障害支援区分</t>
    <rPh sb="0" eb="2">
      <t>ショウガイ</t>
    </rPh>
    <rPh sb="2" eb="4">
      <t>シエン</t>
    </rPh>
    <rPh sb="4" eb="6">
      <t>クブン</t>
    </rPh>
    <phoneticPr fontId="4"/>
  </si>
  <si>
    <t>障害者</t>
    <rPh sb="0" eb="3">
      <t>ショウガイシャ</t>
    </rPh>
    <phoneticPr fontId="4"/>
  </si>
  <si>
    <t>（単位：人）</t>
  </si>
  <si>
    <t>前年度</t>
    <rPh sb="0" eb="1">
      <t>ゼン</t>
    </rPh>
    <phoneticPr fontId="4"/>
  </si>
  <si>
    <t>本年度
（4月～5月）</t>
    <rPh sb="0" eb="3">
      <t>ホンネンド</t>
    </rPh>
    <rPh sb="3" eb="5">
      <t>ヘイネンド</t>
    </rPh>
    <rPh sb="6" eb="7">
      <t>ガツ</t>
    </rPh>
    <rPh sb="9" eb="10">
      <t>ツキ</t>
    </rPh>
    <phoneticPr fontId="4"/>
  </si>
  <si>
    <t>前年度実績（年</t>
    <rPh sb="0" eb="1">
      <t>ゼン</t>
    </rPh>
    <rPh sb="3" eb="5">
      <t>ジッセキ</t>
    </rPh>
    <rPh sb="6" eb="7">
      <t>ネン</t>
    </rPh>
    <phoneticPr fontId="4"/>
  </si>
  <si>
    <t>本年度予定（年</t>
    <rPh sb="0" eb="1">
      <t>ホン</t>
    </rPh>
    <rPh sb="3" eb="5">
      <t>ヨテイ</t>
    </rPh>
    <rPh sb="6" eb="7">
      <t>ネン</t>
    </rPh>
    <phoneticPr fontId="4"/>
  </si>
  <si>
    <t>本年
４月
１日</t>
    <rPh sb="0" eb="2">
      <t>ホンネン</t>
    </rPh>
    <rPh sb="4" eb="5">
      <t>ガツ</t>
    </rPh>
    <rPh sb="7" eb="8">
      <t>ニチ</t>
    </rPh>
    <phoneticPr fontId="4"/>
  </si>
  <si>
    <t>勤務表（本年6月分）</t>
    <rPh sb="4" eb="5">
      <t>ホン</t>
    </rPh>
    <rPh sb="8" eb="9">
      <t>フン</t>
    </rPh>
    <phoneticPr fontId="4"/>
  </si>
  <si>
    <t>前年度</t>
    <rPh sb="0" eb="3">
      <t>ゼンネンド</t>
    </rPh>
    <phoneticPr fontId="4"/>
  </si>
  <si>
    <t>前年度延べ利用人員</t>
    <rPh sb="0" eb="3">
      <t>ゼンネンド</t>
    </rPh>
    <rPh sb="3" eb="4">
      <t>ノ</t>
    </rPh>
    <rPh sb="5" eb="7">
      <t>リヨウ</t>
    </rPh>
    <rPh sb="7" eb="9">
      <t>ジンイン</t>
    </rPh>
    <phoneticPr fontId="4"/>
  </si>
  <si>
    <t>本年６月１日時点の利用者数（入院外泊中の者を含む）</t>
    <rPh sb="0" eb="1">
      <t>ホン</t>
    </rPh>
    <phoneticPr fontId="4"/>
  </si>
  <si>
    <t>本年度
（計画）</t>
    <rPh sb="0" eb="3">
      <t>ホンネンド</t>
    </rPh>
    <rPh sb="3" eb="5">
      <t>ヘイネンド</t>
    </rPh>
    <rPh sb="5" eb="7">
      <t>ケイカク</t>
    </rPh>
    <phoneticPr fontId="4"/>
  </si>
  <si>
    <t>(2) 利用者の健康診断の状況（前年度）</t>
    <rPh sb="8" eb="10">
      <t>ケンコウ</t>
    </rPh>
    <rPh sb="10" eb="12">
      <t>シンダン</t>
    </rPh>
    <rPh sb="13" eb="15">
      <t>ジョウキョウ</t>
    </rPh>
    <rPh sb="16" eb="17">
      <t>ゼン</t>
    </rPh>
    <rPh sb="17" eb="19">
      <t>ネンドヘイネンド</t>
    </rPh>
    <phoneticPr fontId="4"/>
  </si>
  <si>
    <t>前年度分</t>
    <rPh sb="0" eb="1">
      <t>ゼン</t>
    </rPh>
    <rPh sb="1" eb="3">
      <t>ネンド</t>
    </rPh>
    <rPh sb="3" eb="4">
      <t>ブン</t>
    </rPh>
    <phoneticPr fontId="22"/>
  </si>
  <si>
    <t>［前年度実績］</t>
    <rPh sb="1" eb="2">
      <t>ゼン</t>
    </rPh>
    <phoneticPr fontId="22"/>
  </si>
  <si>
    <r>
      <rPr>
        <sz val="10"/>
        <rFont val="HG丸ｺﾞｼｯｸM-PRO"/>
        <family val="3"/>
        <charset val="128"/>
      </rPr>
      <t>前年度事業実績概要</t>
    </r>
    <r>
      <rPr>
        <sz val="10"/>
        <rFont val="HG丸ｺﾞｼｯｸM-PRO"/>
        <family val="3"/>
        <charset val="128"/>
      </rPr>
      <t xml:space="preserve"> </t>
    </r>
    <r>
      <rPr>
        <sz val="10"/>
        <rFont val="HG丸ｺﾞｼｯｸM-PRO"/>
        <family val="3"/>
        <charset val="128"/>
      </rPr>
      <t>及び</t>
    </r>
    <r>
      <rPr>
        <sz val="10"/>
        <rFont val="HG丸ｺﾞｼｯｸM-PRO"/>
        <family val="3"/>
        <charset val="128"/>
      </rPr>
      <t xml:space="preserve"> 前</t>
    </r>
    <r>
      <rPr>
        <sz val="10"/>
        <rFont val="HG丸ｺﾞｼｯｸM-PRO"/>
        <family val="3"/>
        <charset val="128"/>
      </rPr>
      <t>年度決算書</t>
    </r>
    <r>
      <rPr>
        <sz val="9"/>
        <rFont val="HG丸ｺﾞｼｯｸM-PRO"/>
        <family val="3"/>
        <charset val="128"/>
      </rPr>
      <t>（社会福祉法人現況報告書添付のもの）（※）</t>
    </r>
    <rPh sb="0" eb="3">
      <t>ゼンネンド</t>
    </rPh>
    <rPh sb="3" eb="5">
      <t>ジギョウ</t>
    </rPh>
    <rPh sb="5" eb="7">
      <t>ジッセキ</t>
    </rPh>
    <rPh sb="7" eb="9">
      <t>ガイヨウ</t>
    </rPh>
    <rPh sb="10" eb="11">
      <t>オヨ</t>
    </rPh>
    <rPh sb="13" eb="14">
      <t>ゼン</t>
    </rPh>
    <rPh sb="20" eb="22">
      <t>シャカイ</t>
    </rPh>
    <rPh sb="22" eb="24">
      <t>フクシ</t>
    </rPh>
    <rPh sb="24" eb="26">
      <t>ホウジン</t>
    </rPh>
    <rPh sb="31" eb="33">
      <t>テンプ</t>
    </rPh>
    <phoneticPr fontId="4"/>
  </si>
  <si>
    <r>
      <rPr>
        <sz val="10"/>
        <rFont val="HG丸ｺﾞｼｯｸM-PRO"/>
        <family val="3"/>
        <charset val="128"/>
      </rPr>
      <t>本年度事業計画概要</t>
    </r>
    <r>
      <rPr>
        <sz val="10"/>
        <rFont val="HG丸ｺﾞｼｯｸM-PRO"/>
        <family val="3"/>
        <charset val="128"/>
      </rPr>
      <t xml:space="preserve"> </t>
    </r>
    <r>
      <rPr>
        <sz val="10"/>
        <rFont val="HG丸ｺﾞｼｯｸM-PRO"/>
        <family val="3"/>
        <charset val="128"/>
      </rPr>
      <t>及び</t>
    </r>
    <r>
      <rPr>
        <sz val="10"/>
        <rFont val="HG丸ｺﾞｼｯｸM-PRO"/>
        <family val="3"/>
        <charset val="128"/>
      </rPr>
      <t xml:space="preserve"> </t>
    </r>
    <r>
      <rPr>
        <sz val="10"/>
        <rFont val="HG丸ｺﾞｼｯｸM-PRO"/>
        <family val="3"/>
        <charset val="128"/>
      </rPr>
      <t>本年度予算書（※）</t>
    </r>
    <rPh sb="0" eb="1">
      <t>ホン</t>
    </rPh>
    <rPh sb="10" eb="11">
      <t>オヨ</t>
    </rPh>
    <rPh sb="13" eb="14">
      <t>ホン</t>
    </rPh>
    <rPh sb="14" eb="16">
      <t>ネンド</t>
    </rPh>
    <rPh sb="16" eb="19">
      <t>ヨサンショ</t>
    </rPh>
    <phoneticPr fontId="4"/>
  </si>
  <si>
    <t>本年の4/2～5/31</t>
    <rPh sb="0" eb="2">
      <t>ホンネン</t>
    </rPh>
    <phoneticPr fontId="4"/>
  </si>
  <si>
    <t>　本年6月1日現在の状況</t>
    <rPh sb="1" eb="3">
      <t>ホンネン</t>
    </rPh>
    <rPh sb="4" eb="5">
      <t>ガツ</t>
    </rPh>
    <rPh sb="6" eb="7">
      <t>ニチ</t>
    </rPh>
    <rPh sb="7" eb="9">
      <t>ゲンザイ</t>
    </rPh>
    <rPh sb="10" eb="12">
      <t>ジョウキョウ</t>
    </rPh>
    <phoneticPr fontId="4"/>
  </si>
  <si>
    <t>①本年度の運営方針</t>
    <rPh sb="1" eb="2">
      <t>ホン</t>
    </rPh>
    <phoneticPr fontId="4"/>
  </si>
  <si>
    <t>※　(8)及び(9)の会計書類については、法人全体のうち当該施設の財務状況が確認できるもののみで結構です。</t>
    <rPh sb="5" eb="6">
      <t>オヨ</t>
    </rPh>
    <rPh sb="11" eb="13">
      <t>カイケイ</t>
    </rPh>
    <rPh sb="13" eb="15">
      <t>ショルイ</t>
    </rPh>
    <rPh sb="21" eb="23">
      <t>ホウジン</t>
    </rPh>
    <rPh sb="23" eb="25">
      <t>ゼンタイ</t>
    </rPh>
    <rPh sb="28" eb="30">
      <t>トウガイ</t>
    </rPh>
    <rPh sb="30" eb="32">
      <t>シセツ</t>
    </rPh>
    <rPh sb="33" eb="35">
      <t>ザイム</t>
    </rPh>
    <rPh sb="35" eb="37">
      <t>ジョウキョウ</t>
    </rPh>
    <rPh sb="38" eb="40">
      <t>カクニン</t>
    </rPh>
    <rPh sb="48" eb="50">
      <t>ケッコウ</t>
    </rPh>
    <phoneticPr fontId="4"/>
  </si>
  <si>
    <t>　１　必要である</t>
    <rPh sb="3" eb="5">
      <t>ヒツヨウ</t>
    </rPh>
    <phoneticPr fontId="4"/>
  </si>
  <si>
    <t>２　必要でない</t>
    <rPh sb="2" eb="4">
      <t>ヒツヨウ</t>
    </rPh>
    <phoneticPr fontId="4"/>
  </si>
  <si>
    <t xml:space="preserve">問１
</t>
    <rPh sb="0" eb="1">
      <t>トイ</t>
    </rPh>
    <phoneticPr fontId="4"/>
  </si>
  <si>
    <t>　精神障害等により、短時間しかサービスを利用できない利用者もおられることから、介護保険制度と同様、利用時間別の報酬単価を設定する必要があるとお考えですか。</t>
    <rPh sb="26" eb="29">
      <t>リヨウシャ</t>
    </rPh>
    <phoneticPr fontId="4"/>
  </si>
  <si>
    <t>問２
　</t>
    <rPh sb="0" eb="1">
      <t>トイ</t>
    </rPh>
    <phoneticPr fontId="4"/>
  </si>
  <si>
    <t>　生活介護事業の利用者に対して入浴介助を行うためには、介護保険制度と同様、入浴加算を創設する必要があるとお考えですか。</t>
    <rPh sb="5" eb="7">
      <t>ジギョウ</t>
    </rPh>
    <phoneticPr fontId="4"/>
  </si>
  <si>
    <t>○　アンケート（障害者支援施設のみ）</t>
    <rPh sb="8" eb="11">
      <t>ショウガイシャ</t>
    </rPh>
    <rPh sb="11" eb="13">
      <t>シエン</t>
    </rPh>
    <rPh sb="13" eb="15">
      <t>シセツ</t>
    </rPh>
    <phoneticPr fontId="4"/>
  </si>
  <si>
    <t>自由記入欄</t>
    <rPh sb="2" eb="4">
      <t>キニュウ</t>
    </rPh>
    <phoneticPr fontId="4"/>
  </si>
  <si>
    <t>　下記の簡単なアンケートに御協力ください。</t>
    <rPh sb="1" eb="3">
      <t>カキ</t>
    </rPh>
    <rPh sb="4" eb="6">
      <t>カンタン</t>
    </rPh>
    <rPh sb="13" eb="16">
      <t>ゴキョウリョク</t>
    </rPh>
    <phoneticPr fontId="4"/>
  </si>
  <si>
    <t>　５ 「備考」欄には、会計責任者及び出納職員の区別、また、勤務形態が非常勤の者について、主たる勤務形態を記入すること。
      （例）「週４日、8:30～17:30」「日曜祝日のみ、6:00～15:00」</t>
    <rPh sb="29" eb="31">
      <t>キンム</t>
    </rPh>
    <rPh sb="31" eb="33">
      <t>ケイタイ</t>
    </rPh>
    <rPh sb="34" eb="37">
      <t>ヒジョウキン</t>
    </rPh>
    <rPh sb="44" eb="45">
      <t>シュ</t>
    </rPh>
    <phoneticPr fontId="4"/>
  </si>
  <si>
    <t>兼　務　先
※兼務先がある場合に記入</t>
    <rPh sb="8" eb="10">
      <t>ケンム</t>
    </rPh>
    <rPh sb="10" eb="11">
      <t>サキ</t>
    </rPh>
    <rPh sb="14" eb="16">
      <t>バアイ</t>
    </rPh>
    <rPh sb="17" eb="19">
      <t>キニュウ</t>
    </rPh>
    <phoneticPr fontId="4"/>
  </si>
  <si>
    <t>医療機関</t>
  </si>
  <si>
    <t>死　　亡</t>
  </si>
  <si>
    <t>その他[　　　　]</t>
  </si>
  <si>
    <r>
      <t>２　指定短期入所事業等の状況</t>
    </r>
    <r>
      <rPr>
        <b/>
        <sz val="10"/>
        <rFont val="HG丸ｺﾞｼｯｸM-PRO"/>
        <family val="3"/>
        <charset val="128"/>
      </rPr>
      <t>（児童発達支援センターは対象外）</t>
    </r>
    <rPh sb="2" eb="4">
      <t>シテイ</t>
    </rPh>
    <rPh sb="4" eb="6">
      <t>タンキ</t>
    </rPh>
    <rPh sb="6" eb="8">
      <t>ニュウショ</t>
    </rPh>
    <rPh sb="8" eb="10">
      <t>ジギョウ</t>
    </rPh>
    <rPh sb="10" eb="11">
      <t>トウ</t>
    </rPh>
    <rPh sb="15" eb="17">
      <t>ジドウ</t>
    </rPh>
    <rPh sb="17" eb="19">
      <t>ハッタツ</t>
    </rPh>
    <rPh sb="19" eb="21">
      <t>シエン</t>
    </rPh>
    <rPh sb="26" eb="29">
      <t>タイショウガイ</t>
    </rPh>
    <phoneticPr fontId="4"/>
  </si>
  <si>
    <t>サービスの種類</t>
    <rPh sb="5" eb="7">
      <t>シュルイ</t>
    </rPh>
    <phoneticPr fontId="4"/>
  </si>
  <si>
    <t>項　　目</t>
    <rPh sb="0" eb="1">
      <t>コウ</t>
    </rPh>
    <rPh sb="3" eb="4">
      <t>メ</t>
    </rPh>
    <phoneticPr fontId="4"/>
  </si>
  <si>
    <t>１月</t>
    <rPh sb="1" eb="2">
      <t>ガツ</t>
    </rPh>
    <phoneticPr fontId="4"/>
  </si>
  <si>
    <t>２月</t>
    <rPh sb="1" eb="2">
      <t>ガツ</t>
    </rPh>
    <phoneticPr fontId="4"/>
  </si>
  <si>
    <t>３月</t>
    <rPh sb="1" eb="2">
      <t>ガツ</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</si>
  <si>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</si>
  <si>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</si>
  <si>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</si>
  <si>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</si>
  <si>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</si>
  <si>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</si>
  <si>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</si>
  <si>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</si>
  <si>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</si>
  <si>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利用定員（人）</t>
    <rPh sb="0" eb="2">
      <t>リヨウ</t>
    </rPh>
    <rPh sb="2" eb="4">
      <t>テイイン</t>
    </rPh>
    <rPh sb="5" eb="6">
      <t>ニン</t>
    </rPh>
    <phoneticPr fontId="4"/>
  </si>
  <si>
    <t>A</t>
    <phoneticPr fontId="4"/>
  </si>
  <si>
    <t>利用者延べ人数（人）</t>
    <rPh sb="0" eb="3">
      <t>リヨウシャ</t>
    </rPh>
    <rPh sb="3" eb="4">
      <t>ノ</t>
    </rPh>
    <rPh sb="5" eb="7">
      <t>ニンズウ</t>
    </rPh>
    <rPh sb="8" eb="9">
      <t>ニン</t>
    </rPh>
    <phoneticPr fontId="4"/>
  </si>
  <si>
    <t>B</t>
    <phoneticPr fontId="4"/>
  </si>
  <si>
    <t>①</t>
    <phoneticPr fontId="4"/>
  </si>
  <si>
    <t>開所日数（日）</t>
    <rPh sb="0" eb="2">
      <t>カイショ</t>
    </rPh>
    <rPh sb="2" eb="4">
      <t>ニッスウ</t>
    </rPh>
    <rPh sb="5" eb="6">
      <t>ニチ</t>
    </rPh>
    <phoneticPr fontId="4"/>
  </si>
  <si>
    <t>C</t>
    <phoneticPr fontId="4"/>
  </si>
  <si>
    <t>②</t>
    <phoneticPr fontId="4"/>
  </si>
  <si>
    <t>平均利用者数（人）</t>
    <rPh sb="0" eb="2">
      <t>ヘイキン</t>
    </rPh>
    <rPh sb="2" eb="5">
      <t>リヨウシャ</t>
    </rPh>
    <rPh sb="5" eb="6">
      <t>スウ</t>
    </rPh>
    <rPh sb="7" eb="8">
      <t>ニン</t>
    </rPh>
    <phoneticPr fontId="4"/>
  </si>
  <si>
    <t>D</t>
    <phoneticPr fontId="4"/>
  </si>
  <si>
    <t>（①÷②：小数点２位以下切り上げ）</t>
    <rPh sb="5" eb="8">
      <t>ショウスウテン</t>
    </rPh>
    <rPh sb="9" eb="10">
      <t>イ</t>
    </rPh>
    <rPh sb="10" eb="12">
      <t>イカ</t>
    </rPh>
    <rPh sb="12" eb="13">
      <t>キ</t>
    </rPh>
    <rPh sb="14" eb="15">
      <t>ア</t>
    </rPh>
    <phoneticPr fontId="4"/>
  </si>
  <si>
    <t>A×C×1.25</t>
    <phoneticPr fontId="4"/>
  </si>
  <si>
    <t>E</t>
    <phoneticPr fontId="4"/>
  </si>
  <si>
    <t>過去3ヶ月間のEの合計</t>
    <rPh sb="9" eb="11">
      <t>ゴウケイ</t>
    </rPh>
    <phoneticPr fontId="4"/>
  </si>
  <si>
    <t>F</t>
    <phoneticPr fontId="4"/>
  </si>
  <si>
    <t>過去３カ月間のBの合計</t>
    <rPh sb="0" eb="2">
      <t>カコ</t>
    </rPh>
    <rPh sb="4" eb="5">
      <t>ゲツ</t>
    </rPh>
    <rPh sb="5" eb="6">
      <t>カン</t>
    </rPh>
    <rPh sb="9" eb="11">
      <t>ゴウケイ</t>
    </rPh>
    <phoneticPr fontId="4"/>
  </si>
  <si>
    <t>G</t>
    <phoneticPr fontId="4"/>
  </si>
  <si>
    <t>　定員超過判定
(G&gt;Fの場合「○」が表示)</t>
    <rPh sb="1" eb="3">
      <t>テイイン</t>
    </rPh>
    <rPh sb="3" eb="5">
      <t>チョウカ</t>
    </rPh>
    <rPh sb="5" eb="7">
      <t>ハンテイ</t>
    </rPh>
    <rPh sb="13" eb="15">
      <t>バアイ</t>
    </rPh>
    <rPh sb="19" eb="21">
      <t>ヒョウジ</t>
    </rPh>
    <phoneticPr fontId="4"/>
  </si>
  <si>
    <t>　　 　３　多機能型事業所にあっては実施する各サービス毎に作成すること</t>
    <rPh sb="6" eb="9">
      <t>タキノウ</t>
    </rPh>
    <rPh sb="9" eb="10">
      <t>カタ</t>
    </rPh>
    <rPh sb="10" eb="13">
      <t>ジギョウショ</t>
    </rPh>
    <rPh sb="18" eb="20">
      <t>ジッシ</t>
    </rPh>
    <rPh sb="22" eb="23">
      <t>カク</t>
    </rPh>
    <rPh sb="27" eb="28">
      <t>ゴト</t>
    </rPh>
    <rPh sb="29" eb="31">
      <t>サクセイ</t>
    </rPh>
    <phoneticPr fontId="4"/>
  </si>
  <si>
    <t>　　　 ４　「サービスの種類」欄は、生活介護、自立訓練（機能訓練）、自立訓練（生活訓練）、就労移行支援、就労継続支援A型、</t>
    <rPh sb="12" eb="14">
      <t>シュルイ</t>
    </rPh>
    <rPh sb="15" eb="16">
      <t>ラン</t>
    </rPh>
    <rPh sb="18" eb="20">
      <t>セイカツ</t>
    </rPh>
    <rPh sb="20" eb="22">
      <t>カイゴ</t>
    </rPh>
    <rPh sb="23" eb="25">
      <t>ジリツ</t>
    </rPh>
    <rPh sb="25" eb="27">
      <t>クンレン</t>
    </rPh>
    <rPh sb="28" eb="30">
      <t>キノウ</t>
    </rPh>
    <rPh sb="30" eb="32">
      <t>クンレン</t>
    </rPh>
    <rPh sb="34" eb="36">
      <t>ジリツ</t>
    </rPh>
    <rPh sb="36" eb="38">
      <t>クンレン</t>
    </rPh>
    <rPh sb="39" eb="41">
      <t>セイカツ</t>
    </rPh>
    <rPh sb="41" eb="43">
      <t>クンレン</t>
    </rPh>
    <rPh sb="45" eb="47">
      <t>シュウロウ</t>
    </rPh>
    <rPh sb="47" eb="49">
      <t>イコウ</t>
    </rPh>
    <rPh sb="49" eb="51">
      <t>シエン</t>
    </rPh>
    <rPh sb="52" eb="54">
      <t>シュウロウ</t>
    </rPh>
    <rPh sb="54" eb="56">
      <t>ケイゾク</t>
    </rPh>
    <rPh sb="56" eb="58">
      <t>シエン</t>
    </rPh>
    <rPh sb="59" eb="60">
      <t>カタ</t>
    </rPh>
    <phoneticPr fontId="4"/>
  </si>
  <si>
    <t>　　　　　 就労継続支援B型のいずれかを記入すること</t>
    <rPh sb="6" eb="8">
      <t>シュウロウ</t>
    </rPh>
    <rPh sb="8" eb="10">
      <t>ケイゾク</t>
    </rPh>
    <rPh sb="10" eb="12">
      <t>シエン</t>
    </rPh>
    <rPh sb="13" eb="14">
      <t>カタ</t>
    </rPh>
    <rPh sb="20" eb="22">
      <t>キニュウ</t>
    </rPh>
    <phoneticPr fontId="4"/>
  </si>
  <si>
    <t>有</t>
    <rPh sb="0" eb="1">
      <t>アリ</t>
    </rPh>
    <phoneticPr fontId="4"/>
  </si>
  <si>
    <t>無</t>
    <rPh sb="0" eb="1">
      <t>ナシ</t>
    </rPh>
    <phoneticPr fontId="4"/>
  </si>
  <si>
    <t>５月</t>
  </si>
  <si>
    <t>６月</t>
  </si>
  <si>
    <t>７月</t>
  </si>
  <si>
    <t>８月</t>
  </si>
  <si>
    <t>９月</t>
  </si>
  <si>
    <t>１０月</t>
  </si>
  <si>
    <t>１１月</t>
  </si>
  <si>
    <t>３月</t>
  </si>
  <si>
    <t>　　　　　　　イ　特定旧法受給者（障害者総合支援法附則第２２条第１項に規定する者をいう。）</t>
    <rPh sb="9" eb="11">
      <t>トクテイ</t>
    </rPh>
    <rPh sb="11" eb="13">
      <t>キュウホウ</t>
    </rPh>
    <rPh sb="13" eb="16">
      <t>ジュキュウシャ</t>
    </rPh>
    <rPh sb="17" eb="19">
      <t>ショウガイ</t>
    </rPh>
    <rPh sb="19" eb="20">
      <t>シャ</t>
    </rPh>
    <rPh sb="20" eb="22">
      <t>ソウゴウ</t>
    </rPh>
    <rPh sb="22" eb="24">
      <t>シエン</t>
    </rPh>
    <rPh sb="24" eb="25">
      <t>ホウ</t>
    </rPh>
    <rPh sb="25" eb="27">
      <t>フソク</t>
    </rPh>
    <rPh sb="27" eb="28">
      <t>ダイ</t>
    </rPh>
    <rPh sb="30" eb="31">
      <t>ジョウ</t>
    </rPh>
    <rPh sb="31" eb="32">
      <t>ダイ</t>
    </rPh>
    <rPh sb="33" eb="34">
      <t>コウ</t>
    </rPh>
    <rPh sb="35" eb="37">
      <t>キテイ</t>
    </rPh>
    <rPh sb="39" eb="40">
      <t>シャ</t>
    </rPh>
    <phoneticPr fontId="4"/>
  </si>
  <si>
    <t>　　　　　　　ロ　平成１８年９月３０日において現に知的障害児施設、肢体不自由児施設及び重症心身障害児施設を利用していた者</t>
    <rPh sb="9" eb="11">
      <t>ヘイセイ</t>
    </rPh>
    <rPh sb="13" eb="14">
      <t>ネン</t>
    </rPh>
    <rPh sb="15" eb="16">
      <t>ガツ</t>
    </rPh>
    <rPh sb="18" eb="19">
      <t>ニチ</t>
    </rPh>
    <rPh sb="23" eb="24">
      <t>ゲン</t>
    </rPh>
    <rPh sb="25" eb="27">
      <t>チテキ</t>
    </rPh>
    <rPh sb="27" eb="30">
      <t>ショウガイジ</t>
    </rPh>
    <rPh sb="30" eb="32">
      <t>シセツ</t>
    </rPh>
    <rPh sb="33" eb="35">
      <t>シタイ</t>
    </rPh>
    <rPh sb="35" eb="38">
      <t>フジユウ</t>
    </rPh>
    <rPh sb="38" eb="39">
      <t>ジ</t>
    </rPh>
    <rPh sb="39" eb="41">
      <t>シセツ</t>
    </rPh>
    <rPh sb="41" eb="42">
      <t>オヨ</t>
    </rPh>
    <rPh sb="43" eb="45">
      <t>ジュウショウ</t>
    </rPh>
    <rPh sb="45" eb="47">
      <t>シンシン</t>
    </rPh>
    <rPh sb="47" eb="50">
      <t>ショウガイジ</t>
    </rPh>
    <rPh sb="50" eb="52">
      <t>シセツ</t>
    </rPh>
    <rPh sb="53" eb="55">
      <t>リヨウ</t>
    </rPh>
    <rPh sb="59" eb="60">
      <t>シャ</t>
    </rPh>
    <phoneticPr fontId="4"/>
  </si>
  <si>
    <t>　　　　　　　ハ　平成１８年９月３０日において現に指定医療機関（身体障害者福祉法第１８条第２項及び児童福祉法第７条第６項</t>
    <rPh sb="9" eb="11">
      <t>ヘイセイ</t>
    </rPh>
    <rPh sb="13" eb="14">
      <t>ネン</t>
    </rPh>
    <rPh sb="15" eb="16">
      <t>ガツ</t>
    </rPh>
    <rPh sb="18" eb="19">
      <t>ニチ</t>
    </rPh>
    <rPh sb="23" eb="24">
      <t>ゲン</t>
    </rPh>
    <rPh sb="25" eb="27">
      <t>シテイ</t>
    </rPh>
    <rPh sb="27" eb="29">
      <t>イリョウ</t>
    </rPh>
    <rPh sb="29" eb="31">
      <t>キカン</t>
    </rPh>
    <rPh sb="32" eb="34">
      <t>シンタイ</t>
    </rPh>
    <rPh sb="34" eb="37">
      <t>ショウガイシャ</t>
    </rPh>
    <rPh sb="37" eb="39">
      <t>フクシ</t>
    </rPh>
    <rPh sb="39" eb="40">
      <t>ホウ</t>
    </rPh>
    <rPh sb="40" eb="41">
      <t>ダイ</t>
    </rPh>
    <rPh sb="43" eb="44">
      <t>ジョウ</t>
    </rPh>
    <rPh sb="44" eb="45">
      <t>ダイ</t>
    </rPh>
    <rPh sb="46" eb="47">
      <t>コウ</t>
    </rPh>
    <rPh sb="47" eb="48">
      <t>オヨ</t>
    </rPh>
    <rPh sb="49" eb="51">
      <t>ジドウ</t>
    </rPh>
    <rPh sb="51" eb="53">
      <t>フクシ</t>
    </rPh>
    <rPh sb="53" eb="54">
      <t>ホウ</t>
    </rPh>
    <rPh sb="54" eb="55">
      <t>ダイ</t>
    </rPh>
    <rPh sb="56" eb="57">
      <t>ジョウ</t>
    </rPh>
    <rPh sb="57" eb="58">
      <t>ダイ</t>
    </rPh>
    <rPh sb="59" eb="60">
      <t>コウ</t>
    </rPh>
    <phoneticPr fontId="4"/>
  </si>
  <si>
    <t>　　　　　　　　に規定する指定医療機関をいう。）に入院していた者</t>
    <rPh sb="25" eb="27">
      <t>ニュウイン</t>
    </rPh>
    <rPh sb="31" eb="32">
      <t>シャ</t>
    </rPh>
    <phoneticPr fontId="4"/>
  </si>
  <si>
    <t>　　　　　(2)　生活介護以外の昼間実施サービスを利用する利用者</t>
    <rPh sb="9" eb="11">
      <t>セイカツ</t>
    </rPh>
    <rPh sb="11" eb="13">
      <t>カイゴ</t>
    </rPh>
    <rPh sb="13" eb="15">
      <t>イガイ</t>
    </rPh>
    <rPh sb="16" eb="18">
      <t>ヒルマ</t>
    </rPh>
    <rPh sb="18" eb="20">
      <t>ジッシ</t>
    </rPh>
    <rPh sb="25" eb="27">
      <t>リヨウ</t>
    </rPh>
    <rPh sb="29" eb="32">
      <t>リヨウシャ</t>
    </rPh>
    <phoneticPr fontId="4"/>
  </si>
  <si>
    <t>A</t>
    <phoneticPr fontId="4"/>
  </si>
  <si>
    <t>B</t>
    <phoneticPr fontId="4"/>
  </si>
  <si>
    <t>①</t>
    <phoneticPr fontId="4"/>
  </si>
  <si>
    <t>C</t>
    <phoneticPr fontId="4"/>
  </si>
  <si>
    <t>②</t>
    <phoneticPr fontId="4"/>
  </si>
  <si>
    <t>D</t>
    <phoneticPr fontId="4"/>
  </si>
  <si>
    <t>A×C×1.05</t>
    <phoneticPr fontId="4"/>
  </si>
  <si>
    <t>E</t>
    <phoneticPr fontId="4"/>
  </si>
  <si>
    <t>F</t>
    <phoneticPr fontId="4"/>
  </si>
  <si>
    <t>G</t>
    <phoneticPr fontId="4"/>
  </si>
  <si>
    <t>　　　 ３　「サービスの種類」欄は、療養介護、短期入所、宿泊型自立訓練、施設入所支援のいずれかを記入すること</t>
    <rPh sb="12" eb="14">
      <t>シュルイ</t>
    </rPh>
    <rPh sb="15" eb="16">
      <t>ラン</t>
    </rPh>
    <rPh sb="18" eb="20">
      <t>リョウヨウ</t>
    </rPh>
    <rPh sb="20" eb="22">
      <t>カイゴ</t>
    </rPh>
    <rPh sb="23" eb="25">
      <t>タンキ</t>
    </rPh>
    <rPh sb="25" eb="27">
      <t>ニュウショ</t>
    </rPh>
    <rPh sb="28" eb="31">
      <t>シュクハクガタ</t>
    </rPh>
    <rPh sb="31" eb="33">
      <t>ジリツ</t>
    </rPh>
    <rPh sb="33" eb="35">
      <t>クンレン</t>
    </rPh>
    <rPh sb="36" eb="38">
      <t>シセツ</t>
    </rPh>
    <rPh sb="38" eb="40">
      <t>ニュウショ</t>
    </rPh>
    <rPh sb="40" eb="42">
      <t>シエン</t>
    </rPh>
    <rPh sb="48" eb="50">
      <t>キニュウ</t>
    </rPh>
    <phoneticPr fontId="4"/>
  </si>
  <si>
    <t>【療養介護、短期入所、宿泊型自立訓練、施設入所支援用】　※左記のサービスごとに作成してください。</t>
    <rPh sb="1" eb="3">
      <t>リョウヨウ</t>
    </rPh>
    <rPh sb="3" eb="5">
      <t>カイゴ</t>
    </rPh>
    <rPh sb="6" eb="8">
      <t>タンキ</t>
    </rPh>
    <rPh sb="8" eb="10">
      <t>ニュウショ</t>
    </rPh>
    <rPh sb="11" eb="14">
      <t>シュクハクガタ</t>
    </rPh>
    <rPh sb="14" eb="16">
      <t>ジリツ</t>
    </rPh>
    <rPh sb="16" eb="18">
      <t>クンレン</t>
    </rPh>
    <rPh sb="19" eb="21">
      <t>シセツ</t>
    </rPh>
    <rPh sb="21" eb="23">
      <t>ニュウショ</t>
    </rPh>
    <rPh sb="23" eb="25">
      <t>シエン</t>
    </rPh>
    <rPh sb="25" eb="26">
      <t>ヨウ</t>
    </rPh>
    <rPh sb="26" eb="27">
      <t>エンヨウ</t>
    </rPh>
    <rPh sb="29" eb="31">
      <t>サキ</t>
    </rPh>
    <rPh sb="39" eb="41">
      <t>サクセイ</t>
    </rPh>
    <phoneticPr fontId="4"/>
  </si>
  <si>
    <t>Ⅰ</t>
    <phoneticPr fontId="4"/>
  </si>
  <si>
    <t>Ⅱ</t>
    <phoneticPr fontId="4"/>
  </si>
  <si>
    <t>(1) 居室の状況</t>
    <phoneticPr fontId="4"/>
  </si>
  <si>
    <t>(2) その他施設の状況</t>
    <phoneticPr fontId="4"/>
  </si>
  <si>
    <t>２　建物設備の状況</t>
    <phoneticPr fontId="4"/>
  </si>
  <si>
    <t>〈記載例〉「施設長の妻」、「理事長の長男」、「○○理事の甥」等</t>
    <rPh sb="1" eb="3">
      <t>キサイ</t>
    </rPh>
    <rPh sb="3" eb="4">
      <t>レイ</t>
    </rPh>
    <rPh sb="6" eb="8">
      <t>シセツ</t>
    </rPh>
    <rPh sb="8" eb="9">
      <t>チョウ</t>
    </rPh>
    <rPh sb="10" eb="11">
      <t>ツマ</t>
    </rPh>
    <rPh sb="14" eb="17">
      <t>リジチョウ</t>
    </rPh>
    <rPh sb="18" eb="20">
      <t>チョウナン</t>
    </rPh>
    <rPh sb="25" eb="27">
      <t>リジ</t>
    </rPh>
    <rPh sb="28" eb="29">
      <t>オイ</t>
    </rPh>
    <rPh sb="30" eb="31">
      <t>トウ</t>
    </rPh>
    <phoneticPr fontId="4"/>
  </si>
  <si>
    <t>定期健康診断</t>
    <rPh sb="0" eb="2">
      <t>テイキ</t>
    </rPh>
    <rPh sb="2" eb="4">
      <t>ケンコウ</t>
    </rPh>
    <rPh sb="4" eb="6">
      <t>シンダン</t>
    </rPh>
    <phoneticPr fontId="4"/>
  </si>
  <si>
    <t>雇入時健康診断</t>
    <rPh sb="0" eb="2">
      <t>ヤトイイ</t>
    </rPh>
    <rPh sb="2" eb="3">
      <t>トキ</t>
    </rPh>
    <rPh sb="3" eb="5">
      <t>ケンコウ</t>
    </rPh>
    <rPh sb="5" eb="7">
      <t>シンダン</t>
    </rPh>
    <phoneticPr fontId="4"/>
  </si>
  <si>
    <t>指摘概要等</t>
    <rPh sb="0" eb="2">
      <t>シテキ</t>
    </rPh>
    <rPh sb="2" eb="4">
      <t>ガイヨウ</t>
    </rPh>
    <rPh sb="4" eb="5">
      <t>トウ</t>
    </rPh>
    <phoneticPr fontId="4"/>
  </si>
  <si>
    <t>3　関係行政機関の指摘概要等</t>
    <rPh sb="2" eb="4">
      <t>カンケイ</t>
    </rPh>
    <rPh sb="4" eb="6">
      <t>ギョウセイ</t>
    </rPh>
    <rPh sb="6" eb="8">
      <t>キカン</t>
    </rPh>
    <rPh sb="9" eb="11">
      <t>シテキ</t>
    </rPh>
    <rPh sb="11" eb="13">
      <t>ガイヨウ</t>
    </rPh>
    <rPh sb="13" eb="14">
      <t>トウ</t>
    </rPh>
    <phoneticPr fontId="4"/>
  </si>
  <si>
    <t>　６ 「親族関係」欄は、法人役員又は施設長と親族等の特別な関係にある者について○を付し、その関係を備考欄に記載すること。</t>
    <rPh sb="4" eb="6">
      <t>シンゾク</t>
    </rPh>
    <rPh sb="6" eb="8">
      <t>カンケイ</t>
    </rPh>
    <rPh sb="9" eb="10">
      <t>ラン</t>
    </rPh>
    <rPh sb="12" eb="14">
      <t>ホウジン</t>
    </rPh>
    <rPh sb="14" eb="16">
      <t>ヤクイン</t>
    </rPh>
    <rPh sb="16" eb="17">
      <t>マタ</t>
    </rPh>
    <rPh sb="18" eb="20">
      <t>シセツ</t>
    </rPh>
    <rPh sb="20" eb="21">
      <t>チョウ</t>
    </rPh>
    <rPh sb="22" eb="24">
      <t>シンゾク</t>
    </rPh>
    <rPh sb="24" eb="25">
      <t>トウ</t>
    </rPh>
    <rPh sb="26" eb="28">
      <t>トクベツ</t>
    </rPh>
    <rPh sb="29" eb="31">
      <t>カンケイ</t>
    </rPh>
    <rPh sb="34" eb="35">
      <t>モノ</t>
    </rPh>
    <rPh sb="41" eb="42">
      <t>フ</t>
    </rPh>
    <rPh sb="46" eb="48">
      <t>カンケイ</t>
    </rPh>
    <rPh sb="49" eb="51">
      <t>ビコウ</t>
    </rPh>
    <rPh sb="51" eb="52">
      <t>ラン</t>
    </rPh>
    <rPh sb="53" eb="55">
      <t>キサイ</t>
    </rPh>
    <phoneticPr fontId="4"/>
  </si>
  <si>
    <t>親族関係
親族等関係者に○</t>
    <rPh sb="8" eb="9">
      <t>トウ</t>
    </rPh>
    <phoneticPr fontId="4"/>
  </si>
  <si>
    <t>夜勤従事者の健康診断①</t>
    <rPh sb="0" eb="2">
      <t>ヤキン</t>
    </rPh>
    <rPh sb="2" eb="5">
      <t>ジュウジシャ</t>
    </rPh>
    <rPh sb="6" eb="8">
      <t>ケンコウ</t>
    </rPh>
    <rPh sb="8" eb="10">
      <t>シンダン</t>
    </rPh>
    <phoneticPr fontId="4"/>
  </si>
  <si>
    <t>夜勤従事者の健康診断②</t>
    <rPh sb="0" eb="2">
      <t>ヤキン</t>
    </rPh>
    <rPh sb="2" eb="5">
      <t>ジュウジシャ</t>
    </rPh>
    <rPh sb="6" eb="8">
      <t>ケンコウ</t>
    </rPh>
    <rPh sb="8" eb="10">
      <t>シンダン</t>
    </rPh>
    <phoneticPr fontId="4"/>
  </si>
  <si>
    <t>建物設備の状況</t>
    <rPh sb="0" eb="2">
      <t>タテモノ</t>
    </rPh>
    <rPh sb="2" eb="4">
      <t>セツビ</t>
    </rPh>
    <rPh sb="5" eb="7">
      <t>ジョウキョウ</t>
    </rPh>
    <phoneticPr fontId="4"/>
  </si>
  <si>
    <t>(1)</t>
    <phoneticPr fontId="4"/>
  </si>
  <si>
    <t>(2)</t>
    <phoneticPr fontId="4"/>
  </si>
  <si>
    <t>3</t>
    <phoneticPr fontId="4"/>
  </si>
  <si>
    <t>関係行政機関の指摘概要等</t>
    <rPh sb="0" eb="2">
      <t>カンケイ</t>
    </rPh>
    <rPh sb="2" eb="4">
      <t>ギョウセイ</t>
    </rPh>
    <rPh sb="4" eb="6">
      <t>キカン</t>
    </rPh>
    <rPh sb="7" eb="9">
      <t>シテキ</t>
    </rPh>
    <rPh sb="9" eb="11">
      <t>ガイヨウ</t>
    </rPh>
    <rPh sb="11" eb="12">
      <t>トウ</t>
    </rPh>
    <phoneticPr fontId="4"/>
  </si>
  <si>
    <t>2　職員管理の状況</t>
    <phoneticPr fontId="4"/>
  </si>
  <si>
    <t>3　秘密保持等</t>
    <rPh sb="2" eb="4">
      <t>ヒミツ</t>
    </rPh>
    <rPh sb="4" eb="6">
      <t>ホジ</t>
    </rPh>
    <rPh sb="6" eb="7">
      <t>トウ</t>
    </rPh>
    <phoneticPr fontId="4"/>
  </si>
  <si>
    <t>4　職員の健康管理（健康診断の実施状況）</t>
    <rPh sb="2" eb="4">
      <t>ショクイン</t>
    </rPh>
    <rPh sb="5" eb="7">
      <t>ケンコウ</t>
    </rPh>
    <rPh sb="7" eb="9">
      <t>カンリ</t>
    </rPh>
    <phoneticPr fontId="5"/>
  </si>
  <si>
    <t>(9)</t>
    <phoneticPr fontId="4"/>
  </si>
  <si>
    <t>支援体制等</t>
    <rPh sb="0" eb="2">
      <t>シエン</t>
    </rPh>
    <rPh sb="2" eb="4">
      <t>タイセイ</t>
    </rPh>
    <rPh sb="4" eb="5">
      <t>トウ</t>
    </rPh>
    <phoneticPr fontId="4"/>
  </si>
  <si>
    <t>(9) 支援体制等</t>
    <rPh sb="4" eb="6">
      <t>シエン</t>
    </rPh>
    <rPh sb="6" eb="8">
      <t>タイセイ</t>
    </rPh>
    <rPh sb="8" eb="9">
      <t>トウ</t>
    </rPh>
    <phoneticPr fontId="4"/>
  </si>
  <si>
    <t>別紙1</t>
    <rPh sb="0" eb="2">
      <t>ベッシ</t>
    </rPh>
    <phoneticPr fontId="4"/>
  </si>
  <si>
    <t>別紙2</t>
    <rPh sb="0" eb="2">
      <t>ベッシ</t>
    </rPh>
    <phoneticPr fontId="4"/>
  </si>
  <si>
    <t>別紙3</t>
    <rPh sb="0" eb="2">
      <t>ベッシ</t>
    </rPh>
    <phoneticPr fontId="4"/>
  </si>
  <si>
    <t>別紙4</t>
    <rPh sb="0" eb="2">
      <t>ベッシ</t>
    </rPh>
    <phoneticPr fontId="4"/>
  </si>
  <si>
    <t>身体拘束等の状況及び廃止に向けた取組調査票</t>
    <rPh sb="0" eb="2">
      <t>シンタイ</t>
    </rPh>
    <phoneticPr fontId="4"/>
  </si>
  <si>
    <t>土砂災害警戒区域等</t>
    <rPh sb="0" eb="2">
      <t>ドシャ</t>
    </rPh>
    <rPh sb="2" eb="4">
      <t>サイガイ</t>
    </rPh>
    <rPh sb="4" eb="6">
      <t>ケイカイ</t>
    </rPh>
    <rPh sb="6" eb="8">
      <t>クイキ</t>
    </rPh>
    <rPh sb="8" eb="9">
      <t>トウ</t>
    </rPh>
    <phoneticPr fontId="4"/>
  </si>
  <si>
    <t>津波災害警戒区域</t>
    <rPh sb="0" eb="2">
      <t>ツナミ</t>
    </rPh>
    <rPh sb="2" eb="4">
      <t>サイガイ</t>
    </rPh>
    <rPh sb="4" eb="6">
      <t>ケイカイ</t>
    </rPh>
    <rPh sb="6" eb="8">
      <t>クイキ</t>
    </rPh>
    <phoneticPr fontId="4"/>
  </si>
  <si>
    <t>市町ハザードマップ</t>
    <rPh sb="0" eb="1">
      <t>シ</t>
    </rPh>
    <rPh sb="1" eb="2">
      <t>マチ</t>
    </rPh>
    <phoneticPr fontId="4"/>
  </si>
  <si>
    <t>(4) 施設の立地状況</t>
    <rPh sb="4" eb="6">
      <t>シセツ</t>
    </rPh>
    <rPh sb="7" eb="9">
      <t>リッチ</t>
    </rPh>
    <phoneticPr fontId="4"/>
  </si>
  <si>
    <t>区域内</t>
  </si>
  <si>
    <t>区域内の場合</t>
    <rPh sb="0" eb="2">
      <t>クイキ</t>
    </rPh>
    <rPh sb="2" eb="3">
      <t>ナイ</t>
    </rPh>
    <rPh sb="4" eb="6">
      <t>バアイ</t>
    </rPh>
    <phoneticPr fontId="4"/>
  </si>
  <si>
    <t>区域外</t>
    <rPh sb="0" eb="2">
      <t>クイキ</t>
    </rPh>
    <rPh sb="2" eb="3">
      <t>ガイ</t>
    </rPh>
    <phoneticPr fontId="4"/>
  </si>
  <si>
    <t>区域内の場合、土砂災害特別警戒区域かどうか</t>
    <rPh sb="0" eb="2">
      <t>クイキ</t>
    </rPh>
    <rPh sb="2" eb="3">
      <t>ナイ</t>
    </rPh>
    <rPh sb="4" eb="6">
      <t>バアイ</t>
    </rPh>
    <rPh sb="7" eb="9">
      <t>ドシャ</t>
    </rPh>
    <rPh sb="9" eb="11">
      <t>サイガイ</t>
    </rPh>
    <rPh sb="11" eb="13">
      <t>トクベツ</t>
    </rPh>
    <rPh sb="13" eb="15">
      <t>ケイカイ</t>
    </rPh>
    <rPh sb="15" eb="17">
      <t>クイキ</t>
    </rPh>
    <phoneticPr fontId="4"/>
  </si>
  <si>
    <t>高潮</t>
    <rPh sb="0" eb="2">
      <t>タカシオ</t>
    </rPh>
    <phoneticPr fontId="4"/>
  </si>
  <si>
    <t>洪水</t>
    <rPh sb="0" eb="2">
      <t>コウズイ</t>
    </rPh>
    <phoneticPr fontId="4"/>
  </si>
  <si>
    <t>(5) 各種防災訓練の実施状況</t>
    <phoneticPr fontId="4"/>
  </si>
  <si>
    <t>施設の立地状況</t>
    <rPh sb="0" eb="2">
      <t>シセツ</t>
    </rPh>
    <rPh sb="3" eb="5">
      <t>リッチ</t>
    </rPh>
    <rPh sb="5" eb="7">
      <t>ジョウキョウ</t>
    </rPh>
    <phoneticPr fontId="4"/>
  </si>
  <si>
    <t>歯科</t>
    <rPh sb="0" eb="2">
      <t>シカ</t>
    </rPh>
    <phoneticPr fontId="22"/>
  </si>
  <si>
    <t>その他(     　  )</t>
    <rPh sb="2" eb="3">
      <t>タ</t>
    </rPh>
    <phoneticPr fontId="4"/>
  </si>
  <si>
    <t>令和　　　年　　　月　　　日</t>
    <rPh sb="0" eb="2">
      <t>レイワ</t>
    </rPh>
    <phoneticPr fontId="4"/>
  </si>
  <si>
    <t>(6)防災マニュアル等作成状況</t>
    <rPh sb="3" eb="5">
      <t>ボウサイ</t>
    </rPh>
    <rPh sb="10" eb="11">
      <t>トウ</t>
    </rPh>
    <rPh sb="11" eb="13">
      <t>サクセイ</t>
    </rPh>
    <rPh sb="13" eb="15">
      <t>ジョウキョウ</t>
    </rPh>
    <phoneticPr fontId="4"/>
  </si>
  <si>
    <t>(7)</t>
    <phoneticPr fontId="4"/>
  </si>
  <si>
    <t>防災マニュアル等の作成状況</t>
    <rPh sb="0" eb="2">
      <t>ボウサイ</t>
    </rPh>
    <rPh sb="7" eb="8">
      <t>トウ</t>
    </rPh>
    <rPh sb="9" eb="11">
      <t>サクセイ</t>
    </rPh>
    <rPh sb="11" eb="13">
      <t>ジョウキョウ</t>
    </rPh>
    <phoneticPr fontId="4"/>
  </si>
  <si>
    <t>･････････････････････････････</t>
    <phoneticPr fontId="4"/>
  </si>
  <si>
    <t>感染症及び食中毒の予防及びまん延の防止のための指針</t>
    <rPh sb="3" eb="4">
      <t>オヨ</t>
    </rPh>
    <rPh sb="5" eb="8">
      <t>ショクチュウドク</t>
    </rPh>
    <rPh sb="9" eb="11">
      <t>ヨボウ</t>
    </rPh>
    <rPh sb="11" eb="12">
      <t>オヨ</t>
    </rPh>
    <rPh sb="15" eb="16">
      <t>エン</t>
    </rPh>
    <rPh sb="17" eb="19">
      <t>ボウシ</t>
    </rPh>
    <rPh sb="23" eb="25">
      <t>シシン</t>
    </rPh>
    <phoneticPr fontId="4"/>
  </si>
  <si>
    <t>感染対策委員会</t>
    <rPh sb="0" eb="2">
      <t>カンセン</t>
    </rPh>
    <rPh sb="2" eb="4">
      <t>タイサク</t>
    </rPh>
    <rPh sb="4" eb="7">
      <t>イインカイ</t>
    </rPh>
    <phoneticPr fontId="4"/>
  </si>
  <si>
    <t>構成委員</t>
    <rPh sb="0" eb="4">
      <t>コウセイイイン</t>
    </rPh>
    <phoneticPr fontId="4"/>
  </si>
  <si>
    <t>委員会開催</t>
    <rPh sb="0" eb="3">
      <t>イインカイ</t>
    </rPh>
    <rPh sb="3" eb="5">
      <t>カイサイ</t>
    </rPh>
    <phoneticPr fontId="4"/>
  </si>
  <si>
    <t>昨年度</t>
    <rPh sb="0" eb="3">
      <t>サクネンド</t>
    </rPh>
    <phoneticPr fontId="4"/>
  </si>
  <si>
    <t>本年度（予定）</t>
    <rPh sb="0" eb="3">
      <t>ホンネンド</t>
    </rPh>
    <rPh sb="4" eb="6">
      <t>ヨテイ</t>
    </rPh>
    <phoneticPr fontId="4"/>
  </si>
  <si>
    <t>感染症の予防及びまん延の防止のための訓練</t>
    <rPh sb="0" eb="3">
      <t>カンセンショウ</t>
    </rPh>
    <rPh sb="4" eb="6">
      <t>ヨボウ</t>
    </rPh>
    <rPh sb="6" eb="7">
      <t>オヨ</t>
    </rPh>
    <rPh sb="10" eb="11">
      <t>エン</t>
    </rPh>
    <rPh sb="12" eb="14">
      <t>ボウシ</t>
    </rPh>
    <rPh sb="18" eb="20">
      <t>クンレン</t>
    </rPh>
    <phoneticPr fontId="4"/>
  </si>
  <si>
    <t>委員会開催</t>
    <rPh sb="0" eb="3">
      <t>イインカイ</t>
    </rPh>
    <rPh sb="3" eb="5">
      <t>カイサイ</t>
    </rPh>
    <phoneticPr fontId="22"/>
  </si>
  <si>
    <t>前年度</t>
    <rPh sb="0" eb="3">
      <t>ゼンネンド</t>
    </rPh>
    <phoneticPr fontId="22"/>
  </si>
  <si>
    <t>本年度（予定）</t>
    <rPh sb="0" eb="3">
      <t>ホンネンド</t>
    </rPh>
    <rPh sb="4" eb="6">
      <t>ヨテイ</t>
    </rPh>
    <phoneticPr fontId="22"/>
  </si>
  <si>
    <t>災害発生時の業務継続計画の作成状況</t>
    <rPh sb="0" eb="2">
      <t>サイガイ</t>
    </rPh>
    <rPh sb="2" eb="4">
      <t>ハッセイ</t>
    </rPh>
    <rPh sb="4" eb="5">
      <t>ジ</t>
    </rPh>
    <rPh sb="6" eb="8">
      <t>ギョウム</t>
    </rPh>
    <rPh sb="8" eb="10">
      <t>ケイゾク</t>
    </rPh>
    <rPh sb="10" eb="12">
      <t>ケイカク</t>
    </rPh>
    <rPh sb="13" eb="15">
      <t>サクセイ</t>
    </rPh>
    <rPh sb="15" eb="17">
      <t>ジョウキョウ</t>
    </rPh>
    <phoneticPr fontId="4"/>
  </si>
  <si>
    <t>感染症発生時の業務継続計画の作成状況</t>
    <rPh sb="0" eb="3">
      <t>カンセンショウ</t>
    </rPh>
    <rPh sb="7" eb="9">
      <t>ギョウム</t>
    </rPh>
    <rPh sb="9" eb="11">
      <t>ケイゾク</t>
    </rPh>
    <rPh sb="11" eb="13">
      <t>ケイカク</t>
    </rPh>
    <rPh sb="14" eb="16">
      <t>サクセイ</t>
    </rPh>
    <rPh sb="16" eb="18">
      <t>ジョウキョウ</t>
    </rPh>
    <phoneticPr fontId="4"/>
  </si>
  <si>
    <t>(７) 緊急時・事故発生時の対応及び防止策等について</t>
    <rPh sb="16" eb="17">
      <t>オヨ</t>
    </rPh>
    <rPh sb="18" eb="20">
      <t>ボウシ</t>
    </rPh>
    <rPh sb="20" eb="21">
      <t>サク</t>
    </rPh>
    <rPh sb="21" eb="22">
      <t>トウ</t>
    </rPh>
    <phoneticPr fontId="4"/>
  </si>
  <si>
    <t>・身体拘束適正化委員会等の設置</t>
    <rPh sb="5" eb="8">
      <t>テキセイカ</t>
    </rPh>
    <phoneticPr fontId="4"/>
  </si>
  <si>
    <r>
      <t>　　　　　(1)　次のいずれかに該当する者であって</t>
    </r>
    <r>
      <rPr>
        <u/>
        <sz val="8"/>
        <color indexed="8"/>
        <rFont val="ＭＳ Ｐゴシック"/>
        <family val="3"/>
        <charset val="128"/>
      </rPr>
      <t>生活介護又は施設入所支援の対象に該当しないもの（経過措置利用者）</t>
    </r>
    <rPh sb="9" eb="10">
      <t>ツギ</t>
    </rPh>
    <rPh sb="16" eb="18">
      <t>ガイトウ</t>
    </rPh>
    <rPh sb="20" eb="21">
      <t>シャ</t>
    </rPh>
    <rPh sb="25" eb="27">
      <t>セイカツ</t>
    </rPh>
    <rPh sb="27" eb="29">
      <t>カイゴ</t>
    </rPh>
    <rPh sb="29" eb="30">
      <t>マタ</t>
    </rPh>
    <rPh sb="31" eb="33">
      <t>シセツ</t>
    </rPh>
    <rPh sb="33" eb="35">
      <t>ニュウショ</t>
    </rPh>
    <rPh sb="35" eb="37">
      <t>シエン</t>
    </rPh>
    <rPh sb="38" eb="40">
      <t>タイショウ</t>
    </rPh>
    <rPh sb="41" eb="43">
      <t>ガイトウ</t>
    </rPh>
    <rPh sb="49" eb="51">
      <t>ケイカ</t>
    </rPh>
    <rPh sb="51" eb="53">
      <t>ソチ</t>
    </rPh>
    <rPh sb="53" eb="56">
      <t>リヨウシャ</t>
    </rPh>
    <phoneticPr fontId="4"/>
  </si>
  <si>
    <r>
      <t xml:space="preserve">施設種別
</t>
    </r>
    <r>
      <rPr>
        <sz val="10"/>
        <color indexed="8"/>
        <rFont val="HG丸ｺﾞｼｯｸM-PRO"/>
        <family val="3"/>
        <charset val="128"/>
      </rPr>
      <t>（該当する
項目に
　チェック）</t>
    </r>
    <rPh sb="0" eb="2">
      <t>シセツ</t>
    </rPh>
    <rPh sb="2" eb="4">
      <t>シュベツ</t>
    </rPh>
    <rPh sb="7" eb="9">
      <t>ガイトウ</t>
    </rPh>
    <rPh sb="12" eb="14">
      <t>コウモク</t>
    </rPh>
    <phoneticPr fontId="4"/>
  </si>
  <si>
    <r>
      <t xml:space="preserve">自立訓練
</t>
    </r>
    <r>
      <rPr>
        <sz val="9"/>
        <color indexed="8"/>
        <rFont val="HG丸ｺﾞｼｯｸM-PRO"/>
        <family val="3"/>
        <charset val="128"/>
      </rPr>
      <t>（生活訓練）</t>
    </r>
    <phoneticPr fontId="4"/>
  </si>
  <si>
    <t>　あり</t>
    <phoneticPr fontId="4"/>
  </si>
  <si>
    <t>　なし）</t>
    <phoneticPr fontId="4"/>
  </si>
  <si>
    <t xml:space="preserve"> 下記のとおり</t>
  </si>
  <si>
    <t>定めていない</t>
  </si>
  <si>
    <t>従業者名簿</t>
  </si>
  <si>
    <t>給与台帳</t>
  </si>
  <si>
    <t>休暇簿</t>
  </si>
  <si>
    <t>運営規程</t>
  </si>
  <si>
    <t>領収証（控え）</t>
  </si>
  <si>
    <t>業務日誌</t>
  </si>
  <si>
    <t>職員会議に係る記録簿</t>
  </si>
  <si>
    <t>苦情解決記録簿</t>
  </si>
  <si>
    <t>介護給付費等明細書（控え）</t>
  </si>
  <si>
    <t>介護給付費等届出関係書類（控え）</t>
  </si>
  <si>
    <t>雇用契約書（辞令）</t>
  </si>
  <si>
    <t>勤務表（予定・実績）</t>
  </si>
  <si>
    <t>研修記録簿</t>
  </si>
  <si>
    <t>重要事項説明書</t>
  </si>
  <si>
    <t>個別支援計画書</t>
  </si>
  <si>
    <t>サービス提供実績記録票</t>
  </si>
  <si>
    <t>消防計画・防災マニュアル､防災訓練等記録</t>
  </si>
  <si>
    <t>事故等報告書</t>
  </si>
  <si>
    <t>利用者工賃支払台帳</t>
  </si>
  <si>
    <t>就業規則</t>
  </si>
  <si>
    <t>出勤簿（又はタイムカード）</t>
  </si>
  <si>
    <t>利用者との契約書</t>
  </si>
  <si>
    <t>利用者名簿</t>
  </si>
  <si>
    <t>会計記録（決算書等）</t>
  </si>
  <si>
    <t>免許証（資格者証）</t>
    <phoneticPr fontId="4"/>
  </si>
  <si>
    <t>記録</t>
    <rPh sb="0" eb="2">
      <t>キロク</t>
    </rPh>
    <phoneticPr fontId="4"/>
  </si>
  <si>
    <t>回/年）</t>
    <rPh sb="0" eb="1">
      <t>カイ</t>
    </rPh>
    <rPh sb="2" eb="3">
      <t>ネン</t>
    </rPh>
    <phoneticPr fontId="4"/>
  </si>
  <si>
    <t>有（</t>
    <rPh sb="0" eb="1">
      <t>アリ</t>
    </rPh>
    <phoneticPr fontId="4"/>
  </si>
  <si>
    <t>有</t>
    <rPh sb="0" eb="1">
      <t>アリ</t>
    </rPh>
    <phoneticPr fontId="3"/>
  </si>
  <si>
    <t>個</t>
    <rPh sb="0" eb="1">
      <t>コ</t>
    </rPh>
    <phoneticPr fontId="4"/>
  </si>
  <si>
    <t>有</t>
  </si>
  <si>
    <t>ｶ所）</t>
    <rPh sb="1" eb="2">
      <t>ショ</t>
    </rPh>
    <phoneticPr fontId="4"/>
  </si>
  <si>
    <t>―――――</t>
    <phoneticPr fontId="4"/>
  </si>
  <si>
    <t>事業所内部</t>
    <rPh sb="0" eb="5">
      <t>ジギョウショナイブ</t>
    </rPh>
    <phoneticPr fontId="25"/>
  </si>
  <si>
    <t>県</t>
    <rPh sb="0" eb="1">
      <t>ケン</t>
    </rPh>
    <phoneticPr fontId="25"/>
  </si>
  <si>
    <t>家族</t>
    <rPh sb="0" eb="2">
      <t>カゾク</t>
    </rPh>
    <phoneticPr fontId="25"/>
  </si>
  <si>
    <t>市（町）</t>
    <rPh sb="0" eb="1">
      <t>シ</t>
    </rPh>
    <rPh sb="2" eb="3">
      <t>マチ</t>
    </rPh>
    <phoneticPr fontId="25"/>
  </si>
  <si>
    <t>発生時の対応</t>
  </si>
  <si>
    <t>報告の方法）</t>
    <rPh sb="0" eb="2">
      <t>ホウコク</t>
    </rPh>
    <rPh sb="3" eb="5">
      <t>ホウホウ</t>
    </rPh>
    <phoneticPr fontId="4"/>
  </si>
  <si>
    <t>無</t>
    <rPh sb="0" eb="1">
      <t>ナシ</t>
    </rPh>
    <phoneticPr fontId="4"/>
  </si>
  <si>
    <t>有</t>
    <rPh sb="0" eb="1">
      <t>アリ</t>
    </rPh>
    <phoneticPr fontId="4"/>
  </si>
  <si>
    <t>（前年度報告実績</t>
  </si>
  <si>
    <t>件）</t>
    <rPh sb="0" eb="1">
      <t>ケン</t>
    </rPh>
    <phoneticPr fontId="4"/>
  </si>
  <si>
    <t>有（</t>
    <rPh sb="0" eb="1">
      <t>アリ</t>
    </rPh>
    <phoneticPr fontId="4"/>
  </si>
  <si>
    <t xml:space="preserve"> （</t>
    <phoneticPr fontId="4"/>
  </si>
  <si>
    <t>回）</t>
    <rPh sb="0" eb="1">
      <t>カイ</t>
    </rPh>
    <phoneticPr fontId="4"/>
  </si>
  <si>
    <t>感染症及び食中毒の予防及びまん延の
防止のための研修</t>
    <rPh sb="3" eb="4">
      <t>オヨ</t>
    </rPh>
    <rPh sb="5" eb="8">
      <t>ショクチュウドク</t>
    </rPh>
    <rPh sb="9" eb="11">
      <t>ヨボウ</t>
    </rPh>
    <rPh sb="11" eb="12">
      <t>オヨ</t>
    </rPh>
    <rPh sb="15" eb="16">
      <t>エン</t>
    </rPh>
    <rPh sb="18" eb="20">
      <t>ボウシ</t>
    </rPh>
    <rPh sb="24" eb="26">
      <t>ケンシュウ</t>
    </rPh>
    <phoneticPr fontId="4"/>
  </si>
  <si>
    <t>大量調理施設衛生管理マニュアルに
基づく点検・記録の有無</t>
    <rPh sb="0" eb="2">
      <t>タイリョウ</t>
    </rPh>
    <rPh sb="2" eb="4">
      <t>チョウリ</t>
    </rPh>
    <rPh sb="4" eb="6">
      <t>シセツ</t>
    </rPh>
    <rPh sb="6" eb="8">
      <t>エイセイ</t>
    </rPh>
    <rPh sb="8" eb="10">
      <t>カンリ</t>
    </rPh>
    <rPh sb="17" eb="18">
      <t>モト</t>
    </rPh>
    <rPh sb="20" eb="22">
      <t>テンケン</t>
    </rPh>
    <rPh sb="23" eb="25">
      <t>キロク</t>
    </rPh>
    <rPh sb="26" eb="28">
      <t>ウム</t>
    </rPh>
    <phoneticPr fontId="4"/>
  </si>
  <si>
    <t>時間）</t>
    <rPh sb="0" eb="2">
      <t>ジカン</t>
    </rPh>
    <phoneticPr fontId="4"/>
  </si>
  <si>
    <t>策定済み</t>
    <rPh sb="0" eb="2">
      <t>サクテイ</t>
    </rPh>
    <rPh sb="2" eb="3">
      <t>スミ</t>
    </rPh>
    <phoneticPr fontId="22"/>
  </si>
  <si>
    <t>未策定</t>
    <rPh sb="0" eb="3">
      <t>ミサクテイ</t>
    </rPh>
    <phoneticPr fontId="22"/>
  </si>
  <si>
    <t>食事提供体制に係る食事の運搬方法</t>
    <rPh sb="0" eb="2">
      <t>ショクジ</t>
    </rPh>
    <rPh sb="2" eb="4">
      <t>テイキョウ</t>
    </rPh>
    <rPh sb="4" eb="6">
      <t>タイセイ</t>
    </rPh>
    <rPh sb="7" eb="8">
      <t>カカ</t>
    </rPh>
    <rPh sb="9" eb="11">
      <t>ショクジ</t>
    </rPh>
    <rPh sb="12" eb="14">
      <t>ウンパン</t>
    </rPh>
    <rPh sb="14" eb="16">
      <t>ホウホウ</t>
    </rPh>
    <phoneticPr fontId="25"/>
  </si>
  <si>
    <t>クックフリーズ</t>
  </si>
  <si>
    <t>真空調理（真空パック）</t>
    <rPh sb="0" eb="4">
      <t>シンクウチョウリ</t>
    </rPh>
    <rPh sb="5" eb="7">
      <t>シンクウ</t>
    </rPh>
    <phoneticPr fontId="4"/>
  </si>
  <si>
    <t>該当なし</t>
    <rPh sb="0" eb="2">
      <t>ガイトウ</t>
    </rPh>
    <phoneticPr fontId="4"/>
  </si>
  <si>
    <t>送迎体制</t>
    <rPh sb="0" eb="2">
      <t>ソウゲイ</t>
    </rPh>
    <rPh sb="2" eb="4">
      <t>タイセイ</t>
    </rPh>
    <phoneticPr fontId="25"/>
  </si>
  <si>
    <t>クックチル</t>
  </si>
  <si>
    <t>クックサーブ</t>
  </si>
  <si>
    <t>障害基礎年金
１級を受給する
延利用者数(Ｂ)</t>
    <phoneticPr fontId="22"/>
  </si>
  <si>
    <t>B/D</t>
    <phoneticPr fontId="22"/>
  </si>
  <si>
    <t>（送迎加算</t>
    <rPh sb="1" eb="5">
      <t>ソウゲイカサン</t>
    </rPh>
    <phoneticPr fontId="4"/>
  </si>
  <si>
    <t>Ⅰ</t>
    <phoneticPr fontId="4"/>
  </si>
  <si>
    <t>Ⅱ</t>
    <phoneticPr fontId="4"/>
  </si>
  <si>
    <t>区分無</t>
    <rPh sb="0" eb="3">
      <t>クブンナシ</t>
    </rPh>
    <phoneticPr fontId="4"/>
  </si>
  <si>
    <t>）</t>
    <phoneticPr fontId="4"/>
  </si>
  <si>
    <t>無</t>
    <rPh sb="0" eb="1">
      <t>ナシ</t>
    </rPh>
    <phoneticPr fontId="4"/>
  </si>
  <si>
    <t>算定の
有無</t>
    <rPh sb="0" eb="2">
      <t>サンテイ</t>
    </rPh>
    <rPh sb="4" eb="6">
      <t>ウム</t>
    </rPh>
    <phoneticPr fontId="4"/>
  </si>
  <si>
    <t>※無の場合、
右の記載は不要</t>
    <rPh sb="1" eb="2">
      <t>ナシ</t>
    </rPh>
    <rPh sb="3" eb="5">
      <t>バアイ</t>
    </rPh>
    <rPh sb="7" eb="8">
      <t>ミギ</t>
    </rPh>
    <rPh sb="9" eb="11">
      <t>キサイ</t>
    </rPh>
    <rPh sb="12" eb="14">
      <t>フヨウ</t>
    </rPh>
    <phoneticPr fontId="4"/>
  </si>
  <si>
    <t>人</t>
    <rPh sb="0" eb="1">
      <t>ニン</t>
    </rPh>
    <phoneticPr fontId="22"/>
  </si>
  <si>
    <t>前年度の
延利用者数(Ｄ)</t>
    <phoneticPr fontId="22"/>
  </si>
  <si>
    <r>
      <t>前年度の
平均</t>
    </r>
    <r>
      <rPr>
        <u/>
        <sz val="10"/>
        <rFont val="HG丸ｺﾞｼｯｸM-PRO"/>
        <family val="3"/>
        <charset val="128"/>
      </rPr>
      <t>実</t>
    </r>
    <r>
      <rPr>
        <sz val="10"/>
        <rFont val="HG丸ｺﾞｼｯｸM-PRO"/>
        <family val="3"/>
        <charset val="128"/>
      </rPr>
      <t>利用者数(Ｄ)</t>
    </r>
    <rPh sb="5" eb="7">
      <t>ヘイキン</t>
    </rPh>
    <rPh sb="7" eb="8">
      <t>ジツ</t>
    </rPh>
    <phoneticPr fontId="22"/>
  </si>
  <si>
    <t>うち、重度障害者支援加算Ⅰの
支給決定を受けている者（B）</t>
    <rPh sb="3" eb="5">
      <t>ジュウド</t>
    </rPh>
    <rPh sb="5" eb="8">
      <t>ショウガイシャ</t>
    </rPh>
    <rPh sb="8" eb="10">
      <t>シエン</t>
    </rPh>
    <rPh sb="10" eb="12">
      <t>カサン</t>
    </rPh>
    <rPh sb="15" eb="17">
      <t>シキュウ</t>
    </rPh>
    <rPh sb="17" eb="19">
      <t>ケッテイ</t>
    </rPh>
    <rPh sb="20" eb="21">
      <t>ウ</t>
    </rPh>
    <rPh sb="25" eb="26">
      <t>モノ</t>
    </rPh>
    <phoneticPr fontId="22"/>
  </si>
  <si>
    <t>B/D</t>
    <phoneticPr fontId="22"/>
  </si>
  <si>
    <t>人</t>
    <rPh sb="0" eb="1">
      <t>ヒト</t>
    </rPh>
    <phoneticPr fontId="22"/>
  </si>
  <si>
    <t>※区分６に該当し、かつ気管切開を伴う人工呼吸器による
呼吸管理が必要な者又は重症心身障害者　　　</t>
    <phoneticPr fontId="22"/>
  </si>
  <si>
    <t>有</t>
    <rPh sb="0" eb="1">
      <t>アリ</t>
    </rPh>
    <phoneticPr fontId="22"/>
  </si>
  <si>
    <t>無</t>
    <rPh sb="0" eb="1">
      <t>ナシ</t>
    </rPh>
    <phoneticPr fontId="22"/>
  </si>
  <si>
    <t>身体拘束等の状況及び廃止に向けた取組調査票</t>
    <rPh sb="10" eb="12">
      <t>ハイシ</t>
    </rPh>
    <phoneticPr fontId="4"/>
  </si>
  <si>
    <r>
      <t>○調査対象年月日：本年６月１日現在、過去１月間に以下の身体拘束等を行ったことがある者について､人数又は件数を記載のこと｡
○</t>
    </r>
    <r>
      <rPr>
        <b/>
        <sz val="11"/>
        <color indexed="8"/>
        <rFont val="HG丸ｺﾞｼｯｸM-PRO"/>
        <family val="3"/>
        <charset val="128"/>
      </rPr>
      <t>①人数</t>
    </r>
    <r>
      <rPr>
        <sz val="11"/>
        <color indexed="8"/>
        <rFont val="HG丸ｺﾞｼｯｸM-PRO"/>
        <family val="3"/>
        <charset val="128"/>
      </rPr>
      <t>：該当者数、</t>
    </r>
    <r>
      <rPr>
        <b/>
        <sz val="11"/>
        <color indexed="8"/>
        <rFont val="HG丸ｺﾞｼｯｸM-PRO"/>
        <family val="3"/>
        <charset val="128"/>
      </rPr>
      <t>②「緊急やむを得ない」認定</t>
    </r>
    <r>
      <rPr>
        <sz val="11"/>
        <color indexed="8"/>
        <rFont val="HG丸ｺﾞｼｯｸM-PRO"/>
        <family val="3"/>
        <charset val="128"/>
      </rPr>
      <t>：該当者について、それぞれ、</t>
    </r>
    <r>
      <rPr>
        <b/>
        <u/>
        <sz val="11"/>
        <color indexed="8"/>
        <rFont val="HG丸ｺﾞｼｯｸM-PRO"/>
        <family val="3"/>
        <charset val="128"/>
      </rPr>
      <t>要件を満たしている件数</t>
    </r>
    <r>
      <rPr>
        <sz val="11"/>
        <color indexed="8"/>
        <rFont val="HG丸ｺﾞｼｯｸM-PRO"/>
        <family val="3"/>
        <charset val="128"/>
      </rPr>
      <t>、</t>
    </r>
    <r>
      <rPr>
        <b/>
        <sz val="11"/>
        <color indexed="8"/>
        <rFont val="HG丸ｺﾞｼｯｸM-PRO"/>
        <family val="3"/>
        <charset val="128"/>
      </rPr>
      <t>③</t>
    </r>
    <r>
      <rPr>
        <b/>
        <u/>
        <sz val="11"/>
        <color indexed="8"/>
        <rFont val="HG丸ｺﾞｼｯｸM-PRO"/>
        <family val="3"/>
        <charset val="128"/>
      </rPr>
      <t>記録の整備</t>
    </r>
    <r>
      <rPr>
        <u/>
        <sz val="11"/>
        <color indexed="8"/>
        <rFont val="HG丸ｺﾞｼｯｸM-PRO"/>
        <family val="3"/>
        <charset val="128"/>
      </rPr>
      <t>：それぞれの事柄について、</t>
    </r>
    <r>
      <rPr>
        <b/>
        <u/>
        <sz val="11"/>
        <color indexed="8"/>
        <rFont val="HG丸ｺﾞｼｯｸM-PRO"/>
        <family val="3"/>
        <charset val="128"/>
      </rPr>
      <t>記録を整備している件数。</t>
    </r>
    <rPh sb="9" eb="10">
      <t>ホン</t>
    </rPh>
    <rPh sb="98" eb="100">
      <t>ヨウケン</t>
    </rPh>
    <rPh sb="101" eb="102">
      <t>ミ</t>
    </rPh>
    <rPh sb="107" eb="109">
      <t>ケンスウ</t>
    </rPh>
    <rPh sb="111" eb="113">
      <t>キロク</t>
    </rPh>
    <rPh sb="114" eb="116">
      <t>セイビ</t>
    </rPh>
    <rPh sb="122" eb="124">
      <t>コトガラ</t>
    </rPh>
    <rPh sb="129" eb="131">
      <t>キロク</t>
    </rPh>
    <rPh sb="132" eb="134">
      <t>セイビ</t>
    </rPh>
    <rPh sb="138" eb="140">
      <t>ケンスウ</t>
    </rPh>
    <phoneticPr fontId="4"/>
  </si>
  <si>
    <t>利用者の
心身の状況</t>
    <phoneticPr fontId="22"/>
  </si>
  <si>
    <t>緊急やむを
得ない理由</t>
    <phoneticPr fontId="4"/>
  </si>
  <si>
    <t>･その他（具体的な内容：</t>
    <phoneticPr fontId="4"/>
  </si>
  <si>
    <r>
      <t xml:space="preserve">２　身体拘束廃止に向けた積極的な取組等            </t>
    </r>
    <r>
      <rPr>
        <sz val="12"/>
        <color indexed="8"/>
        <rFont val="HG丸ｺﾞｼｯｸM-PRO"/>
        <family val="3"/>
        <charset val="128"/>
      </rPr>
      <t xml:space="preserve"> </t>
    </r>
    <r>
      <rPr>
        <u/>
        <sz val="9"/>
        <color indexed="8"/>
        <rFont val="HG丸ｺﾞｼｯｸM-PRO"/>
        <family val="3"/>
        <charset val="128"/>
      </rPr>
      <t>※ 該当の □ にチェックを入れてください。身体拘束廃止に向けた積極的な取組について提供可能な資料があれば、御恵与願います</t>
    </r>
    <r>
      <rPr>
        <sz val="9"/>
        <color indexed="8"/>
        <rFont val="HG丸ｺﾞｼｯｸM-PRO"/>
        <family val="3"/>
        <charset val="128"/>
      </rPr>
      <t>｡</t>
    </r>
    <rPh sb="12" eb="15">
      <t>セッキョクテキ</t>
    </rPh>
    <rPh sb="34" eb="36">
      <t>ガイトウ</t>
    </rPh>
    <rPh sb="46" eb="47">
      <t>イ</t>
    </rPh>
    <rPh sb="54" eb="56">
      <t>シンタイ</t>
    </rPh>
    <rPh sb="56" eb="58">
      <t>コウソク</t>
    </rPh>
    <rPh sb="58" eb="60">
      <t>ハイシ</t>
    </rPh>
    <rPh sb="61" eb="62">
      <t>ム</t>
    </rPh>
    <rPh sb="64" eb="67">
      <t>セッキョクテキ</t>
    </rPh>
    <rPh sb="68" eb="70">
      <t>トリクミ</t>
    </rPh>
    <rPh sb="74" eb="76">
      <t>テイキョウ</t>
    </rPh>
    <rPh sb="76" eb="78">
      <t>カノウ</t>
    </rPh>
    <rPh sb="79" eb="81">
      <t>シリョウ</t>
    </rPh>
    <rPh sb="86" eb="89">
      <t>ゴケイヨ</t>
    </rPh>
    <rPh sb="89" eb="90">
      <t>ネガ</t>
    </rPh>
    <phoneticPr fontId="4"/>
  </si>
  <si>
    <t>摘要状況</t>
    <rPh sb="0" eb="2">
      <t>テキヨウ</t>
    </rPh>
    <rPh sb="2" eb="4">
      <t>ジョウキョウ</t>
    </rPh>
    <phoneticPr fontId="4"/>
  </si>
  <si>
    <r>
      <t xml:space="preserve"> </t>
    </r>
    <r>
      <rPr>
        <b/>
        <sz val="11"/>
        <color indexed="8"/>
        <rFont val="HG丸ｺﾞｼｯｸM-PRO"/>
        <family val="3"/>
        <charset val="128"/>
      </rPr>
      <t xml:space="preserve">「緊急やむを得ない(※)」とは
</t>
    </r>
    <r>
      <rPr>
        <sz val="11"/>
        <color indexed="8"/>
        <rFont val="HG丸ｺﾞｼｯｸM-PRO"/>
        <family val="3"/>
        <charset val="128"/>
      </rPr>
      <t>　〔切 迫 性〕 ： 利用者本人又は他の利用者等の生命又は身体が危険にさらされる可能性が著しく高いこと
　〔非代替性〕： 身体拘束その他の行動制限を行う以外に代替する介護方法がないこと
　〔一 時 性〕 ： 身体拘束その他の行動制限が一時的なものであること</t>
    </r>
    <phoneticPr fontId="4"/>
  </si>
  <si>
    <t>全員得ている</t>
    <rPh sb="0" eb="3">
      <t>ゼンインエ</t>
    </rPh>
    <phoneticPr fontId="4"/>
  </si>
  <si>
    <t>一部得ていない</t>
    <rPh sb="0" eb="3">
      <t>イチブエ</t>
    </rPh>
    <phoneticPr fontId="4"/>
  </si>
  <si>
    <t>全員得ていない</t>
    <rPh sb="0" eb="3">
      <t>ゼンインエ</t>
    </rPh>
    <phoneticPr fontId="4"/>
  </si>
  <si>
    <t>全て報告</t>
    <rPh sb="0" eb="1">
      <t>スベ</t>
    </rPh>
    <rPh sb="2" eb="4">
      <t>ホウコク</t>
    </rPh>
    <phoneticPr fontId="4"/>
  </si>
  <si>
    <t>一部報告</t>
    <rPh sb="0" eb="4">
      <t>イチブホウコク</t>
    </rPh>
    <phoneticPr fontId="4"/>
  </si>
  <si>
    <t>未報告</t>
    <rPh sb="0" eb="3">
      <t>ミホウコク</t>
    </rPh>
    <phoneticPr fontId="4"/>
  </si>
  <si>
    <t>有</t>
    <rPh sb="0" eb="1">
      <t>アリ</t>
    </rPh>
    <phoneticPr fontId="4"/>
  </si>
  <si>
    <t>無</t>
    <rPh sb="0" eb="1">
      <t>ナシ</t>
    </rPh>
    <phoneticPr fontId="4"/>
  </si>
  <si>
    <t>→</t>
    <phoneticPr fontId="4"/>
  </si>
  <si>
    <t>「有」の場合</t>
    <rPh sb="1" eb="2">
      <t>ア</t>
    </rPh>
    <rPh sb="4" eb="6">
      <t>バアイ</t>
    </rPh>
    <phoneticPr fontId="4"/>
  </si>
  <si>
    <t>医師</t>
    <rPh sb="0" eb="2">
      <t>イシ</t>
    </rPh>
    <phoneticPr fontId="4"/>
  </si>
  <si>
    <t>看護職員</t>
    <rPh sb="0" eb="4">
      <t>カンゴショクイン</t>
    </rPh>
    <phoneticPr fontId="4"/>
  </si>
  <si>
    <t>生活支援員</t>
    <rPh sb="0" eb="5">
      <t>セイカツシエンイン</t>
    </rPh>
    <phoneticPr fontId="4"/>
  </si>
  <si>
    <t>職業指導員</t>
    <rPh sb="0" eb="5">
      <t>ショクギョウシドウイン</t>
    </rPh>
    <phoneticPr fontId="4"/>
  </si>
  <si>
    <t>作業指導員</t>
    <rPh sb="0" eb="5">
      <t>サギョウシドウイン</t>
    </rPh>
    <phoneticPr fontId="4"/>
  </si>
  <si>
    <t>介護職員</t>
    <rPh sb="0" eb="4">
      <t>カイゴショクイン</t>
    </rPh>
    <phoneticPr fontId="4"/>
  </si>
  <si>
    <t>管理栄養士</t>
    <rPh sb="0" eb="5">
      <t>カンリエイヨウシ</t>
    </rPh>
    <phoneticPr fontId="4"/>
  </si>
  <si>
    <t>O157等</t>
    <rPh sb="4" eb="5">
      <t>トウ</t>
    </rPh>
    <phoneticPr fontId="4"/>
  </si>
  <si>
    <t>MRSA</t>
  </si>
  <si>
    <t>VRE</t>
  </si>
  <si>
    <t>PRSP</t>
  </si>
  <si>
    <t>耐性緑膿菌</t>
    <rPh sb="0" eb="2">
      <t>タイセイ</t>
    </rPh>
    <rPh sb="2" eb="5">
      <t>リョクノウキン</t>
    </rPh>
    <phoneticPr fontId="4"/>
  </si>
  <si>
    <t>ウイルス性肝炎</t>
    <rPh sb="4" eb="7">
      <t>セイカンエン</t>
    </rPh>
    <phoneticPr fontId="4"/>
  </si>
  <si>
    <t>HIV</t>
    <phoneticPr fontId="4"/>
  </si>
  <si>
    <t>レジオネラ菌</t>
    <rPh sb="5" eb="6">
      <t>キン</t>
    </rPh>
    <phoneticPr fontId="4"/>
  </si>
  <si>
    <t>セラチア</t>
    <phoneticPr fontId="4"/>
  </si>
  <si>
    <t>インフルエンザ</t>
    <phoneticPr fontId="4"/>
  </si>
  <si>
    <t>疥癬</t>
    <rPh sb="0" eb="2">
      <t>カイセン</t>
    </rPh>
    <phoneticPr fontId="4"/>
  </si>
  <si>
    <t>SARS</t>
    <phoneticPr fontId="4"/>
  </si>
  <si>
    <t>結核菌</t>
    <rPh sb="0" eb="3">
      <t>ケッカクキン</t>
    </rPh>
    <phoneticPr fontId="4"/>
  </si>
  <si>
    <t>性感染症</t>
    <rPh sb="0" eb="4">
      <t>セイカンセンショウ</t>
    </rPh>
    <phoneticPr fontId="4"/>
  </si>
  <si>
    <t>感染性胃腸炎</t>
    <rPh sb="0" eb="6">
      <t>カンセンセイイチョウエン</t>
    </rPh>
    <phoneticPr fontId="4"/>
  </si>
  <si>
    <t>ボツリヌス菌</t>
    <rPh sb="5" eb="6">
      <t>キン</t>
    </rPh>
    <phoneticPr fontId="4"/>
  </si>
  <si>
    <t>流行性角結膜炎</t>
    <rPh sb="0" eb="3">
      <t>リュウコウセイ</t>
    </rPh>
    <rPh sb="3" eb="7">
      <t>カクケツマクエン</t>
    </rPh>
    <phoneticPr fontId="4"/>
  </si>
  <si>
    <t>その他（</t>
    <rPh sb="2" eb="3">
      <t>タ</t>
    </rPh>
    <phoneticPr fontId="4"/>
  </si>
  <si>
    <t>）</t>
    <phoneticPr fontId="4"/>
  </si>
  <si>
    <t>施設内部</t>
    <rPh sb="0" eb="4">
      <t>シセツナイブ</t>
    </rPh>
    <phoneticPr fontId="4"/>
  </si>
  <si>
    <t>医療機関</t>
    <rPh sb="0" eb="4">
      <t>イリョウキカン</t>
    </rPh>
    <phoneticPr fontId="4"/>
  </si>
  <si>
    <t>保健所</t>
    <rPh sb="0" eb="3">
      <t>ホケンショ</t>
    </rPh>
    <phoneticPr fontId="4"/>
  </si>
  <si>
    <t>市町</t>
    <rPh sb="0" eb="2">
      <t>シチョウ</t>
    </rPh>
    <phoneticPr fontId="4"/>
  </si>
  <si>
    <t>県</t>
    <rPh sb="0" eb="1">
      <t>ケン</t>
    </rPh>
    <phoneticPr fontId="4"/>
  </si>
  <si>
    <t>その他（</t>
    <rPh sb="2" eb="3">
      <t>タ</t>
    </rPh>
    <phoneticPr fontId="4"/>
  </si>
  <si>
    <t>）</t>
    <phoneticPr fontId="4"/>
  </si>
  <si>
    <t>回</t>
    <rPh sb="0" eb="1">
      <t>カイ</t>
    </rPh>
    <phoneticPr fontId="4"/>
  </si>
  <si>
    <t>聞き取り</t>
    <rPh sb="0" eb="1">
      <t>キ</t>
    </rPh>
    <rPh sb="2" eb="3">
      <t>ト</t>
    </rPh>
    <phoneticPr fontId="4"/>
  </si>
  <si>
    <t>アンケート</t>
    <phoneticPr fontId="4"/>
  </si>
  <si>
    <t>毎食</t>
    <rPh sb="0" eb="2">
      <t>マイショク</t>
    </rPh>
    <phoneticPr fontId="4"/>
  </si>
  <si>
    <t>毎月一回</t>
    <rPh sb="0" eb="2">
      <t>マイツキ</t>
    </rPh>
    <rPh sb="2" eb="4">
      <t>イッカイ</t>
    </rPh>
    <phoneticPr fontId="4"/>
  </si>
  <si>
    <t>その他(</t>
    <rPh sb="2" eb="3">
      <t>タ</t>
    </rPh>
    <phoneticPr fontId="4"/>
  </si>
  <si>
    <t>)</t>
    <phoneticPr fontId="22"/>
  </si>
  <si>
    <t>その他(</t>
    <rPh sb="2" eb="3">
      <t>タ</t>
    </rPh>
    <phoneticPr fontId="25"/>
  </si>
  <si>
    <t>)</t>
    <phoneticPr fontId="25"/>
  </si>
  <si>
    <t>（該当欄に○印
又は非該当
欄に×印）</t>
    <rPh sb="14" eb="15">
      <t>ラン</t>
    </rPh>
    <phoneticPr fontId="4"/>
  </si>
  <si>
    <t>身体拘束適正化委員会の開催</t>
    <rPh sb="0" eb="2">
      <t>シンタイ</t>
    </rPh>
    <rPh sb="2" eb="4">
      <t>コウソク</t>
    </rPh>
    <rPh sb="4" eb="6">
      <t>テキセイ</t>
    </rPh>
    <rPh sb="6" eb="7">
      <t>カ</t>
    </rPh>
    <rPh sb="7" eb="10">
      <t>イインカイ</t>
    </rPh>
    <rPh sb="11" eb="13">
      <t>カイサイ</t>
    </rPh>
    <phoneticPr fontId="4"/>
  </si>
  <si>
    <t>「身体拘束等の適正化のための指針」の策定</t>
    <phoneticPr fontId="22"/>
  </si>
  <si>
    <t>有</t>
    <rPh sb="0" eb="1">
      <t>ア</t>
    </rPh>
    <phoneticPr fontId="22"/>
  </si>
  <si>
    <t>無</t>
    <rPh sb="0" eb="1">
      <t>ナシ</t>
    </rPh>
    <phoneticPr fontId="22"/>
  </si>
  <si>
    <r>
      <t xml:space="preserve">実施している
指定障害福祉サービス等
</t>
    </r>
    <r>
      <rPr>
        <sz val="9"/>
        <color theme="1"/>
        <rFont val="HG丸ｺﾞｼｯｸM-PRO"/>
        <family val="3"/>
        <charset val="128"/>
      </rPr>
      <t>（該当サービスにチェックのこと）</t>
    </r>
    <rPh sb="0" eb="2">
      <t>ジッシ</t>
    </rPh>
    <rPh sb="7" eb="9">
      <t>シテイ</t>
    </rPh>
    <rPh sb="9" eb="11">
      <t>ショウガイ</t>
    </rPh>
    <rPh sb="11" eb="13">
      <t>フクシ</t>
    </rPh>
    <rPh sb="17" eb="18">
      <t>トウ</t>
    </rPh>
    <rPh sb="20" eb="22">
      <t>ガイトウ</t>
    </rPh>
    <phoneticPr fontId="4"/>
  </si>
  <si>
    <t>参加職種
（参加している
　　職種に✓）</t>
    <phoneticPr fontId="4"/>
  </si>
  <si>
    <t>合計
(前年度）</t>
    <rPh sb="0" eb="2">
      <t>ゴウケイ</t>
    </rPh>
    <rPh sb="4" eb="5">
      <t>ゼン</t>
    </rPh>
    <rPh sb="5" eb="6">
      <t>ネン</t>
    </rPh>
    <rPh sb="6" eb="7">
      <t>ド</t>
    </rPh>
    <phoneticPr fontId="4"/>
  </si>
  <si>
    <t>　　年　　月　　日</t>
    <phoneticPr fontId="22"/>
  </si>
  <si>
    <t>　　年　　月　　日</t>
    <phoneticPr fontId="4"/>
  </si>
  <si>
    <t>重度障害者
支援加算Ⅰ</t>
    <rPh sb="0" eb="5">
      <t>ジュウドショウガイシャ</t>
    </rPh>
    <rPh sb="6" eb="10">
      <t>シエンカサン</t>
    </rPh>
    <phoneticPr fontId="25"/>
  </si>
  <si>
    <t>柔軟な応援体制を確保</t>
    <rPh sb="5" eb="7">
      <t>タイセイ</t>
    </rPh>
    <phoneticPr fontId="4"/>
  </si>
  <si>
    <r>
      <t>（添付したものに、</t>
    </r>
    <r>
      <rPr>
        <sz val="12"/>
        <rFont val="ＭＳ Ｐ明朝"/>
        <family val="1"/>
        <charset val="128"/>
      </rPr>
      <t>□</t>
    </r>
    <r>
      <rPr>
        <sz val="10"/>
        <rFont val="ＭＳ Ｐ明朝"/>
        <family val="1"/>
        <charset val="128"/>
      </rPr>
      <t>にチェック又は黒塗り（</t>
    </r>
    <r>
      <rPr>
        <sz val="12"/>
        <rFont val="ＭＳ Ｐ明朝"/>
        <family val="1"/>
        <charset val="128"/>
      </rPr>
      <t>■</t>
    </r>
    <r>
      <rPr>
        <sz val="10"/>
        <rFont val="ＭＳ Ｐ明朝"/>
        <family val="1"/>
        <charset val="128"/>
      </rPr>
      <t>）すること。）</t>
    </r>
    <rPh sb="1" eb="3">
      <t>テンプ</t>
    </rPh>
    <phoneticPr fontId="19"/>
  </si>
  <si>
    <t xml:space="preserve"> </t>
    <phoneticPr fontId="4"/>
  </si>
  <si>
    <t>PT</t>
  </si>
  <si>
    <t>OT</t>
  </si>
  <si>
    <r>
      <t xml:space="preserve">意思決定支援責任者
</t>
    </r>
    <r>
      <rPr>
        <sz val="8"/>
        <rFont val="HG丸ｺﾞｼｯｸM-PRO"/>
        <family val="3"/>
        <charset val="128"/>
      </rPr>
      <t>地域移行等意向確認担当者</t>
    </r>
    <rPh sb="11" eb="16">
      <t>チイキイコウトウ</t>
    </rPh>
    <rPh sb="16" eb="23">
      <t>イコウカクニンタントウシャ</t>
    </rPh>
    <phoneticPr fontId="4"/>
  </si>
  <si>
    <t>手交</t>
    <rPh sb="0" eb="2">
      <t>シュコウ</t>
    </rPh>
    <phoneticPr fontId="4"/>
  </si>
  <si>
    <t>郵送</t>
    <rPh sb="0" eb="2">
      <t>ユウソウ</t>
    </rPh>
    <phoneticPr fontId="4"/>
  </si>
  <si>
    <t>交付方法　　　　　　　　：</t>
    <phoneticPr fontId="4"/>
  </si>
  <si>
    <t>メール</t>
    <phoneticPr fontId="4"/>
  </si>
  <si>
    <t>計画書の交付</t>
    <rPh sb="0" eb="3">
      <t>ケイカクショ</t>
    </rPh>
    <rPh sb="4" eb="6">
      <t>コウフ</t>
    </rPh>
    <phoneticPr fontId="4"/>
  </si>
  <si>
    <t>食事提供体制に係る
献立の確認</t>
    <phoneticPr fontId="22"/>
  </si>
  <si>
    <t>施設内の栄養士等</t>
    <rPh sb="0" eb="3">
      <t>シセツナイ</t>
    </rPh>
    <rPh sb="4" eb="8">
      <t>エイヨウシトウ</t>
    </rPh>
    <phoneticPr fontId="22"/>
  </si>
  <si>
    <t>施設外の栄養士等</t>
    <rPh sb="0" eb="3">
      <t>シセツガイ</t>
    </rPh>
    <rPh sb="4" eb="8">
      <t>エイヨウシトウ</t>
    </rPh>
    <phoneticPr fontId="22"/>
  </si>
  <si>
    <t>（</t>
    <phoneticPr fontId="22"/>
  </si>
  <si>
    <t>）</t>
    <phoneticPr fontId="22"/>
  </si>
  <si>
    <t>新設</t>
    <rPh sb="0" eb="2">
      <t>シンセツ</t>
    </rPh>
    <phoneticPr fontId="4"/>
  </si>
  <si>
    <t>実人員（人）</t>
    <rPh sb="0" eb="1">
      <t>ジツ</t>
    </rPh>
    <rPh sb="1" eb="3">
      <t>ジンイン</t>
    </rPh>
    <phoneticPr fontId="22"/>
  </si>
  <si>
    <t>延入院日数（日）</t>
    <rPh sb="0" eb="1">
      <t>ノ</t>
    </rPh>
    <rPh sb="1" eb="3">
      <t>ニュウイン</t>
    </rPh>
    <rPh sb="3" eb="5">
      <t>ニッスウ</t>
    </rPh>
    <phoneticPr fontId="22"/>
  </si>
  <si>
    <t>第二種協定指定医療機関との連携</t>
    <rPh sb="0" eb="1">
      <t>ダイ</t>
    </rPh>
    <rPh sb="1" eb="2">
      <t>ニ</t>
    </rPh>
    <rPh sb="2" eb="3">
      <t>シュ</t>
    </rPh>
    <rPh sb="3" eb="5">
      <t>キョウテイ</t>
    </rPh>
    <rPh sb="5" eb="7">
      <t>シテイ</t>
    </rPh>
    <rPh sb="7" eb="11">
      <t>イリョウキカン</t>
    </rPh>
    <rPh sb="13" eb="15">
      <t>レンケイ</t>
    </rPh>
    <phoneticPr fontId="4"/>
  </si>
  <si>
    <t>協議</t>
    <rPh sb="0" eb="2">
      <t>キョウギ</t>
    </rPh>
    <phoneticPr fontId="4"/>
  </si>
  <si>
    <t>済</t>
    <rPh sb="0" eb="1">
      <t>スミ</t>
    </rPh>
    <phoneticPr fontId="22"/>
  </si>
  <si>
    <t>未</t>
    <rPh sb="0" eb="1">
      <t>ミ</t>
    </rPh>
    <phoneticPr fontId="22"/>
  </si>
  <si>
    <t>(旧)医療型
児童発達支援</t>
    <rPh sb="1" eb="2">
      <t>キュウ</t>
    </rPh>
    <rPh sb="3" eb="5">
      <t>イリョウ</t>
    </rPh>
    <rPh sb="5" eb="6">
      <t>ガタ</t>
    </rPh>
    <rPh sb="7" eb="9">
      <t>ジドウ</t>
    </rPh>
    <rPh sb="9" eb="11">
      <t>ハッタツ</t>
    </rPh>
    <rPh sb="11" eb="13">
      <t>シエン</t>
    </rPh>
    <phoneticPr fontId="4"/>
  </si>
  <si>
    <t>算定の有無
(※無の場合は、右の記載は不要)</t>
    <rPh sb="0" eb="2">
      <t>サンテイ</t>
    </rPh>
    <rPh sb="3" eb="5">
      <t>ウム</t>
    </rPh>
    <phoneticPr fontId="4"/>
  </si>
  <si>
    <t>⇒</t>
    <phoneticPr fontId="4"/>
  </si>
  <si>
    <t>50%以上</t>
    <rPh sb="3" eb="5">
      <t>イジョウ</t>
    </rPh>
    <phoneticPr fontId="4"/>
  </si>
  <si>
    <t>25%以上</t>
    <rPh sb="3" eb="5">
      <t>イジョウ</t>
    </rPh>
    <phoneticPr fontId="4"/>
  </si>
  <si>
    <t>変更</t>
    <rPh sb="0" eb="2">
      <t>ヘンコウ</t>
    </rPh>
    <phoneticPr fontId="22"/>
  </si>
  <si>
    <t>重度者支援
体制加算
（就労B）</t>
    <rPh sb="0" eb="2">
      <t>ジュウド</t>
    </rPh>
    <rPh sb="2" eb="3">
      <t>シャ</t>
    </rPh>
    <rPh sb="3" eb="5">
      <t>シエン</t>
    </rPh>
    <rPh sb="6" eb="8">
      <t>タイセイ</t>
    </rPh>
    <rPh sb="8" eb="10">
      <t>カサン</t>
    </rPh>
    <rPh sb="12" eb="14">
      <t>シュウロウ</t>
    </rPh>
    <phoneticPr fontId="25"/>
  </si>
  <si>
    <t>条件(※)に該当する者</t>
    <rPh sb="0" eb="2">
      <t>ジョウケン</t>
    </rPh>
    <rPh sb="6" eb="8">
      <t>ガイトウ</t>
    </rPh>
    <rPh sb="10" eb="11">
      <t>モノ</t>
    </rPh>
    <phoneticPr fontId="22"/>
  </si>
  <si>
    <t>【生活介護用】</t>
    <rPh sb="1" eb="5">
      <t>セイカツカイゴ</t>
    </rPh>
    <rPh sb="5" eb="6">
      <t>ヨウ</t>
    </rPh>
    <phoneticPr fontId="4"/>
  </si>
  <si>
    <t>（別紙２-４）</t>
    <rPh sb="1" eb="3">
      <t>ベッシ</t>
    </rPh>
    <phoneticPr fontId="4"/>
  </si>
  <si>
    <t>事業所(施設)名</t>
    <rPh sb="0" eb="3">
      <t>ジギョウショ</t>
    </rPh>
    <rPh sb="4" eb="6">
      <t>シセツ</t>
    </rPh>
    <rPh sb="7" eb="8">
      <t>メイ</t>
    </rPh>
    <phoneticPr fontId="4"/>
  </si>
  <si>
    <t>届出年月日</t>
    <rPh sb="0" eb="1">
      <t>トド</t>
    </rPh>
    <rPh sb="1" eb="2">
      <t>デ</t>
    </rPh>
    <rPh sb="2" eb="3">
      <t>ネン</t>
    </rPh>
    <rPh sb="3" eb="5">
      <t>ツキヒ</t>
    </rPh>
    <phoneticPr fontId="4"/>
  </si>
  <si>
    <t>令和　　年　　月　　日</t>
    <rPh sb="0" eb="1">
      <t>レイ</t>
    </rPh>
    <rPh sb="1" eb="2">
      <t>ワ</t>
    </rPh>
    <rPh sb="4" eb="5">
      <t>ネン</t>
    </rPh>
    <rPh sb="7" eb="8">
      <t>ガツ</t>
    </rPh>
    <rPh sb="10" eb="11">
      <t>ニチ</t>
    </rPh>
    <phoneticPr fontId="4"/>
  </si>
  <si>
    <t>人数
調整</t>
    <rPh sb="0" eb="2">
      <t>ニンズウ</t>
    </rPh>
    <rPh sb="3" eb="5">
      <t>チョウセイ</t>
    </rPh>
    <phoneticPr fontId="4"/>
  </si>
  <si>
    <t>調整後
人数</t>
    <rPh sb="0" eb="3">
      <t>チョウセイゴ</t>
    </rPh>
    <rPh sb="4" eb="6">
      <t>ニンズウ</t>
    </rPh>
    <phoneticPr fontId="4"/>
  </si>
  <si>
    <t>　所要時間５時間未満</t>
    <rPh sb="1" eb="5">
      <t>ショヨウジカン</t>
    </rPh>
    <rPh sb="6" eb="8">
      <t>ジカン</t>
    </rPh>
    <rPh sb="8" eb="10">
      <t>ミマン</t>
    </rPh>
    <phoneticPr fontId="4"/>
  </si>
  <si>
    <t>B-1</t>
    <phoneticPr fontId="4"/>
  </si>
  <si>
    <t>×1/2</t>
    <phoneticPr fontId="4"/>
  </si>
  <si>
    <t>　所要時間
　５時間以上７時間未満</t>
    <rPh sb="1" eb="5">
      <t>ショヨウジカン</t>
    </rPh>
    <rPh sb="8" eb="10">
      <t>ジカン</t>
    </rPh>
    <rPh sb="10" eb="12">
      <t>イジョウ</t>
    </rPh>
    <rPh sb="13" eb="15">
      <t>ジカン</t>
    </rPh>
    <rPh sb="15" eb="17">
      <t>ミマン</t>
    </rPh>
    <phoneticPr fontId="4"/>
  </si>
  <si>
    <t>B-2</t>
  </si>
  <si>
    <t>×3/4</t>
    <phoneticPr fontId="4"/>
  </si>
  <si>
    <t>　所要時間７時間以上</t>
    <rPh sb="1" eb="5">
      <t>ショヨウジカン</t>
    </rPh>
    <rPh sb="6" eb="8">
      <t>ジカン</t>
    </rPh>
    <rPh sb="8" eb="10">
      <t>イジョウ</t>
    </rPh>
    <phoneticPr fontId="4"/>
  </si>
  <si>
    <t>B-3</t>
  </si>
  <si>
    <r>
      <rPr>
        <sz val="11"/>
        <rFont val="ＭＳ Ｐゴシック"/>
        <family val="3"/>
        <charset val="128"/>
      </rPr>
      <t>　　　 ４　</t>
    </r>
    <r>
      <rPr>
        <u/>
        <sz val="11"/>
        <rFont val="ＭＳ Ｐゴシック"/>
        <family val="3"/>
        <charset val="128"/>
      </rPr>
      <t>「定員超過判定」に「○」が付いた場合、当該月の報酬が減算対象であることを意味します。減算による報酬請求をされていない事業所（施設）は、速やかに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4"/>
  </si>
  <si>
    <r>
      <rPr>
        <sz val="11"/>
        <rFont val="ＭＳ Ｐゴシック"/>
        <family val="3"/>
        <charset val="128"/>
      </rPr>
      <t xml:space="preserve">　　　　　 </t>
    </r>
    <r>
      <rPr>
        <u/>
        <sz val="11"/>
        <rFont val="ＭＳ Ｐゴシック"/>
        <family val="3"/>
        <charset val="128"/>
      </rPr>
      <t>報酬の返還手続きを行ってください。</t>
    </r>
    <rPh sb="6" eb="8">
      <t>ホウシュウ</t>
    </rPh>
    <rPh sb="9" eb="11">
      <t>ヘンカン</t>
    </rPh>
    <rPh sb="11" eb="13">
      <t>テツヅ</t>
    </rPh>
    <rPh sb="15" eb="16">
      <t>オコナ</t>
    </rPh>
    <phoneticPr fontId="4"/>
  </si>
  <si>
    <t>　　　 ５　共生型通所介護の指定を受けている事業所は、当該サービスの利用者（要介護者）数も含めること</t>
    <rPh sb="6" eb="9">
      <t>キョウセイガタ</t>
    </rPh>
    <rPh sb="9" eb="11">
      <t>ツウショ</t>
    </rPh>
    <rPh sb="11" eb="13">
      <t>カイゴ</t>
    </rPh>
    <rPh sb="14" eb="16">
      <t>シテイ</t>
    </rPh>
    <rPh sb="17" eb="18">
      <t>ウ</t>
    </rPh>
    <rPh sb="22" eb="25">
      <t>ジギョウショ</t>
    </rPh>
    <rPh sb="27" eb="29">
      <t>トウガイ</t>
    </rPh>
    <rPh sb="34" eb="37">
      <t>リヨウシャ</t>
    </rPh>
    <rPh sb="38" eb="39">
      <t>ヨウ</t>
    </rPh>
    <rPh sb="39" eb="42">
      <t>カイゴシャ</t>
    </rPh>
    <rPh sb="43" eb="44">
      <t>スウ</t>
    </rPh>
    <rPh sb="45" eb="46">
      <t>フク</t>
    </rPh>
    <phoneticPr fontId="4"/>
  </si>
  <si>
    <t>【自立訓練（生活訓練・機能訓練）、就労移行支援、就労継続支援用】　※左記のサービスごとに作成してください。</t>
    <rPh sb="1" eb="3">
      <t>ジリツ</t>
    </rPh>
    <rPh sb="3" eb="5">
      <t>クンレン</t>
    </rPh>
    <rPh sb="6" eb="8">
      <t>セイカツ</t>
    </rPh>
    <rPh sb="8" eb="10">
      <t>クンレン</t>
    </rPh>
    <rPh sb="11" eb="13">
      <t>キノウ</t>
    </rPh>
    <rPh sb="13" eb="15">
      <t>クンレン</t>
    </rPh>
    <rPh sb="17" eb="19">
      <t>シュウロウ</t>
    </rPh>
    <rPh sb="19" eb="21">
      <t>イコウ</t>
    </rPh>
    <rPh sb="21" eb="23">
      <t>シエン</t>
    </rPh>
    <rPh sb="24" eb="26">
      <t>シュウロウ</t>
    </rPh>
    <rPh sb="26" eb="28">
      <t>ケイゾク</t>
    </rPh>
    <rPh sb="28" eb="30">
      <t>シエン</t>
    </rPh>
    <rPh sb="30" eb="31">
      <t>ヨウ</t>
    </rPh>
    <rPh sb="34" eb="36">
      <t>サキ</t>
    </rPh>
    <rPh sb="44" eb="46">
      <t>サクセイ</t>
    </rPh>
    <phoneticPr fontId="4"/>
  </si>
  <si>
    <t>※塗りつぶしていないセルのみ入力してください。（塗りつぶしているセルには数式が入力されています。）</t>
    <rPh sb="1" eb="2">
      <t>ヌ</t>
    </rPh>
    <rPh sb="14" eb="16">
      <t>ニュウリョク</t>
    </rPh>
    <rPh sb="24" eb="25">
      <t>ヌ</t>
    </rPh>
    <rPh sb="36" eb="38">
      <t>スウシキ</t>
    </rPh>
    <rPh sb="39" eb="41">
      <t>ニュウリョク</t>
    </rPh>
    <phoneticPr fontId="85"/>
  </si>
  <si>
    <t>届出年月日</t>
    <rPh sb="0" eb="2">
      <t>トドケデ</t>
    </rPh>
    <rPh sb="2" eb="5">
      <t>ネンガッピ</t>
    </rPh>
    <phoneticPr fontId="85"/>
  </si>
  <si>
    <t>令和　　年　　月　　日</t>
    <rPh sb="0" eb="1">
      <t>レイ</t>
    </rPh>
    <rPh sb="1" eb="2">
      <t>ワ</t>
    </rPh>
    <rPh sb="4" eb="5">
      <t>ネン</t>
    </rPh>
    <rPh sb="7" eb="8">
      <t>ガツ</t>
    </rPh>
    <rPh sb="10" eb="11">
      <t>ニチ</t>
    </rPh>
    <phoneticPr fontId="85"/>
  </si>
  <si>
    <t>有</t>
    <rPh sb="0" eb="1">
      <t>アリ</t>
    </rPh>
    <phoneticPr fontId="85"/>
  </si>
  <si>
    <t>事業所名</t>
    <rPh sb="0" eb="3">
      <t>ジギョウショ</t>
    </rPh>
    <rPh sb="3" eb="4">
      <t>メイ</t>
    </rPh>
    <phoneticPr fontId="85"/>
  </si>
  <si>
    <t>利用定員</t>
    <rPh sb="0" eb="2">
      <t>リヨウ</t>
    </rPh>
    <rPh sb="2" eb="4">
      <t>テイイン</t>
    </rPh>
    <phoneticPr fontId="85"/>
  </si>
  <si>
    <t>注３（１）該当者の有無</t>
    <rPh sb="0" eb="1">
      <t>チュウ</t>
    </rPh>
    <rPh sb="5" eb="8">
      <t>ガイトウシャ</t>
    </rPh>
    <rPh sb="9" eb="11">
      <t>ウム</t>
    </rPh>
    <phoneticPr fontId="85"/>
  </si>
  <si>
    <t>注３（２）該当者の有無</t>
    <rPh sb="0" eb="1">
      <t>チュウ</t>
    </rPh>
    <rPh sb="5" eb="8">
      <t>ガイトウシャ</t>
    </rPh>
    <rPh sb="9" eb="11">
      <t>ウム</t>
    </rPh>
    <phoneticPr fontId="85"/>
  </si>
  <si>
    <r>
      <t>報酬区分</t>
    </r>
    <r>
      <rPr>
        <b/>
        <vertAlign val="superscript"/>
        <sz val="10"/>
        <color rgb="FFFF0000"/>
        <rFont val="ＭＳ Ｐゴシック"/>
        <family val="3"/>
        <charset val="128"/>
        <scheme val="minor"/>
      </rPr>
      <t>注２</t>
    </r>
    <rPh sb="0" eb="2">
      <t>ホウシュウ</t>
    </rPh>
    <rPh sb="2" eb="4">
      <t>クブン</t>
    </rPh>
    <rPh sb="4" eb="5">
      <t>チュウ</t>
    </rPh>
    <phoneticPr fontId="85"/>
  </si>
  <si>
    <t>障害者支援施設○○○○園</t>
    <rPh sb="0" eb="3">
      <t>ショウガイシャ</t>
    </rPh>
    <rPh sb="3" eb="5">
      <t>シエン</t>
    </rPh>
    <rPh sb="5" eb="7">
      <t>シセツ</t>
    </rPh>
    <rPh sb="11" eb="12">
      <t>エン</t>
    </rPh>
    <phoneticPr fontId="85"/>
  </si>
  <si>
    <t>無</t>
    <rPh sb="0" eb="1">
      <t>ナシ</t>
    </rPh>
    <phoneticPr fontId="85"/>
  </si>
  <si>
    <t>【Ⅲ】２：１</t>
  </si>
  <si>
    <r>
      <t>①注３（１）、（２）の該当者以外の利用者</t>
    </r>
    <r>
      <rPr>
        <b/>
        <vertAlign val="superscript"/>
        <sz val="12"/>
        <color rgb="FFFF0000"/>
        <rFont val="ＭＳ Ｐゴシック"/>
        <family val="3"/>
        <charset val="128"/>
        <scheme val="minor"/>
      </rPr>
      <t>注３、４</t>
    </r>
    <rPh sb="1" eb="2">
      <t>チュウ</t>
    </rPh>
    <rPh sb="11" eb="13">
      <t>ガイトウ</t>
    </rPh>
    <rPh sb="14" eb="16">
      <t>イガイ</t>
    </rPh>
    <rPh sb="17" eb="20">
      <t>リヨウシャ</t>
    </rPh>
    <rPh sb="20" eb="21">
      <t>チュウ</t>
    </rPh>
    <phoneticPr fontId="85"/>
  </si>
  <si>
    <r>
      <t>①注３（１）、（２）の該当者以外の利用者</t>
    </r>
    <r>
      <rPr>
        <b/>
        <vertAlign val="superscript"/>
        <sz val="12"/>
        <color rgb="FFFF0000"/>
        <rFont val="ＭＳ Ｐゴシック"/>
        <family val="3"/>
        <charset val="128"/>
        <scheme val="minor"/>
      </rPr>
      <t>注３</t>
    </r>
    <rPh sb="1" eb="2">
      <t>チュウ</t>
    </rPh>
    <rPh sb="11" eb="13">
      <t>ガイトウ</t>
    </rPh>
    <rPh sb="14" eb="16">
      <t>イガイ</t>
    </rPh>
    <rPh sb="17" eb="20">
      <t>リヨウシャ</t>
    </rPh>
    <rPh sb="20" eb="21">
      <t>チュウ</t>
    </rPh>
    <phoneticPr fontId="85"/>
  </si>
  <si>
    <t>○</t>
    <phoneticPr fontId="85"/>
  </si>
  <si>
    <t>障害
支援
区分</t>
    <rPh sb="0" eb="2">
      <t>ショウガイ</t>
    </rPh>
    <rPh sb="3" eb="5">
      <t>シエン</t>
    </rPh>
    <rPh sb="6" eb="8">
      <t>クブン</t>
    </rPh>
    <phoneticPr fontId="85"/>
  </si>
  <si>
    <t>延べ利用者数</t>
    <rPh sb="0" eb="1">
      <t>ノ</t>
    </rPh>
    <rPh sb="2" eb="4">
      <t>リヨウ</t>
    </rPh>
    <rPh sb="4" eb="5">
      <t>シャ</t>
    </rPh>
    <rPh sb="5" eb="6">
      <t>スウ</t>
    </rPh>
    <phoneticPr fontId="85"/>
  </si>
  <si>
    <t>合計
（Ａ）</t>
    <rPh sb="0" eb="2">
      <t>ゴウケイ</t>
    </rPh>
    <phoneticPr fontId="85"/>
  </si>
  <si>
    <t>延べ区分
の合計
（Ｂ）＝Ａ*区分数</t>
    <rPh sb="0" eb="1">
      <t>ノ</t>
    </rPh>
    <rPh sb="2" eb="4">
      <t>クブン</t>
    </rPh>
    <rPh sb="6" eb="8">
      <t>ゴウケイ</t>
    </rPh>
    <rPh sb="15" eb="17">
      <t>クブン</t>
    </rPh>
    <rPh sb="17" eb="18">
      <t>スウ</t>
    </rPh>
    <phoneticPr fontId="85"/>
  </si>
  <si>
    <t>【Ⅰ】１．５：１</t>
    <phoneticPr fontId="85"/>
  </si>
  <si>
    <t>【Ⅱ】１．７：１</t>
    <phoneticPr fontId="85"/>
  </si>
  <si>
    <t>４月</t>
    <rPh sb="1" eb="2">
      <t>ガツ</t>
    </rPh>
    <phoneticPr fontId="85"/>
  </si>
  <si>
    <t>【Ⅲ】２：１</t>
    <phoneticPr fontId="85"/>
  </si>
  <si>
    <t>区分２</t>
    <rPh sb="0" eb="2">
      <t>クブン</t>
    </rPh>
    <phoneticPr fontId="85"/>
  </si>
  <si>
    <t>【Ⅳ】２．５：１</t>
    <phoneticPr fontId="85"/>
  </si>
  <si>
    <t>区分３</t>
    <rPh sb="0" eb="2">
      <t>クブン</t>
    </rPh>
    <phoneticPr fontId="85"/>
  </si>
  <si>
    <t>【Ⅴ】３：１</t>
    <phoneticPr fontId="85"/>
  </si>
  <si>
    <t>区分４</t>
    <rPh sb="0" eb="2">
      <t>クブン</t>
    </rPh>
    <phoneticPr fontId="85"/>
  </si>
  <si>
    <t>【Ⅸ】５：１</t>
    <phoneticPr fontId="85"/>
  </si>
  <si>
    <t>区分５</t>
    <rPh sb="0" eb="2">
      <t>クブン</t>
    </rPh>
    <phoneticPr fontId="85"/>
  </si>
  <si>
    <t>(a)</t>
    <phoneticPr fontId="85"/>
  </si>
  <si>
    <t>【Ⅺ】６：１</t>
    <phoneticPr fontId="85"/>
  </si>
  <si>
    <t>区分６</t>
    <rPh sb="0" eb="2">
      <t>クブン</t>
    </rPh>
    <phoneticPr fontId="85"/>
  </si>
  <si>
    <t>(b)</t>
    <phoneticPr fontId="85"/>
  </si>
  <si>
    <t>計</t>
    <rPh sb="0" eb="1">
      <t>ケイ</t>
    </rPh>
    <phoneticPr fontId="85"/>
  </si>
  <si>
    <t>(c)</t>
    <phoneticPr fontId="85"/>
  </si>
  <si>
    <t>(d)</t>
    <phoneticPr fontId="85"/>
  </si>
  <si>
    <t>平均障害支援区分</t>
    <rPh sb="0" eb="2">
      <t>ヘイキン</t>
    </rPh>
    <rPh sb="2" eb="4">
      <t>ショウガイ</t>
    </rPh>
    <rPh sb="4" eb="6">
      <t>シエン</t>
    </rPh>
    <rPh sb="6" eb="8">
      <t>クブン</t>
    </rPh>
    <phoneticPr fontId="85"/>
  </si>
  <si>
    <r>
      <rPr>
        <sz val="7"/>
        <color theme="1"/>
        <rFont val="ＭＳ Ｐゴシック"/>
        <family val="3"/>
        <charset val="128"/>
        <scheme val="minor"/>
      </rPr>
      <t>延べ利用者数
の合計</t>
    </r>
    <r>
      <rPr>
        <sz val="10"/>
        <color theme="1"/>
        <rFont val="ＭＳ Ｐゴシック"/>
        <family val="2"/>
        <charset val="128"/>
        <scheme val="minor"/>
      </rPr>
      <t xml:space="preserve">
（Ａ）</t>
    </r>
    <rPh sb="0" eb="1">
      <t>ノ</t>
    </rPh>
    <rPh sb="2" eb="4">
      <t>リヨウ</t>
    </rPh>
    <rPh sb="4" eb="5">
      <t>シャ</t>
    </rPh>
    <rPh sb="5" eb="6">
      <t>スウ</t>
    </rPh>
    <rPh sb="8" eb="10">
      <t>ゴウケイ</t>
    </rPh>
    <phoneticPr fontId="85"/>
  </si>
  <si>
    <t>開所日数
（Ｃ）</t>
    <rPh sb="0" eb="2">
      <t>カイショ</t>
    </rPh>
    <rPh sb="2" eb="4">
      <t>ニッスウ</t>
    </rPh>
    <phoneticPr fontId="85"/>
  </si>
  <si>
    <r>
      <t>平均
利用者数</t>
    </r>
    <r>
      <rPr>
        <vertAlign val="superscript"/>
        <sz val="9"/>
        <color theme="1"/>
        <rFont val="ＭＳ Ｐゴシック"/>
        <family val="3"/>
        <charset val="128"/>
        <scheme val="minor"/>
      </rPr>
      <t>※１</t>
    </r>
    <r>
      <rPr>
        <sz val="9"/>
        <color theme="1"/>
        <rFont val="ＭＳ Ｐゴシック"/>
        <family val="3"/>
        <charset val="128"/>
        <scheme val="minor"/>
      </rPr>
      <t xml:space="preserve">
（Ｄ）＝Ａ/Ｃ</t>
    </r>
    <rPh sb="0" eb="2">
      <t>ヘイキン</t>
    </rPh>
    <rPh sb="3" eb="5">
      <t>リヨウ</t>
    </rPh>
    <rPh sb="5" eb="6">
      <t>シャ</t>
    </rPh>
    <rPh sb="6" eb="7">
      <t>スウ</t>
    </rPh>
    <phoneticPr fontId="85"/>
  </si>
  <si>
    <r>
      <t>必要な職員数</t>
    </r>
    <r>
      <rPr>
        <vertAlign val="superscript"/>
        <sz val="10"/>
        <color theme="1"/>
        <rFont val="ＭＳ Ｐゴシック"/>
        <family val="3"/>
        <charset val="128"/>
        <scheme val="minor"/>
      </rPr>
      <t>※２</t>
    </r>
    <r>
      <rPr>
        <sz val="10"/>
        <color theme="1"/>
        <rFont val="ＭＳ Ｐゴシック"/>
        <family val="2"/>
        <charset val="128"/>
        <scheme val="minor"/>
      </rPr>
      <t xml:space="preserve">
（Ｅ）</t>
    </r>
    <rPh sb="0" eb="2">
      <t>ヒツヨウ</t>
    </rPh>
    <rPh sb="3" eb="6">
      <t>ショクインスウ</t>
    </rPh>
    <phoneticPr fontId="85"/>
  </si>
  <si>
    <t>該当する
区分に○</t>
    <rPh sb="0" eb="2">
      <t>ガイトウ</t>
    </rPh>
    <rPh sb="5" eb="7">
      <t>クブン</t>
    </rPh>
    <phoneticPr fontId="85"/>
  </si>
  <si>
    <t>区分６の割合　　　　=b/c*100</t>
    <rPh sb="0" eb="2">
      <t>クブン</t>
    </rPh>
    <rPh sb="4" eb="6">
      <t>ワリアイ</t>
    </rPh>
    <phoneticPr fontId="85"/>
  </si>
  <si>
    <t>（小数点以下を四捨五入）</t>
    <rPh sb="1" eb="4">
      <t>ショウスウテン</t>
    </rPh>
    <rPh sb="4" eb="6">
      <t>イカ</t>
    </rPh>
    <rPh sb="7" eb="11">
      <t>シシャゴニュウ</t>
    </rPh>
    <phoneticPr fontId="85"/>
  </si>
  <si>
    <t>５以上（３：１）</t>
    <rPh sb="1" eb="3">
      <t>イジョウ</t>
    </rPh>
    <phoneticPr fontId="85"/>
  </si>
  <si>
    <t>（Ｄ/３）</t>
    <phoneticPr fontId="85"/>
  </si>
  <si>
    <t>区分５、６の割合　　=(a+b)/c*100</t>
    <rPh sb="0" eb="2">
      <t>クブン</t>
    </rPh>
    <rPh sb="6" eb="8">
      <t>ワリアイ</t>
    </rPh>
    <phoneticPr fontId="85"/>
  </si>
  <si>
    <t>４以上５未満（５：１）</t>
    <rPh sb="1" eb="3">
      <t>イジョウ</t>
    </rPh>
    <rPh sb="4" eb="6">
      <t>ミマン</t>
    </rPh>
    <phoneticPr fontId="85"/>
  </si>
  <si>
    <t>（Ｄ/５）</t>
    <phoneticPr fontId="85"/>
  </si>
  <si>
    <t>平均障害支援区分　=d/c</t>
    <rPh sb="0" eb="2">
      <t>ヘイキン</t>
    </rPh>
    <rPh sb="2" eb="4">
      <t>ショウガイ</t>
    </rPh>
    <rPh sb="4" eb="6">
      <t>シエン</t>
    </rPh>
    <rPh sb="6" eb="8">
      <t>クブン</t>
    </rPh>
    <phoneticPr fontId="85"/>
  </si>
  <si>
    <t>（小数点第２位以下を四捨五入）</t>
    <rPh sb="1" eb="4">
      <t>ショウスウテン</t>
    </rPh>
    <rPh sb="4" eb="5">
      <t>ダイ</t>
    </rPh>
    <rPh sb="6" eb="7">
      <t>イ</t>
    </rPh>
    <rPh sb="7" eb="9">
      <t>イカ</t>
    </rPh>
    <rPh sb="10" eb="14">
      <t>シシャゴニュウ</t>
    </rPh>
    <phoneticPr fontId="85"/>
  </si>
  <si>
    <t>４未満（６：１）</t>
    <rPh sb="1" eb="3">
      <t>ミマン</t>
    </rPh>
    <phoneticPr fontId="85"/>
  </si>
  <si>
    <t>（Ｄ/６）</t>
    <phoneticPr fontId="85"/>
  </si>
  <si>
    <t>　※１：小数点第２位以下を切り上げ</t>
    <rPh sb="4" eb="7">
      <t>ショウスウテン</t>
    </rPh>
    <rPh sb="7" eb="8">
      <t>ダイ</t>
    </rPh>
    <rPh sb="9" eb="10">
      <t>イ</t>
    </rPh>
    <rPh sb="10" eb="12">
      <t>イカ</t>
    </rPh>
    <rPh sb="13" eb="14">
      <t>キ</t>
    </rPh>
    <rPh sb="15" eb="16">
      <t>ア</t>
    </rPh>
    <phoneticPr fontId="85"/>
  </si>
  <si>
    <t>　※２：小数点第２位以下を切り捨て</t>
    <rPh sb="4" eb="7">
      <t>ショウスウテン</t>
    </rPh>
    <rPh sb="7" eb="8">
      <t>ダイ</t>
    </rPh>
    <rPh sb="9" eb="10">
      <t>イ</t>
    </rPh>
    <rPh sb="10" eb="12">
      <t>イカ</t>
    </rPh>
    <rPh sb="13" eb="14">
      <t>キ</t>
    </rPh>
    <rPh sb="15" eb="16">
      <t>ス</t>
    </rPh>
    <phoneticPr fontId="85"/>
  </si>
  <si>
    <t>必要な
職員数
（Ｉ）＝Ｅ+Ｈ</t>
    <rPh sb="0" eb="2">
      <t>ヒツヨウ</t>
    </rPh>
    <rPh sb="4" eb="7">
      <t>ショクインスウ</t>
    </rPh>
    <phoneticPr fontId="85"/>
  </si>
  <si>
    <t>②注３（１）の該当者</t>
    <rPh sb="1" eb="2">
      <t>チュウ</t>
    </rPh>
    <rPh sb="7" eb="10">
      <t>ガイトウシャ</t>
    </rPh>
    <phoneticPr fontId="85"/>
  </si>
  <si>
    <t>合計
（Ｆ）</t>
    <rPh sb="0" eb="2">
      <t>ゴウケイ</t>
    </rPh>
    <phoneticPr fontId="85"/>
  </si>
  <si>
    <t>注３（１）の該当者</t>
    <rPh sb="0" eb="1">
      <t>チュウ</t>
    </rPh>
    <rPh sb="6" eb="9">
      <t>ガイトウシャ</t>
    </rPh>
    <phoneticPr fontId="85"/>
  </si>
  <si>
    <r>
      <rPr>
        <sz val="7"/>
        <color theme="1"/>
        <rFont val="ＭＳ Ｐゴシック"/>
        <family val="3"/>
        <charset val="128"/>
        <scheme val="minor"/>
      </rPr>
      <t>延べ利用者数
の合計</t>
    </r>
    <r>
      <rPr>
        <sz val="10"/>
        <color theme="1"/>
        <rFont val="ＭＳ Ｐゴシック"/>
        <family val="2"/>
        <charset val="128"/>
        <scheme val="minor"/>
      </rPr>
      <t xml:space="preserve">
（Ｆ）</t>
    </r>
    <rPh sb="0" eb="1">
      <t>ノ</t>
    </rPh>
    <rPh sb="2" eb="4">
      <t>リヨウ</t>
    </rPh>
    <rPh sb="4" eb="5">
      <t>シャ</t>
    </rPh>
    <rPh sb="5" eb="6">
      <t>スウ</t>
    </rPh>
    <rPh sb="8" eb="10">
      <t>ゴウケイ</t>
    </rPh>
    <phoneticPr fontId="85"/>
  </si>
  <si>
    <r>
      <t>平均
利用者数</t>
    </r>
    <r>
      <rPr>
        <vertAlign val="superscript"/>
        <sz val="9"/>
        <color theme="1"/>
        <rFont val="ＭＳ Ｐゴシック"/>
        <family val="3"/>
        <charset val="128"/>
        <scheme val="minor"/>
      </rPr>
      <t>※３</t>
    </r>
    <r>
      <rPr>
        <sz val="9"/>
        <color theme="1"/>
        <rFont val="ＭＳ Ｐゴシック"/>
        <family val="3"/>
        <charset val="128"/>
        <scheme val="minor"/>
      </rPr>
      <t xml:space="preserve">
（Ｇ）＝F/Ｃ</t>
    </r>
    <rPh sb="0" eb="2">
      <t>ヘイキン</t>
    </rPh>
    <rPh sb="3" eb="5">
      <t>リヨウ</t>
    </rPh>
    <rPh sb="5" eb="6">
      <t>シャ</t>
    </rPh>
    <rPh sb="6" eb="7">
      <t>スウ</t>
    </rPh>
    <phoneticPr fontId="85"/>
  </si>
  <si>
    <r>
      <t>必要な職員数</t>
    </r>
    <r>
      <rPr>
        <vertAlign val="superscript"/>
        <sz val="10"/>
        <color theme="1"/>
        <rFont val="ＭＳ Ｐゴシック"/>
        <family val="3"/>
        <charset val="128"/>
        <scheme val="minor"/>
      </rPr>
      <t>※４</t>
    </r>
    <r>
      <rPr>
        <sz val="10"/>
        <color theme="1"/>
        <rFont val="ＭＳ Ｐゴシック"/>
        <family val="2"/>
        <charset val="128"/>
        <scheme val="minor"/>
      </rPr>
      <t xml:space="preserve">
（Ｈ）</t>
    </r>
    <rPh sb="0" eb="2">
      <t>ヒツヨウ</t>
    </rPh>
    <rPh sb="3" eb="6">
      <t>ショクインスウ</t>
    </rPh>
    <phoneticPr fontId="85"/>
  </si>
  <si>
    <t>　注１　　この届出は、前年度における生活介護の事業実績がある場合に作成すること。</t>
    <rPh sb="1" eb="2">
      <t>チュウ</t>
    </rPh>
    <rPh sb="7" eb="9">
      <t>トドケデ</t>
    </rPh>
    <rPh sb="11" eb="14">
      <t>ゼンネンド</t>
    </rPh>
    <rPh sb="18" eb="20">
      <t>セイカツ</t>
    </rPh>
    <rPh sb="20" eb="22">
      <t>カイゴ</t>
    </rPh>
    <rPh sb="23" eb="25">
      <t>ジギョウ</t>
    </rPh>
    <rPh sb="25" eb="27">
      <t>ジッセキ</t>
    </rPh>
    <rPh sb="30" eb="32">
      <t>バアイ</t>
    </rPh>
    <rPh sb="33" eb="35">
      <t>サクセイ</t>
    </rPh>
    <phoneticPr fontId="4"/>
  </si>
  <si>
    <t>注３（１）の該当者（１０：１）</t>
    <rPh sb="0" eb="1">
      <t>チュウ</t>
    </rPh>
    <rPh sb="6" eb="9">
      <t>ガイトウシャ</t>
    </rPh>
    <phoneticPr fontId="85"/>
  </si>
  <si>
    <t>（Ｇ/10）</t>
    <phoneticPr fontId="85"/>
  </si>
  <si>
    <t>　注１　　この届出は、前度における生活介護の事業実績がある場合に作成すること。</t>
    <rPh sb="1" eb="2">
      <t>チュウ</t>
    </rPh>
    <rPh sb="7" eb="9">
      <t>トドケデ</t>
    </rPh>
    <rPh sb="11" eb="12">
      <t>マエ</t>
    </rPh>
    <rPh sb="12" eb="13">
      <t>タビ</t>
    </rPh>
    <rPh sb="17" eb="19">
      <t>セイカツ</t>
    </rPh>
    <rPh sb="19" eb="21">
      <t>カイゴ</t>
    </rPh>
    <rPh sb="22" eb="24">
      <t>ジギョウ</t>
    </rPh>
    <rPh sb="24" eb="26">
      <t>ジッセキ</t>
    </rPh>
    <rPh sb="29" eb="31">
      <t>バアイ</t>
    </rPh>
    <rPh sb="32" eb="34">
      <t>サクセイ</t>
    </rPh>
    <phoneticPr fontId="4"/>
  </si>
  <si>
    <t>　注２　　「報酬区分」欄は、右表の（Ⅰ）から（Ⅺ）までの報酬区分を記入すること。</t>
    <rPh sb="1" eb="2">
      <t>チュウ</t>
    </rPh>
    <rPh sb="6" eb="8">
      <t>ホウシュウ</t>
    </rPh>
    <rPh sb="8" eb="10">
      <t>クブン</t>
    </rPh>
    <rPh sb="11" eb="12">
      <t>ラン</t>
    </rPh>
    <rPh sb="14" eb="15">
      <t>ミギ</t>
    </rPh>
    <rPh sb="15" eb="16">
      <t>ヒョウ</t>
    </rPh>
    <rPh sb="28" eb="30">
      <t>ホウシュウ</t>
    </rPh>
    <rPh sb="30" eb="32">
      <t>クブン</t>
    </rPh>
    <rPh sb="33" eb="35">
      <t>キニュウ</t>
    </rPh>
    <phoneticPr fontId="4"/>
  </si>
  <si>
    <t>　※３：小数点第２位以下を切り上げ</t>
    <rPh sb="4" eb="7">
      <t>ショウスウテン</t>
    </rPh>
    <rPh sb="7" eb="8">
      <t>ダイ</t>
    </rPh>
    <rPh sb="9" eb="10">
      <t>イ</t>
    </rPh>
    <rPh sb="10" eb="12">
      <t>イカ</t>
    </rPh>
    <rPh sb="13" eb="14">
      <t>キ</t>
    </rPh>
    <rPh sb="15" eb="16">
      <t>ア</t>
    </rPh>
    <phoneticPr fontId="85"/>
  </si>
  <si>
    <r>
      <t>　</t>
    </r>
    <r>
      <rPr>
        <sz val="8"/>
        <color indexed="10"/>
        <rFont val="ＭＳ Ｐゴシック"/>
        <family val="3"/>
        <charset val="128"/>
      </rPr>
      <t>注３　　</t>
    </r>
    <r>
      <rPr>
        <u/>
        <sz val="8"/>
        <color indexed="10"/>
        <rFont val="ＭＳ Ｐゴシック"/>
        <family val="3"/>
        <charset val="128"/>
      </rPr>
      <t>①の「延べ利用者数」には、次に掲げる者を含まないこと。</t>
    </r>
    <rPh sb="1" eb="2">
      <t>チュウ</t>
    </rPh>
    <rPh sb="8" eb="9">
      <t>ノ</t>
    </rPh>
    <rPh sb="10" eb="13">
      <t>リヨウシャ</t>
    </rPh>
    <rPh sb="13" eb="14">
      <t>スウ</t>
    </rPh>
    <rPh sb="18" eb="19">
      <t>ツギ</t>
    </rPh>
    <rPh sb="20" eb="21">
      <t>カカ</t>
    </rPh>
    <rPh sb="23" eb="24">
      <t>シャ</t>
    </rPh>
    <rPh sb="25" eb="26">
      <t>フク</t>
    </rPh>
    <phoneticPr fontId="4"/>
  </si>
  <si>
    <t>　※４：小数点第２位以下を切り捨て</t>
    <rPh sb="4" eb="7">
      <t>ショウスウテン</t>
    </rPh>
    <rPh sb="7" eb="8">
      <t>ダイ</t>
    </rPh>
    <rPh sb="9" eb="10">
      <t>イ</t>
    </rPh>
    <rPh sb="10" eb="12">
      <t>イカ</t>
    </rPh>
    <rPh sb="13" eb="14">
      <t>キ</t>
    </rPh>
    <rPh sb="15" eb="16">
      <t>ス</t>
    </rPh>
    <phoneticPr fontId="85"/>
  </si>
  <si>
    <t>報酬区分</t>
    <rPh sb="0" eb="2">
      <t>ホウシュウ</t>
    </rPh>
    <rPh sb="2" eb="4">
      <t>クブン</t>
    </rPh>
    <phoneticPr fontId="85"/>
  </si>
  <si>
    <t>人員配置</t>
    <rPh sb="0" eb="2">
      <t>ジンイン</t>
    </rPh>
    <rPh sb="2" eb="4">
      <t>ハイチ</t>
    </rPh>
    <phoneticPr fontId="85"/>
  </si>
  <si>
    <t>適用</t>
    <rPh sb="0" eb="2">
      <t>テキヨウ</t>
    </rPh>
    <phoneticPr fontId="85"/>
  </si>
  <si>
    <t>Ⅰ</t>
    <phoneticPr fontId="85"/>
  </si>
  <si>
    <t>１．５：１</t>
    <phoneticPr fontId="85"/>
  </si>
  <si>
    <t>人員配置体制加算Ⅰ</t>
    <rPh sb="0" eb="2">
      <t>ジンイン</t>
    </rPh>
    <rPh sb="2" eb="4">
      <t>ハイチ</t>
    </rPh>
    <rPh sb="4" eb="6">
      <t>タイセイ</t>
    </rPh>
    <rPh sb="6" eb="8">
      <t>カサン</t>
    </rPh>
    <phoneticPr fontId="85"/>
  </si>
  <si>
    <t>Ⅱ</t>
    <phoneticPr fontId="85"/>
  </si>
  <si>
    <t>１．７：１</t>
    <phoneticPr fontId="85"/>
  </si>
  <si>
    <t>人員配置体制加算Ⅱ</t>
    <rPh sb="0" eb="2">
      <t>ジンイン</t>
    </rPh>
    <rPh sb="2" eb="4">
      <t>ハイチ</t>
    </rPh>
    <rPh sb="4" eb="6">
      <t>タイセイ</t>
    </rPh>
    <rPh sb="6" eb="8">
      <t>カサン</t>
    </rPh>
    <phoneticPr fontId="85"/>
  </si>
  <si>
    <t>Ⅲ</t>
    <phoneticPr fontId="85"/>
  </si>
  <si>
    <t>２：１</t>
    <phoneticPr fontId="85"/>
  </si>
  <si>
    <t>人員配置体制加算Ⅲ</t>
    <rPh sb="0" eb="2">
      <t>ジンイン</t>
    </rPh>
    <rPh sb="2" eb="4">
      <t>ハイチ</t>
    </rPh>
    <rPh sb="4" eb="6">
      <t>タイセイ</t>
    </rPh>
    <rPh sb="6" eb="8">
      <t>カサン</t>
    </rPh>
    <phoneticPr fontId="85"/>
  </si>
  <si>
    <t>Ⅳ</t>
    <phoneticPr fontId="85"/>
  </si>
  <si>
    <t>２．５：１</t>
    <phoneticPr fontId="85"/>
  </si>
  <si>
    <t>人員配置体制加算Ⅳ</t>
    <rPh sb="0" eb="2">
      <t>ジンイン</t>
    </rPh>
    <rPh sb="2" eb="4">
      <t>ハイチ</t>
    </rPh>
    <rPh sb="4" eb="6">
      <t>タイセイ</t>
    </rPh>
    <rPh sb="6" eb="8">
      <t>カサン</t>
    </rPh>
    <phoneticPr fontId="85"/>
  </si>
  <si>
    <t>　注４　共生型通所介護の指定を受けている事業所は、当該サービスの利用者（要介護者）を障害支援区分５に含めること。</t>
    <rPh sb="1" eb="2">
      <t>チュウ</t>
    </rPh>
    <rPh sb="4" eb="7">
      <t>キョウセイガタ</t>
    </rPh>
    <rPh sb="7" eb="9">
      <t>ツウショ</t>
    </rPh>
    <rPh sb="9" eb="11">
      <t>カイゴ</t>
    </rPh>
    <rPh sb="12" eb="14">
      <t>シテイ</t>
    </rPh>
    <rPh sb="15" eb="16">
      <t>ウ</t>
    </rPh>
    <rPh sb="20" eb="23">
      <t>ジギョウショ</t>
    </rPh>
    <rPh sb="25" eb="27">
      <t>トウガイ</t>
    </rPh>
    <rPh sb="32" eb="35">
      <t>リヨウシャ</t>
    </rPh>
    <rPh sb="36" eb="37">
      <t>ヨウ</t>
    </rPh>
    <rPh sb="37" eb="40">
      <t>カイゴシャ</t>
    </rPh>
    <rPh sb="42" eb="44">
      <t>ショウガイ</t>
    </rPh>
    <rPh sb="44" eb="46">
      <t>シエン</t>
    </rPh>
    <rPh sb="46" eb="48">
      <t>クブン</t>
    </rPh>
    <rPh sb="50" eb="51">
      <t>フク</t>
    </rPh>
    <phoneticPr fontId="85"/>
  </si>
  <si>
    <t>Ⅴ</t>
    <phoneticPr fontId="85"/>
  </si>
  <si>
    <t>３：１</t>
    <phoneticPr fontId="85"/>
  </si>
  <si>
    <t>平均区分５以上</t>
    <rPh sb="0" eb="2">
      <t>ヘイキン</t>
    </rPh>
    <rPh sb="2" eb="4">
      <t>クブン</t>
    </rPh>
    <rPh sb="5" eb="7">
      <t>イジョウ</t>
    </rPh>
    <phoneticPr fontId="85"/>
  </si>
  <si>
    <t>Ⅸ</t>
    <phoneticPr fontId="85"/>
  </si>
  <si>
    <t>５：１</t>
    <phoneticPr fontId="85"/>
  </si>
  <si>
    <t>平均区分４以上５未満</t>
    <rPh sb="0" eb="2">
      <t>ヘイキン</t>
    </rPh>
    <rPh sb="2" eb="4">
      <t>クブン</t>
    </rPh>
    <rPh sb="5" eb="7">
      <t>イジョウ</t>
    </rPh>
    <rPh sb="8" eb="10">
      <t>ミマン</t>
    </rPh>
    <phoneticPr fontId="85"/>
  </si>
  <si>
    <t>Ⅺ</t>
    <phoneticPr fontId="85"/>
  </si>
  <si>
    <t>６：１</t>
    <phoneticPr fontId="85"/>
  </si>
  <si>
    <t>平均区分４未満</t>
    <rPh sb="0" eb="2">
      <t>ヘイキン</t>
    </rPh>
    <rPh sb="2" eb="4">
      <t>クブン</t>
    </rPh>
    <rPh sb="5" eb="7">
      <t>ミマン</t>
    </rPh>
    <phoneticPr fontId="85"/>
  </si>
  <si>
    <r>
      <t>人権擁護・虐待防止</t>
    </r>
    <r>
      <rPr>
        <sz val="9"/>
        <color rgb="FFFF0000"/>
        <rFont val="HG丸ｺﾞｼｯｸM-PRO"/>
        <family val="3"/>
        <charset val="128"/>
      </rPr>
      <t>担当</t>
    </r>
    <r>
      <rPr>
        <sz val="9"/>
        <rFont val="HG丸ｺﾞｼｯｸM-PRO"/>
        <family val="3"/>
        <charset val="128"/>
      </rPr>
      <t>者</t>
    </r>
    <rPh sb="0" eb="2">
      <t>ジンケン</t>
    </rPh>
    <rPh sb="2" eb="4">
      <t>ヨウゴ</t>
    </rPh>
    <rPh sb="5" eb="7">
      <t>ギャクタイ</t>
    </rPh>
    <rPh sb="7" eb="9">
      <t>ボウシ</t>
    </rPh>
    <rPh sb="9" eb="12">
      <t>タントウシャ</t>
    </rPh>
    <phoneticPr fontId="4"/>
  </si>
  <si>
    <t>変更</t>
    <rPh sb="0" eb="2">
      <t>ヘンコウ</t>
    </rPh>
    <phoneticPr fontId="22"/>
  </si>
  <si>
    <t>別紙5</t>
    <rPh sb="0" eb="2">
      <t>ベッシ</t>
    </rPh>
    <phoneticPr fontId="4"/>
  </si>
  <si>
    <t>･･････････････････</t>
    <phoneticPr fontId="4"/>
  </si>
  <si>
    <t>･････････････････････････</t>
    <phoneticPr fontId="4"/>
  </si>
  <si>
    <t>感染症の予防及びまん延の防止のための指針、感染対策委員会や研修訓練等の記録</t>
    <rPh sb="0" eb="3">
      <t>カンセンショウ</t>
    </rPh>
    <rPh sb="4" eb="6">
      <t>ヨボウ</t>
    </rPh>
    <rPh sb="6" eb="7">
      <t>オヨ</t>
    </rPh>
    <rPh sb="10" eb="11">
      <t>エン</t>
    </rPh>
    <rPh sb="12" eb="14">
      <t>ボウシ</t>
    </rPh>
    <rPh sb="18" eb="20">
      <t>シシン</t>
    </rPh>
    <rPh sb="21" eb="28">
      <t>カンセンタイサクイインカイ</t>
    </rPh>
    <rPh sb="29" eb="31">
      <t>ケンシュウ</t>
    </rPh>
    <rPh sb="31" eb="33">
      <t>クンレン</t>
    </rPh>
    <rPh sb="33" eb="34">
      <t>ナド</t>
    </rPh>
    <rPh sb="35" eb="37">
      <t>キロク</t>
    </rPh>
    <phoneticPr fontId="4"/>
  </si>
  <si>
    <t>虐待防止委員会や研修等の記録</t>
    <rPh sb="0" eb="6">
      <t>ギャクタイボウシイイン</t>
    </rPh>
    <rPh sb="6" eb="7">
      <t>カイ</t>
    </rPh>
    <rPh sb="8" eb="10">
      <t>ケンシュウ</t>
    </rPh>
    <rPh sb="10" eb="11">
      <t>ナド</t>
    </rPh>
    <rPh sb="12" eb="14">
      <t>キロク</t>
    </rPh>
    <phoneticPr fontId="4"/>
  </si>
  <si>
    <t>身体拘束等の適正化のための指針、身体拘束適正化検討委員会や研修等の記録</t>
    <rPh sb="4" eb="5">
      <t>ナド</t>
    </rPh>
    <rPh sb="6" eb="9">
      <t>テキセイカ</t>
    </rPh>
    <rPh sb="13" eb="15">
      <t>シシン</t>
    </rPh>
    <rPh sb="16" eb="20">
      <t>シンタイコウソク</t>
    </rPh>
    <rPh sb="20" eb="23">
      <t>テキセイカ</t>
    </rPh>
    <rPh sb="23" eb="25">
      <t>ケントウ</t>
    </rPh>
    <rPh sb="25" eb="28">
      <t>イインカイ</t>
    </rPh>
    <rPh sb="29" eb="31">
      <t>ケンシュウ</t>
    </rPh>
    <rPh sb="31" eb="32">
      <t>ナド</t>
    </rPh>
    <rPh sb="33" eb="35">
      <t>キロク</t>
    </rPh>
    <phoneticPr fontId="4"/>
  </si>
  <si>
    <t>業務継続計画、研修訓練等の記録</t>
    <rPh sb="0" eb="2">
      <t>ギョウム</t>
    </rPh>
    <rPh sb="2" eb="4">
      <t>ケイゾク</t>
    </rPh>
    <rPh sb="4" eb="6">
      <t>ケイカク</t>
    </rPh>
    <rPh sb="7" eb="12">
      <t>ケンシュウクンレンナド</t>
    </rPh>
    <rPh sb="13" eb="15">
      <t>キロク</t>
    </rPh>
    <phoneticPr fontId="4"/>
  </si>
  <si>
    <t>　※令和7年6月1日現在の状況を記入すること。</t>
    <rPh sb="2" eb="4">
      <t>レイワ</t>
    </rPh>
    <rPh sb="5" eb="6">
      <t>ネン</t>
    </rPh>
    <rPh sb="7" eb="8">
      <t>ガツ</t>
    </rPh>
    <rPh sb="9" eb="10">
      <t>ニチ</t>
    </rPh>
    <rPh sb="10" eb="12">
      <t>ゲンザイ</t>
    </rPh>
    <rPh sb="13" eb="15">
      <t>ジョウキョウ</t>
    </rPh>
    <rPh sb="16" eb="18">
      <t>キニュウ</t>
    </rPh>
    <phoneticPr fontId="4"/>
  </si>
  <si>
    <r>
      <t>令和</t>
    </r>
    <r>
      <rPr>
        <sz val="10"/>
        <rFont val="HG丸ｺﾞｼｯｸM-PRO"/>
        <family val="3"/>
        <charset val="128"/>
      </rPr>
      <t>６年度平均利用者数（生活介護用）</t>
    </r>
    <rPh sb="3" eb="5">
      <t>ネンド</t>
    </rPh>
    <rPh sb="5" eb="7">
      <t>ヘイキン</t>
    </rPh>
    <rPh sb="7" eb="9">
      <t>リヨウ</t>
    </rPh>
    <rPh sb="9" eb="10">
      <t>シャ</t>
    </rPh>
    <rPh sb="10" eb="11">
      <t>スウ</t>
    </rPh>
    <rPh sb="12" eb="14">
      <t>セイカツ</t>
    </rPh>
    <rPh sb="14" eb="16">
      <t>カイゴ</t>
    </rPh>
    <rPh sb="16" eb="17">
      <t>ヨウ</t>
    </rPh>
    <rPh sb="17" eb="18">
      <t>エンヨウ</t>
    </rPh>
    <phoneticPr fontId="4"/>
  </si>
  <si>
    <r>
      <t>令和</t>
    </r>
    <r>
      <rPr>
        <sz val="10"/>
        <rFont val="HG丸ｺﾞｼｯｸM-PRO"/>
        <family val="3"/>
        <charset val="128"/>
      </rPr>
      <t>６年度平均利用者数（自立訓練（生活訓練）等用）</t>
    </r>
    <rPh sb="22" eb="23">
      <t>トウ</t>
    </rPh>
    <rPh sb="23" eb="24">
      <t>ヨウ</t>
    </rPh>
    <phoneticPr fontId="4"/>
  </si>
  <si>
    <r>
      <t>令和</t>
    </r>
    <r>
      <rPr>
        <sz val="10"/>
        <rFont val="HG丸ｺﾞｼｯｸM-PRO"/>
        <family val="3"/>
        <charset val="128"/>
      </rPr>
      <t>６年度平均利用者数（療養介護等用）</t>
    </r>
    <rPh sb="3" eb="5">
      <t>ネンド</t>
    </rPh>
    <rPh sb="5" eb="7">
      <t>ヘイキン</t>
    </rPh>
    <rPh sb="7" eb="9">
      <t>リヨウ</t>
    </rPh>
    <rPh sb="9" eb="10">
      <t>シャ</t>
    </rPh>
    <rPh sb="10" eb="11">
      <t>スウ</t>
    </rPh>
    <rPh sb="12" eb="14">
      <t>リョウヨウ</t>
    </rPh>
    <rPh sb="14" eb="16">
      <t>カイゴ</t>
    </rPh>
    <rPh sb="16" eb="17">
      <t>トウ</t>
    </rPh>
    <rPh sb="17" eb="18">
      <t>ヨウ</t>
    </rPh>
    <rPh sb="18" eb="19">
      <t>エンヨウ</t>
    </rPh>
    <phoneticPr fontId="4"/>
  </si>
  <si>
    <r>
      <t>令和</t>
    </r>
    <r>
      <rPr>
        <sz val="10"/>
        <rFont val="HG丸ｺﾞｼｯｸM-PRO"/>
        <family val="3"/>
        <charset val="128"/>
      </rPr>
      <t>６年度平均障害支援区分（生活介護）</t>
    </r>
    <rPh sb="3" eb="5">
      <t>ネンド</t>
    </rPh>
    <rPh sb="5" eb="7">
      <t>ヘイキン</t>
    </rPh>
    <rPh sb="7" eb="9">
      <t>ショウガイ</t>
    </rPh>
    <rPh sb="9" eb="11">
      <t>シエン</t>
    </rPh>
    <rPh sb="11" eb="13">
      <t>クブン</t>
    </rPh>
    <rPh sb="14" eb="16">
      <t>セイカツ</t>
    </rPh>
    <rPh sb="16" eb="18">
      <t>カイゴ</t>
    </rPh>
    <rPh sb="18" eb="19">
      <t>エンヨウ</t>
    </rPh>
    <phoneticPr fontId="4"/>
  </si>
  <si>
    <t>　発達支援室</t>
    <rPh sb="1" eb="3">
      <t>ハッタツ</t>
    </rPh>
    <rPh sb="3" eb="5">
      <t>シエン</t>
    </rPh>
    <rPh sb="5" eb="6">
      <t>シツ</t>
    </rPh>
    <phoneticPr fontId="4"/>
  </si>
  <si>
    <t>　遊戯室</t>
    <rPh sb="1" eb="4">
      <t>ユウギシツ</t>
    </rPh>
    <phoneticPr fontId="4"/>
  </si>
  <si>
    <t>無</t>
  </si>
  <si>
    <t>言語聴覚士</t>
    <rPh sb="0" eb="5">
      <t>ゲンゴチョウカクシ</t>
    </rPh>
    <phoneticPr fontId="4"/>
  </si>
  <si>
    <t>(3) 障害の程度別状況</t>
    <rPh sb="4" eb="6">
      <t>ショウガイ</t>
    </rPh>
    <rPh sb="7" eb="9">
      <t>テイド</t>
    </rPh>
    <rPh sb="9" eb="10">
      <t>ベツ</t>
    </rPh>
    <rPh sb="10" eb="12">
      <t>ジョウキョウ</t>
    </rPh>
    <phoneticPr fontId="4"/>
  </si>
  <si>
    <t>(3) 利用者の入浴の実施状況</t>
    <rPh sb="4" eb="7">
      <t>リヨウシャ</t>
    </rPh>
    <phoneticPr fontId="4"/>
  </si>
  <si>
    <t>食数（本年６月１日の状況）</t>
    <rPh sb="3" eb="5">
      <t>ホンネン</t>
    </rPh>
    <phoneticPr fontId="4"/>
  </si>
  <si>
    <t>(4) 利用者の「喀痰吸引等」の状況</t>
    <rPh sb="4" eb="7">
      <t>リヨウシャ</t>
    </rPh>
    <rPh sb="16" eb="18">
      <t>ジョウキョウ</t>
    </rPh>
    <phoneticPr fontId="4"/>
  </si>
  <si>
    <t>５　就労支援事業又は作業(職業)指導の状況</t>
    <rPh sb="2" eb="4">
      <t>シュウロウ</t>
    </rPh>
    <rPh sb="4" eb="6">
      <t>シエン</t>
    </rPh>
    <rPh sb="6" eb="8">
      <t>ジギョウ</t>
    </rPh>
    <rPh sb="8" eb="9">
      <t>マタ</t>
    </rPh>
    <rPh sb="19" eb="21">
      <t>ジョウキョウ</t>
    </rPh>
    <phoneticPr fontId="4"/>
  </si>
  <si>
    <t>(1) 就労支援事業又は作業(職業)指導の状況</t>
    <rPh sb="4" eb="6">
      <t>シュウロウ</t>
    </rPh>
    <rPh sb="6" eb="8">
      <t>シエン</t>
    </rPh>
    <rPh sb="8" eb="10">
      <t>ジギョウ</t>
    </rPh>
    <rPh sb="10" eb="11">
      <t>マタ</t>
    </rPh>
    <rPh sb="12" eb="14">
      <t>サギョウ</t>
    </rPh>
    <rPh sb="15" eb="17">
      <t>ショクギョウ</t>
    </rPh>
    <rPh sb="18" eb="20">
      <t>シドウ</t>
    </rPh>
    <rPh sb="21" eb="23">
      <t>ジョウキョウ</t>
    </rPh>
    <phoneticPr fontId="4"/>
  </si>
  <si>
    <t>令和６年度平均利用者数に関する届出書</t>
    <rPh sb="0" eb="1">
      <t>レイ</t>
    </rPh>
    <rPh sb="1" eb="2">
      <t>ワ</t>
    </rPh>
    <rPh sb="3" eb="5">
      <t>ネンド</t>
    </rPh>
    <rPh sb="4" eb="5">
      <t>ド</t>
    </rPh>
    <rPh sb="5" eb="7">
      <t>ヘイキン</t>
    </rPh>
    <rPh sb="7" eb="10">
      <t>リヨウシャ</t>
    </rPh>
    <rPh sb="10" eb="11">
      <t>スウ</t>
    </rPh>
    <rPh sb="12" eb="13">
      <t>カン</t>
    </rPh>
    <rPh sb="15" eb="17">
      <t>トドケデ</t>
    </rPh>
    <rPh sb="17" eb="18">
      <t>ショ</t>
    </rPh>
    <phoneticPr fontId="4"/>
  </si>
  <si>
    <t>令和６年</t>
    <rPh sb="0" eb="2">
      <t>レイワ</t>
    </rPh>
    <rPh sb="3" eb="4">
      <t>ネン</t>
    </rPh>
    <phoneticPr fontId="4"/>
  </si>
  <si>
    <t>令和６年</t>
    <rPh sb="0" eb="1">
      <t>レイ</t>
    </rPh>
    <rPh sb="1" eb="2">
      <t>ワ</t>
    </rPh>
    <rPh sb="3" eb="4">
      <t>ネン</t>
    </rPh>
    <phoneticPr fontId="4"/>
  </si>
  <si>
    <t>令和７年</t>
    <rPh sb="0" eb="1">
      <t>レイ</t>
    </rPh>
    <rPh sb="1" eb="2">
      <t>ワ</t>
    </rPh>
    <rPh sb="3" eb="4">
      <t>ネン</t>
    </rPh>
    <phoneticPr fontId="4"/>
  </si>
  <si>
    <t>　注　１　本届出は、令和６年度における事業実績が「６月以上」である場合に作成すること</t>
    <rPh sb="1" eb="2">
      <t>チュウ</t>
    </rPh>
    <rPh sb="5" eb="6">
      <t>ホン</t>
    </rPh>
    <rPh sb="6" eb="8">
      <t>トドケデ</t>
    </rPh>
    <rPh sb="10" eb="11">
      <t>レイ</t>
    </rPh>
    <rPh sb="11" eb="12">
      <t>ワ</t>
    </rPh>
    <rPh sb="13" eb="15">
      <t>ネンド</t>
    </rPh>
    <rPh sb="14" eb="15">
      <t>ド</t>
    </rPh>
    <rPh sb="19" eb="21">
      <t>ジギョウ</t>
    </rPh>
    <rPh sb="21" eb="23">
      <t>ジッセキ</t>
    </rPh>
    <rPh sb="26" eb="27">
      <t>ツキ</t>
    </rPh>
    <rPh sb="27" eb="29">
      <t>イジョウ</t>
    </rPh>
    <rPh sb="33" eb="35">
      <t>バアイ</t>
    </rPh>
    <rPh sb="36" eb="38">
      <t>サクセイ</t>
    </rPh>
    <phoneticPr fontId="4"/>
  </si>
  <si>
    <t>　　 　２　令和６年度における事業実績が６月以上１年未満である場合は令和６年１０月から令和７年３月までの期間に係る平均利用者数を算定すること</t>
    <rPh sb="6" eb="7">
      <t>レイ</t>
    </rPh>
    <rPh sb="7" eb="8">
      <t>ワ</t>
    </rPh>
    <rPh sb="9" eb="11">
      <t>ネンド</t>
    </rPh>
    <rPh sb="10" eb="11">
      <t>ド</t>
    </rPh>
    <rPh sb="15" eb="17">
      <t>ジギョウ</t>
    </rPh>
    <rPh sb="17" eb="19">
      <t>ジッセキ</t>
    </rPh>
    <rPh sb="21" eb="22">
      <t>ツキ</t>
    </rPh>
    <rPh sb="22" eb="24">
      <t>イジョウ</t>
    </rPh>
    <rPh sb="25" eb="26">
      <t>ネン</t>
    </rPh>
    <rPh sb="26" eb="28">
      <t>ミマン</t>
    </rPh>
    <rPh sb="31" eb="33">
      <t>バアイ</t>
    </rPh>
    <rPh sb="34" eb="35">
      <t>レイ</t>
    </rPh>
    <rPh sb="35" eb="36">
      <t>ワ</t>
    </rPh>
    <rPh sb="37" eb="38">
      <t>ネン</t>
    </rPh>
    <rPh sb="40" eb="41">
      <t>ガツ</t>
    </rPh>
    <rPh sb="43" eb="44">
      <t>レイ</t>
    </rPh>
    <rPh sb="44" eb="45">
      <t>ワ</t>
    </rPh>
    <rPh sb="46" eb="47">
      <t>ネン</t>
    </rPh>
    <rPh sb="47" eb="48">
      <t>ヘイネン</t>
    </rPh>
    <rPh sb="48" eb="49">
      <t>ガツ</t>
    </rPh>
    <rPh sb="52" eb="54">
      <t>キカン</t>
    </rPh>
    <rPh sb="55" eb="56">
      <t>カカ</t>
    </rPh>
    <rPh sb="57" eb="59">
      <t>ヘイキン</t>
    </rPh>
    <rPh sb="59" eb="62">
      <t>リヨウシャ</t>
    </rPh>
    <rPh sb="62" eb="63">
      <t>スウ</t>
    </rPh>
    <rPh sb="64" eb="66">
      <t>サンテイ</t>
    </rPh>
    <phoneticPr fontId="4"/>
  </si>
  <si>
    <t>令和６年度平均利用者数</t>
    <rPh sb="3" eb="5">
      <t>ネンド</t>
    </rPh>
    <rPh sb="5" eb="7">
      <t>ヘイキン</t>
    </rPh>
    <rPh sb="7" eb="10">
      <t>リヨウシャ</t>
    </rPh>
    <rPh sb="10" eb="11">
      <t>スウ</t>
    </rPh>
    <phoneticPr fontId="4"/>
  </si>
  <si>
    <t>令和６年</t>
    <rPh sb="3" eb="4">
      <t>ネン</t>
    </rPh>
    <phoneticPr fontId="4"/>
  </si>
  <si>
    <t>令和７年</t>
    <rPh sb="3" eb="4">
      <t>ネン</t>
    </rPh>
    <phoneticPr fontId="4"/>
  </si>
  <si>
    <t>　注　１　本表は、令和６年度における事業実績が「６月以上」である場合に作成すること</t>
    <rPh sb="1" eb="2">
      <t>チュウ</t>
    </rPh>
    <rPh sb="5" eb="6">
      <t>ホン</t>
    </rPh>
    <rPh sb="6" eb="7">
      <t>ヒョウ</t>
    </rPh>
    <rPh sb="14" eb="16">
      <t>ヘイネンド</t>
    </rPh>
    <rPh sb="18" eb="20">
      <t>ジギョウ</t>
    </rPh>
    <rPh sb="20" eb="22">
      <t>ジッセキ</t>
    </rPh>
    <rPh sb="25" eb="26">
      <t>ツキ</t>
    </rPh>
    <rPh sb="26" eb="28">
      <t>イジョウ</t>
    </rPh>
    <rPh sb="32" eb="34">
      <t>バアイ</t>
    </rPh>
    <rPh sb="35" eb="37">
      <t>サクセイ</t>
    </rPh>
    <phoneticPr fontId="4"/>
  </si>
  <si>
    <t>　　 　２　令和６年度における事業実績が６月以上１年未満である場合は令和６年１０月から令和７年３月までの期間に係る平均利用者数を算定すること</t>
    <rPh sb="15" eb="17">
      <t>ジギョウ</t>
    </rPh>
    <rPh sb="17" eb="19">
      <t>ジッセキ</t>
    </rPh>
    <rPh sb="21" eb="22">
      <t>ツキ</t>
    </rPh>
    <rPh sb="22" eb="24">
      <t>イジョウ</t>
    </rPh>
    <rPh sb="25" eb="26">
      <t>ネン</t>
    </rPh>
    <rPh sb="26" eb="28">
      <t>ミマン</t>
    </rPh>
    <rPh sb="31" eb="33">
      <t>バアイ</t>
    </rPh>
    <rPh sb="37" eb="38">
      <t>ネン</t>
    </rPh>
    <rPh sb="38" eb="39">
      <t>ヘイネン</t>
    </rPh>
    <rPh sb="40" eb="41">
      <t>ガツ</t>
    </rPh>
    <rPh sb="46" eb="47">
      <t>ネン</t>
    </rPh>
    <rPh sb="47" eb="48">
      <t>ヘイネン</t>
    </rPh>
    <rPh sb="48" eb="49">
      <t>ガツ</t>
    </rPh>
    <rPh sb="52" eb="54">
      <t>キカン</t>
    </rPh>
    <rPh sb="55" eb="56">
      <t>カカ</t>
    </rPh>
    <rPh sb="57" eb="59">
      <t>ヘイキン</t>
    </rPh>
    <rPh sb="59" eb="62">
      <t>リヨウシャ</t>
    </rPh>
    <rPh sb="62" eb="63">
      <t>スウ</t>
    </rPh>
    <rPh sb="64" eb="66">
      <t>サンテイ</t>
    </rPh>
    <phoneticPr fontId="4"/>
  </si>
  <si>
    <r>
      <t xml:space="preserve">　　　 </t>
    </r>
    <r>
      <rPr>
        <u/>
        <sz val="11"/>
        <rFont val="ＭＳ Ｐゴシック"/>
        <family val="3"/>
        <charset val="128"/>
      </rPr>
      <t>４　「定員超過判定」に「○」が付いた場合、当該月の報酬が減算対象であることを意味します。減算による報酬請求をされていない事業所（施設）は、速やかに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4"/>
  </si>
  <si>
    <r>
      <t xml:space="preserve">　　　　　 </t>
    </r>
    <r>
      <rPr>
        <u/>
        <sz val="11"/>
        <rFont val="ＭＳ Ｐゴシック"/>
        <family val="3"/>
        <charset val="128"/>
      </rPr>
      <t>報酬の返還手続きを行ってください。</t>
    </r>
    <rPh sb="6" eb="8">
      <t>ホウシュウ</t>
    </rPh>
    <rPh sb="9" eb="11">
      <t>ヘンカン</t>
    </rPh>
    <rPh sb="11" eb="13">
      <t>テツヅ</t>
    </rPh>
    <rPh sb="15" eb="16">
      <t>オコナ</t>
    </rPh>
    <phoneticPr fontId="4"/>
  </si>
  <si>
    <t>　注  １　本表は、令和６年度における事業実績が「６月以上」である場合に作成すること</t>
    <rPh sb="1" eb="2">
      <t>チュウ</t>
    </rPh>
    <rPh sb="6" eb="7">
      <t>ホン</t>
    </rPh>
    <rPh sb="7" eb="8">
      <t>ヒョウ</t>
    </rPh>
    <rPh sb="15" eb="17">
      <t>ヘイネンド</t>
    </rPh>
    <rPh sb="19" eb="21">
      <t>ジギョウ</t>
    </rPh>
    <rPh sb="21" eb="23">
      <t>ジッセキ</t>
    </rPh>
    <rPh sb="26" eb="27">
      <t>ツキ</t>
    </rPh>
    <rPh sb="27" eb="29">
      <t>イジョウ</t>
    </rPh>
    <rPh sb="33" eb="35">
      <t>バアイ</t>
    </rPh>
    <rPh sb="36" eb="38">
      <t>サクセイ</t>
    </rPh>
    <phoneticPr fontId="4"/>
  </si>
  <si>
    <r>
      <t>　　　 ５</t>
    </r>
    <r>
      <rPr>
        <u/>
        <sz val="11"/>
        <rFont val="ＭＳ Ｐゴシック"/>
        <family val="3"/>
        <charset val="128"/>
      </rPr>
      <t>　「定員超過判定」に「○」が付いた場合、当該月の報酬が減算対象であることを意味します。減算による報酬請求をされていない事業所（施設）は、速やかに</t>
    </r>
    <rPh sb="7" eb="9">
      <t>テイイン</t>
    </rPh>
    <rPh sb="9" eb="11">
      <t>チョウカ</t>
    </rPh>
    <rPh sb="11" eb="13">
      <t>ハンテイ</t>
    </rPh>
    <rPh sb="19" eb="20">
      <t>ツ</t>
    </rPh>
    <rPh sb="22" eb="24">
      <t>バアイ</t>
    </rPh>
    <rPh sb="25" eb="27">
      <t>トウガイ</t>
    </rPh>
    <rPh sb="27" eb="28">
      <t>ツキ</t>
    </rPh>
    <rPh sb="29" eb="31">
      <t>ホウシュウ</t>
    </rPh>
    <rPh sb="32" eb="34">
      <t>ゲンサン</t>
    </rPh>
    <rPh sb="34" eb="36">
      <t>タイショウ</t>
    </rPh>
    <rPh sb="42" eb="44">
      <t>イミ</t>
    </rPh>
    <rPh sb="48" eb="50">
      <t>ゲンサン</t>
    </rPh>
    <rPh sb="53" eb="55">
      <t>ホウシュウ</t>
    </rPh>
    <rPh sb="55" eb="57">
      <t>セイキュウ</t>
    </rPh>
    <rPh sb="64" eb="66">
      <t>ジギョウ</t>
    </rPh>
    <rPh sb="66" eb="67">
      <t>ショ</t>
    </rPh>
    <rPh sb="68" eb="70">
      <t>シセツ</t>
    </rPh>
    <rPh sb="73" eb="74">
      <t>スミ</t>
    </rPh>
    <phoneticPr fontId="4"/>
  </si>
  <si>
    <r>
      <t xml:space="preserve">　　　　　 </t>
    </r>
    <r>
      <rPr>
        <u/>
        <sz val="11"/>
        <rFont val="ＭＳ Ｐゴシック"/>
        <family val="3"/>
        <charset val="128"/>
      </rPr>
      <t>報酬の返還手続きを行ってください。（注　施設外就労を行っている就労系事業所においては、判定が変わる場合があります。）</t>
    </r>
    <rPh sb="6" eb="8">
      <t>ホウシュウ</t>
    </rPh>
    <rPh sb="9" eb="11">
      <t>ヘンカン</t>
    </rPh>
    <rPh sb="11" eb="13">
      <t>テツヅ</t>
    </rPh>
    <rPh sb="15" eb="16">
      <t>オコナ</t>
    </rPh>
    <rPh sb="24" eb="25">
      <t>チュウ</t>
    </rPh>
    <rPh sb="26" eb="28">
      <t>シセツ</t>
    </rPh>
    <rPh sb="28" eb="29">
      <t>ガイ</t>
    </rPh>
    <rPh sb="29" eb="31">
      <t>シュウロウ</t>
    </rPh>
    <rPh sb="32" eb="33">
      <t>オコナ</t>
    </rPh>
    <rPh sb="37" eb="39">
      <t>シュウロウ</t>
    </rPh>
    <rPh sb="39" eb="40">
      <t>ケイ</t>
    </rPh>
    <rPh sb="40" eb="42">
      <t>ジギョウ</t>
    </rPh>
    <rPh sb="42" eb="43">
      <t>ショ</t>
    </rPh>
    <rPh sb="49" eb="51">
      <t>ハンテイ</t>
    </rPh>
    <rPh sb="52" eb="53">
      <t>カ</t>
    </rPh>
    <rPh sb="55" eb="57">
      <t>バアイ</t>
    </rPh>
    <phoneticPr fontId="4"/>
  </si>
  <si>
    <t>令和６年度　平均障害支援区分に関する届出書（生活介護）</t>
    <rPh sb="0" eb="1">
      <t>レイ</t>
    </rPh>
    <rPh sb="1" eb="2">
      <t>ワ</t>
    </rPh>
    <rPh sb="3" eb="5">
      <t>ネンド</t>
    </rPh>
    <rPh sb="6" eb="8">
      <t>ヘイキン</t>
    </rPh>
    <rPh sb="8" eb="10">
      <t>ショウガイ</t>
    </rPh>
    <rPh sb="10" eb="12">
      <t>シエン</t>
    </rPh>
    <rPh sb="12" eb="14">
      <t>クブン</t>
    </rPh>
    <rPh sb="15" eb="16">
      <t>カン</t>
    </rPh>
    <rPh sb="18" eb="21">
      <t>トドケデショ</t>
    </rPh>
    <rPh sb="22" eb="24">
      <t>セイカツ</t>
    </rPh>
    <rPh sb="24" eb="26">
      <t>カイゴ</t>
    </rPh>
    <phoneticPr fontId="85"/>
  </si>
  <si>
    <t>令和６年</t>
    <rPh sb="0" eb="1">
      <t>レイ</t>
    </rPh>
    <rPh sb="1" eb="2">
      <t>ワ</t>
    </rPh>
    <rPh sb="3" eb="4">
      <t>ネン</t>
    </rPh>
    <phoneticPr fontId="85"/>
  </si>
  <si>
    <t>令和７年</t>
    <rPh sb="0" eb="1">
      <t>レイ</t>
    </rPh>
    <rPh sb="1" eb="2">
      <t>ワ</t>
    </rPh>
    <rPh sb="3" eb="4">
      <t>ネン</t>
    </rPh>
    <phoneticPr fontId="85"/>
  </si>
  <si>
    <t>令和７年</t>
    <rPh sb="0" eb="1">
      <t>レイ</t>
    </rPh>
    <rPh sb="1" eb="2">
      <t>ワ</t>
    </rPh>
    <phoneticPr fontId="85"/>
  </si>
  <si>
    <r>
      <t>令和６年度</t>
    </r>
    <r>
      <rPr>
        <sz val="14"/>
        <color theme="1"/>
        <rFont val="ＭＳ Ｐゴシック"/>
        <family val="2"/>
        <charset val="128"/>
        <scheme val="minor"/>
      </rPr>
      <t>　平均障害支援区分に関する届出書（生活介護）</t>
    </r>
    <rPh sb="0" eb="2">
      <t>レイワ</t>
    </rPh>
    <rPh sb="3" eb="5">
      <t>ネンド</t>
    </rPh>
    <rPh sb="6" eb="8">
      <t>ヘイキン</t>
    </rPh>
    <rPh sb="8" eb="10">
      <t>ショウガイ</t>
    </rPh>
    <rPh sb="10" eb="12">
      <t>シエン</t>
    </rPh>
    <rPh sb="12" eb="14">
      <t>クブン</t>
    </rPh>
    <rPh sb="15" eb="16">
      <t>カン</t>
    </rPh>
    <rPh sb="18" eb="21">
      <t>トドケデショ</t>
    </rPh>
    <rPh sb="22" eb="24">
      <t>セイカツ</t>
    </rPh>
    <rPh sb="24" eb="26">
      <t>カイゴ</t>
    </rPh>
    <phoneticPr fontId="85"/>
  </si>
  <si>
    <r>
      <t>「施設入所支援」及び「昼間実施サービス（生活介護等）」に係る介護給付費等の算定に係る体制等状況一覧表（写し）</t>
    </r>
    <r>
      <rPr>
        <sz val="8"/>
        <rFont val="HG丸ｺﾞｼｯｸM-PRO"/>
        <family val="3"/>
        <charset val="128"/>
      </rPr>
      <t>（県障害者支援課に提出した直近のものの控え）</t>
    </r>
    <rPh sb="1" eb="3">
      <t>シセツ</t>
    </rPh>
    <rPh sb="3" eb="5">
      <t>ニュウショ</t>
    </rPh>
    <rPh sb="5" eb="7">
      <t>シエン</t>
    </rPh>
    <rPh sb="8" eb="9">
      <t>オヨ</t>
    </rPh>
    <rPh sb="11" eb="13">
      <t>ヒルマ</t>
    </rPh>
    <rPh sb="13" eb="15">
      <t>ジッシ</t>
    </rPh>
    <rPh sb="20" eb="22">
      <t>セイカツ</t>
    </rPh>
    <rPh sb="22" eb="24">
      <t>カイゴ</t>
    </rPh>
    <rPh sb="24" eb="25">
      <t>トウ</t>
    </rPh>
    <rPh sb="28" eb="29">
      <t>カカ</t>
    </rPh>
    <rPh sb="30" eb="32">
      <t>カイゴ</t>
    </rPh>
    <rPh sb="51" eb="52">
      <t>ウツ</t>
    </rPh>
    <rPh sb="55" eb="56">
      <t>ケン</t>
    </rPh>
    <rPh sb="56" eb="59">
      <t>ショウガイシャ</t>
    </rPh>
    <rPh sb="59" eb="61">
      <t>シエン</t>
    </rPh>
    <rPh sb="61" eb="62">
      <t>カ</t>
    </rPh>
    <rPh sb="63" eb="65">
      <t>テイシュツ</t>
    </rPh>
    <rPh sb="67" eb="69">
      <t>チョッキン</t>
    </rPh>
    <rPh sb="73" eb="74">
      <t>ヒカ</t>
    </rPh>
    <phoneticPr fontId="4"/>
  </si>
  <si>
    <t>令　和　７　年　度</t>
    <rPh sb="0" eb="1">
      <t>レイ</t>
    </rPh>
    <rPh sb="2" eb="3">
      <t>ワ</t>
    </rPh>
    <phoneticPr fontId="4"/>
  </si>
  <si>
    <t>預り金関係台帳及び通帳</t>
    <phoneticPr fontId="4"/>
  </si>
  <si>
    <t>健康診断・健康管理関係書類</t>
    <rPh sb="0" eb="2">
      <t>ケンコウ</t>
    </rPh>
    <rPh sb="2" eb="4">
      <t>シンダン</t>
    </rPh>
    <rPh sb="5" eb="7">
      <t>ケンコウ</t>
    </rPh>
    <rPh sb="7" eb="9">
      <t>カンリ</t>
    </rPh>
    <rPh sb="9" eb="11">
      <t>カンケイ</t>
    </rPh>
    <rPh sb="11" eb="13">
      <t>ショルイ</t>
    </rPh>
    <phoneticPr fontId="4"/>
  </si>
  <si>
    <t>福祉・介護職員処遇改善計画書及び実績報告書</t>
    <rPh sb="0" eb="2">
      <t>フクシ</t>
    </rPh>
    <rPh sb="3" eb="5">
      <t>カイゴ</t>
    </rPh>
    <rPh sb="5" eb="7">
      <t>ショクイン</t>
    </rPh>
    <rPh sb="7" eb="9">
      <t>ショグウ</t>
    </rPh>
    <rPh sb="9" eb="11">
      <t>カイゼン</t>
    </rPh>
    <rPh sb="11" eb="14">
      <t>ケイカクショ</t>
    </rPh>
    <rPh sb="14" eb="15">
      <t>オヨ</t>
    </rPh>
    <rPh sb="16" eb="18">
      <t>ジッセキ</t>
    </rPh>
    <rPh sb="18" eb="21">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</si>
</sst>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0.0;&quot;△&quot;0.0"/>
    <numFmt numFmtId="177" formatCode="0;0;"/>
    <numFmt numFmtId="178" formatCode="\ 0"/>
    <numFmt numFmtId="179" formatCode="\ 00"/>
    <numFmt numFmtId="180" formatCode="####\ \ &quot;人&quot;"/>
    <numFmt numFmtId="181" formatCode="####\ \ &quot;回&quot;"/>
    <numFmt numFmtId="182" formatCode="0.00;0.00;"/>
    <numFmt numFmtId="183" formatCode="#,##0.00_ ;[Red]\-#,##0.00\ "/>
    <numFmt numFmtId="184" formatCode="[$-411]ggge&quot;年&quot;m&quot;月&quot;d&quot;日&quot;;@"/>
    <numFmt numFmtId="185" formatCode="###.#\ \ &quot;人&quot;"/>
    <numFmt numFmtId="186" formatCode="####\ \ &quot;日&quot;"/>
    <numFmt numFmtId="187" formatCode="0.0;0.0;\ "/>
    <numFmt numFmtId="188" formatCode="#,##0_ "/>
    <numFmt numFmtId="189" formatCode="#,##0.00_ "/>
    <numFmt numFmtId="190" formatCode="#,##0_);[Red]\(#,##0\)"/>
    <numFmt numFmtId="191" formatCode="#,##0.0_ "/>
    <numFmt numFmtId="192" formatCode="0.00;0.00;\ "/>
    <numFmt numFmtId="193" formatCode="0;0;\ "/>
    <numFmt numFmtId="194" formatCode="#,##0;&quot;△ &quot;#,##0"/>
    <numFmt numFmtId="195" formatCode="0,000;0;"/>
    <numFmt numFmtId="196" formatCode="#,##0.0;[Red]\-#,##0.0"/>
  </numFmts>
  <fonts count="109" x14ac:knownFonts="1">
    <font>
      <sz val="10"/>
      <name val="HG丸ｺﾞｼｯｸM-PRO"/>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6"/>
      <name val="HG丸ｺﾞｼｯｸM-PRO"/>
      <family val="3"/>
      <charset val="128"/>
    </font>
    <font>
      <sz val="11"/>
      <name val="HG丸ｺﾞｼｯｸM-PRO"/>
      <family val="3"/>
      <charset val="128"/>
    </font>
    <font>
      <sz val="12"/>
      <name val="HG丸ｺﾞｼｯｸM-PRO"/>
      <family val="3"/>
      <charset val="128"/>
    </font>
    <font>
      <b/>
      <sz val="12"/>
      <name val="HG丸ｺﾞｼｯｸM-PRO"/>
      <family val="3"/>
      <charset val="128"/>
    </font>
    <font>
      <b/>
      <sz val="10"/>
      <name val="HG丸ｺﾞｼｯｸM-PRO"/>
      <family val="3"/>
      <charset val="128"/>
    </font>
    <font>
      <sz val="10"/>
      <name val="ＭＳ Ｐ明朝"/>
      <family val="1"/>
      <charset val="128"/>
    </font>
    <font>
      <sz val="9"/>
      <name val="HG丸ｺﾞｼｯｸM-PRO"/>
      <family val="3"/>
      <charset val="128"/>
    </font>
    <font>
      <sz val="8"/>
      <name val="HG丸ｺﾞｼｯｸM-PRO"/>
      <family val="3"/>
      <charset val="128"/>
    </font>
    <font>
      <sz val="10"/>
      <name val="ＭＳ ゴシック"/>
      <family val="3"/>
      <charset val="128"/>
    </font>
    <font>
      <sz val="8"/>
      <name val="ＭＳ Ｐ明朝"/>
      <family val="1"/>
      <charset val="128"/>
    </font>
    <font>
      <sz val="10"/>
      <name val="ＭＳ Ｐゴシック"/>
      <family val="3"/>
      <charset val="128"/>
    </font>
    <font>
      <b/>
      <sz val="11"/>
      <name val="HG丸ｺﾞｼｯｸM-PRO"/>
      <family val="3"/>
      <charset val="128"/>
    </font>
    <font>
      <sz val="9"/>
      <name val="ＭＳ 明朝"/>
      <family val="1"/>
      <charset val="128"/>
    </font>
    <font>
      <sz val="6"/>
      <name val="ＭＳ Ｐ明朝"/>
      <family val="1"/>
      <charset val="128"/>
    </font>
    <font>
      <sz val="9"/>
      <name val="ＭＳ Ｐ明朝"/>
      <family val="1"/>
      <charset val="128"/>
    </font>
    <font>
      <sz val="5"/>
      <name val="HG丸ｺﾞｼｯｸM-PRO"/>
      <family val="3"/>
      <charset val="128"/>
    </font>
    <font>
      <sz val="6"/>
      <name val="HG丸ｺﾞｼｯｸM-PRO"/>
      <family val="3"/>
      <charset val="128"/>
    </font>
    <font>
      <sz val="9"/>
      <name val="ＭＳ ゴシック"/>
      <family val="3"/>
      <charset val="128"/>
    </font>
    <font>
      <sz val="10"/>
      <name val="HG丸ｺﾞｼｯｸM-PRO"/>
      <family val="3"/>
      <charset val="128"/>
    </font>
    <font>
      <u/>
      <sz val="11"/>
      <color indexed="12"/>
      <name val="ＭＳ Ｐゴシック"/>
      <family val="3"/>
      <charset val="128"/>
    </font>
    <font>
      <sz val="20"/>
      <color indexed="64"/>
      <name val="HG丸ｺﾞｼｯｸM-PRO"/>
      <family val="3"/>
      <charset val="128"/>
    </font>
    <font>
      <sz val="20"/>
      <name val="HGｺﾞｼｯｸM"/>
      <family val="3"/>
      <charset val="128"/>
    </font>
    <font>
      <sz val="8"/>
      <name val="ＭＳ ゴシック"/>
      <family val="3"/>
      <charset val="128"/>
    </font>
    <font>
      <sz val="11"/>
      <name val="ＭＳ Ｐ明朝"/>
      <family val="1"/>
      <charset val="128"/>
    </font>
    <font>
      <b/>
      <sz val="12"/>
      <name val="ＭＳ ゴシック"/>
      <family val="3"/>
      <charset val="128"/>
    </font>
    <font>
      <sz val="10"/>
      <color indexed="10"/>
      <name val="HG丸ｺﾞｼｯｸM-PRO"/>
      <family val="3"/>
      <charset val="128"/>
    </font>
    <font>
      <sz val="12"/>
      <name val="ＭＳ ゴシック"/>
      <family val="3"/>
      <charset val="128"/>
    </font>
    <font>
      <sz val="11"/>
      <name val="ＭＳ ゴシック"/>
      <family val="3"/>
      <charset val="128"/>
    </font>
    <font>
      <b/>
      <sz val="9"/>
      <color indexed="81"/>
      <name val="ＭＳ Ｐゴシック"/>
      <family val="3"/>
      <charset val="128"/>
    </font>
    <font>
      <sz val="7"/>
      <name val="HG丸ｺﾞｼｯｸM-PRO"/>
      <family val="3"/>
      <charset val="128"/>
    </font>
    <font>
      <sz val="11"/>
      <color indexed="8"/>
      <name val="ＭＳ Ｐゴシック"/>
      <family val="3"/>
      <charset val="128"/>
    </font>
    <font>
      <sz val="10"/>
      <color indexed="10"/>
      <name val="HG丸ｺﾞｼｯｸM-PRO"/>
      <family val="3"/>
      <charset val="128"/>
    </font>
    <font>
      <sz val="10"/>
      <color indexed="8"/>
      <name val="HG丸ｺﾞｼｯｸM-PRO"/>
      <family val="3"/>
      <charset val="128"/>
    </font>
    <font>
      <sz val="11"/>
      <color indexed="10"/>
      <name val="HG丸ｺﾞｼｯｸM-PRO"/>
      <family val="3"/>
      <charset val="128"/>
    </font>
    <font>
      <sz val="11"/>
      <color indexed="8"/>
      <name val="HG丸ｺﾞｼｯｸM-PRO"/>
      <family val="3"/>
      <charset val="128"/>
    </font>
    <font>
      <sz val="9"/>
      <color indexed="8"/>
      <name val="HG丸ｺﾞｼｯｸM-PRO"/>
      <family val="3"/>
      <charset val="128"/>
    </font>
    <font>
      <sz val="11"/>
      <color indexed="8"/>
      <name val="ＭＳ Ｐゴシック"/>
      <family val="3"/>
      <charset val="128"/>
    </font>
    <font>
      <u/>
      <sz val="8"/>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9"/>
      <color theme="1"/>
      <name val="ＭＳ Ｐゴシック"/>
      <family val="3"/>
      <charset val="128"/>
    </font>
    <font>
      <sz val="14"/>
      <color theme="1"/>
      <name val="ＭＳ Ｐゴシック"/>
      <family val="3"/>
      <charset val="128"/>
    </font>
    <font>
      <sz val="12"/>
      <color theme="1"/>
      <name val="HG丸ｺﾞｼｯｸM-PRO"/>
      <family val="3"/>
      <charset val="128"/>
    </font>
    <font>
      <b/>
      <sz val="16"/>
      <color theme="1"/>
      <name val="HG丸ｺﾞｼｯｸM-PRO"/>
      <family val="3"/>
      <charset val="128"/>
    </font>
    <font>
      <sz val="14"/>
      <color theme="1"/>
      <name val="HG丸ｺﾞｼｯｸM-PRO"/>
      <family val="3"/>
      <charset val="128"/>
    </font>
    <font>
      <sz val="11"/>
      <color theme="1"/>
      <name val="HG丸ｺﾞｼｯｸM-PRO"/>
      <family val="3"/>
      <charset val="128"/>
    </font>
    <font>
      <sz val="16"/>
      <color theme="1"/>
      <name val="HG丸ｺﾞｼｯｸM-PRO"/>
      <family val="3"/>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0"/>
      <color theme="1"/>
      <name val="ＭＳ 明朝"/>
      <family val="1"/>
      <charset val="128"/>
    </font>
    <font>
      <sz val="24"/>
      <color theme="1"/>
      <name val="HG丸ｺﾞｼｯｸM-PRO"/>
      <family val="3"/>
      <charset val="128"/>
    </font>
    <font>
      <sz val="16"/>
      <color theme="1"/>
      <name val="ＭＳ Ｐ明朝"/>
      <family val="1"/>
      <charset val="128"/>
    </font>
    <font>
      <sz val="10"/>
      <name val="ＭＳ Ｐゴシック"/>
      <family val="3"/>
      <charset val="128"/>
      <scheme val="minor"/>
    </font>
    <font>
      <sz val="7.5"/>
      <name val="HG丸ｺﾞｼｯｸM-PRO"/>
      <family val="3"/>
      <charset val="128"/>
    </font>
    <font>
      <sz val="9"/>
      <color rgb="FF000000"/>
      <name val="Meiryo UI"/>
      <family val="3"/>
      <charset val="128"/>
    </font>
    <font>
      <sz val="10"/>
      <color rgb="FF000000"/>
      <name val="HG丸ｺﾞｼｯｸM-PRO"/>
      <family val="3"/>
      <charset val="128"/>
    </font>
    <font>
      <u/>
      <sz val="10"/>
      <name val="HG丸ｺﾞｼｯｸM-PRO"/>
      <family val="3"/>
      <charset val="128"/>
    </font>
    <font>
      <b/>
      <sz val="12"/>
      <color theme="1"/>
      <name val="HG丸ｺﾞｼｯｸM-PRO"/>
      <family val="3"/>
      <charset val="128"/>
    </font>
    <font>
      <b/>
      <sz val="11"/>
      <color theme="1"/>
      <name val="HG丸ｺﾞｼｯｸM-PRO"/>
      <family val="3"/>
      <charset val="128"/>
    </font>
    <font>
      <b/>
      <sz val="11"/>
      <color indexed="8"/>
      <name val="HG丸ｺﾞｼｯｸM-PRO"/>
      <family val="3"/>
      <charset val="128"/>
    </font>
    <font>
      <b/>
      <u/>
      <sz val="11"/>
      <color indexed="8"/>
      <name val="HG丸ｺﾞｼｯｸM-PRO"/>
      <family val="3"/>
      <charset val="128"/>
    </font>
    <font>
      <u/>
      <sz val="11"/>
      <color indexed="8"/>
      <name val="HG丸ｺﾞｼｯｸM-PRO"/>
      <family val="3"/>
      <charset val="128"/>
    </font>
    <font>
      <sz val="12"/>
      <color indexed="8"/>
      <name val="HG丸ｺﾞｼｯｸM-PRO"/>
      <family val="3"/>
      <charset val="128"/>
    </font>
    <font>
      <u/>
      <sz val="9"/>
      <color indexed="8"/>
      <name val="HG丸ｺﾞｼｯｸM-PRO"/>
      <family val="3"/>
      <charset val="128"/>
    </font>
    <font>
      <sz val="20"/>
      <name val="HG丸ｺﾞｼｯｸM-PRO"/>
      <family val="3"/>
      <charset val="128"/>
    </font>
    <font>
      <sz val="12"/>
      <name val="ＭＳ Ｐ明朝"/>
      <family val="1"/>
      <charset val="128"/>
    </font>
    <font>
      <sz val="10"/>
      <color rgb="FFFF0000"/>
      <name val="HG丸ｺﾞｼｯｸM-PRO"/>
      <family val="3"/>
      <charset val="128"/>
    </font>
    <font>
      <sz val="9.5"/>
      <name val="HG丸ｺﾞｼｯｸM-PRO"/>
      <family val="3"/>
      <charset val="128"/>
    </font>
    <font>
      <sz val="12"/>
      <name val="ＭＳ Ｐゴシック"/>
      <family val="3"/>
      <charset val="128"/>
    </font>
    <font>
      <sz val="14"/>
      <name val="ＭＳ Ｐゴシック"/>
      <family val="3"/>
      <charset val="128"/>
    </font>
    <font>
      <sz val="11"/>
      <color indexed="8"/>
      <name val="ＭＳ Ｐゴシック"/>
      <family val="3"/>
      <charset val="128"/>
      <scheme val="minor"/>
    </font>
    <font>
      <b/>
      <sz val="12"/>
      <name val="ＭＳ Ｐゴシック"/>
      <family val="3"/>
      <charset val="128"/>
    </font>
    <font>
      <u/>
      <sz val="11"/>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b/>
      <vertAlign val="superscript"/>
      <sz val="10"/>
      <color rgb="FFFF0000"/>
      <name val="ＭＳ Ｐゴシック"/>
      <family val="3"/>
      <charset val="128"/>
      <scheme val="minor"/>
    </font>
    <font>
      <sz val="12"/>
      <color theme="1"/>
      <name val="ＭＳ Ｐゴシック"/>
      <family val="2"/>
      <charset val="128"/>
      <scheme val="minor"/>
    </font>
    <font>
      <b/>
      <vertAlign val="superscript"/>
      <sz val="12"/>
      <color rgb="FFFF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vertAlign val="superscript"/>
      <sz val="9"/>
      <color theme="1"/>
      <name val="ＭＳ Ｐゴシック"/>
      <family val="3"/>
      <charset val="128"/>
      <scheme val="minor"/>
    </font>
    <font>
      <vertAlign val="superscript"/>
      <sz val="10"/>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sz val="8"/>
      <name val="ＭＳ Ｐゴシック"/>
      <family val="3"/>
      <charset val="128"/>
    </font>
    <font>
      <sz val="8"/>
      <color indexed="8"/>
      <name val="ＭＳ Ｐゴシック"/>
      <family val="3"/>
      <charset val="128"/>
    </font>
    <font>
      <sz val="8"/>
      <color indexed="10"/>
      <name val="ＭＳ Ｐゴシック"/>
      <family val="3"/>
      <charset val="128"/>
    </font>
    <font>
      <u/>
      <sz val="8"/>
      <color indexed="1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9"/>
      <color rgb="FFFF0000"/>
      <name val="HG丸ｺﾞｼｯｸM-PRO"/>
      <family val="3"/>
      <charset val="128"/>
    </font>
    <font>
      <b/>
      <sz val="16"/>
      <name val="HG丸ｺﾞｼｯｸM-PRO"/>
      <family val="3"/>
      <charset val="128"/>
    </font>
    <font>
      <sz val="14"/>
      <name val="ＭＳ Ｐゴシック"/>
      <family val="3"/>
      <charset val="128"/>
      <scheme val="minor"/>
    </font>
    <font>
      <sz val="11"/>
      <name val="ＭＳ Ｐゴシック"/>
      <family val="3"/>
      <charset val="128"/>
      <scheme val="minor"/>
    </font>
    <font>
      <sz val="9"/>
      <name val="ＭＳ Ｐゴシック"/>
      <family val="3"/>
      <charset val="128"/>
      <scheme val="minor"/>
    </font>
  </fonts>
  <fills count="1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1"/>
        <bgColor indexed="9"/>
      </patternFill>
    </fill>
    <fill>
      <patternFill patternType="solid">
        <fgColor indexed="9"/>
        <bgColor indexed="9"/>
      </patternFill>
    </fill>
    <fill>
      <patternFill patternType="solid">
        <fgColor indexed="43"/>
        <bgColor indexed="9"/>
      </patternFill>
    </fill>
    <fill>
      <patternFill patternType="solid">
        <fgColor indexed="9"/>
        <bgColor indexed="64"/>
      </patternFill>
    </fill>
    <fill>
      <patternFill patternType="solid">
        <fgColor indexed="13"/>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rgb="FFCCFFFF"/>
        <bgColor indexed="64"/>
      </patternFill>
    </fill>
    <fill>
      <patternFill patternType="solid">
        <fgColor theme="2"/>
        <bgColor indexed="64"/>
      </patternFill>
    </fill>
    <fill>
      <patternFill patternType="solid">
        <fgColor theme="9" tint="0.79992065187536243"/>
        <bgColor indexed="64"/>
      </patternFill>
    </fill>
    <fill>
      <patternFill patternType="solid">
        <fgColor theme="8" tint="0.79998168889431442"/>
        <bgColor indexed="64"/>
      </patternFill>
    </fill>
  </fills>
  <borders count="35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style="dotted">
        <color indexed="22"/>
      </left>
      <right/>
      <top style="medium">
        <color indexed="64"/>
      </top>
      <bottom/>
      <diagonal/>
    </border>
    <border>
      <left/>
      <right style="dotted">
        <color indexed="22"/>
      </right>
      <top style="medium">
        <color indexed="64"/>
      </top>
      <bottom/>
      <diagonal/>
    </border>
    <border>
      <left style="dotted">
        <color indexed="22"/>
      </left>
      <right/>
      <top/>
      <bottom/>
      <diagonal/>
    </border>
    <border>
      <left/>
      <right style="dotted">
        <color indexed="22"/>
      </right>
      <top/>
      <bottom/>
      <diagonal/>
    </border>
    <border>
      <left/>
      <right style="dotted">
        <color indexed="22"/>
      </right>
      <top/>
      <bottom style="thin">
        <color indexed="64"/>
      </bottom>
      <diagonal/>
    </border>
    <border>
      <left style="dotted">
        <color indexed="22"/>
      </left>
      <right/>
      <top/>
      <bottom style="thin">
        <color indexed="64"/>
      </bottom>
      <diagonal/>
    </border>
    <border>
      <left style="dotted">
        <color indexed="22"/>
      </left>
      <right/>
      <top/>
      <bottom style="dotted">
        <color indexed="64"/>
      </bottom>
      <diagonal/>
    </border>
    <border>
      <left/>
      <right/>
      <top/>
      <bottom style="dotted">
        <color indexed="64"/>
      </bottom>
      <diagonal/>
    </border>
    <border>
      <left/>
      <right style="dotted">
        <color indexed="22"/>
      </right>
      <top/>
      <bottom style="dotted">
        <color indexed="64"/>
      </bottom>
      <diagonal/>
    </border>
    <border>
      <left style="dotted">
        <color indexed="22"/>
      </left>
      <right/>
      <top style="thin">
        <color indexed="64"/>
      </top>
      <bottom/>
      <diagonal/>
    </border>
    <border>
      <left/>
      <right style="dotted">
        <color indexed="22"/>
      </right>
      <top style="thin">
        <color indexed="64"/>
      </top>
      <bottom/>
      <diagonal/>
    </border>
    <border>
      <left/>
      <right/>
      <top/>
      <bottom style="double">
        <color indexed="64"/>
      </bottom>
      <diagonal/>
    </border>
    <border>
      <left/>
      <right style="dotted">
        <color indexed="22"/>
      </right>
      <top/>
      <bottom style="double">
        <color indexed="64"/>
      </bottom>
      <diagonal/>
    </border>
    <border>
      <left style="dotted">
        <color indexed="22"/>
      </left>
      <right/>
      <top/>
      <bottom style="double">
        <color indexed="64"/>
      </bottom>
      <diagonal/>
    </border>
    <border>
      <left style="dotted">
        <color indexed="22"/>
      </left>
      <right/>
      <top/>
      <bottom style="medium">
        <color indexed="64"/>
      </bottom>
      <diagonal/>
    </border>
    <border>
      <left/>
      <right style="dotted">
        <color indexed="22"/>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dotted">
        <color indexed="22"/>
      </left>
      <right/>
      <top/>
      <bottom style="hair">
        <color indexed="64"/>
      </bottom>
      <diagonal/>
    </border>
    <border>
      <left/>
      <right style="dotted">
        <color indexed="22"/>
      </right>
      <top/>
      <bottom style="hair">
        <color indexed="64"/>
      </bottom>
      <diagonal/>
    </border>
    <border>
      <left/>
      <right/>
      <top style="hair">
        <color indexed="64"/>
      </top>
      <bottom/>
      <diagonal/>
    </border>
    <border>
      <left style="thin">
        <color indexed="64"/>
      </left>
      <right/>
      <top style="hair">
        <color indexed="64"/>
      </top>
      <bottom/>
      <diagonal/>
    </border>
    <border>
      <left style="dotted">
        <color indexed="22"/>
      </left>
      <right/>
      <top style="hair">
        <color indexed="64"/>
      </top>
      <bottom/>
      <diagonal/>
    </border>
    <border>
      <left/>
      <right style="dotted">
        <color indexed="22"/>
      </right>
      <top style="hair">
        <color indexed="64"/>
      </top>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top style="dotted">
        <color indexed="64"/>
      </top>
      <bottom style="thin">
        <color indexed="64"/>
      </bottom>
      <diagonal/>
    </border>
    <border>
      <left/>
      <right style="thin">
        <color indexed="64"/>
      </right>
      <top style="hair">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dotted">
        <color indexed="64"/>
      </right>
      <top style="dotted">
        <color indexed="64"/>
      </top>
      <bottom style="hair">
        <color indexed="64"/>
      </bottom>
      <diagonal/>
    </border>
    <border>
      <left/>
      <right style="dotted">
        <color indexed="64"/>
      </right>
      <top style="hair">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hair">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hair">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style="dotted">
        <color indexed="64"/>
      </top>
      <bottom style="thin">
        <color indexed="64"/>
      </bottom>
      <diagonal/>
    </border>
    <border>
      <left style="hair">
        <color indexed="64"/>
      </left>
      <right/>
      <top/>
      <bottom style="thin">
        <color indexed="64"/>
      </bottom>
      <diagonal/>
    </border>
    <border>
      <left/>
      <right style="double">
        <color indexed="64"/>
      </right>
      <top/>
      <bottom/>
      <diagonal/>
    </border>
    <border>
      <left/>
      <right style="thin">
        <color indexed="64"/>
      </right>
      <top style="thin">
        <color indexed="64"/>
      </top>
      <bottom style="dashed">
        <color indexed="64"/>
      </bottom>
      <diagonal/>
    </border>
    <border>
      <left style="hair">
        <color indexed="64"/>
      </left>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hair">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dotted">
        <color indexed="64"/>
      </left>
      <right/>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Down="1">
      <left style="thin">
        <color indexed="64"/>
      </left>
      <right style="thin">
        <color indexed="64"/>
      </right>
      <top style="dotted">
        <color indexed="64"/>
      </top>
      <bottom style="dotted">
        <color indexed="64"/>
      </bottom>
      <diagonal style="hair">
        <color indexed="64"/>
      </diagonal>
    </border>
    <border>
      <left style="dotted">
        <color indexed="64"/>
      </left>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dotted">
        <color indexed="64"/>
      </left>
      <right style="hair">
        <color indexed="64"/>
      </right>
      <top style="dotted">
        <color indexed="64"/>
      </top>
      <bottom style="thin">
        <color indexed="64"/>
      </bottom>
      <diagonal/>
    </border>
    <border>
      <left style="hair">
        <color indexed="64"/>
      </left>
      <right style="dotted">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dotted">
        <color indexed="64"/>
      </right>
      <top style="dotted">
        <color indexed="64"/>
      </top>
      <bottom/>
      <diagonal/>
    </border>
    <border>
      <left/>
      <right style="hair">
        <color indexed="64"/>
      </right>
      <top style="dotted">
        <color indexed="64"/>
      </top>
      <bottom/>
      <diagonal/>
    </border>
    <border diagonalDown="1">
      <left style="hair">
        <color indexed="64"/>
      </left>
      <right style="dotted">
        <color indexed="64"/>
      </right>
      <top style="dotted">
        <color indexed="64"/>
      </top>
      <bottom style="dotted">
        <color indexed="64"/>
      </bottom>
      <diagonal style="hair">
        <color indexed="64"/>
      </diagonal>
    </border>
    <border>
      <left style="hair">
        <color indexed="64"/>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style="hair">
        <color indexed="64"/>
      </right>
      <top style="dotted">
        <color indexed="64"/>
      </top>
      <bottom style="dotted">
        <color indexed="64"/>
      </bottom>
      <diagonal/>
    </border>
    <border>
      <left style="dotted">
        <color indexed="64"/>
      </left>
      <right style="hair">
        <color indexed="64"/>
      </right>
      <top style="dotted">
        <color indexed="64"/>
      </top>
      <bottom/>
      <diagonal/>
    </border>
    <border>
      <left style="dotted">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hair">
        <color indexed="64"/>
      </right>
      <top/>
      <bottom/>
      <diagonal/>
    </border>
    <border>
      <left/>
      <right style="dotted">
        <color indexed="64"/>
      </right>
      <top/>
      <bottom/>
      <diagonal/>
    </border>
    <border>
      <left style="hair">
        <color indexed="64"/>
      </left>
      <right style="dotted">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right style="dotted">
        <color indexed="64"/>
      </right>
      <top style="thin">
        <color indexed="64"/>
      </top>
      <bottom style="dotted">
        <color indexed="64"/>
      </bottom>
      <diagonal/>
    </border>
    <border>
      <left style="hair">
        <color indexed="64"/>
      </left>
      <right style="dotted">
        <color indexed="64"/>
      </right>
      <top style="thin">
        <color indexed="64"/>
      </top>
      <bottom style="dotted">
        <color indexed="64"/>
      </bottom>
      <diagonal/>
    </border>
    <border>
      <left/>
      <right style="hair">
        <color indexed="64"/>
      </right>
      <top style="thin">
        <color indexed="64"/>
      </top>
      <bottom style="dotted">
        <color indexed="64"/>
      </bottom>
      <diagonal/>
    </border>
    <border>
      <left style="dotted">
        <color indexed="64"/>
      </left>
      <right/>
      <top/>
      <bottom style="thin">
        <color indexed="64"/>
      </bottom>
      <diagonal/>
    </border>
    <border>
      <left style="thin">
        <color indexed="64"/>
      </left>
      <right/>
      <top style="hair">
        <color indexed="64"/>
      </top>
      <bottom style="medium">
        <color indexed="64"/>
      </bottom>
      <diagonal/>
    </border>
    <border>
      <left style="dotted">
        <color indexed="64"/>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right style="hair">
        <color indexed="64"/>
      </right>
      <top style="thin">
        <color indexed="64"/>
      </top>
      <bottom/>
      <diagonal/>
    </border>
    <border>
      <left style="thin">
        <color indexed="64"/>
      </left>
      <right/>
      <top style="dashed">
        <color indexed="64"/>
      </top>
      <bottom/>
      <diagonal/>
    </border>
    <border>
      <left/>
      <right style="thin">
        <color indexed="64"/>
      </right>
      <top style="dashed">
        <color indexed="64"/>
      </top>
      <bottom/>
      <diagonal/>
    </border>
    <border>
      <left style="dotted">
        <color indexed="64"/>
      </left>
      <right/>
      <top style="thin">
        <color indexed="64"/>
      </top>
      <bottom style="dashed">
        <color indexed="64"/>
      </bottom>
      <diagonal/>
    </border>
    <border>
      <left style="hair">
        <color indexed="64"/>
      </left>
      <right/>
      <top style="thin">
        <color indexed="64"/>
      </top>
      <bottom/>
      <diagonal/>
    </border>
    <border diagonalDown="1">
      <left/>
      <right/>
      <top style="dotted">
        <color indexed="64"/>
      </top>
      <bottom style="dotted">
        <color indexed="64"/>
      </bottom>
      <diagonal style="hair">
        <color indexed="64"/>
      </diagonal>
    </border>
    <border diagonalDown="1">
      <left/>
      <right style="thin">
        <color indexed="64"/>
      </right>
      <top style="dotted">
        <color indexed="64"/>
      </top>
      <bottom style="dotted">
        <color indexed="64"/>
      </bottom>
      <diagonal style="hair">
        <color indexed="64"/>
      </diagonal>
    </border>
    <border>
      <left/>
      <right style="hair">
        <color indexed="64"/>
      </right>
      <top/>
      <bottom style="dotted">
        <color indexed="64"/>
      </bottom>
      <diagonal/>
    </border>
    <border>
      <left style="hair">
        <color indexed="64"/>
      </left>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hair">
        <color indexed="64"/>
      </bottom>
      <diagonal style="thin">
        <color indexed="64"/>
      </diagonal>
    </border>
    <border diagonalDown="1">
      <left/>
      <right style="thin">
        <color indexed="64"/>
      </right>
      <top/>
      <bottom style="hair">
        <color indexed="64"/>
      </bottom>
      <diagonal style="thin">
        <color indexed="64"/>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hair">
        <color indexed="64"/>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thin">
        <color indexed="64"/>
      </top>
      <bottom style="hair">
        <color indexed="64"/>
      </bottom>
      <diagonal/>
    </border>
    <border>
      <left style="dotted">
        <color indexed="64"/>
      </left>
      <right style="dotted">
        <color indexed="64"/>
      </right>
      <top style="hair">
        <color indexed="64"/>
      </top>
      <bottom/>
      <diagonal/>
    </border>
    <border>
      <left style="dotted">
        <color indexed="64"/>
      </left>
      <right style="dotted">
        <color indexed="64"/>
      </right>
      <top/>
      <bottom style="hair">
        <color indexed="64"/>
      </bottom>
      <diagonal/>
    </border>
    <border>
      <left style="dotted">
        <color indexed="64"/>
      </left>
      <right/>
      <top style="dotted">
        <color indexed="64"/>
      </top>
      <bottom style="hair">
        <color indexed="64"/>
      </bottom>
      <diagonal/>
    </border>
    <border diagonalDown="1">
      <left style="hair">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dotted">
        <color indexed="64"/>
      </left>
      <right/>
      <top style="hair">
        <color indexed="64"/>
      </top>
      <bottom style="dotted">
        <color indexed="64"/>
      </bottom>
      <diagonal/>
    </border>
    <border>
      <left style="thin">
        <color indexed="64"/>
      </left>
      <right style="hair">
        <color indexed="64"/>
      </right>
      <top/>
      <bottom style="hair">
        <color indexed="64"/>
      </bottom>
      <diagonal/>
    </border>
    <border>
      <left style="hair">
        <color indexed="64"/>
      </left>
      <right style="dotted">
        <color indexed="64"/>
      </right>
      <top style="hair">
        <color indexed="64"/>
      </top>
      <bottom/>
      <diagonal/>
    </border>
    <border>
      <left style="hair">
        <color indexed="64"/>
      </left>
      <right style="dotted">
        <color indexed="64"/>
      </right>
      <top/>
      <bottom style="hair">
        <color indexed="64"/>
      </bottom>
      <diagonal/>
    </border>
    <border>
      <left style="hair">
        <color indexed="64"/>
      </left>
      <right style="dotted">
        <color indexed="64"/>
      </right>
      <top style="thin">
        <color indexed="64"/>
      </top>
      <bottom/>
      <diagonal/>
    </border>
    <border>
      <left/>
      <right style="dotted">
        <color indexed="64"/>
      </right>
      <top style="hair">
        <color indexed="64"/>
      </top>
      <bottom/>
      <diagonal/>
    </border>
    <border>
      <left/>
      <right style="hair">
        <color indexed="64"/>
      </right>
      <top style="dotted">
        <color indexed="64"/>
      </top>
      <bottom style="hair">
        <color indexed="64"/>
      </bottom>
      <diagonal/>
    </border>
    <border>
      <left/>
      <right style="hair">
        <color indexed="64"/>
      </right>
      <top style="hair">
        <color indexed="64"/>
      </top>
      <bottom style="dotted">
        <color indexed="64"/>
      </bottom>
      <diagonal/>
    </border>
    <border>
      <left style="hair">
        <color indexed="64"/>
      </left>
      <right style="dotted">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hair">
        <color indexed="64"/>
      </top>
      <bottom style="double">
        <color indexed="64"/>
      </bottom>
      <diagonal/>
    </border>
    <border>
      <left/>
      <right/>
      <top style="double">
        <color indexed="64"/>
      </top>
      <bottom style="thin">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style="double">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hair">
        <color indexed="64"/>
      </left>
      <right/>
      <top style="dotted">
        <color indexed="64"/>
      </top>
      <bottom/>
      <diagonal/>
    </border>
    <border>
      <left/>
      <right style="dotted">
        <color indexed="64"/>
      </right>
      <top style="hair">
        <color indexed="64"/>
      </top>
      <bottom style="thin">
        <color indexed="64"/>
      </bottom>
      <diagonal/>
    </border>
    <border>
      <left style="dotted">
        <color indexed="64"/>
      </left>
      <right style="dotted">
        <color indexed="64"/>
      </right>
      <top style="dotted">
        <color indexed="64"/>
      </top>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medium">
        <color indexed="64"/>
      </left>
      <right style="thin">
        <color indexed="64"/>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dotted">
        <color indexed="64"/>
      </right>
      <top style="hair">
        <color indexed="64"/>
      </top>
      <bottom style="hair">
        <color indexed="64"/>
      </bottom>
      <diagonal/>
    </border>
    <border>
      <left/>
      <right style="hair">
        <color indexed="64"/>
      </right>
      <top style="dotted">
        <color indexed="64"/>
      </top>
      <bottom style="thin">
        <color indexed="64"/>
      </bottom>
      <diagonal/>
    </border>
  </borders>
  <cellStyleXfs count="44">
    <xf numFmtId="0" fontId="0" fillId="0" borderId="0">
      <alignment vertical="center"/>
    </xf>
    <xf numFmtId="9" fontId="2"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42" fillId="0" borderId="0" applyFont="0" applyFill="0" applyBorder="0" applyAlignment="0" applyProtection="0">
      <alignment vertical="center"/>
    </xf>
    <xf numFmtId="0" fontId="45" fillId="0" borderId="0" applyNumberFormat="0" applyFill="0" applyBorder="0" applyAlignment="0" applyProtection="0"/>
    <xf numFmtId="176" fontId="5"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38" fontId="4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44" fillId="0" borderId="0">
      <alignment vertical="center"/>
    </xf>
    <xf numFmtId="0" fontId="2" fillId="0" borderId="0"/>
    <xf numFmtId="0" fontId="2" fillId="0" borderId="0">
      <alignment vertical="center"/>
    </xf>
    <xf numFmtId="0" fontId="2" fillId="0" borderId="0"/>
    <xf numFmtId="0" fontId="5" fillId="0" borderId="0">
      <alignment vertical="center"/>
    </xf>
    <xf numFmtId="0" fontId="2" fillId="0" borderId="0">
      <alignment vertical="center"/>
    </xf>
    <xf numFmtId="0" fontId="44" fillId="0" borderId="0">
      <alignment vertical="center"/>
    </xf>
    <xf numFmtId="0" fontId="44" fillId="0" borderId="0">
      <alignment vertical="center"/>
    </xf>
    <xf numFmtId="0" fontId="2" fillId="0" borderId="0">
      <alignment vertical="center"/>
    </xf>
    <xf numFmtId="0" fontId="44" fillId="0" borderId="0"/>
    <xf numFmtId="0" fontId="14" fillId="0" borderId="0"/>
    <xf numFmtId="0" fontId="2" fillId="0" borderId="0"/>
    <xf numFmtId="0" fontId="3" fillId="0" borderId="0"/>
    <xf numFmtId="0" fontId="2" fillId="0" borderId="0">
      <alignment vertical="center"/>
    </xf>
    <xf numFmtId="0" fontId="14" fillId="0" borderId="0"/>
    <xf numFmtId="0" fontId="14" fillId="0" borderId="0"/>
    <xf numFmtId="0" fontId="3" fillId="0" borderId="0"/>
    <xf numFmtId="0" fontId="2" fillId="0" borderId="0"/>
    <xf numFmtId="0" fontId="18" fillId="0" borderId="0"/>
    <xf numFmtId="0" fontId="5" fillId="0" borderId="0">
      <alignment vertical="center"/>
    </xf>
    <xf numFmtId="0" fontId="3" fillId="0" borderId="0"/>
    <xf numFmtId="0" fontId="3" fillId="0" borderId="0"/>
    <xf numFmtId="0" fontId="3" fillId="0" borderId="0">
      <alignment vertical="center"/>
    </xf>
    <xf numFmtId="9" fontId="5" fillId="0" borderId="0" applyFont="0" applyFill="0" applyBorder="0" applyAlignment="0" applyProtection="0">
      <alignment vertical="center"/>
    </xf>
    <xf numFmtId="38" fontId="80" fillId="0" borderId="0" applyFill="0" applyBorder="0" applyAlignment="0" applyProtection="0">
      <alignment vertical="center"/>
    </xf>
    <xf numFmtId="0" fontId="1" fillId="0" borderId="0">
      <alignment vertical="center"/>
    </xf>
  </cellStyleXfs>
  <cellXfs count="2815">
    <xf numFmtId="0" fontId="0" fillId="0" borderId="0" xfId="0">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9" fillId="0" borderId="0" xfId="0" applyFont="1">
      <alignment vertical="center"/>
    </xf>
    <xf numFmtId="0" fontId="0" fillId="0" borderId="7" xfId="0" applyBorder="1">
      <alignment vertical="center"/>
    </xf>
    <xf numFmtId="0" fontId="0" fillId="0" borderId="8" xfId="0" applyBorder="1">
      <alignment vertical="center"/>
    </xf>
    <xf numFmtId="0" fontId="0" fillId="0" borderId="3" xfId="0" applyBorder="1" applyAlignment="1">
      <alignment horizontal="righ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12" fillId="0" borderId="0" xfId="0" applyFont="1">
      <alignment vertical="center"/>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5" xfId="0" applyFont="1" applyBorder="1">
      <alignment vertical="center"/>
    </xf>
    <xf numFmtId="0" fontId="11" fillId="0" borderId="26" xfId="0" applyFont="1" applyBorder="1">
      <alignment vertical="center"/>
    </xf>
    <xf numFmtId="0" fontId="11" fillId="0" borderId="27" xfId="0" applyFont="1" applyBorder="1">
      <alignment vertical="center"/>
    </xf>
    <xf numFmtId="0" fontId="11" fillId="0" borderId="28" xfId="0" applyFont="1" applyBorder="1">
      <alignment vertical="center"/>
    </xf>
    <xf numFmtId="0" fontId="11" fillId="0" borderId="29" xfId="0" applyFont="1" applyBorder="1">
      <alignment vertical="center"/>
    </xf>
    <xf numFmtId="0" fontId="11" fillId="0" borderId="30"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33" xfId="0" applyFont="1" applyBorder="1">
      <alignment vertical="center"/>
    </xf>
    <xf numFmtId="0" fontId="11" fillId="0" borderId="4" xfId="0" applyFont="1" applyBorder="1">
      <alignment vertical="center"/>
    </xf>
    <xf numFmtId="0" fontId="12" fillId="0" borderId="0" xfId="0" applyFont="1" applyAlignment="1">
      <alignment horizontal="right" vertical="center"/>
    </xf>
    <xf numFmtId="0" fontId="12" fillId="0" borderId="0" xfId="0" applyFont="1" applyAlignment="1">
      <alignment horizontal="right" vertical="top"/>
    </xf>
    <xf numFmtId="0" fontId="11" fillId="0" borderId="34" xfId="0" applyFont="1" applyBorder="1">
      <alignment vertical="center"/>
    </xf>
    <xf numFmtId="0" fontId="11" fillId="0" borderId="35" xfId="0" applyFont="1" applyBorder="1">
      <alignment vertical="center"/>
    </xf>
    <xf numFmtId="0" fontId="11" fillId="0" borderId="36" xfId="0" applyFont="1" applyBorder="1">
      <alignment vertical="center"/>
    </xf>
    <xf numFmtId="0" fontId="11" fillId="0" borderId="37" xfId="0" applyFont="1" applyBorder="1">
      <alignment vertical="center"/>
    </xf>
    <xf numFmtId="0" fontId="0" fillId="2" borderId="4" xfId="0" applyFill="1" applyBorder="1">
      <alignment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49" fontId="5" fillId="0" borderId="43" xfId="33" applyNumberFormat="1" applyFont="1" applyBorder="1" applyAlignment="1">
      <alignment horizontal="center"/>
    </xf>
    <xf numFmtId="49" fontId="5" fillId="0" borderId="44" xfId="33" applyNumberFormat="1" applyFont="1" applyBorder="1" applyAlignment="1">
      <alignment horizontal="center"/>
    </xf>
    <xf numFmtId="49" fontId="5" fillId="0" borderId="3" xfId="33" applyNumberFormat="1" applyFont="1" applyBorder="1" applyAlignment="1">
      <alignment horizontal="center"/>
    </xf>
    <xf numFmtId="49" fontId="5" fillId="0" borderId="9" xfId="33" applyNumberFormat="1" applyFont="1" applyBorder="1" applyAlignment="1">
      <alignment horizontal="center"/>
    </xf>
    <xf numFmtId="49" fontId="5" fillId="0" borderId="5" xfId="33" applyNumberFormat="1" applyFont="1" applyBorder="1" applyAlignment="1">
      <alignment horizontal="center"/>
    </xf>
    <xf numFmtId="49" fontId="5" fillId="0" borderId="7" xfId="33" applyNumberFormat="1" applyFont="1" applyBorder="1" applyAlignment="1">
      <alignment horizontal="center"/>
    </xf>
    <xf numFmtId="49" fontId="5" fillId="0" borderId="2" xfId="33" applyNumberFormat="1" applyFont="1" applyBorder="1" applyAlignment="1">
      <alignment horizontal="center"/>
    </xf>
    <xf numFmtId="49" fontId="5" fillId="0" borderId="13" xfId="33" applyNumberFormat="1" applyFont="1" applyBorder="1" applyAlignment="1">
      <alignment horizontal="center"/>
    </xf>
    <xf numFmtId="49" fontId="5" fillId="0" borderId="45" xfId="33" applyNumberFormat="1" applyFont="1" applyBorder="1" applyAlignment="1">
      <alignment horizontal="center"/>
    </xf>
    <xf numFmtId="49" fontId="5" fillId="0" borderId="46" xfId="33" applyNumberFormat="1" applyFont="1" applyBorder="1" applyAlignment="1">
      <alignment horizontal="center"/>
    </xf>
    <xf numFmtId="49" fontId="5" fillId="0" borderId="4" xfId="33" applyNumberFormat="1" applyFont="1" applyBorder="1" applyAlignment="1">
      <alignment horizontal="center"/>
    </xf>
    <xf numFmtId="49" fontId="5" fillId="0" borderId="1" xfId="33" applyNumberFormat="1" applyFont="1" applyBorder="1" applyAlignment="1">
      <alignment horizontal="center"/>
    </xf>
    <xf numFmtId="49" fontId="5" fillId="0" borderId="11" xfId="33" applyNumberFormat="1" applyFont="1" applyBorder="1" applyAlignment="1">
      <alignment horizontal="center"/>
    </xf>
    <xf numFmtId="0" fontId="5" fillId="0" borderId="46" xfId="33" applyFont="1" applyBorder="1"/>
    <xf numFmtId="0" fontId="5" fillId="0" borderId="8" xfId="33" applyFont="1" applyBorder="1"/>
    <xf numFmtId="0" fontId="5" fillId="0" borderId="0" xfId="33" applyFont="1" applyBorder="1"/>
    <xf numFmtId="0" fontId="5" fillId="0" borderId="9" xfId="33" applyFont="1" applyBorder="1"/>
    <xf numFmtId="0" fontId="5" fillId="0" borderId="4" xfId="33" applyFont="1" applyBorder="1"/>
    <xf numFmtId="0" fontId="5" fillId="0" borderId="7" xfId="33" applyFont="1" applyBorder="1"/>
    <xf numFmtId="0" fontId="5" fillId="0" borderId="1" xfId="33" applyFont="1" applyBorder="1"/>
    <xf numFmtId="0" fontId="5" fillId="0" borderId="13" xfId="33" applyFont="1" applyBorder="1"/>
    <xf numFmtId="0" fontId="5" fillId="0" borderId="11" xfId="33" applyFont="1" applyBorder="1"/>
    <xf numFmtId="49" fontId="11" fillId="0" borderId="46" xfId="33" applyNumberFormat="1" applyFont="1" applyBorder="1"/>
    <xf numFmtId="49" fontId="11" fillId="0" borderId="47" xfId="33" applyNumberFormat="1" applyFont="1" applyBorder="1"/>
    <xf numFmtId="49" fontId="11" fillId="0" borderId="48" xfId="33" applyNumberFormat="1" applyFont="1" applyBorder="1"/>
    <xf numFmtId="49" fontId="11" fillId="0" borderId="46" xfId="33" applyNumberFormat="1" applyFont="1" applyBorder="1" applyAlignment="1">
      <alignment horizontal="center"/>
    </xf>
    <xf numFmtId="49" fontId="11" fillId="0" borderId="0" xfId="33" applyNumberFormat="1" applyFont="1" applyBorder="1"/>
    <xf numFmtId="49" fontId="11" fillId="0" borderId="49" xfId="33" applyNumberFormat="1" applyFont="1" applyBorder="1"/>
    <xf numFmtId="49" fontId="11" fillId="0" borderId="50" xfId="33" applyNumberFormat="1" applyFont="1" applyBorder="1"/>
    <xf numFmtId="49" fontId="11" fillId="0" borderId="4" xfId="33" applyNumberFormat="1" applyFont="1" applyBorder="1"/>
    <xf numFmtId="49" fontId="11" fillId="0" borderId="51" xfId="33" applyNumberFormat="1" applyFont="1" applyBorder="1"/>
    <xf numFmtId="49" fontId="11" fillId="0" borderId="52" xfId="33" applyNumberFormat="1" applyFont="1" applyBorder="1"/>
    <xf numFmtId="49" fontId="11" fillId="0" borderId="53" xfId="33" applyNumberFormat="1" applyFont="1" applyBorder="1"/>
    <xf numFmtId="49" fontId="11" fillId="0" borderId="54" xfId="33" applyNumberFormat="1" applyFont="1" applyBorder="1"/>
    <xf numFmtId="49" fontId="11" fillId="0" borderId="55" xfId="33" applyNumberFormat="1" applyFont="1" applyBorder="1"/>
    <xf numFmtId="49" fontId="11" fillId="0" borderId="0" xfId="33" applyNumberFormat="1" applyFont="1" applyBorder="1" applyAlignment="1">
      <alignment horizontal="center"/>
    </xf>
    <xf numFmtId="49" fontId="11" fillId="0" borderId="1" xfId="33" applyNumberFormat="1" applyFont="1" applyBorder="1"/>
    <xf numFmtId="49" fontId="11" fillId="0" borderId="56" xfId="33" applyNumberFormat="1" applyFont="1" applyBorder="1"/>
    <xf numFmtId="49" fontId="11" fillId="0" borderId="57" xfId="33" applyNumberFormat="1" applyFont="1" applyBorder="1"/>
    <xf numFmtId="49" fontId="11" fillId="0" borderId="58" xfId="33" applyNumberFormat="1" applyFont="1" applyBorder="1"/>
    <xf numFmtId="49" fontId="11" fillId="0" borderId="59" xfId="33" applyNumberFormat="1" applyFont="1" applyBorder="1"/>
    <xf numFmtId="49" fontId="11" fillId="0" borderId="60" xfId="33" applyNumberFormat="1" applyFont="1" applyBorder="1"/>
    <xf numFmtId="49" fontId="11" fillId="0" borderId="11" xfId="33" applyNumberFormat="1" applyFont="1" applyBorder="1"/>
    <xf numFmtId="49" fontId="11" fillId="0" borderId="61" xfId="33" applyNumberFormat="1" applyFont="1" applyBorder="1"/>
    <xf numFmtId="49" fontId="11" fillId="0" borderId="62" xfId="33" applyNumberFormat="1" applyFont="1" applyBorder="1"/>
    <xf numFmtId="0" fontId="5" fillId="2" borderId="44" xfId="33" applyFont="1" applyFill="1" applyBorder="1"/>
    <xf numFmtId="0" fontId="5" fillId="2" borderId="63" xfId="33" applyFont="1" applyFill="1" applyBorder="1" applyAlignment="1"/>
    <xf numFmtId="0" fontId="5" fillId="2" borderId="46" xfId="33" applyFont="1" applyFill="1" applyBorder="1" applyAlignment="1"/>
    <xf numFmtId="0" fontId="5" fillId="2" borderId="5" xfId="33" applyFont="1" applyFill="1" applyBorder="1"/>
    <xf numFmtId="0" fontId="0" fillId="2" borderId="64" xfId="0" applyFill="1" applyBorder="1">
      <alignment vertical="center"/>
    </xf>
    <xf numFmtId="0" fontId="5" fillId="0" borderId="56" xfId="33" applyFont="1" applyBorder="1"/>
    <xf numFmtId="0" fontId="5" fillId="0" borderId="57" xfId="33" applyFont="1" applyBorder="1"/>
    <xf numFmtId="0" fontId="5" fillId="0" borderId="49" xfId="33" applyFont="1" applyBorder="1"/>
    <xf numFmtId="0" fontId="5" fillId="0" borderId="50" xfId="33" applyFont="1" applyBorder="1"/>
    <xf numFmtId="0" fontId="5" fillId="0" borderId="52" xfId="33" applyFont="1" applyBorder="1"/>
    <xf numFmtId="0" fontId="5" fillId="0" borderId="51" xfId="33" applyFont="1" applyBorder="1"/>
    <xf numFmtId="0" fontId="5" fillId="0" borderId="61" xfId="33" applyFont="1" applyBorder="1"/>
    <xf numFmtId="0" fontId="5" fillId="0" borderId="62" xfId="33" applyFont="1" applyBorder="1"/>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5" fillId="0" borderId="66" xfId="33" applyFont="1" applyBorder="1"/>
    <xf numFmtId="0" fontId="5" fillId="0" borderId="67" xfId="33" applyFont="1" applyBorder="1"/>
    <xf numFmtId="0" fontId="5" fillId="0" borderId="68" xfId="33" applyFont="1" applyBorder="1"/>
    <xf numFmtId="0" fontId="5" fillId="0" borderId="69" xfId="33" applyFont="1" applyBorder="1"/>
    <xf numFmtId="0" fontId="0" fillId="0" borderId="70" xfId="0" applyBorder="1">
      <alignment vertical="center"/>
    </xf>
    <xf numFmtId="0" fontId="5" fillId="0" borderId="71" xfId="33" applyFont="1" applyBorder="1"/>
    <xf numFmtId="0" fontId="5" fillId="0" borderId="70" xfId="33" applyFont="1" applyBorder="1"/>
    <xf numFmtId="0" fontId="5" fillId="0" borderId="72" xfId="33" applyFont="1" applyBorder="1"/>
    <xf numFmtId="0" fontId="5" fillId="0" borderId="73" xfId="33" applyFont="1" applyBorder="1"/>
    <xf numFmtId="0" fontId="5" fillId="2" borderId="0" xfId="33" applyFont="1" applyFill="1" applyBorder="1"/>
    <xf numFmtId="0" fontId="0" fillId="0" borderId="74" xfId="0" applyBorder="1" applyAlignment="1">
      <alignment horizontal="center" vertical="center"/>
    </xf>
    <xf numFmtId="0" fontId="5" fillId="2" borderId="75" xfId="33" applyFont="1" applyFill="1" applyBorder="1" applyAlignment="1">
      <alignment horizontal="center"/>
    </xf>
    <xf numFmtId="0" fontId="0" fillId="0" borderId="10" xfId="0" applyBorder="1" applyAlignment="1">
      <alignment horizontal="center" vertical="center"/>
    </xf>
    <xf numFmtId="0" fontId="11" fillId="2" borderId="76" xfId="33" applyFont="1" applyFill="1" applyBorder="1"/>
    <xf numFmtId="0" fontId="0" fillId="0" borderId="66" xfId="0" applyFill="1" applyBorder="1" applyAlignment="1">
      <alignment vertical="center"/>
    </xf>
    <xf numFmtId="0" fontId="0" fillId="0" borderId="9" xfId="0" applyFill="1" applyBorder="1" applyAlignment="1">
      <alignment vertical="center"/>
    </xf>
    <xf numFmtId="0" fontId="11" fillId="2" borderId="77" xfId="33" applyFont="1" applyFill="1" applyBorder="1"/>
    <xf numFmtId="49" fontId="11" fillId="0" borderId="44" xfId="33" applyNumberFormat="1" applyFont="1" applyBorder="1"/>
    <xf numFmtId="49" fontId="11" fillId="0" borderId="3" xfId="33" applyNumberFormat="1" applyFont="1" applyBorder="1"/>
    <xf numFmtId="49" fontId="11" fillId="0" borderId="5" xfId="33" applyNumberFormat="1" applyFont="1" applyBorder="1"/>
    <xf numFmtId="49" fontId="11" fillId="0" borderId="2" xfId="33" applyNumberFormat="1" applyFont="1" applyBorder="1"/>
    <xf numFmtId="49" fontId="11" fillId="0" borderId="45" xfId="33" applyNumberFormat="1" applyFont="1" applyBorder="1"/>
    <xf numFmtId="0" fontId="10" fillId="0" borderId="8" xfId="0" applyFont="1" applyBorder="1">
      <alignment vertical="center"/>
    </xf>
    <xf numFmtId="0" fontId="5" fillId="0" borderId="43" xfId="33" applyFont="1" applyFill="1" applyBorder="1" applyAlignment="1">
      <alignment vertical="center" textRotation="255"/>
    </xf>
    <xf numFmtId="0" fontId="5" fillId="0" borderId="8" xfId="33" applyFont="1" applyFill="1" applyBorder="1" applyAlignment="1">
      <alignment vertical="center" textRotation="255"/>
    </xf>
    <xf numFmtId="0" fontId="5" fillId="0" borderId="13" xfId="33" applyFont="1" applyFill="1" applyBorder="1" applyAlignment="1">
      <alignment vertical="center" textRotation="255"/>
    </xf>
    <xf numFmtId="0" fontId="5" fillId="0" borderId="7" xfId="33" applyFont="1" applyFill="1" applyBorder="1" applyAlignment="1">
      <alignment vertical="center" textRotation="255"/>
    </xf>
    <xf numFmtId="0" fontId="5" fillId="0" borderId="9" xfId="33" applyFont="1" applyFill="1" applyBorder="1" applyAlignment="1">
      <alignment vertical="center" textRotation="255"/>
    </xf>
    <xf numFmtId="0" fontId="12" fillId="0" borderId="78" xfId="0" applyFont="1" applyBorder="1">
      <alignment vertical="center"/>
    </xf>
    <xf numFmtId="0" fontId="12" fillId="0" borderId="3" xfId="0" applyFont="1" applyBorder="1">
      <alignment vertical="center"/>
    </xf>
    <xf numFmtId="0" fontId="12" fillId="0" borderId="5" xfId="0" applyFont="1" applyBorder="1">
      <alignment vertical="center"/>
    </xf>
    <xf numFmtId="0" fontId="0" fillId="0" borderId="19" xfId="0" applyBorder="1">
      <alignment vertical="center"/>
    </xf>
    <xf numFmtId="0" fontId="0" fillId="0" borderId="79" xfId="0" applyBorder="1">
      <alignment vertical="center"/>
    </xf>
    <xf numFmtId="0" fontId="0" fillId="0" borderId="26" xfId="0" applyBorder="1">
      <alignment vertical="center"/>
    </xf>
    <xf numFmtId="0" fontId="0" fillId="0" borderId="80" xfId="0" applyBorder="1">
      <alignment vertical="center"/>
    </xf>
    <xf numFmtId="0" fontId="0" fillId="0" borderId="81" xfId="0" applyBorder="1">
      <alignment vertical="center"/>
    </xf>
    <xf numFmtId="0" fontId="11" fillId="0" borderId="0" xfId="0" applyFont="1" applyBorder="1" applyAlignment="1">
      <alignment horizontal="center" vertical="center"/>
    </xf>
    <xf numFmtId="0" fontId="11" fillId="0" borderId="11" xfId="0" applyFont="1" applyBorder="1">
      <alignment vertical="center"/>
    </xf>
    <xf numFmtId="0" fontId="11" fillId="0" borderId="3" xfId="0" applyFont="1" applyBorder="1">
      <alignment vertical="center"/>
    </xf>
    <xf numFmtId="0" fontId="11" fillId="0" borderId="81" xfId="0" applyFont="1" applyBorder="1">
      <alignment vertical="center"/>
    </xf>
    <xf numFmtId="0" fontId="11" fillId="0" borderId="18" xfId="0" applyFont="1" applyBorder="1" applyAlignment="1">
      <alignment horizontal="center" vertical="center"/>
    </xf>
    <xf numFmtId="0" fontId="11" fillId="0" borderId="25" xfId="0" applyFont="1" applyBorder="1" applyAlignment="1">
      <alignment horizontal="center" vertical="center"/>
    </xf>
    <xf numFmtId="0" fontId="11" fillId="0" borderId="82" xfId="0" applyFont="1" applyBorder="1" applyAlignment="1">
      <alignment horizontal="center" vertical="center"/>
    </xf>
    <xf numFmtId="0" fontId="11" fillId="0" borderId="65" xfId="0" applyFont="1" applyBorder="1">
      <alignment vertical="center"/>
    </xf>
    <xf numFmtId="0" fontId="11" fillId="0" borderId="83" xfId="0" applyFont="1" applyBorder="1">
      <alignment vertical="center"/>
    </xf>
    <xf numFmtId="0" fontId="11" fillId="0" borderId="84" xfId="0" applyFont="1" applyBorder="1">
      <alignment vertical="center"/>
    </xf>
    <xf numFmtId="0" fontId="11" fillId="0" borderId="85" xfId="0" applyFont="1" applyBorder="1">
      <alignment vertical="center"/>
    </xf>
    <xf numFmtId="0" fontId="0" fillId="2" borderId="86" xfId="0" applyFill="1" applyBorder="1" applyAlignment="1">
      <alignment horizontal="center" vertical="center"/>
    </xf>
    <xf numFmtId="0" fontId="16" fillId="2" borderId="87" xfId="0" applyFont="1" applyFill="1" applyBorder="1" applyAlignment="1">
      <alignment horizontal="center" vertical="center"/>
    </xf>
    <xf numFmtId="0" fontId="16" fillId="2" borderId="88" xfId="0" applyFont="1" applyFill="1" applyBorder="1" applyAlignment="1">
      <alignment horizontal="center" vertical="center"/>
    </xf>
    <xf numFmtId="0" fontId="0" fillId="2" borderId="88" xfId="0" applyFill="1" applyBorder="1">
      <alignment vertical="center"/>
    </xf>
    <xf numFmtId="0" fontId="0" fillId="2" borderId="89" xfId="0" applyFill="1" applyBorder="1">
      <alignment vertical="center"/>
    </xf>
    <xf numFmtId="0" fontId="0" fillId="2" borderId="31" xfId="0" applyFill="1" applyBorder="1" applyAlignment="1">
      <alignment horizontal="center" vertical="center"/>
    </xf>
    <xf numFmtId="0" fontId="0" fillId="2" borderId="31" xfId="0" applyFill="1" applyBorder="1">
      <alignment vertical="center"/>
    </xf>
    <xf numFmtId="0" fontId="0" fillId="2" borderId="32" xfId="0" applyFill="1" applyBorder="1">
      <alignment vertical="center"/>
    </xf>
    <xf numFmtId="0" fontId="11" fillId="0" borderId="90" xfId="0" applyFont="1" applyBorder="1">
      <alignment vertical="center"/>
    </xf>
    <xf numFmtId="0" fontId="11" fillId="0" borderId="82" xfId="0" applyFont="1" applyBorder="1">
      <alignment vertical="center"/>
    </xf>
    <xf numFmtId="0" fontId="6" fillId="0" borderId="0" xfId="0" applyFont="1">
      <alignment vertical="center"/>
    </xf>
    <xf numFmtId="0" fontId="5" fillId="0" borderId="0" xfId="0" applyFont="1">
      <alignment vertical="center"/>
    </xf>
    <xf numFmtId="0" fontId="17" fillId="0" borderId="0" xfId="0" applyFont="1">
      <alignment vertical="center"/>
    </xf>
    <xf numFmtId="0" fontId="0" fillId="0" borderId="0" xfId="0" applyAlignment="1">
      <alignment vertical="center"/>
    </xf>
    <xf numFmtId="0" fontId="0" fillId="2" borderId="91" xfId="0" applyFill="1" applyBorder="1" applyAlignment="1">
      <alignment horizontal="center" vertical="center"/>
    </xf>
    <xf numFmtId="0" fontId="5" fillId="0" borderId="92" xfId="28" applyFont="1" applyFill="1" applyBorder="1" applyAlignment="1">
      <alignment vertical="center" shrinkToFit="1"/>
    </xf>
    <xf numFmtId="0" fontId="5" fillId="0" borderId="93" xfId="28" applyFont="1" applyFill="1" applyBorder="1" applyAlignment="1">
      <alignment vertical="center" shrinkToFit="1"/>
    </xf>
    <xf numFmtId="0" fontId="5" fillId="0" borderId="94" xfId="28" applyFont="1" applyFill="1" applyBorder="1" applyAlignment="1">
      <alignment vertical="center" shrinkToFit="1"/>
    </xf>
    <xf numFmtId="0" fontId="5" fillId="0" borderId="94" xfId="28" applyFont="1" applyBorder="1" applyAlignment="1">
      <alignment vertical="center" shrinkToFit="1"/>
    </xf>
    <xf numFmtId="0" fontId="5" fillId="2" borderId="95" xfId="36" applyNumberFormat="1" applyFont="1" applyFill="1" applyBorder="1" applyAlignment="1">
      <alignment horizontal="center" vertical="center" shrinkToFit="1"/>
    </xf>
    <xf numFmtId="178" fontId="5" fillId="2" borderId="93" xfId="36" applyNumberFormat="1" applyFont="1" applyFill="1" applyBorder="1" applyAlignment="1">
      <alignment horizontal="center" vertical="center" shrinkToFit="1"/>
    </xf>
    <xf numFmtId="178" fontId="5" fillId="2" borderId="92" xfId="36" applyNumberFormat="1" applyFont="1" applyFill="1" applyBorder="1" applyAlignment="1">
      <alignment horizontal="center" vertical="center" shrinkToFit="1"/>
    </xf>
    <xf numFmtId="179" fontId="5" fillId="2" borderId="92" xfId="36" applyNumberFormat="1" applyFont="1" applyFill="1" applyBorder="1" applyAlignment="1">
      <alignment horizontal="center" vertical="center" shrinkToFit="1"/>
    </xf>
    <xf numFmtId="178" fontId="5" fillId="2" borderId="95" xfId="36" applyNumberFormat="1" applyFont="1" applyFill="1" applyBorder="1" applyAlignment="1">
      <alignment horizontal="center" vertical="center" shrinkToFit="1"/>
    </xf>
    <xf numFmtId="0" fontId="11" fillId="0" borderId="39" xfId="36" applyNumberFormat="1" applyFont="1" applyBorder="1" applyAlignment="1">
      <alignment vertical="center" shrinkToFit="1"/>
    </xf>
    <xf numFmtId="0" fontId="11" fillId="0" borderId="4" xfId="36" applyNumberFormat="1" applyFont="1" applyBorder="1" applyAlignment="1">
      <alignment vertical="center" shrinkToFit="1"/>
    </xf>
    <xf numFmtId="0" fontId="11" fillId="0" borderId="9" xfId="36" applyNumberFormat="1" applyFont="1" applyBorder="1" applyAlignment="1">
      <alignment vertical="center" shrinkToFit="1"/>
    </xf>
    <xf numFmtId="177" fontId="11" fillId="3" borderId="39" xfId="36" applyNumberFormat="1" applyFont="1" applyFill="1" applyBorder="1" applyAlignment="1">
      <alignment vertical="center" shrinkToFit="1"/>
    </xf>
    <xf numFmtId="177" fontId="11" fillId="3" borderId="4" xfId="36" applyNumberFormat="1" applyFont="1" applyFill="1" applyBorder="1" applyAlignment="1">
      <alignment vertical="center" shrinkToFit="1"/>
    </xf>
    <xf numFmtId="177" fontId="11" fillId="3" borderId="9" xfId="36" applyNumberFormat="1" applyFont="1" applyFill="1" applyBorder="1" applyAlignment="1">
      <alignment vertical="center" shrinkToFit="1"/>
    </xf>
    <xf numFmtId="0" fontId="0" fillId="0" borderId="0" xfId="0" applyAlignment="1">
      <alignment horizontal="right" vertical="center"/>
    </xf>
    <xf numFmtId="0" fontId="0" fillId="2" borderId="96" xfId="0" applyFill="1" applyBorder="1" applyAlignment="1">
      <alignment horizontal="center" vertical="center"/>
    </xf>
    <xf numFmtId="0" fontId="14" fillId="0" borderId="0" xfId="0" applyFont="1" applyAlignment="1">
      <alignment vertical="center"/>
    </xf>
    <xf numFmtId="0" fontId="12" fillId="0" borderId="97" xfId="0" applyFont="1" applyBorder="1">
      <alignment vertical="center"/>
    </xf>
    <xf numFmtId="0" fontId="12" fillId="0" borderId="98" xfId="0" applyFont="1" applyBorder="1">
      <alignment vertical="center"/>
    </xf>
    <xf numFmtId="0" fontId="12" fillId="0" borderId="101" xfId="0" applyFont="1" applyBorder="1">
      <alignment vertical="center"/>
    </xf>
    <xf numFmtId="0" fontId="12" fillId="0" borderId="6" xfId="0" applyFont="1" applyBorder="1">
      <alignment vertical="center"/>
    </xf>
    <xf numFmtId="0" fontId="12" fillId="0" borderId="81" xfId="0" applyFont="1" applyBorder="1">
      <alignment vertical="center"/>
    </xf>
    <xf numFmtId="0" fontId="12" fillId="0" borderId="102" xfId="0" applyFont="1" applyBorder="1">
      <alignment vertical="center"/>
    </xf>
    <xf numFmtId="0" fontId="12" fillId="0" borderId="19" xfId="0" applyFont="1" applyBorder="1">
      <alignment vertical="center"/>
    </xf>
    <xf numFmtId="0" fontId="12" fillId="0" borderId="93" xfId="0" applyFont="1" applyBorder="1" applyAlignment="1">
      <alignment horizontal="left" vertical="center"/>
    </xf>
    <xf numFmtId="0" fontId="12" fillId="0" borderId="94" xfId="0" applyFont="1" applyBorder="1">
      <alignment vertical="center"/>
    </xf>
    <xf numFmtId="0" fontId="0" fillId="0" borderId="97" xfId="0" applyBorder="1">
      <alignment vertical="center"/>
    </xf>
    <xf numFmtId="0" fontId="12" fillId="0" borderId="4" xfId="0" applyFont="1" applyBorder="1" applyAlignment="1">
      <alignment horizontal="right" vertical="center"/>
    </xf>
    <xf numFmtId="0" fontId="12" fillId="0" borderId="103" xfId="0" applyFont="1" applyBorder="1" applyAlignment="1">
      <alignment vertical="center"/>
    </xf>
    <xf numFmtId="0" fontId="12" fillId="0" borderId="4" xfId="0" applyFont="1" applyBorder="1">
      <alignment vertical="center"/>
    </xf>
    <xf numFmtId="0" fontId="12" fillId="0" borderId="79" xfId="0" applyFont="1" applyBorder="1">
      <alignment vertical="center"/>
    </xf>
    <xf numFmtId="0" fontId="12" fillId="0" borderId="79" xfId="0" applyFont="1" applyBorder="1" applyAlignment="1">
      <alignment vertical="center" shrinkToFit="1"/>
    </xf>
    <xf numFmtId="0" fontId="12" fillId="0" borderId="104" xfId="0" applyFont="1" applyBorder="1">
      <alignment vertical="center"/>
    </xf>
    <xf numFmtId="0" fontId="12" fillId="0" borderId="26" xfId="0" applyFont="1" applyBorder="1">
      <alignment vertical="center"/>
    </xf>
    <xf numFmtId="0" fontId="12" fillId="0" borderId="80" xfId="0" applyFont="1" applyBorder="1">
      <alignment vertical="center"/>
    </xf>
    <xf numFmtId="0" fontId="12" fillId="0" borderId="80" xfId="0" applyFont="1" applyBorder="1" applyAlignment="1">
      <alignment vertical="center" shrinkToFit="1"/>
    </xf>
    <xf numFmtId="0" fontId="12" fillId="0" borderId="105" xfId="0" applyFont="1" applyBorder="1">
      <alignment vertical="center"/>
    </xf>
    <xf numFmtId="0" fontId="12" fillId="0" borderId="6" xfId="0" applyFont="1" applyBorder="1" applyAlignment="1">
      <alignment vertical="center" shrinkToFit="1"/>
    </xf>
    <xf numFmtId="0" fontId="12" fillId="0" borderId="106" xfId="0" applyFont="1" applyBorder="1">
      <alignment vertical="center"/>
    </xf>
    <xf numFmtId="0" fontId="12" fillId="0" borderId="1" xfId="0" applyFont="1" applyBorder="1" applyAlignment="1">
      <alignment horizontal="right" vertical="center"/>
    </xf>
    <xf numFmtId="0" fontId="20" fillId="0" borderId="79" xfId="0" applyFont="1" applyBorder="1">
      <alignment vertical="center"/>
    </xf>
    <xf numFmtId="0" fontId="20" fillId="0" borderId="80" xfId="0" applyFont="1" applyBorder="1">
      <alignment vertical="center"/>
    </xf>
    <xf numFmtId="0" fontId="20" fillId="0" borderId="6" xfId="0" applyFont="1" applyBorder="1">
      <alignment vertical="center"/>
    </xf>
    <xf numFmtId="0" fontId="20" fillId="0" borderId="4" xfId="0" applyFont="1" applyBorder="1">
      <alignment vertical="center"/>
    </xf>
    <xf numFmtId="0" fontId="12" fillId="0" borderId="97" xfId="0" applyFont="1" applyBorder="1" applyAlignment="1">
      <alignment horizontal="right" vertical="center"/>
    </xf>
    <xf numFmtId="0" fontId="12" fillId="0" borderId="107" xfId="0" applyFont="1" applyBorder="1" applyAlignment="1">
      <alignment horizontal="right" vertical="center"/>
    </xf>
    <xf numFmtId="0" fontId="12" fillId="0" borderId="108" xfId="0" applyFont="1" applyBorder="1" applyAlignment="1">
      <alignment horizontal="right" vertical="center"/>
    </xf>
    <xf numFmtId="0" fontId="12" fillId="0" borderId="100" xfId="0" applyFont="1" applyBorder="1" applyAlignment="1">
      <alignment horizontal="right" vertical="center"/>
    </xf>
    <xf numFmtId="0" fontId="12" fillId="0" borderId="110" xfId="0" applyFont="1" applyBorder="1" applyAlignment="1">
      <alignment horizontal="right" vertical="center"/>
    </xf>
    <xf numFmtId="0" fontId="12" fillId="0" borderId="111" xfId="0" applyFont="1" applyBorder="1" applyAlignment="1">
      <alignment horizontal="right" vertical="center"/>
    </xf>
    <xf numFmtId="0" fontId="12" fillId="0" borderId="93" xfId="0" applyFont="1" applyBorder="1" applyAlignment="1">
      <alignment horizontal="right" vertical="center"/>
    </xf>
    <xf numFmtId="0" fontId="12" fillId="0" borderId="112" xfId="0" applyFont="1" applyBorder="1" applyAlignment="1">
      <alignment horizontal="right" vertical="center"/>
    </xf>
    <xf numFmtId="0" fontId="12" fillId="0" borderId="113" xfId="0" applyFont="1" applyBorder="1" applyAlignment="1">
      <alignment horizontal="right" vertical="center"/>
    </xf>
    <xf numFmtId="0" fontId="12" fillId="0" borderId="114" xfId="0" applyFont="1" applyBorder="1" applyAlignment="1">
      <alignment horizontal="right" vertical="center"/>
    </xf>
    <xf numFmtId="0" fontId="20" fillId="0" borderId="115" xfId="0" applyFont="1" applyBorder="1">
      <alignment vertical="center"/>
    </xf>
    <xf numFmtId="0" fontId="20" fillId="0" borderId="116" xfId="0" applyFont="1" applyBorder="1">
      <alignment vertical="center"/>
    </xf>
    <xf numFmtId="0" fontId="20" fillId="0" borderId="117" xfId="0" applyFont="1" applyBorder="1">
      <alignment vertical="center"/>
    </xf>
    <xf numFmtId="0" fontId="20" fillId="0" borderId="107" xfId="0" applyFont="1" applyBorder="1">
      <alignment vertical="center"/>
    </xf>
    <xf numFmtId="0" fontId="20" fillId="0" borderId="109" xfId="0" applyFont="1" applyBorder="1">
      <alignment vertical="center"/>
    </xf>
    <xf numFmtId="0" fontId="20" fillId="0" borderId="110" xfId="0" applyFont="1" applyBorder="1">
      <alignment vertical="center"/>
    </xf>
    <xf numFmtId="0" fontId="20" fillId="0" borderId="103" xfId="0" applyFont="1" applyBorder="1">
      <alignment vertical="center"/>
    </xf>
    <xf numFmtId="0" fontId="20" fillId="0" borderId="0" xfId="0" applyFont="1" applyBorder="1">
      <alignment vertical="center"/>
    </xf>
    <xf numFmtId="0" fontId="20" fillId="0" borderId="4" xfId="0" applyFont="1" applyBorder="1" applyAlignment="1">
      <alignment horizontal="left" vertical="center"/>
    </xf>
    <xf numFmtId="0" fontId="12" fillId="0" borderId="0" xfId="0" applyFont="1" applyBorder="1" applyAlignment="1">
      <alignment horizontal="right" vertical="center"/>
    </xf>
    <xf numFmtId="0" fontId="12" fillId="2" borderId="0" xfId="0" applyFont="1" applyFill="1" applyBorder="1">
      <alignment vertical="center"/>
    </xf>
    <xf numFmtId="0" fontId="13" fillId="0" borderId="0" xfId="0" applyFont="1" applyAlignment="1">
      <alignment vertical="center"/>
    </xf>
    <xf numFmtId="0" fontId="24" fillId="0" borderId="0" xfId="0" applyFont="1" applyAlignme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13" fillId="0" borderId="0" xfId="0" applyFont="1" applyBorder="1" applyAlignment="1">
      <alignment vertical="center"/>
    </xf>
    <xf numFmtId="0" fontId="13" fillId="0" borderId="0" xfId="0" applyFont="1" applyBorder="1" applyAlignment="1">
      <alignment horizontal="right"/>
    </xf>
    <xf numFmtId="0" fontId="13" fillId="0" borderId="9"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118" xfId="0" applyFont="1" applyBorder="1" applyAlignment="1">
      <alignment vertical="center"/>
    </xf>
    <xf numFmtId="0" fontId="13" fillId="0" borderId="54" xfId="0" applyFont="1" applyBorder="1" applyAlignment="1">
      <alignment vertical="center"/>
    </xf>
    <xf numFmtId="0" fontId="13" fillId="0" borderId="99" xfId="0" applyFont="1" applyBorder="1" applyAlignment="1">
      <alignment vertical="center"/>
    </xf>
    <xf numFmtId="0" fontId="13" fillId="0" borderId="54" xfId="0" applyFont="1" applyBorder="1" applyAlignment="1">
      <alignment horizontal="right" vertical="center"/>
    </xf>
    <xf numFmtId="0" fontId="13" fillId="0" borderId="4" xfId="0" applyFont="1" applyBorder="1" applyAlignment="1">
      <alignment horizontal="right" vertical="center"/>
    </xf>
    <xf numFmtId="0" fontId="24" fillId="0" borderId="0" xfId="0" applyFont="1" applyBorder="1" applyAlignment="1">
      <alignment horizontal="center" vertical="center" wrapText="1"/>
    </xf>
    <xf numFmtId="180" fontId="24" fillId="0" borderId="103" xfId="0" applyNumberFormat="1" applyFont="1" applyBorder="1" applyAlignment="1">
      <alignment vertical="center"/>
    </xf>
    <xf numFmtId="180" fontId="24" fillId="0" borderId="102" xfId="0" applyNumberFormat="1" applyFont="1" applyBorder="1" applyAlignment="1">
      <alignment vertical="center"/>
    </xf>
    <xf numFmtId="180" fontId="24" fillId="0" borderId="97" xfId="0" applyNumberFormat="1" applyFont="1" applyBorder="1" applyAlignment="1">
      <alignment vertical="center"/>
    </xf>
    <xf numFmtId="180" fontId="24" fillId="0" borderId="101" xfId="0" applyNumberFormat="1" applyFont="1" applyBorder="1" applyAlignment="1">
      <alignment vertical="center"/>
    </xf>
    <xf numFmtId="0" fontId="24" fillId="2" borderId="1" xfId="0" applyFont="1" applyFill="1" applyBorder="1" applyAlignment="1">
      <alignment vertical="center"/>
    </xf>
    <xf numFmtId="0" fontId="24" fillId="2" borderId="2" xfId="0" applyFont="1" applyFill="1" applyBorder="1" applyAlignment="1">
      <alignment vertical="center"/>
    </xf>
    <xf numFmtId="0" fontId="20" fillId="0" borderId="102" xfId="0" applyFont="1" applyBorder="1" applyAlignment="1">
      <alignment vertical="center"/>
    </xf>
    <xf numFmtId="0" fontId="20" fillId="0" borderId="101" xfId="0" applyFont="1" applyBorder="1" applyAlignment="1">
      <alignment vertical="center"/>
    </xf>
    <xf numFmtId="0" fontId="12" fillId="0" borderId="0" xfId="0" applyFont="1" applyBorder="1" applyAlignment="1">
      <alignment horizontal="left" vertical="top"/>
    </xf>
    <xf numFmtId="0" fontId="24" fillId="0" borderId="0" xfId="0" applyFont="1" applyBorder="1">
      <alignment vertical="center"/>
    </xf>
    <xf numFmtId="0" fontId="24" fillId="0" borderId="0" xfId="0" applyFont="1" applyBorder="1" applyAlignment="1">
      <alignment vertical="center" wrapText="1" shrinkToFit="1"/>
    </xf>
    <xf numFmtId="0" fontId="12" fillId="0" borderId="9" xfId="0" applyFont="1" applyBorder="1" applyAlignment="1">
      <alignment horizontal="left" vertical="center" wrapText="1"/>
    </xf>
    <xf numFmtId="0" fontId="12" fillId="0" borderId="5" xfId="0" applyFont="1" applyBorder="1" applyAlignment="1">
      <alignment horizontal="left" vertical="center" wrapText="1"/>
    </xf>
    <xf numFmtId="0" fontId="12" fillId="0" borderId="119" xfId="0" applyFont="1" applyBorder="1" applyAlignment="1">
      <alignment vertical="center" wrapText="1"/>
    </xf>
    <xf numFmtId="0" fontId="12" fillId="0" borderId="120" xfId="0" applyFont="1" applyBorder="1" applyAlignment="1">
      <alignment vertical="center" wrapText="1"/>
    </xf>
    <xf numFmtId="0" fontId="12" fillId="0" borderId="120" xfId="0" applyFont="1" applyBorder="1" applyAlignment="1">
      <alignment horizontal="right" vertical="center" wrapText="1"/>
    </xf>
    <xf numFmtId="0" fontId="12" fillId="0" borderId="4" xfId="0" applyFont="1" applyBorder="1" applyAlignment="1">
      <alignment horizontal="right" vertical="center" wrapText="1"/>
    </xf>
    <xf numFmtId="0" fontId="24" fillId="0" borderId="0" xfId="0" applyNumberFormat="1" applyFont="1" applyAlignment="1">
      <alignment vertical="center"/>
    </xf>
    <xf numFmtId="0" fontId="13" fillId="0" borderId="0" xfId="0" applyNumberFormat="1" applyFont="1" applyAlignment="1">
      <alignment vertical="center"/>
    </xf>
    <xf numFmtId="0" fontId="12" fillId="0" borderId="4" xfId="0" applyNumberFormat="1" applyFont="1" applyBorder="1" applyAlignment="1">
      <alignment horizontal="center" vertical="center"/>
    </xf>
    <xf numFmtId="0" fontId="13" fillId="0" borderId="0" xfId="0" applyNumberFormat="1" applyFont="1" applyBorder="1" applyAlignment="1"/>
    <xf numFmtId="0" fontId="12" fillId="0" borderId="0" xfId="0" applyNumberFormat="1" applyFont="1" applyBorder="1" applyAlignment="1">
      <alignment horizontal="center" vertical="center"/>
    </xf>
    <xf numFmtId="0" fontId="12" fillId="0" borderId="121" xfId="0" applyNumberFormat="1" applyFont="1" applyBorder="1" applyAlignment="1">
      <alignment vertical="center"/>
    </xf>
    <xf numFmtId="0" fontId="12" fillId="0" borderId="122" xfId="0" applyNumberFormat="1" applyFont="1" applyBorder="1" applyAlignment="1">
      <alignment vertical="center"/>
    </xf>
    <xf numFmtId="0" fontId="12" fillId="0" borderId="0" xfId="0" applyNumberFormat="1" applyFont="1" applyBorder="1" applyAlignment="1">
      <alignment vertical="center"/>
    </xf>
    <xf numFmtId="0" fontId="12" fillId="0" borderId="8" xfId="0" applyNumberFormat="1" applyFont="1" applyBorder="1" applyAlignment="1">
      <alignment horizontal="right" vertical="center"/>
    </xf>
    <xf numFmtId="0" fontId="12" fillId="0" borderId="9" xfId="0" applyNumberFormat="1" applyFont="1" applyBorder="1" applyAlignment="1">
      <alignment horizontal="right" vertical="center"/>
    </xf>
    <xf numFmtId="0" fontId="12" fillId="0" borderId="0" xfId="0" applyNumberFormat="1" applyFont="1" applyBorder="1" applyAlignment="1">
      <alignment horizontal="left" vertical="center"/>
    </xf>
    <xf numFmtId="0" fontId="12" fillId="0" borderId="3" xfId="0" applyNumberFormat="1" applyFont="1" applyBorder="1" applyAlignment="1">
      <alignment vertical="center" wrapText="1"/>
    </xf>
    <xf numFmtId="0" fontId="12" fillId="0" borderId="0" xfId="0" applyFont="1" applyAlignment="1">
      <alignment vertical="top"/>
    </xf>
    <xf numFmtId="0" fontId="12" fillId="0" borderId="0" xfId="0" applyFont="1" applyBorder="1" applyAlignment="1">
      <alignment horizontal="left" vertical="top" wrapText="1"/>
    </xf>
    <xf numFmtId="0" fontId="0" fillId="0" borderId="0" xfId="0" applyBorder="1" applyAlignment="1">
      <alignment horizontal="left" vertical="center" wrapText="1"/>
    </xf>
    <xf numFmtId="0" fontId="22" fillId="2" borderId="36" xfId="0" applyFont="1" applyFill="1" applyBorder="1" applyAlignment="1">
      <alignment horizontal="right" vertical="center"/>
    </xf>
    <xf numFmtId="0" fontId="22" fillId="2" borderId="123" xfId="0" applyFont="1" applyFill="1" applyBorder="1" applyAlignment="1">
      <alignment horizontal="right" vertical="center"/>
    </xf>
    <xf numFmtId="0" fontId="22" fillId="2" borderId="124" xfId="0" applyFont="1" applyFill="1" applyBorder="1" applyAlignment="1">
      <alignment horizontal="right" vertical="center"/>
    </xf>
    <xf numFmtId="0" fontId="22" fillId="2" borderId="0" xfId="0" applyFont="1" applyFill="1" applyBorder="1" applyAlignment="1">
      <alignment horizontal="right" vertical="center"/>
    </xf>
    <xf numFmtId="0" fontId="22" fillId="2" borderId="3" xfId="0" applyFont="1" applyFill="1" applyBorder="1" applyAlignment="1">
      <alignment horizontal="right" vertical="center"/>
    </xf>
    <xf numFmtId="0" fontId="24" fillId="0" borderId="93" xfId="0" applyFont="1" applyBorder="1" applyAlignment="1">
      <alignment vertical="center" shrinkToFit="1"/>
    </xf>
    <xf numFmtId="0" fontId="24" fillId="0" borderId="94" xfId="0" applyFont="1" applyBorder="1" applyAlignment="1">
      <alignment vertical="center"/>
    </xf>
    <xf numFmtId="0" fontId="0" fillId="3" borderId="5" xfId="0" applyFill="1" applyBorder="1">
      <alignment vertical="center"/>
    </xf>
    <xf numFmtId="0" fontId="0" fillId="3" borderId="4" xfId="0" applyFill="1" applyBorder="1">
      <alignment vertical="center"/>
    </xf>
    <xf numFmtId="0" fontId="11" fillId="0" borderId="104" xfId="0" applyFont="1" applyBorder="1" applyAlignment="1">
      <alignment horizontal="right" vertical="center" indent="1"/>
    </xf>
    <xf numFmtId="0" fontId="11" fillId="0" borderId="105" xfId="0" applyFont="1" applyBorder="1" applyAlignment="1">
      <alignment horizontal="right" vertical="center" indent="1"/>
    </xf>
    <xf numFmtId="0" fontId="11" fillId="0" borderId="106" xfId="0" applyFont="1" applyBorder="1" applyAlignment="1">
      <alignment horizontal="right" vertical="center" indent="1"/>
    </xf>
    <xf numFmtId="177" fontId="11" fillId="3" borderId="9" xfId="0" applyNumberFormat="1" applyFont="1" applyFill="1" applyBorder="1" applyAlignment="1">
      <alignment horizontal="right" vertical="center" indent="1"/>
    </xf>
    <xf numFmtId="0" fontId="12" fillId="0" borderId="125" xfId="0" applyFont="1"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13" fillId="0" borderId="93" xfId="0" applyFont="1" applyBorder="1" applyAlignment="1">
      <alignment horizontal="right" vertical="center"/>
    </xf>
    <xf numFmtId="0" fontId="12" fillId="0" borderId="126" xfId="0" applyFont="1" applyBorder="1" applyAlignment="1">
      <alignment horizontal="left" vertical="center"/>
    </xf>
    <xf numFmtId="0" fontId="20" fillId="0" borderId="0" xfId="0" applyFont="1" applyBorder="1" applyAlignment="1">
      <alignment horizontal="center" vertical="center"/>
    </xf>
    <xf numFmtId="0" fontId="12" fillId="0" borderId="93" xfId="0" applyFont="1" applyBorder="1" applyAlignment="1">
      <alignment vertical="center" wrapText="1"/>
    </xf>
    <xf numFmtId="0" fontId="12" fillId="0" borderId="94" xfId="0" applyFont="1" applyBorder="1" applyAlignment="1">
      <alignment vertical="center" wrapText="1"/>
    </xf>
    <xf numFmtId="0" fontId="0" fillId="0" borderId="0" xfId="0" applyAlignment="1">
      <alignment horizontal="center" vertical="center"/>
    </xf>
    <xf numFmtId="0" fontId="12" fillId="0" borderId="67" xfId="0" applyFont="1" applyBorder="1" applyAlignment="1">
      <alignment vertical="center" shrinkToFit="1"/>
    </xf>
    <xf numFmtId="0" fontId="15" fillId="0" borderId="109" xfId="0" applyFont="1" applyBorder="1" applyAlignment="1">
      <alignment vertical="center" shrinkToFit="1"/>
    </xf>
    <xf numFmtId="0" fontId="20" fillId="0" borderId="109" xfId="0" applyFont="1" applyFill="1" applyBorder="1" applyAlignment="1">
      <alignment vertical="center" shrinkToFit="1"/>
    </xf>
    <xf numFmtId="0" fontId="8" fillId="0" borderId="0" xfId="39" applyFont="1" applyAlignment="1">
      <alignment vertical="center"/>
    </xf>
    <xf numFmtId="0" fontId="8" fillId="0" borderId="0" xfId="39" applyFont="1" applyBorder="1" applyAlignment="1">
      <alignment vertical="center"/>
    </xf>
    <xf numFmtId="0" fontId="26" fillId="0" borderId="0" xfId="32" applyFont="1" applyAlignment="1">
      <alignment vertical="center"/>
    </xf>
    <xf numFmtId="0" fontId="5" fillId="0" borderId="0" xfId="32" applyFont="1" applyAlignment="1">
      <alignment vertical="center"/>
    </xf>
    <xf numFmtId="0" fontId="5" fillId="0" borderId="93" xfId="32" applyFont="1" applyBorder="1" applyAlignment="1">
      <alignment vertical="center"/>
    </xf>
    <xf numFmtId="0" fontId="5" fillId="0" borderId="94" xfId="32" applyFont="1" applyBorder="1" applyAlignment="1">
      <alignment vertical="center"/>
    </xf>
    <xf numFmtId="49" fontId="5" fillId="0" borderId="0" xfId="32" applyNumberFormat="1" applyFont="1" applyAlignment="1">
      <alignment vertical="center"/>
    </xf>
    <xf numFmtId="0" fontId="12" fillId="0" borderId="133" xfId="0" applyFont="1" applyBorder="1" applyAlignment="1">
      <alignment vertical="center"/>
    </xf>
    <xf numFmtId="0" fontId="5" fillId="0" borderId="93" xfId="28" applyFont="1" applyBorder="1" applyAlignment="1">
      <alignment vertical="center" shrinkToFit="1"/>
    </xf>
    <xf numFmtId="0" fontId="12" fillId="0" borderId="19" xfId="0" applyFont="1" applyBorder="1" applyAlignment="1">
      <alignment horizontal="right" vertical="center"/>
    </xf>
    <xf numFmtId="0" fontId="12" fillId="0" borderId="104" xfId="0" applyFont="1" applyBorder="1" applyAlignment="1">
      <alignment vertical="center"/>
    </xf>
    <xf numFmtId="0" fontId="14" fillId="0" borderId="0" xfId="34" applyFont="1" applyAlignment="1">
      <alignment vertical="center"/>
    </xf>
    <xf numFmtId="0" fontId="3" fillId="0" borderId="0" xfId="34"/>
    <xf numFmtId="0" fontId="14" fillId="0" borderId="0" xfId="34" applyFont="1" applyBorder="1" applyAlignment="1">
      <alignment horizontal="left" vertical="center"/>
    </xf>
    <xf numFmtId="0" fontId="28" fillId="0" borderId="0" xfId="34" applyFont="1" applyBorder="1" applyAlignment="1">
      <alignment horizontal="right"/>
    </xf>
    <xf numFmtId="0" fontId="14" fillId="0" borderId="0" xfId="34" applyFont="1" applyBorder="1" applyAlignment="1">
      <alignment horizontal="center" vertical="center"/>
    </xf>
    <xf numFmtId="0" fontId="28" fillId="0" borderId="0" xfId="34" applyFont="1" applyBorder="1" applyAlignment="1">
      <alignment horizontal="right" vertical="center"/>
    </xf>
    <xf numFmtId="0" fontId="14" fillId="0" borderId="0" xfId="34" applyFont="1" applyBorder="1" applyAlignment="1">
      <alignment vertical="center"/>
    </xf>
    <xf numFmtId="0" fontId="23" fillId="0" borderId="0" xfId="34" applyFont="1" applyBorder="1" applyAlignment="1">
      <alignment vertical="center" wrapText="1"/>
    </xf>
    <xf numFmtId="185" fontId="23" fillId="0" borderId="0" xfId="34" applyNumberFormat="1" applyFont="1" applyFill="1" applyBorder="1" applyAlignment="1">
      <alignment vertical="center" wrapText="1"/>
    </xf>
    <xf numFmtId="0" fontId="0" fillId="3" borderId="94" xfId="0" applyFill="1" applyBorder="1">
      <alignment vertical="center"/>
    </xf>
    <xf numFmtId="0" fontId="14" fillId="0" borderId="0" xfId="30" applyFont="1" applyAlignment="1">
      <alignment vertical="center"/>
    </xf>
    <xf numFmtId="0" fontId="14" fillId="0" borderId="0" xfId="30" applyFont="1" applyBorder="1" applyAlignment="1">
      <alignment horizontal="center" vertical="center"/>
    </xf>
    <xf numFmtId="0" fontId="14" fillId="0" borderId="0" xfId="30" applyFont="1" applyBorder="1" applyAlignment="1">
      <alignment vertical="center"/>
    </xf>
    <xf numFmtId="0" fontId="16" fillId="0" borderId="0" xfId="30" applyFont="1"/>
    <xf numFmtId="0" fontId="16" fillId="0" borderId="0" xfId="30" applyFont="1" applyBorder="1" applyAlignment="1">
      <alignment vertical="center"/>
    </xf>
    <xf numFmtId="0" fontId="30" fillId="0" borderId="0" xfId="30" applyFont="1" applyAlignment="1">
      <alignment vertical="center"/>
    </xf>
    <xf numFmtId="0" fontId="5" fillId="0" borderId="0" xfId="0" applyFont="1" applyFill="1" applyBorder="1" applyAlignment="1">
      <alignment horizontal="right" vertical="center"/>
    </xf>
    <xf numFmtId="0" fontId="11" fillId="0" borderId="134" xfId="34" applyFont="1" applyBorder="1" applyAlignment="1">
      <alignment horizontal="center" vertical="center"/>
    </xf>
    <xf numFmtId="0" fontId="11" fillId="0" borderId="100" xfId="34" applyFont="1" applyBorder="1" applyAlignment="1">
      <alignment horizontal="center" vertical="center"/>
    </xf>
    <xf numFmtId="0" fontId="14" fillId="0" borderId="0" xfId="34" applyFont="1" applyBorder="1" applyAlignment="1">
      <alignment vertical="top"/>
    </xf>
    <xf numFmtId="0" fontId="11" fillId="0" borderId="135" xfId="34" applyFont="1" applyBorder="1" applyAlignment="1">
      <alignment horizontal="center" vertical="center"/>
    </xf>
    <xf numFmtId="0" fontId="11" fillId="0" borderId="136" xfId="34" applyFont="1" applyBorder="1" applyAlignment="1">
      <alignment horizontal="center" vertical="center"/>
    </xf>
    <xf numFmtId="0" fontId="11" fillId="0" borderId="137" xfId="34" applyFont="1" applyBorder="1" applyAlignment="1">
      <alignment horizontal="center" vertical="center"/>
    </xf>
    <xf numFmtId="0" fontId="11" fillId="0" borderId="94" xfId="34" applyFont="1" applyBorder="1" applyAlignment="1">
      <alignment horizontal="center" vertical="center"/>
    </xf>
    <xf numFmtId="0" fontId="28" fillId="0" borderId="0" xfId="34" applyFont="1" applyAlignment="1">
      <alignment vertical="center"/>
    </xf>
    <xf numFmtId="0" fontId="13" fillId="0" borderId="4" xfId="34" applyFont="1" applyBorder="1" applyAlignment="1"/>
    <xf numFmtId="0" fontId="0" fillId="0" borderId="4" xfId="0" applyBorder="1" applyAlignment="1">
      <alignment vertical="center"/>
    </xf>
    <xf numFmtId="0" fontId="5" fillId="2" borderId="138" xfId="34" applyFont="1" applyFill="1" applyBorder="1" applyAlignment="1">
      <alignment horizontal="center" vertical="center" textRotation="255" shrinkToFit="1"/>
    </xf>
    <xf numFmtId="0" fontId="5" fillId="2" borderId="4" xfId="34" applyFont="1" applyFill="1" applyBorder="1" applyAlignment="1">
      <alignment horizontal="center" vertical="center" textRotation="255" shrinkToFit="1"/>
    </xf>
    <xf numFmtId="0" fontId="11" fillId="0" borderId="139" xfId="34" applyFont="1" applyBorder="1" applyAlignment="1">
      <alignment horizontal="right" vertical="center"/>
    </xf>
    <xf numFmtId="0" fontId="11" fillId="0" borderId="140" xfId="34" applyFont="1" applyBorder="1" applyAlignment="1">
      <alignment horizontal="right" vertical="center"/>
    </xf>
    <xf numFmtId="0" fontId="11" fillId="0" borderId="141" xfId="34" applyFont="1" applyBorder="1" applyAlignment="1">
      <alignment horizontal="right" vertical="center"/>
    </xf>
    <xf numFmtId="0" fontId="11" fillId="0" borderId="92" xfId="34" applyFont="1" applyBorder="1" applyAlignment="1">
      <alignment horizontal="right" vertical="center"/>
    </xf>
    <xf numFmtId="0" fontId="11" fillId="0" borderId="142" xfId="34" applyFont="1" applyBorder="1" applyAlignment="1">
      <alignment horizontal="center" vertical="center"/>
    </xf>
    <xf numFmtId="0" fontId="20" fillId="0" borderId="143" xfId="0" applyFont="1" applyBorder="1" applyAlignment="1">
      <alignment vertical="center"/>
    </xf>
    <xf numFmtId="0" fontId="20" fillId="0" borderId="1" xfId="0" applyFont="1" applyBorder="1" applyAlignment="1">
      <alignment vertical="center"/>
    </xf>
    <xf numFmtId="0" fontId="20" fillId="0" borderId="2" xfId="0" applyFont="1" applyBorder="1" applyAlignment="1">
      <alignment vertical="center"/>
    </xf>
    <xf numFmtId="0" fontId="11" fillId="0" borderId="144" xfId="34" applyFont="1" applyBorder="1" applyAlignment="1">
      <alignment horizontal="center" vertical="center"/>
    </xf>
    <xf numFmtId="0" fontId="5" fillId="2" borderId="145" xfId="34" applyFont="1" applyFill="1" applyBorder="1" applyAlignment="1">
      <alignment horizontal="center" vertical="center" textRotation="255" shrinkToFit="1"/>
    </xf>
    <xf numFmtId="0" fontId="11" fillId="0" borderId="146" xfId="34" applyFont="1" applyBorder="1" applyAlignment="1">
      <alignment horizontal="center" vertical="center"/>
    </xf>
    <xf numFmtId="0" fontId="11" fillId="0" borderId="147" xfId="34" applyFont="1" applyBorder="1" applyAlignment="1">
      <alignment horizontal="center" vertical="center"/>
    </xf>
    <xf numFmtId="0" fontId="11" fillId="0" borderId="148" xfId="34" applyFont="1" applyBorder="1" applyAlignment="1">
      <alignment horizontal="center" vertical="center"/>
    </xf>
    <xf numFmtId="0" fontId="11" fillId="0" borderId="149" xfId="34" applyFont="1" applyBorder="1" applyAlignment="1">
      <alignment horizontal="center" vertical="center"/>
    </xf>
    <xf numFmtId="0" fontId="11" fillId="0" borderId="150" xfId="34" applyFont="1" applyBorder="1" applyAlignment="1">
      <alignment horizontal="center" vertical="center"/>
    </xf>
    <xf numFmtId="0" fontId="11" fillId="0" borderId="151" xfId="34" applyFont="1" applyBorder="1" applyAlignment="1">
      <alignment horizontal="center" vertical="center"/>
    </xf>
    <xf numFmtId="0" fontId="11" fillId="0" borderId="152" xfId="34" applyFont="1" applyBorder="1" applyAlignment="1">
      <alignment horizontal="center" vertical="center"/>
    </xf>
    <xf numFmtId="0" fontId="5" fillId="2" borderId="153" xfId="34" applyFont="1" applyFill="1" applyBorder="1" applyAlignment="1">
      <alignment horizontal="center" vertical="center" textRotation="255" shrinkToFit="1"/>
    </xf>
    <xf numFmtId="0" fontId="11" fillId="0" borderId="114" xfId="34" applyFont="1" applyBorder="1" applyAlignment="1">
      <alignment horizontal="center" vertical="center"/>
    </xf>
    <xf numFmtId="0" fontId="11" fillId="0" borderId="154" xfId="34" applyFont="1" applyBorder="1" applyAlignment="1">
      <alignment horizontal="center" vertical="center"/>
    </xf>
    <xf numFmtId="0" fontId="11" fillId="0" borderId="155" xfId="34" applyFont="1" applyBorder="1" applyAlignment="1">
      <alignment horizontal="center" vertical="center"/>
    </xf>
    <xf numFmtId="0" fontId="11" fillId="0" borderId="156" xfId="34" applyFont="1" applyBorder="1" applyAlignment="1">
      <alignment horizontal="center" vertical="center"/>
    </xf>
    <xf numFmtId="0" fontId="11" fillId="0" borderId="157" xfId="34" applyFont="1" applyBorder="1" applyAlignment="1">
      <alignment horizontal="center" vertical="center"/>
    </xf>
    <xf numFmtId="0" fontId="11" fillId="0" borderId="158" xfId="34" applyFont="1" applyBorder="1" applyAlignment="1">
      <alignment horizontal="center" vertical="center"/>
    </xf>
    <xf numFmtId="0" fontId="12" fillId="0" borderId="93" xfId="0" applyFont="1" applyBorder="1" applyAlignment="1">
      <alignment horizontal="center" vertical="center"/>
    </xf>
    <xf numFmtId="0" fontId="12" fillId="2" borderId="92" xfId="0" applyFont="1" applyFill="1" applyBorder="1" applyAlignment="1">
      <alignment vertical="center"/>
    </xf>
    <xf numFmtId="0" fontId="12" fillId="2" borderId="93" xfId="0" applyFont="1" applyFill="1" applyBorder="1" applyAlignment="1">
      <alignment vertical="center"/>
    </xf>
    <xf numFmtId="0" fontId="12" fillId="2" borderId="155" xfId="0" applyFont="1" applyFill="1" applyBorder="1" applyAlignment="1">
      <alignment vertical="center"/>
    </xf>
    <xf numFmtId="0" fontId="11" fillId="0" borderId="24" xfId="0" applyFont="1" applyBorder="1" applyAlignment="1">
      <alignment horizontal="center" vertical="center"/>
    </xf>
    <xf numFmtId="177" fontId="11" fillId="3" borderId="16" xfId="0" applyNumberFormat="1" applyFont="1" applyFill="1" applyBorder="1" applyAlignment="1">
      <alignment horizontal="center" vertical="center"/>
    </xf>
    <xf numFmtId="0" fontId="11" fillId="0" borderId="23" xfId="0" applyFont="1" applyBorder="1" applyAlignment="1">
      <alignment horizontal="center" vertical="center"/>
    </xf>
    <xf numFmtId="0" fontId="11" fillId="0" borderId="34"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35" xfId="0" applyFont="1" applyBorder="1" applyAlignment="1">
      <alignment horizontal="center" vertical="center"/>
    </xf>
    <xf numFmtId="0" fontId="11" fillId="0" borderId="98" xfId="0" applyFont="1" applyBorder="1">
      <alignment vertical="center"/>
    </xf>
    <xf numFmtId="0" fontId="11" fillId="0" borderId="159" xfId="0" applyFont="1" applyBorder="1" applyAlignment="1">
      <alignment horizontal="center" vertical="center"/>
    </xf>
    <xf numFmtId="0" fontId="11" fillId="0" borderId="160" xfId="0" applyFont="1" applyBorder="1" applyAlignment="1">
      <alignment horizontal="center" vertical="center"/>
    </xf>
    <xf numFmtId="0" fontId="11" fillId="0" borderId="161" xfId="0" applyFont="1" applyBorder="1" applyAlignment="1">
      <alignment horizontal="center" vertical="center"/>
    </xf>
    <xf numFmtId="0" fontId="11" fillId="0" borderId="159" xfId="0" applyFont="1" applyBorder="1">
      <alignment vertical="center"/>
    </xf>
    <xf numFmtId="0" fontId="11" fillId="0" borderId="160" xfId="0" applyFont="1" applyBorder="1">
      <alignment vertical="center"/>
    </xf>
    <xf numFmtId="0" fontId="11" fillId="0" borderId="161" xfId="0" applyFont="1" applyBorder="1">
      <alignment vertical="center"/>
    </xf>
    <xf numFmtId="0" fontId="11" fillId="0" borderId="74" xfId="0" applyFont="1" applyBorder="1">
      <alignment vertical="center"/>
    </xf>
    <xf numFmtId="0" fontId="11" fillId="3" borderId="18" xfId="0" applyFont="1" applyFill="1" applyBorder="1" applyAlignment="1">
      <alignment horizontal="center" vertical="center"/>
    </xf>
    <xf numFmtId="193" fontId="11" fillId="3" borderId="16" xfId="0" applyNumberFormat="1" applyFont="1" applyFill="1" applyBorder="1">
      <alignment vertical="center"/>
    </xf>
    <xf numFmtId="193" fontId="11" fillId="3" borderId="17" xfId="0" applyNumberFormat="1" applyFont="1" applyFill="1" applyBorder="1">
      <alignment vertical="center"/>
    </xf>
    <xf numFmtId="193" fontId="11" fillId="3" borderId="18" xfId="0" applyNumberFormat="1" applyFont="1" applyFill="1" applyBorder="1">
      <alignment vertical="center"/>
    </xf>
    <xf numFmtId="0" fontId="11" fillId="3" borderId="25" xfId="0" applyFont="1" applyFill="1" applyBorder="1" applyAlignment="1">
      <alignment horizontal="center" vertical="center"/>
    </xf>
    <xf numFmtId="193" fontId="11" fillId="3" borderId="23" xfId="0" applyNumberFormat="1" applyFont="1" applyFill="1" applyBorder="1">
      <alignment vertical="center"/>
    </xf>
    <xf numFmtId="193" fontId="11" fillId="3" borderId="24" xfId="0" applyNumberFormat="1" applyFont="1" applyFill="1" applyBorder="1">
      <alignment vertical="center"/>
    </xf>
    <xf numFmtId="193" fontId="11" fillId="3" borderId="25" xfId="0" applyNumberFormat="1" applyFont="1" applyFill="1" applyBorder="1">
      <alignment vertical="center"/>
    </xf>
    <xf numFmtId="0" fontId="11" fillId="3" borderId="82" xfId="0" applyFont="1" applyFill="1" applyBorder="1" applyAlignment="1">
      <alignment horizontal="center" vertical="center"/>
    </xf>
    <xf numFmtId="193" fontId="11" fillId="3" borderId="34" xfId="0" applyNumberFormat="1" applyFont="1" applyFill="1" applyBorder="1">
      <alignment vertical="center"/>
    </xf>
    <xf numFmtId="193" fontId="11" fillId="3" borderId="35" xfId="0" applyNumberFormat="1" applyFont="1" applyFill="1" applyBorder="1">
      <alignment vertical="center"/>
    </xf>
    <xf numFmtId="193" fontId="11" fillId="3" borderId="82" xfId="0" applyNumberFormat="1" applyFont="1" applyFill="1" applyBorder="1">
      <alignment vertical="center"/>
    </xf>
    <xf numFmtId="0" fontId="11" fillId="3" borderId="162" xfId="0" applyFont="1" applyFill="1" applyBorder="1" applyAlignment="1">
      <alignment horizontal="center" vertical="center"/>
    </xf>
    <xf numFmtId="193" fontId="11" fillId="3" borderId="163" xfId="0" applyNumberFormat="1" applyFont="1" applyFill="1" applyBorder="1">
      <alignment vertical="center"/>
    </xf>
    <xf numFmtId="193" fontId="11" fillId="3" borderId="164" xfId="0" applyNumberFormat="1" applyFont="1" applyFill="1" applyBorder="1">
      <alignment vertical="center"/>
    </xf>
    <xf numFmtId="193" fontId="11" fillId="3" borderId="159" xfId="0" applyNumberFormat="1" applyFont="1" applyFill="1" applyBorder="1">
      <alignment vertical="center"/>
    </xf>
    <xf numFmtId="193" fontId="11" fillId="3" borderId="160" xfId="0" applyNumberFormat="1" applyFont="1" applyFill="1" applyBorder="1">
      <alignment vertical="center"/>
    </xf>
    <xf numFmtId="193" fontId="11" fillId="3" borderId="161" xfId="0" applyNumberFormat="1" applyFont="1" applyFill="1" applyBorder="1">
      <alignment vertical="center"/>
    </xf>
    <xf numFmtId="193" fontId="11" fillId="3" borderId="96" xfId="0" applyNumberFormat="1" applyFont="1" applyFill="1" applyBorder="1">
      <alignment vertical="center"/>
    </xf>
    <xf numFmtId="193" fontId="11" fillId="3" borderId="165" xfId="0" applyNumberFormat="1" applyFont="1" applyFill="1" applyBorder="1">
      <alignment vertical="center"/>
    </xf>
    <xf numFmtId="193" fontId="11" fillId="3" borderId="166" xfId="0" applyNumberFormat="1" applyFont="1" applyFill="1" applyBorder="1">
      <alignment vertical="center"/>
    </xf>
    <xf numFmtId="193" fontId="11" fillId="3" borderId="36" xfId="0" applyNumberFormat="1" applyFont="1" applyFill="1" applyBorder="1">
      <alignment vertical="center"/>
    </xf>
    <xf numFmtId="193" fontId="11" fillId="3" borderId="37" xfId="0" applyNumberFormat="1" applyFont="1" applyFill="1" applyBorder="1">
      <alignment vertical="center"/>
    </xf>
    <xf numFmtId="193" fontId="11" fillId="3" borderId="90" xfId="0" applyNumberFormat="1" applyFont="1" applyFill="1" applyBorder="1">
      <alignment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193" fontId="11" fillId="3" borderId="167" xfId="0" applyNumberFormat="1" applyFont="1" applyFill="1" applyBorder="1">
      <alignment vertical="center"/>
    </xf>
    <xf numFmtId="193" fontId="11" fillId="3" borderId="168" xfId="0" applyNumberFormat="1" applyFont="1" applyFill="1" applyBorder="1">
      <alignment vertical="center"/>
    </xf>
    <xf numFmtId="193" fontId="11" fillId="3" borderId="169" xfId="0" applyNumberFormat="1" applyFont="1" applyFill="1" applyBorder="1">
      <alignment vertical="center"/>
    </xf>
    <xf numFmtId="193" fontId="11" fillId="3" borderId="170" xfId="0" applyNumberFormat="1" applyFont="1" applyFill="1" applyBorder="1">
      <alignment vertical="center"/>
    </xf>
    <xf numFmtId="0" fontId="0" fillId="2" borderId="46" xfId="0" applyFill="1" applyBorder="1">
      <alignment vertical="center"/>
    </xf>
    <xf numFmtId="0" fontId="0" fillId="2" borderId="171" xfId="0" applyFill="1" applyBorder="1">
      <alignment vertical="center"/>
    </xf>
    <xf numFmtId="0" fontId="11" fillId="0" borderId="172" xfId="0" applyFont="1" applyBorder="1" applyAlignment="1">
      <alignment horizontal="right" vertical="center"/>
    </xf>
    <xf numFmtId="0" fontId="11" fillId="0" borderId="173" xfId="0" applyFont="1" applyBorder="1" applyAlignment="1">
      <alignment horizontal="right" vertical="center"/>
    </xf>
    <xf numFmtId="0" fontId="0" fillId="3" borderId="0" xfId="0" applyFill="1">
      <alignment vertical="center"/>
    </xf>
    <xf numFmtId="0" fontId="10" fillId="2" borderId="63" xfId="0" applyFont="1" applyFill="1" applyBorder="1">
      <alignment vertical="center"/>
    </xf>
    <xf numFmtId="0" fontId="31" fillId="0" borderId="0" xfId="0" applyFont="1" applyFill="1" applyBorder="1" applyAlignment="1">
      <alignment horizontal="left" vertical="center"/>
    </xf>
    <xf numFmtId="177" fontId="11" fillId="0" borderId="39" xfId="36" applyNumberFormat="1" applyFont="1" applyFill="1" applyBorder="1" applyAlignment="1">
      <alignment vertical="center" shrinkToFit="1"/>
    </xf>
    <xf numFmtId="0" fontId="0" fillId="0" borderId="0" xfId="0" applyAlignment="1">
      <alignment horizontal="right"/>
    </xf>
    <xf numFmtId="0" fontId="12" fillId="2" borderId="92" xfId="0" applyFont="1" applyFill="1" applyBorder="1" applyAlignment="1">
      <alignment horizontal="left" vertical="center"/>
    </xf>
    <xf numFmtId="0" fontId="12" fillId="2" borderId="93" xfId="0" applyFont="1" applyFill="1" applyBorder="1" applyAlignment="1">
      <alignment horizontal="left" vertical="center"/>
    </xf>
    <xf numFmtId="0" fontId="24" fillId="2" borderId="93" xfId="0" applyFont="1" applyFill="1" applyBorder="1" applyAlignment="1">
      <alignment horizontal="left" vertical="center" wrapText="1"/>
    </xf>
    <xf numFmtId="0" fontId="24" fillId="2" borderId="93" xfId="0" applyFont="1" applyFill="1" applyBorder="1" applyAlignment="1">
      <alignment horizontal="left" vertical="center"/>
    </xf>
    <xf numFmtId="0" fontId="24" fillId="2" borderId="94" xfId="0" applyFont="1" applyFill="1" applyBorder="1" applyAlignment="1">
      <alignment horizontal="left" vertical="center"/>
    </xf>
    <xf numFmtId="0" fontId="13" fillId="0" borderId="0" xfId="0" applyFont="1" applyBorder="1" applyAlignment="1">
      <alignment horizontal="right" vertical="center"/>
    </xf>
    <xf numFmtId="0" fontId="12" fillId="0" borderId="0" xfId="0" applyFont="1" applyBorder="1" applyAlignment="1">
      <alignment horizontal="center" vertical="center"/>
    </xf>
    <xf numFmtId="0" fontId="20" fillId="0" borderId="7" xfId="0" applyFont="1" applyBorder="1" applyAlignment="1">
      <alignment vertical="center"/>
    </xf>
    <xf numFmtId="0" fontId="32" fillId="0" borderId="0" xfId="31" applyFont="1" applyAlignment="1">
      <alignment vertical="center"/>
    </xf>
    <xf numFmtId="0" fontId="32" fillId="0" borderId="0" xfId="31" applyFont="1">
      <alignment vertical="center"/>
    </xf>
    <xf numFmtId="0" fontId="32" fillId="0" borderId="0" xfId="31" applyFont="1" applyAlignment="1">
      <alignment vertical="center" textRotation="255" shrinkToFit="1"/>
    </xf>
    <xf numFmtId="0" fontId="32" fillId="0" borderId="0" xfId="31" applyFont="1" applyFill="1" applyBorder="1" applyAlignment="1">
      <alignment vertical="center"/>
    </xf>
    <xf numFmtId="0" fontId="2" fillId="0" borderId="0" xfId="29" applyBorder="1" applyAlignment="1">
      <alignment vertical="center"/>
    </xf>
    <xf numFmtId="0" fontId="7" fillId="0" borderId="94" xfId="31" applyFont="1" applyBorder="1">
      <alignment vertical="center"/>
    </xf>
    <xf numFmtId="0" fontId="33" fillId="0" borderId="0" xfId="35" quotePrefix="1" applyFont="1" applyAlignment="1">
      <alignment vertical="center" textRotation="180"/>
    </xf>
    <xf numFmtId="0" fontId="33" fillId="0" borderId="0" xfId="35" quotePrefix="1" applyFont="1" applyAlignment="1">
      <alignment vertical="center"/>
    </xf>
    <xf numFmtId="0" fontId="20" fillId="0" borderId="93" xfId="35" applyFont="1" applyBorder="1" applyAlignment="1">
      <alignment vertical="center"/>
    </xf>
    <xf numFmtId="0" fontId="12" fillId="2" borderId="94" xfId="35" applyFont="1" applyFill="1" applyBorder="1" applyAlignment="1">
      <alignment vertical="center"/>
    </xf>
    <xf numFmtId="0" fontId="23" fillId="0" borderId="0" xfId="35" applyFont="1"/>
    <xf numFmtId="0" fontId="20" fillId="0" borderId="91" xfId="35" applyFont="1" applyBorder="1" applyAlignment="1">
      <alignment horizontal="center" vertical="center"/>
    </xf>
    <xf numFmtId="0" fontId="20" fillId="0" borderId="40" xfId="35" applyFont="1" applyBorder="1" applyAlignment="1">
      <alignment horizontal="center" vertical="center"/>
    </xf>
    <xf numFmtId="0" fontId="20" fillId="0" borderId="41" xfId="35" applyFont="1" applyBorder="1" applyAlignment="1">
      <alignment horizontal="center" vertical="center"/>
    </xf>
    <xf numFmtId="0" fontId="20" fillId="0" borderId="174" xfId="35" applyFont="1" applyBorder="1" applyAlignment="1">
      <alignment horizontal="center" vertical="center"/>
    </xf>
    <xf numFmtId="0" fontId="20" fillId="0" borderId="123" xfId="35" applyFont="1" applyBorder="1" applyAlignment="1">
      <alignment horizontal="center" vertical="center"/>
    </xf>
    <xf numFmtId="0" fontId="20" fillId="0" borderId="9" xfId="35" applyFont="1" applyFill="1" applyBorder="1" applyAlignment="1">
      <alignment horizontal="center" vertical="center"/>
    </xf>
    <xf numFmtId="0" fontId="20" fillId="0" borderId="40" xfId="35" applyFont="1" applyFill="1" applyBorder="1" applyAlignment="1">
      <alignment horizontal="center" vertical="center"/>
    </xf>
    <xf numFmtId="0" fontId="20" fillId="0" borderId="123" xfId="35" applyFont="1" applyFill="1" applyBorder="1" applyAlignment="1">
      <alignment horizontal="center" vertical="center"/>
    </xf>
    <xf numFmtId="0" fontId="20" fillId="0" borderId="41" xfId="35" applyFont="1" applyFill="1" applyBorder="1" applyAlignment="1">
      <alignment horizontal="center" vertical="center"/>
    </xf>
    <xf numFmtId="0" fontId="20" fillId="0" borderId="174" xfId="35" applyFont="1" applyFill="1" applyBorder="1" applyAlignment="1">
      <alignment horizontal="center" vertical="center"/>
    </xf>
    <xf numFmtId="0" fontId="7" fillId="2" borderId="5" xfId="35" applyFont="1" applyFill="1" applyBorder="1" applyAlignment="1">
      <alignment horizontal="center" vertical="center"/>
    </xf>
    <xf numFmtId="0" fontId="12" fillId="2" borderId="34" xfId="35" applyFont="1" applyFill="1" applyBorder="1" applyAlignment="1">
      <alignment horizontal="center" vertical="center"/>
    </xf>
    <xf numFmtId="0" fontId="12" fillId="2" borderId="35" xfId="35" applyFont="1" applyFill="1" applyBorder="1" applyAlignment="1">
      <alignment horizontal="center" vertical="center"/>
    </xf>
    <xf numFmtId="0" fontId="12" fillId="2" borderId="40" xfId="35" applyFont="1" applyFill="1" applyBorder="1" applyAlignment="1">
      <alignment horizontal="center" vertical="center"/>
    </xf>
    <xf numFmtId="0" fontId="12" fillId="2" borderId="82" xfId="35" applyFont="1" applyFill="1" applyBorder="1" applyAlignment="1">
      <alignment horizontal="center" vertical="center"/>
    </xf>
    <xf numFmtId="0" fontId="12" fillId="2" borderId="175" xfId="35" applyFont="1" applyFill="1" applyBorder="1" applyAlignment="1">
      <alignment horizontal="center" vertical="center"/>
    </xf>
    <xf numFmtId="0" fontId="12" fillId="2" borderId="169" xfId="35" applyFont="1" applyFill="1" applyBorder="1" applyAlignment="1">
      <alignment horizontal="center" vertical="center"/>
    </xf>
    <xf numFmtId="0" fontId="12" fillId="2" borderId="106" xfId="35" applyFont="1" applyFill="1" applyBorder="1" applyAlignment="1">
      <alignment horizontal="center" vertical="center"/>
    </xf>
    <xf numFmtId="0" fontId="12" fillId="4" borderId="175" xfId="35" applyFont="1" applyFill="1" applyBorder="1" applyAlignment="1">
      <alignment horizontal="center" vertical="center"/>
    </xf>
    <xf numFmtId="0" fontId="12" fillId="4" borderId="35" xfId="35" applyFont="1" applyFill="1" applyBorder="1" applyAlignment="1">
      <alignment horizontal="center" vertical="center"/>
    </xf>
    <xf numFmtId="0" fontId="12" fillId="2" borderId="174" xfId="35" applyFont="1" applyFill="1" applyBorder="1" applyAlignment="1">
      <alignment horizontal="center" vertical="center"/>
    </xf>
    <xf numFmtId="0" fontId="12" fillId="2" borderId="81" xfId="35" applyFont="1" applyFill="1" applyBorder="1" applyAlignment="1">
      <alignment horizontal="center" vertical="center"/>
    </xf>
    <xf numFmtId="0" fontId="12" fillId="2" borderId="39" xfId="35" applyFont="1" applyFill="1" applyBorder="1" applyAlignment="1">
      <alignment horizontal="right" vertical="center" shrinkToFit="1"/>
    </xf>
    <xf numFmtId="0" fontId="20" fillId="0" borderId="95" xfId="35" applyFont="1" applyBorder="1" applyAlignment="1">
      <alignment horizontal="center" vertical="center"/>
    </xf>
    <xf numFmtId="0" fontId="20" fillId="0" borderId="176" xfId="35" applyFont="1" applyBorder="1" applyAlignment="1">
      <alignment horizontal="center" vertical="center"/>
    </xf>
    <xf numFmtId="0" fontId="20" fillId="0" borderId="177" xfId="35" applyFont="1" applyBorder="1" applyAlignment="1">
      <alignment horizontal="center" vertical="center"/>
    </xf>
    <xf numFmtId="0" fontId="20" fillId="0" borderId="131" xfId="35" applyFont="1" applyBorder="1" applyAlignment="1">
      <alignment horizontal="center" vertical="center"/>
    </xf>
    <xf numFmtId="0" fontId="20" fillId="0" borderId="152" xfId="35" applyFont="1" applyBorder="1" applyAlignment="1">
      <alignment horizontal="center" vertical="center"/>
    </xf>
    <xf numFmtId="0" fontId="20" fillId="0" borderId="126" xfId="35" applyFont="1" applyBorder="1" applyAlignment="1">
      <alignment horizontal="center" vertical="center"/>
    </xf>
    <xf numFmtId="0" fontId="20" fillId="0" borderId="176" xfId="35" applyFont="1" applyFill="1" applyBorder="1" applyAlignment="1">
      <alignment horizontal="center" vertical="center"/>
    </xf>
    <xf numFmtId="0" fontId="20" fillId="0" borderId="177" xfId="35" applyFont="1" applyFill="1" applyBorder="1" applyAlignment="1">
      <alignment horizontal="center" vertical="center"/>
    </xf>
    <xf numFmtId="0" fontId="20" fillId="0" borderId="126" xfId="35" applyFont="1" applyFill="1" applyBorder="1" applyAlignment="1">
      <alignment horizontal="center" vertical="center"/>
    </xf>
    <xf numFmtId="0" fontId="20" fillId="0" borderId="131" xfId="35" applyFont="1" applyFill="1" applyBorder="1" applyAlignment="1">
      <alignment horizontal="center" vertical="center"/>
    </xf>
    <xf numFmtId="0" fontId="20" fillId="5" borderId="152" xfId="35" applyFont="1" applyFill="1" applyBorder="1" applyAlignment="1">
      <alignment horizontal="center" vertical="center"/>
    </xf>
    <xf numFmtId="0" fontId="20" fillId="5" borderId="177" xfId="35" applyFont="1" applyFill="1" applyBorder="1" applyAlignment="1">
      <alignment horizontal="center" vertical="center"/>
    </xf>
    <xf numFmtId="0" fontId="20" fillId="0" borderId="93" xfId="35" applyFont="1" applyBorder="1" applyAlignment="1">
      <alignment horizontal="center" vertical="center"/>
    </xf>
    <xf numFmtId="193" fontId="20" fillId="3" borderId="176" xfId="35" applyNumberFormat="1" applyFont="1" applyFill="1" applyBorder="1" applyAlignment="1">
      <alignment vertical="center"/>
    </xf>
    <xf numFmtId="187" fontId="20" fillId="3" borderId="94" xfId="35" applyNumberFormat="1" applyFont="1" applyFill="1" applyBorder="1" applyAlignment="1">
      <alignment vertical="center"/>
    </xf>
    <xf numFmtId="187" fontId="20" fillId="3" borderId="94" xfId="35" applyNumberFormat="1" applyFont="1" applyFill="1" applyBorder="1" applyAlignment="1">
      <alignment horizontal="center" vertical="center"/>
    </xf>
    <xf numFmtId="177" fontId="20" fillId="3" borderId="176" xfId="35" applyNumberFormat="1" applyFont="1" applyFill="1" applyBorder="1" applyAlignment="1">
      <alignment horizontal="center" vertical="center"/>
    </xf>
    <xf numFmtId="177" fontId="20" fillId="3" borderId="177" xfId="35" applyNumberFormat="1" applyFont="1" applyFill="1" applyBorder="1" applyAlignment="1">
      <alignment horizontal="center" vertical="center"/>
    </xf>
    <xf numFmtId="177" fontId="20" fillId="3" borderId="131" xfId="35" applyNumberFormat="1" applyFont="1" applyFill="1" applyBorder="1" applyAlignment="1">
      <alignment horizontal="center" vertical="center"/>
    </xf>
    <xf numFmtId="177" fontId="20" fillId="3" borderId="152" xfId="35" applyNumberFormat="1" applyFont="1" applyFill="1" applyBorder="1" applyAlignment="1">
      <alignment horizontal="center" vertical="center"/>
    </xf>
    <xf numFmtId="177" fontId="20" fillId="3" borderId="126" xfId="35" applyNumberFormat="1" applyFont="1" applyFill="1" applyBorder="1" applyAlignment="1">
      <alignment horizontal="center" vertical="center"/>
    </xf>
    <xf numFmtId="177" fontId="20" fillId="6" borderId="152" xfId="35" applyNumberFormat="1" applyFont="1" applyFill="1" applyBorder="1" applyAlignment="1">
      <alignment horizontal="center" vertical="center"/>
    </xf>
    <xf numFmtId="177" fontId="20" fillId="6" borderId="177" xfId="35" applyNumberFormat="1" applyFont="1" applyFill="1" applyBorder="1" applyAlignment="1">
      <alignment horizontal="center" vertical="center"/>
    </xf>
    <xf numFmtId="187" fontId="20" fillId="3" borderId="95" xfId="35" applyNumberFormat="1" applyFont="1" applyFill="1" applyBorder="1" applyAlignment="1">
      <alignment horizontal="center" vertical="center"/>
    </xf>
    <xf numFmtId="0" fontId="12" fillId="0" borderId="0" xfId="35" applyFont="1" applyFill="1" applyBorder="1" applyAlignment="1">
      <alignment horizontal="center" vertical="center"/>
    </xf>
    <xf numFmtId="0" fontId="23" fillId="0" borderId="0" xfId="35" applyFont="1" applyBorder="1" applyAlignment="1">
      <alignment horizontal="center" vertical="center"/>
    </xf>
    <xf numFmtId="0" fontId="23" fillId="0" borderId="0" xfId="35" applyFont="1" applyFill="1" applyBorder="1" applyAlignment="1">
      <alignment horizontal="center" vertical="center"/>
    </xf>
    <xf numFmtId="0" fontId="12" fillId="0" borderId="1" xfId="0" applyFont="1" applyBorder="1" applyAlignment="1">
      <alignment vertical="top" wrapText="1"/>
    </xf>
    <xf numFmtId="0" fontId="7" fillId="0" borderId="9" xfId="31" applyFont="1" applyFill="1" applyBorder="1" applyAlignment="1">
      <alignment vertical="center"/>
    </xf>
    <xf numFmtId="0" fontId="7" fillId="0" borderId="4" xfId="31" applyFont="1" applyFill="1" applyBorder="1" applyAlignment="1">
      <alignment vertical="center"/>
    </xf>
    <xf numFmtId="0" fontId="29" fillId="0" borderId="4" xfId="31" applyFont="1" applyFill="1" applyBorder="1" applyAlignment="1">
      <alignment vertical="center"/>
    </xf>
    <xf numFmtId="0" fontId="32" fillId="0" borderId="4" xfId="31" applyFont="1" applyBorder="1">
      <alignment vertical="center"/>
    </xf>
    <xf numFmtId="0" fontId="32" fillId="0" borderId="5" xfId="31" applyFont="1" applyBorder="1">
      <alignment vertical="center"/>
    </xf>
    <xf numFmtId="0" fontId="14" fillId="0" borderId="4" xfId="34" applyFont="1" applyBorder="1" applyAlignment="1">
      <alignment vertical="center"/>
    </xf>
    <xf numFmtId="0" fontId="28" fillId="0" borderId="4" xfId="34" applyFont="1" applyBorder="1" applyAlignment="1">
      <alignment horizontal="right"/>
    </xf>
    <xf numFmtId="0" fontId="13" fillId="0" borderId="0" xfId="0" applyFont="1" applyBorder="1" applyAlignment="1">
      <alignment vertical="center" wrapText="1" shrinkToFit="1"/>
    </xf>
    <xf numFmtId="181" fontId="5" fillId="0" borderId="103" xfId="0" applyNumberFormat="1" applyFont="1" applyBorder="1" applyAlignment="1">
      <alignment vertical="center"/>
    </xf>
    <xf numFmtId="181" fontId="5" fillId="0" borderId="102" xfId="0" applyNumberFormat="1" applyFont="1" applyBorder="1" applyAlignment="1">
      <alignment vertical="center"/>
    </xf>
    <xf numFmtId="0" fontId="12" fillId="0" borderId="178" xfId="37" applyFont="1" applyFill="1" applyBorder="1" applyAlignment="1">
      <alignment vertical="center"/>
    </xf>
    <xf numFmtId="0" fontId="12" fillId="0" borderId="93" xfId="37" applyFont="1" applyFill="1" applyBorder="1" applyAlignment="1">
      <alignment vertical="center"/>
    </xf>
    <xf numFmtId="0" fontId="12" fillId="0" borderId="93" xfId="37" applyFont="1" applyBorder="1" applyAlignment="1">
      <alignment vertical="center"/>
    </xf>
    <xf numFmtId="0" fontId="12" fillId="0" borderId="93" xfId="37" applyFont="1" applyBorder="1" applyAlignment="1">
      <alignment horizontal="left" vertical="center"/>
    </xf>
    <xf numFmtId="0" fontId="12" fillId="0" borderId="93" xfId="37" applyFont="1" applyBorder="1" applyAlignment="1">
      <alignment vertical="center" wrapText="1"/>
    </xf>
    <xf numFmtId="0" fontId="0" fillId="0" borderId="93" xfId="0" applyBorder="1">
      <alignment vertical="center"/>
    </xf>
    <xf numFmtId="0" fontId="0" fillId="0" borderId="94" xfId="0" applyBorder="1">
      <alignment vertical="center"/>
    </xf>
    <xf numFmtId="0" fontId="20" fillId="0" borderId="4" xfId="0" applyFont="1" applyBorder="1" applyAlignment="1">
      <alignment vertical="center"/>
    </xf>
    <xf numFmtId="0" fontId="14" fillId="0" borderId="179" xfId="34" applyFont="1" applyBorder="1" applyAlignment="1">
      <alignment vertical="center"/>
    </xf>
    <xf numFmtId="0" fontId="14" fillId="0" borderId="180" xfId="34" applyFont="1" applyBorder="1" applyAlignment="1">
      <alignment vertical="center"/>
    </xf>
    <xf numFmtId="0" fontId="14" fillId="0" borderId="181" xfId="34" applyFont="1" applyBorder="1" applyAlignment="1">
      <alignment vertical="center"/>
    </xf>
    <xf numFmtId="0" fontId="14" fillId="0" borderId="39" xfId="34" applyFont="1" applyBorder="1" applyAlignment="1">
      <alignment vertical="center"/>
    </xf>
    <xf numFmtId="0" fontId="11" fillId="0" borderId="118" xfId="34" applyFont="1" applyBorder="1" applyAlignment="1">
      <alignment horizontal="right" vertical="center"/>
    </xf>
    <xf numFmtId="0" fontId="11" fillId="0" borderId="182" xfId="34" applyFont="1" applyBorder="1" applyAlignment="1">
      <alignment horizontal="center" vertical="center"/>
    </xf>
    <xf numFmtId="0" fontId="11" fillId="0" borderId="183" xfId="34" applyFont="1" applyBorder="1" applyAlignment="1">
      <alignment horizontal="center" vertical="center"/>
    </xf>
    <xf numFmtId="0" fontId="11" fillId="0" borderId="184" xfId="34" applyFont="1" applyBorder="1" applyAlignment="1">
      <alignment horizontal="center" vertical="center"/>
    </xf>
    <xf numFmtId="0" fontId="11" fillId="0" borderId="3" xfId="34" applyFont="1" applyBorder="1" applyAlignment="1">
      <alignment horizontal="center" vertical="center"/>
    </xf>
    <xf numFmtId="0" fontId="11" fillId="0" borderId="185" xfId="34" applyFont="1" applyBorder="1" applyAlignment="1">
      <alignment horizontal="center" vertical="center"/>
    </xf>
    <xf numFmtId="0" fontId="11" fillId="0" borderId="132" xfId="34" applyFont="1" applyBorder="1" applyAlignment="1">
      <alignment horizontal="center" vertical="center"/>
    </xf>
    <xf numFmtId="0" fontId="14" fillId="0" borderId="186" xfId="34" applyFont="1" applyBorder="1" applyAlignment="1">
      <alignment vertical="center"/>
    </xf>
    <xf numFmtId="0" fontId="11" fillId="0" borderId="187" xfId="34" applyFont="1" applyBorder="1" applyAlignment="1">
      <alignment horizontal="center" vertical="center"/>
    </xf>
    <xf numFmtId="0" fontId="11" fillId="0" borderId="188" xfId="34" applyFont="1" applyBorder="1" applyAlignment="1">
      <alignment horizontal="center" vertical="center"/>
    </xf>
    <xf numFmtId="0" fontId="11" fillId="0" borderId="189" xfId="34" applyFont="1" applyBorder="1" applyAlignment="1">
      <alignment horizontal="center" vertical="center"/>
    </xf>
    <xf numFmtId="0" fontId="11" fillId="0" borderId="102" xfId="34" applyFont="1" applyBorder="1" applyAlignment="1">
      <alignment horizontal="center" vertical="center"/>
    </xf>
    <xf numFmtId="0" fontId="11" fillId="0" borderId="190" xfId="34" applyFont="1" applyBorder="1" applyAlignment="1">
      <alignment horizontal="center" vertical="center"/>
    </xf>
    <xf numFmtId="0" fontId="11" fillId="0" borderId="191" xfId="34" applyFont="1" applyBorder="1" applyAlignment="1">
      <alignment horizontal="center" vertical="center"/>
    </xf>
    <xf numFmtId="0" fontId="0" fillId="0" borderId="0" xfId="32" applyFont="1" applyAlignment="1">
      <alignment vertical="center"/>
    </xf>
    <xf numFmtId="0" fontId="0" fillId="0" borderId="93" xfId="32" applyFont="1" applyBorder="1" applyAlignment="1">
      <alignment vertical="center"/>
    </xf>
    <xf numFmtId="0" fontId="0" fillId="0" borderId="92" xfId="32" applyFont="1" applyBorder="1" applyAlignment="1">
      <alignment horizontal="center" vertical="center"/>
    </xf>
    <xf numFmtId="0" fontId="37" fillId="0" borderId="0" xfId="0" applyFont="1">
      <alignment vertical="center"/>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Font="1" applyBorder="1" applyAlignment="1">
      <alignment vertical="center"/>
    </xf>
    <xf numFmtId="0" fontId="0" fillId="0" borderId="4" xfId="0" applyFont="1" applyBorder="1" applyAlignment="1">
      <alignment horizontal="right" vertical="center"/>
    </xf>
    <xf numFmtId="0" fontId="0" fillId="0" borderId="5" xfId="0" applyFont="1" applyBorder="1" applyAlignment="1">
      <alignment vertical="center"/>
    </xf>
    <xf numFmtId="184" fontId="0" fillId="0" borderId="102" xfId="0" applyNumberFormat="1" applyFont="1" applyBorder="1" applyAlignment="1">
      <alignment horizontal="center" vertical="center" shrinkToFit="1"/>
    </xf>
    <xf numFmtId="184" fontId="0" fillId="0" borderId="100" xfId="0" applyNumberFormat="1" applyFont="1" applyBorder="1" applyAlignment="1">
      <alignment horizontal="center" vertical="center" shrinkToFit="1"/>
    </xf>
    <xf numFmtId="0" fontId="13" fillId="0" borderId="0" xfId="0" applyFont="1" applyAlignment="1">
      <alignment vertical="top"/>
    </xf>
    <xf numFmtId="0" fontId="0" fillId="0" borderId="0" xfId="0" applyFont="1" applyBorder="1" applyAlignment="1">
      <alignment horizontal="left" vertical="center" wrapText="1"/>
    </xf>
    <xf numFmtId="0" fontId="0" fillId="0" borderId="0" xfId="0" applyFont="1" applyFill="1" applyBorder="1" applyAlignment="1">
      <alignment horizontal="center" vertical="center" wrapText="1"/>
    </xf>
    <xf numFmtId="0" fontId="0" fillId="0" borderId="92" xfId="0" applyFont="1" applyBorder="1">
      <alignment vertical="center"/>
    </xf>
    <xf numFmtId="0" fontId="0" fillId="0" borderId="92" xfId="0" applyFont="1" applyBorder="1" applyAlignment="1">
      <alignment vertical="center"/>
    </xf>
    <xf numFmtId="0" fontId="12" fillId="2" borderId="161" xfId="0" applyFont="1" applyFill="1" applyBorder="1" applyAlignment="1">
      <alignment horizontal="center" vertical="center"/>
    </xf>
    <xf numFmtId="0" fontId="12" fillId="2" borderId="41" xfId="0" applyFont="1" applyFill="1" applyBorder="1" applyAlignment="1">
      <alignment horizontal="right" vertical="center"/>
    </xf>
    <xf numFmtId="0" fontId="11" fillId="0" borderId="104" xfId="0" applyFont="1" applyBorder="1">
      <alignment vertical="center"/>
    </xf>
    <xf numFmtId="0" fontId="11" fillId="0" borderId="105" xfId="0" applyFont="1" applyBorder="1">
      <alignment vertical="center"/>
    </xf>
    <xf numFmtId="0" fontId="11" fillId="0" borderId="193" xfId="0" applyFont="1" applyBorder="1">
      <alignment vertical="center"/>
    </xf>
    <xf numFmtId="0" fontId="11" fillId="0" borderId="86" xfId="0" applyFont="1" applyBorder="1">
      <alignment vertical="center"/>
    </xf>
    <xf numFmtId="0" fontId="0" fillId="0" borderId="4" xfId="0" applyFont="1" applyBorder="1" applyAlignment="1">
      <alignment horizontal="center" vertical="center"/>
    </xf>
    <xf numFmtId="0" fontId="8" fillId="2" borderId="92" xfId="34" applyFont="1" applyFill="1" applyBorder="1" applyAlignment="1">
      <alignment horizontal="center" vertical="center" wrapText="1" readingOrder="1"/>
    </xf>
    <xf numFmtId="0" fontId="14" fillId="2" borderId="92" xfId="34" applyFont="1" applyFill="1" applyBorder="1" applyAlignment="1">
      <alignment horizontal="center" vertical="center" wrapText="1" readingOrder="1"/>
    </xf>
    <xf numFmtId="0" fontId="24" fillId="0" borderId="1" xfId="0" applyNumberFormat="1" applyFont="1" applyBorder="1" applyAlignment="1">
      <alignment vertical="center"/>
    </xf>
    <xf numFmtId="0" fontId="24" fillId="0" borderId="2" xfId="0" applyNumberFormat="1" applyFont="1" applyBorder="1" applyAlignment="1">
      <alignment vertical="center"/>
    </xf>
    <xf numFmtId="0" fontId="24" fillId="0" borderId="97" xfId="0" applyNumberFormat="1" applyFont="1" applyBorder="1" applyAlignment="1">
      <alignment vertical="center"/>
    </xf>
    <xf numFmtId="0" fontId="24" fillId="0" borderId="101" xfId="0" applyNumberFormat="1" applyFont="1" applyBorder="1" applyAlignment="1">
      <alignment vertical="center"/>
    </xf>
    <xf numFmtId="0" fontId="22" fillId="0" borderId="1" xfId="0" applyFont="1" applyBorder="1" applyAlignment="1">
      <alignment horizontal="right" vertical="center"/>
    </xf>
    <xf numFmtId="0" fontId="22" fillId="0" borderId="2" xfId="0" applyFont="1" applyBorder="1" applyAlignment="1">
      <alignment horizontal="right" vertical="center"/>
    </xf>
    <xf numFmtId="0" fontId="22" fillId="0" borderId="7" xfId="0" applyFont="1" applyBorder="1" applyAlignment="1">
      <alignment horizontal="right" vertical="center"/>
    </xf>
    <xf numFmtId="0" fontId="22" fillId="3" borderId="1" xfId="0" applyFont="1" applyFill="1" applyBorder="1" applyAlignment="1">
      <alignment horizontal="right" vertical="center"/>
    </xf>
    <xf numFmtId="0" fontId="22" fillId="3" borderId="2" xfId="0" applyFont="1" applyFill="1" applyBorder="1" applyAlignment="1">
      <alignment horizontal="right" vertical="center"/>
    </xf>
    <xf numFmtId="0" fontId="0" fillId="0" borderId="126" xfId="0" applyFont="1" applyBorder="1" applyAlignment="1">
      <alignment horizontal="right" vertical="center" shrinkToFit="1"/>
    </xf>
    <xf numFmtId="0" fontId="0" fillId="0" borderId="93" xfId="0" applyFont="1" applyBorder="1" applyAlignment="1">
      <alignment horizontal="center" vertical="center" shrinkToFit="1"/>
    </xf>
    <xf numFmtId="0" fontId="0" fillId="0" borderId="0" xfId="0" applyAlignment="1">
      <alignment vertical="top"/>
    </xf>
    <xf numFmtId="0" fontId="7" fillId="0" borderId="0" xfId="39" applyFont="1" applyAlignment="1">
      <alignment vertical="center"/>
    </xf>
    <xf numFmtId="0" fontId="17" fillId="0" borderId="0" xfId="37" applyFont="1">
      <alignment vertical="center"/>
    </xf>
    <xf numFmtId="0" fontId="7" fillId="0" borderId="0" xfId="37" applyFont="1">
      <alignment vertical="center"/>
    </xf>
    <xf numFmtId="0" fontId="10" fillId="0" borderId="0" xfId="37" applyFont="1" applyFill="1">
      <alignment vertical="center"/>
    </xf>
    <xf numFmtId="0" fontId="5" fillId="0" borderId="7" xfId="37" applyFont="1" applyFill="1" applyBorder="1">
      <alignment vertical="center"/>
    </xf>
    <xf numFmtId="0" fontId="5" fillId="0" borderId="1" xfId="37" applyFont="1" applyFill="1" applyBorder="1">
      <alignment vertical="center"/>
    </xf>
    <xf numFmtId="0" fontId="5" fillId="0" borderId="2" xfId="37" applyFont="1" applyFill="1" applyBorder="1">
      <alignment vertical="center"/>
    </xf>
    <xf numFmtId="0" fontId="5" fillId="0" borderId="0" xfId="37" applyFont="1" applyFill="1">
      <alignment vertical="center"/>
    </xf>
    <xf numFmtId="0" fontId="10" fillId="0" borderId="0" xfId="37" applyFont="1">
      <alignment vertical="center"/>
    </xf>
    <xf numFmtId="0" fontId="5" fillId="0" borderId="8" xfId="37" applyFont="1" applyBorder="1">
      <alignment vertical="center"/>
    </xf>
    <xf numFmtId="0" fontId="5" fillId="0" borderId="3" xfId="37" applyFont="1" applyBorder="1">
      <alignment vertical="center"/>
    </xf>
    <xf numFmtId="0" fontId="5" fillId="0" borderId="0" xfId="37" applyFont="1">
      <alignment vertical="center"/>
    </xf>
    <xf numFmtId="0" fontId="5" fillId="0" borderId="9" xfId="37" applyFont="1" applyFill="1" applyBorder="1">
      <alignment vertical="center"/>
    </xf>
    <xf numFmtId="0" fontId="5" fillId="0" borderId="4" xfId="37" applyFont="1" applyFill="1" applyBorder="1">
      <alignment vertical="center"/>
    </xf>
    <xf numFmtId="0" fontId="12" fillId="2" borderId="92" xfId="0" applyFont="1" applyFill="1" applyBorder="1" applyAlignment="1">
      <alignment horizontal="center" vertical="center" wrapText="1"/>
    </xf>
    <xf numFmtId="0" fontId="5" fillId="2" borderId="0" xfId="28" applyFont="1" applyFill="1" applyBorder="1" applyAlignment="1">
      <alignment horizontal="center" vertical="center" shrinkToFit="1"/>
    </xf>
    <xf numFmtId="0" fontId="5" fillId="2" borderId="9" xfId="28" applyFont="1" applyFill="1" applyBorder="1" applyAlignment="1">
      <alignment horizontal="center" vertical="center" shrinkToFit="1"/>
    </xf>
    <xf numFmtId="0" fontId="5" fillId="2" borderId="4" xfId="28" applyFont="1" applyFill="1" applyBorder="1" applyAlignment="1">
      <alignment horizontal="center" vertical="center" shrinkToFit="1"/>
    </xf>
    <xf numFmtId="0" fontId="5" fillId="2" borderId="8" xfId="28" applyFont="1" applyFill="1" applyBorder="1" applyAlignment="1">
      <alignment horizontal="center" vertical="center" shrinkToFit="1"/>
    </xf>
    <xf numFmtId="0" fontId="7" fillId="0" borderId="0" xfId="35" quotePrefix="1" applyFont="1" applyAlignment="1">
      <alignment vertical="center" textRotation="180"/>
    </xf>
    <xf numFmtId="0" fontId="12" fillId="0" borderId="0" xfId="35" applyFont="1" applyAlignment="1">
      <alignment horizontal="right" vertical="top"/>
    </xf>
    <xf numFmtId="0" fontId="12" fillId="0" borderId="0" xfId="35" applyFont="1"/>
    <xf numFmtId="0" fontId="12" fillId="0" borderId="0" xfId="35" quotePrefix="1" applyFont="1" applyAlignment="1">
      <alignment horizontal="right" vertical="center"/>
    </xf>
    <xf numFmtId="0" fontId="12" fillId="0" borderId="0" xfId="35" quotePrefix="1" applyFont="1" applyAlignment="1">
      <alignment horizontal="right" vertical="top"/>
    </xf>
    <xf numFmtId="0" fontId="23" fillId="2" borderId="2" xfId="35" applyFont="1" applyFill="1" applyBorder="1" applyAlignment="1"/>
    <xf numFmtId="0" fontId="23" fillId="2" borderId="3" xfId="35" applyFont="1" applyFill="1" applyBorder="1" applyAlignment="1">
      <alignment vertical="center"/>
    </xf>
    <xf numFmtId="0" fontId="12" fillId="0" borderId="0" xfId="0" applyFont="1" applyFill="1" applyBorder="1" applyAlignment="1">
      <alignment horizontal="center" vertical="center" shrinkToFit="1"/>
    </xf>
    <xf numFmtId="177" fontId="11" fillId="0" borderId="0" xfId="0" applyNumberFormat="1" applyFont="1" applyFill="1" applyBorder="1" applyAlignment="1">
      <alignment horizontal="center" vertical="center" shrinkToFit="1"/>
    </xf>
    <xf numFmtId="0" fontId="7" fillId="7" borderId="0" xfId="35" quotePrefix="1" applyFont="1" applyFill="1" applyAlignment="1">
      <alignment vertical="center" textRotation="180"/>
    </xf>
    <xf numFmtId="0" fontId="12" fillId="7" borderId="0" xfId="35" quotePrefix="1" applyFont="1" applyFill="1" applyAlignment="1">
      <alignment horizontal="right" vertical="top"/>
    </xf>
    <xf numFmtId="0" fontId="12" fillId="7" borderId="0" xfId="35" applyFont="1" applyFill="1"/>
    <xf numFmtId="0" fontId="0" fillId="2" borderId="8" xfId="0" applyFill="1" applyBorder="1" applyAlignment="1">
      <alignment vertical="center" wrapText="1"/>
    </xf>
    <xf numFmtId="0" fontId="0" fillId="2" borderId="9" xfId="0" applyFill="1" applyBorder="1" applyAlignment="1">
      <alignment vertical="center" wrapText="1"/>
    </xf>
    <xf numFmtId="0" fontId="13" fillId="2" borderId="92" xfId="0" applyFont="1" applyFill="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right"/>
    </xf>
    <xf numFmtId="0" fontId="39" fillId="0" borderId="0" xfId="0" applyFont="1">
      <alignment vertical="center"/>
    </xf>
    <xf numFmtId="0" fontId="40" fillId="0" borderId="0" xfId="0" applyFont="1" applyAlignment="1">
      <alignment vertical="center"/>
    </xf>
    <xf numFmtId="0" fontId="40" fillId="0" borderId="0" xfId="0" applyFont="1">
      <alignment vertical="center"/>
    </xf>
    <xf numFmtId="0" fontId="7" fillId="0" borderId="0" xfId="0" applyFont="1" applyAlignment="1">
      <alignment horizontal="right" vertical="top"/>
    </xf>
    <xf numFmtId="0" fontId="7" fillId="0" borderId="0" xfId="0" applyFont="1" applyAlignment="1">
      <alignment vertical="top"/>
    </xf>
    <xf numFmtId="0" fontId="7" fillId="0" borderId="0" xfId="28" applyFont="1" applyBorder="1" applyAlignment="1">
      <alignment vertical="center"/>
    </xf>
    <xf numFmtId="0" fontId="7" fillId="0" borderId="0" xfId="28" applyFont="1" applyBorder="1" applyAlignment="1">
      <alignment horizontal="left" vertical="center"/>
    </xf>
    <xf numFmtId="0" fontId="7" fillId="0" borderId="0" xfId="38" applyFont="1" applyAlignment="1">
      <alignment vertical="center"/>
    </xf>
    <xf numFmtId="0" fontId="33" fillId="0" borderId="0" xfId="34" applyFont="1" applyAlignment="1">
      <alignment vertical="center"/>
    </xf>
    <xf numFmtId="0" fontId="33" fillId="0" borderId="0" xfId="34" applyFont="1" applyBorder="1" applyAlignment="1">
      <alignment vertical="center"/>
    </xf>
    <xf numFmtId="0" fontId="7" fillId="0" borderId="0" xfId="34" applyFont="1" applyBorder="1" applyAlignment="1"/>
    <xf numFmtId="0" fontId="33" fillId="0" borderId="0" xfId="34" applyFont="1" applyBorder="1" applyAlignment="1">
      <alignment horizontal="right"/>
    </xf>
    <xf numFmtId="0" fontId="33" fillId="0" borderId="0" xfId="31" applyFont="1" applyAlignment="1">
      <alignment vertical="center" textRotation="255" shrinkToFit="1"/>
    </xf>
    <xf numFmtId="0" fontId="33" fillId="0" borderId="0" xfId="31" applyFont="1" applyAlignment="1">
      <alignment vertical="center"/>
    </xf>
    <xf numFmtId="0" fontId="7" fillId="0" borderId="0" xfId="31" applyFont="1" applyAlignment="1">
      <alignment vertical="center"/>
    </xf>
    <xf numFmtId="0" fontId="17" fillId="0" borderId="0" xfId="31" applyFont="1" applyAlignment="1">
      <alignment vertical="center"/>
    </xf>
    <xf numFmtId="0" fontId="33" fillId="0" borderId="0" xfId="31" applyFont="1" applyFill="1" applyBorder="1" applyAlignment="1">
      <alignment vertical="center"/>
    </xf>
    <xf numFmtId="0" fontId="7" fillId="0" borderId="0" xfId="31" applyFont="1" applyFill="1" applyBorder="1" applyAlignment="1">
      <alignment vertical="center" shrinkToFit="1"/>
    </xf>
    <xf numFmtId="0" fontId="33" fillId="0" borderId="0" xfId="31" applyFont="1">
      <alignment vertical="center"/>
    </xf>
    <xf numFmtId="0" fontId="2" fillId="0" borderId="0" xfId="29" applyFont="1" applyBorder="1" applyAlignment="1">
      <alignment vertical="center"/>
    </xf>
    <xf numFmtId="0" fontId="7" fillId="0" borderId="0" xfId="0" applyFont="1" applyAlignment="1"/>
    <xf numFmtId="0" fontId="7"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7" fillId="0" borderId="0" xfId="0" applyNumberFormat="1" applyFont="1" applyBorder="1" applyAlignment="1">
      <alignment horizontal="right" vertical="center"/>
    </xf>
    <xf numFmtId="0" fontId="7" fillId="0" borderId="0" xfId="0" applyNumberFormat="1" applyFont="1" applyBorder="1" applyAlignment="1"/>
    <xf numFmtId="0" fontId="0" fillId="0" borderId="0" xfId="0" applyAlignment="1">
      <alignment horizontal="left" vertical="center" indent="1"/>
    </xf>
    <xf numFmtId="0" fontId="12" fillId="0" borderId="0" xfId="32" applyFont="1" applyAlignment="1">
      <alignment vertical="center"/>
    </xf>
    <xf numFmtId="0" fontId="7" fillId="0" borderId="0" xfId="37" applyFont="1" applyBorder="1" applyAlignment="1">
      <alignment horizontal="left" vertical="center" wrapText="1"/>
    </xf>
    <xf numFmtId="0" fontId="7" fillId="0" borderId="8" xfId="37" applyFont="1" applyBorder="1">
      <alignment vertical="center"/>
    </xf>
    <xf numFmtId="0" fontId="7" fillId="0" borderId="0" xfId="37" applyFont="1" applyBorder="1">
      <alignment vertical="center"/>
    </xf>
    <xf numFmtId="0" fontId="7" fillId="0" borderId="3" xfId="37" applyFont="1" applyBorder="1" applyAlignment="1">
      <alignment vertical="center"/>
    </xf>
    <xf numFmtId="0" fontId="7" fillId="0" borderId="0" xfId="37" applyFont="1" applyFill="1">
      <alignment vertical="center"/>
    </xf>
    <xf numFmtId="0" fontId="17" fillId="0" borderId="0" xfId="37" applyFont="1" applyFill="1">
      <alignment vertical="center"/>
    </xf>
    <xf numFmtId="0" fontId="7" fillId="0" borderId="8" xfId="37" applyFont="1" applyFill="1" applyBorder="1">
      <alignment vertical="center"/>
    </xf>
    <xf numFmtId="0" fontId="7" fillId="0" borderId="0" xfId="37" applyFont="1" applyFill="1" applyBorder="1">
      <alignment vertical="center"/>
    </xf>
    <xf numFmtId="0" fontId="7" fillId="0" borderId="3" xfId="37" applyFont="1" applyFill="1" applyBorder="1">
      <alignment vertical="center"/>
    </xf>
    <xf numFmtId="0" fontId="7" fillId="0" borderId="3" xfId="37" applyFont="1" applyFill="1" applyBorder="1" applyAlignment="1">
      <alignment vertical="center"/>
    </xf>
    <xf numFmtId="0" fontId="5" fillId="0" borderId="4" xfId="37" applyFont="1" applyFill="1" applyBorder="1" applyAlignment="1">
      <alignment horizontal="center" vertical="center"/>
    </xf>
    <xf numFmtId="0" fontId="5" fillId="0" borderId="5" xfId="37" applyFont="1" applyFill="1" applyBorder="1" applyAlignment="1">
      <alignment horizontal="center" vertical="center"/>
    </xf>
    <xf numFmtId="0" fontId="7" fillId="0" borderId="7" xfId="37" applyFont="1" applyFill="1" applyBorder="1">
      <alignment vertical="center"/>
    </xf>
    <xf numFmtId="0" fontId="7" fillId="0" borderId="1" xfId="37" applyFont="1" applyFill="1" applyBorder="1">
      <alignment vertical="center"/>
    </xf>
    <xf numFmtId="0" fontId="7" fillId="0" borderId="2" xfId="37" applyFont="1" applyFill="1" applyBorder="1">
      <alignment vertical="center"/>
    </xf>
    <xf numFmtId="0" fontId="7" fillId="0" borderId="3" xfId="37" applyFont="1" applyFill="1" applyBorder="1" applyAlignment="1">
      <alignment vertical="center" wrapText="1"/>
    </xf>
    <xf numFmtId="0" fontId="7" fillId="0" borderId="9" xfId="37" applyFont="1" applyFill="1" applyBorder="1">
      <alignment vertical="center"/>
    </xf>
    <xf numFmtId="0" fontId="7" fillId="0" borderId="4" xfId="37" applyFont="1" applyFill="1" applyBorder="1">
      <alignment vertical="center"/>
    </xf>
    <xf numFmtId="0" fontId="7" fillId="0" borderId="5" xfId="37" applyFont="1" applyFill="1" applyBorder="1">
      <alignment vertical="center"/>
    </xf>
    <xf numFmtId="0" fontId="7" fillId="0" borderId="0" xfId="37" applyFont="1" applyFill="1" applyBorder="1" applyAlignment="1">
      <alignment vertical="center" wrapText="1"/>
    </xf>
    <xf numFmtId="0" fontId="12" fillId="0" borderId="0" xfId="0" applyFont="1" applyAlignment="1">
      <alignment horizontal="left" vertical="top" wrapText="1"/>
    </xf>
    <xf numFmtId="0" fontId="12" fillId="0" borderId="19" xfId="0" applyFont="1" applyBorder="1" applyAlignment="1">
      <alignment horizontal="center" vertical="center" wrapText="1"/>
    </xf>
    <xf numFmtId="0" fontId="0" fillId="0" borderId="8" xfId="0" applyFill="1" applyBorder="1" applyAlignment="1">
      <alignment horizontal="center" vertical="center"/>
    </xf>
    <xf numFmtId="0" fontId="20" fillId="0" borderId="8" xfId="0" applyFont="1" applyBorder="1" applyAlignment="1">
      <alignment horizontal="left" vertical="center" wrapText="1"/>
    </xf>
    <xf numFmtId="0" fontId="20" fillId="0" borderId="0" xfId="0" applyFont="1" applyBorder="1" applyAlignment="1">
      <alignment horizontal="left" vertical="center" wrapText="1"/>
    </xf>
    <xf numFmtId="0" fontId="0" fillId="0" borderId="0" xfId="0" applyFill="1" applyBorder="1" applyAlignment="1">
      <alignment horizontal="center" vertical="center"/>
    </xf>
    <xf numFmtId="184" fontId="5" fillId="0" borderId="0" xfId="28" applyNumberFormat="1" applyFont="1" applyFill="1" applyBorder="1" applyAlignment="1">
      <alignment horizontal="center" vertical="center" shrinkToFit="1"/>
    </xf>
    <xf numFmtId="0" fontId="5" fillId="0" borderId="0" xfId="28" applyFont="1" applyFill="1" applyBorder="1" applyAlignment="1">
      <alignment vertical="center" shrinkToFit="1"/>
    </xf>
    <xf numFmtId="0" fontId="5" fillId="0" borderId="0" xfId="28" applyFont="1" applyFill="1" applyBorder="1" applyAlignment="1">
      <alignment horizontal="center" vertical="center" shrinkToFit="1"/>
    </xf>
    <xf numFmtId="0" fontId="0" fillId="0" borderId="8" xfId="28" applyFont="1" applyBorder="1" applyAlignment="1">
      <alignment vertical="center" shrinkToFit="1"/>
    </xf>
    <xf numFmtId="0" fontId="5" fillId="0" borderId="8" xfId="28" applyFont="1" applyFill="1" applyBorder="1" applyAlignment="1">
      <alignment horizontal="center" vertical="center" shrinkToFit="1"/>
    </xf>
    <xf numFmtId="0" fontId="12" fillId="0" borderId="7" xfId="0" applyFont="1" applyBorder="1" applyAlignment="1">
      <alignment vertical="center"/>
    </xf>
    <xf numFmtId="0" fontId="20" fillId="0" borderId="4"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20" fillId="0" borderId="1" xfId="0" applyFont="1" applyBorder="1" applyAlignment="1">
      <alignment horizontal="center" vertical="center"/>
    </xf>
    <xf numFmtId="0" fontId="46" fillId="0" borderId="0" xfId="0" applyFont="1">
      <alignment vertical="center"/>
    </xf>
    <xf numFmtId="0" fontId="47" fillId="0" borderId="0" xfId="0" applyFont="1" applyFill="1" applyBorder="1" applyAlignment="1">
      <alignment vertical="top"/>
    </xf>
    <xf numFmtId="0" fontId="12"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20" fillId="0" borderId="93" xfId="0" applyFont="1" applyBorder="1" applyAlignment="1">
      <alignment horizontal="center" vertical="center"/>
    </xf>
    <xf numFmtId="0" fontId="0" fillId="0" borderId="93" xfId="0" applyFont="1" applyBorder="1" applyAlignment="1">
      <alignment horizontal="right" vertical="center"/>
    </xf>
    <xf numFmtId="0" fontId="0" fillId="0" borderId="93" xfId="0" applyFont="1" applyBorder="1">
      <alignment vertical="center"/>
    </xf>
    <xf numFmtId="0" fontId="12" fillId="0" borderId="178" xfId="0" applyFont="1" applyBorder="1" applyAlignment="1">
      <alignment horizontal="center" vertical="center"/>
    </xf>
    <xf numFmtId="0" fontId="51" fillId="0" borderId="0" xfId="0" applyFont="1">
      <alignment vertical="center"/>
    </xf>
    <xf numFmtId="0" fontId="46" fillId="0" borderId="0" xfId="0" applyFont="1" applyBorder="1">
      <alignment vertical="center"/>
    </xf>
    <xf numFmtId="0" fontId="53" fillId="0" borderId="0" xfId="0" applyFont="1" applyAlignment="1">
      <alignment vertical="center"/>
    </xf>
    <xf numFmtId="0" fontId="54" fillId="0" borderId="0" xfId="0" applyFont="1">
      <alignment vertical="center"/>
    </xf>
    <xf numFmtId="0" fontId="51" fillId="0" borderId="1" xfId="0" applyFont="1" applyBorder="1">
      <alignment vertical="center"/>
    </xf>
    <xf numFmtId="0" fontId="50" fillId="0" borderId="1" xfId="40" applyFont="1" applyBorder="1">
      <alignment vertical="center"/>
    </xf>
    <xf numFmtId="0" fontId="46" fillId="0" borderId="1" xfId="0" applyFont="1" applyBorder="1">
      <alignment vertical="center"/>
    </xf>
    <xf numFmtId="0" fontId="46" fillId="0" borderId="2" xfId="0" applyFont="1" applyBorder="1">
      <alignment vertical="center"/>
    </xf>
    <xf numFmtId="0" fontId="55" fillId="0" borderId="0" xfId="0" applyFont="1">
      <alignment vertical="center"/>
    </xf>
    <xf numFmtId="0" fontId="53" fillId="0" borderId="0" xfId="0" applyFont="1" applyBorder="1">
      <alignment vertical="center"/>
    </xf>
    <xf numFmtId="0" fontId="55" fillId="0" borderId="0" xfId="0" applyFont="1" applyBorder="1">
      <alignment vertical="center"/>
    </xf>
    <xf numFmtId="0" fontId="55" fillId="0" borderId="3" xfId="0" applyFont="1" applyBorder="1">
      <alignment vertical="center"/>
    </xf>
    <xf numFmtId="0" fontId="53" fillId="0" borderId="0" xfId="40" applyFont="1" applyBorder="1">
      <alignment vertical="center"/>
    </xf>
    <xf numFmtId="0" fontId="51" fillId="0" borderId="0" xfId="0" applyFont="1" applyBorder="1" applyAlignment="1">
      <alignment horizontal="right" vertical="center"/>
    </xf>
    <xf numFmtId="0" fontId="51" fillId="0" borderId="0" xfId="0" applyFont="1" applyBorder="1">
      <alignment vertical="center"/>
    </xf>
    <xf numFmtId="0" fontId="46" fillId="0" borderId="3" xfId="0" applyFont="1" applyBorder="1">
      <alignment vertical="center"/>
    </xf>
    <xf numFmtId="0" fontId="46" fillId="0" borderId="4" xfId="0" applyFont="1" applyBorder="1">
      <alignment vertical="center"/>
    </xf>
    <xf numFmtId="0" fontId="46" fillId="0" borderId="5" xfId="0" applyFont="1" applyBorder="1">
      <alignment vertical="center"/>
    </xf>
    <xf numFmtId="0" fontId="51" fillId="2" borderId="16" xfId="0" applyFont="1" applyFill="1" applyBorder="1" applyAlignment="1">
      <alignment horizontal="center" vertical="center"/>
    </xf>
    <xf numFmtId="0" fontId="46" fillId="0" borderId="79" xfId="0" applyFont="1" applyBorder="1">
      <alignment vertical="center"/>
    </xf>
    <xf numFmtId="0" fontId="51" fillId="2" borderId="34" xfId="0" applyFont="1" applyFill="1" applyBorder="1" applyAlignment="1">
      <alignment horizontal="center" vertical="center"/>
    </xf>
    <xf numFmtId="0" fontId="46" fillId="0" borderId="6" xfId="0" applyFont="1" applyBorder="1">
      <alignment vertical="center"/>
    </xf>
    <xf numFmtId="0" fontId="51" fillId="2" borderId="36" xfId="0" applyFont="1" applyFill="1" applyBorder="1" applyAlignment="1">
      <alignment horizontal="center" vertical="center"/>
    </xf>
    <xf numFmtId="0" fontId="51" fillId="2" borderId="91" xfId="0" applyFont="1" applyFill="1" applyBorder="1" applyAlignment="1">
      <alignment horizontal="center" vertical="center"/>
    </xf>
    <xf numFmtId="0" fontId="51" fillId="2" borderId="176" xfId="0" applyFont="1" applyFill="1" applyBorder="1" applyAlignment="1">
      <alignment horizontal="center" vertical="center"/>
    </xf>
    <xf numFmtId="0" fontId="46" fillId="2" borderId="176" xfId="0" applyFont="1" applyFill="1" applyBorder="1" applyAlignment="1">
      <alignment horizontal="center" vertical="center" wrapText="1"/>
    </xf>
    <xf numFmtId="0" fontId="46" fillId="2" borderId="177" xfId="0" applyFont="1" applyFill="1" applyBorder="1" applyAlignment="1">
      <alignment horizontal="center" vertical="center" wrapText="1"/>
    </xf>
    <xf numFmtId="0" fontId="46" fillId="0" borderId="94" xfId="0" applyFont="1" applyBorder="1" applyAlignment="1">
      <alignment vertical="center"/>
    </xf>
    <xf numFmtId="0" fontId="56" fillId="0" borderId="79" xfId="0" applyFont="1" applyBorder="1">
      <alignment vertical="center"/>
    </xf>
    <xf numFmtId="0" fontId="56" fillId="0" borderId="19" xfId="0" applyFont="1" applyBorder="1">
      <alignment vertical="center"/>
    </xf>
    <xf numFmtId="0" fontId="56" fillId="0" borderId="80" xfId="0" applyFont="1" applyBorder="1">
      <alignment vertical="center"/>
    </xf>
    <xf numFmtId="0" fontId="56" fillId="0" borderId="80" xfId="0" applyFont="1" applyBorder="1" applyAlignment="1">
      <alignment horizontal="center" vertical="center"/>
    </xf>
    <xf numFmtId="0" fontId="56" fillId="0" borderId="26" xfId="0" applyFont="1" applyBorder="1">
      <alignment vertical="center"/>
    </xf>
    <xf numFmtId="0" fontId="56" fillId="0" borderId="215" xfId="0" applyFont="1" applyBorder="1" applyAlignment="1">
      <alignment horizontal="center" vertical="center" wrapText="1"/>
    </xf>
    <xf numFmtId="0" fontId="51" fillId="0" borderId="70" xfId="0" applyFont="1" applyBorder="1" applyAlignment="1">
      <alignment horizontal="center" vertical="center"/>
    </xf>
    <xf numFmtId="0" fontId="51" fillId="0" borderId="98" xfId="0" applyFont="1" applyBorder="1" applyAlignment="1">
      <alignment horizontal="center" vertical="center"/>
    </xf>
    <xf numFmtId="0" fontId="51" fillId="0" borderId="70" xfId="0" applyFont="1" applyBorder="1" applyAlignment="1">
      <alignment horizontal="left" vertical="top"/>
    </xf>
    <xf numFmtId="0" fontId="51" fillId="0" borderId="0" xfId="0" applyFont="1" applyBorder="1" applyAlignment="1">
      <alignment horizontal="left" vertical="top"/>
    </xf>
    <xf numFmtId="0" fontId="46" fillId="0" borderId="98" xfId="0" applyFont="1" applyBorder="1" applyAlignment="1">
      <alignment horizontal="center" vertical="center" wrapText="1"/>
    </xf>
    <xf numFmtId="0" fontId="56" fillId="0" borderId="169" xfId="0" applyFont="1" applyBorder="1" applyAlignment="1">
      <alignment horizontal="center" vertical="center" wrapText="1"/>
    </xf>
    <xf numFmtId="0" fontId="46" fillId="0" borderId="81" xfId="0" applyFont="1" applyBorder="1" applyAlignment="1">
      <alignment horizontal="center" vertical="center" wrapText="1"/>
    </xf>
    <xf numFmtId="0" fontId="51" fillId="0" borderId="8" xfId="0" applyFont="1" applyBorder="1" applyAlignment="1">
      <alignment horizontal="left" vertical="top"/>
    </xf>
    <xf numFmtId="0" fontId="57" fillId="0" borderId="0" xfId="0" applyFont="1" applyBorder="1">
      <alignment vertical="center"/>
    </xf>
    <xf numFmtId="0" fontId="58" fillId="0" borderId="1" xfId="0" applyFont="1" applyBorder="1">
      <alignment vertical="center"/>
    </xf>
    <xf numFmtId="0" fontId="58" fillId="0" borderId="2" xfId="0" applyFont="1" applyBorder="1">
      <alignment vertical="center"/>
    </xf>
    <xf numFmtId="0" fontId="58" fillId="0" borderId="4" xfId="0" applyFont="1" applyBorder="1">
      <alignment vertical="center"/>
    </xf>
    <xf numFmtId="0" fontId="46" fillId="0" borderId="4" xfId="0" applyFont="1" applyBorder="1" applyAlignment="1">
      <alignment horizontal="right" vertical="center"/>
    </xf>
    <xf numFmtId="0" fontId="51" fillId="0" borderId="70" xfId="0" applyFont="1" applyBorder="1" applyAlignment="1">
      <alignment horizontal="center" vertical="center"/>
    </xf>
    <xf numFmtId="0" fontId="56" fillId="0" borderId="80" xfId="0" applyFont="1" applyBorder="1" applyAlignment="1">
      <alignment horizontal="center" vertical="center" wrapText="1"/>
    </xf>
    <xf numFmtId="0" fontId="56" fillId="0" borderId="6" xfId="0" applyFont="1" applyBorder="1" applyAlignment="1">
      <alignment horizontal="center" vertical="center" wrapText="1"/>
    </xf>
    <xf numFmtId="0" fontId="12" fillId="0" borderId="92" xfId="0" applyFont="1" applyBorder="1" applyAlignment="1">
      <alignment horizontal="right" vertical="center"/>
    </xf>
    <xf numFmtId="0" fontId="5" fillId="0" borderId="126" xfId="32" quotePrefix="1" applyFont="1" applyBorder="1" applyAlignment="1">
      <alignment horizontal="right" vertical="center"/>
    </xf>
    <xf numFmtId="0" fontId="0" fillId="0" borderId="126" xfId="32" quotePrefix="1" applyFont="1" applyBorder="1" applyAlignment="1">
      <alignment horizontal="right" vertical="center"/>
    </xf>
    <xf numFmtId="0" fontId="5" fillId="0" borderId="92" xfId="32" applyFont="1" applyBorder="1" applyAlignment="1">
      <alignment vertical="center"/>
    </xf>
    <xf numFmtId="0" fontId="0" fillId="0" borderId="92" xfId="32" applyFont="1" applyBorder="1" applyAlignment="1">
      <alignment vertical="center"/>
    </xf>
    <xf numFmtId="0" fontId="0" fillId="0" borderId="94" xfId="32" applyFont="1" applyBorder="1" applyAlignment="1">
      <alignment vertical="center"/>
    </xf>
    <xf numFmtId="0" fontId="62" fillId="0" borderId="0" xfId="32" applyFont="1" applyAlignment="1">
      <alignment vertical="center"/>
    </xf>
    <xf numFmtId="0" fontId="62" fillId="0" borderId="0" xfId="30" applyFont="1" applyAlignment="1">
      <alignment vertical="center"/>
    </xf>
    <xf numFmtId="0" fontId="62" fillId="0" borderId="0" xfId="30" applyFont="1" applyAlignment="1">
      <alignment horizontal="center" vertical="center"/>
    </xf>
    <xf numFmtId="0" fontId="62" fillId="0" borderId="0" xfId="0" applyFont="1" applyAlignment="1">
      <alignment horizontal="left" vertical="center"/>
    </xf>
    <xf numFmtId="0" fontId="62" fillId="0" borderId="0" xfId="30" applyFont="1" applyAlignment="1">
      <alignment horizontal="left"/>
    </xf>
    <xf numFmtId="0" fontId="62" fillId="0" borderId="0" xfId="30" applyFont="1"/>
    <xf numFmtId="0" fontId="12" fillId="0" borderId="93" xfId="28" applyFont="1" applyFill="1" applyBorder="1" applyAlignment="1">
      <alignment horizontal="left" vertical="center" shrinkToFit="1"/>
    </xf>
    <xf numFmtId="0" fontId="12" fillId="0" borderId="92" xfId="28" applyFont="1" applyFill="1" applyBorder="1" applyAlignment="1">
      <alignment horizontal="right" vertical="center" shrinkToFit="1"/>
    </xf>
    <xf numFmtId="0" fontId="12" fillId="0" borderId="93" xfId="28" applyFont="1" applyFill="1" applyBorder="1" applyAlignment="1">
      <alignment horizontal="right" vertical="center" shrinkToFit="1"/>
    </xf>
    <xf numFmtId="0" fontId="5" fillId="0" borderId="94" xfId="28" applyFont="1" applyFill="1" applyBorder="1" applyAlignment="1">
      <alignment horizontal="center" vertical="center" shrinkToFit="1"/>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left" vertical="center" shrinkToFit="1"/>
    </xf>
    <xf numFmtId="0" fontId="12" fillId="0" borderId="93" xfId="0" applyFont="1" applyBorder="1" applyAlignment="1">
      <alignment horizontal="center" vertical="center"/>
    </xf>
    <xf numFmtId="0" fontId="12" fillId="0" borderId="109" xfId="0" applyFont="1" applyBorder="1" applyAlignment="1">
      <alignment horizontal="right" vertical="center"/>
    </xf>
    <xf numFmtId="0" fontId="0" fillId="0" borderId="94" xfId="0" applyBorder="1" applyAlignment="1">
      <alignment vertical="center"/>
    </xf>
    <xf numFmtId="0" fontId="12" fillId="0" borderId="93" xfId="0" applyFont="1" applyBorder="1" applyAlignment="1">
      <alignment vertical="center" shrinkToFit="1"/>
    </xf>
    <xf numFmtId="0" fontId="0" fillId="0" borderId="0" xfId="0" applyAlignment="1">
      <alignment vertical="top"/>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99" xfId="0" applyFont="1" applyBorder="1" applyAlignment="1">
      <alignment horizontal="center" vertical="center"/>
    </xf>
    <xf numFmtId="0" fontId="0" fillId="0" borderId="4" xfId="28" applyFont="1" applyFill="1" applyBorder="1" applyAlignment="1">
      <alignment vertical="center" shrinkToFit="1"/>
    </xf>
    <xf numFmtId="0" fontId="5" fillId="0" borderId="94" xfId="28" applyFont="1" applyFill="1" applyBorder="1" applyAlignment="1">
      <alignment vertical="center"/>
    </xf>
    <xf numFmtId="0" fontId="5" fillId="0" borderId="93" xfId="28" applyFont="1" applyFill="1" applyBorder="1" applyAlignment="1">
      <alignment vertical="center"/>
    </xf>
    <xf numFmtId="0" fontId="13" fillId="0" borderId="93" xfId="28" applyFont="1" applyFill="1" applyBorder="1" applyAlignment="1">
      <alignment vertical="center" textRotation="255"/>
    </xf>
    <xf numFmtId="0" fontId="12" fillId="0" borderId="94" xfId="28" applyFont="1" applyFill="1" applyBorder="1" applyAlignment="1">
      <alignment horizontal="center" vertical="center"/>
    </xf>
    <xf numFmtId="0" fontId="12" fillId="0" borderId="93" xfId="28" applyFont="1" applyFill="1" applyBorder="1" applyAlignment="1">
      <alignment vertical="center"/>
    </xf>
    <xf numFmtId="0" fontId="12" fillId="0" borderId="92" xfId="28" applyFont="1" applyFill="1" applyBorder="1" applyAlignment="1">
      <alignment vertical="center"/>
    </xf>
    <xf numFmtId="0" fontId="5" fillId="0" borderId="93" xfId="28" applyFont="1" applyFill="1" applyBorder="1" applyAlignment="1">
      <alignment horizontal="left" vertical="center"/>
    </xf>
    <xf numFmtId="0" fontId="0" fillId="0" borderId="93" xfId="28" applyFont="1" applyFill="1" applyBorder="1" applyAlignment="1">
      <alignment horizontal="center" vertical="center"/>
    </xf>
    <xf numFmtId="0" fontId="5" fillId="0" borderId="92" xfId="28" applyFont="1" applyFill="1" applyBorder="1" applyAlignment="1">
      <alignment vertical="center"/>
    </xf>
    <xf numFmtId="0" fontId="0" fillId="0" borderId="93" xfId="28" applyFont="1" applyFill="1" applyBorder="1" applyAlignment="1">
      <alignment vertical="center"/>
    </xf>
    <xf numFmtId="0" fontId="0" fillId="0" borderId="93" xfId="28" applyFont="1" applyFill="1" applyBorder="1" applyAlignment="1">
      <alignment horizontal="left" vertical="center"/>
    </xf>
    <xf numFmtId="0" fontId="0" fillId="0" borderId="94" xfId="28" applyFont="1" applyFill="1" applyBorder="1" applyAlignment="1">
      <alignment vertical="center"/>
    </xf>
    <xf numFmtId="0" fontId="0" fillId="0" borderId="126" xfId="32" applyFont="1" applyBorder="1" applyAlignment="1">
      <alignment horizontal="center" vertical="center"/>
    </xf>
    <xf numFmtId="0" fontId="5" fillId="0" borderId="152" xfId="22" applyBorder="1" applyAlignment="1">
      <alignment vertical="center"/>
    </xf>
    <xf numFmtId="0" fontId="13" fillId="0" borderId="93" xfId="0" applyFont="1" applyBorder="1" applyAlignment="1">
      <alignment vertical="center"/>
    </xf>
    <xf numFmtId="0" fontId="12" fillId="0" borderId="1" xfId="0" applyFont="1" applyBorder="1" applyAlignment="1">
      <alignment shrinkToFit="1"/>
    </xf>
    <xf numFmtId="0" fontId="12" fillId="0" borderId="0" xfId="22" applyFont="1" applyBorder="1" applyAlignment="1">
      <alignment vertical="center"/>
    </xf>
    <xf numFmtId="0" fontId="12" fillId="0" borderId="4" xfId="22" applyFont="1" applyBorder="1" applyAlignment="1">
      <alignment vertical="center"/>
    </xf>
    <xf numFmtId="0" fontId="20" fillId="0" borderId="4" xfId="22" applyFont="1" applyBorder="1" applyAlignment="1">
      <alignment vertical="center"/>
    </xf>
    <xf numFmtId="0" fontId="12" fillId="0" borderId="1" xfId="22" applyFont="1" applyBorder="1" applyAlignment="1">
      <alignment vertical="center"/>
    </xf>
    <xf numFmtId="0" fontId="12" fillId="0" borderId="143" xfId="0" applyFont="1" applyFill="1" applyBorder="1" applyAlignment="1">
      <alignment horizontal="left" vertical="center" wrapText="1"/>
    </xf>
    <xf numFmtId="0" fontId="0" fillId="0" borderId="231" xfId="0" applyFont="1" applyBorder="1" applyAlignment="1">
      <alignment horizontal="center" vertical="center" wrapText="1"/>
    </xf>
    <xf numFmtId="0" fontId="24" fillId="0" borderId="93" xfId="0" applyFont="1" applyBorder="1" applyAlignment="1">
      <alignment vertical="center"/>
    </xf>
    <xf numFmtId="0" fontId="0" fillId="0" borderId="93" xfId="0" applyFont="1" applyBorder="1" applyAlignment="1">
      <alignment horizontal="center" vertical="center"/>
    </xf>
    <xf numFmtId="0" fontId="0" fillId="0" borderId="93" xfId="0" applyFont="1" applyBorder="1" applyAlignment="1">
      <alignment vertical="center"/>
    </xf>
    <xf numFmtId="0" fontId="5" fillId="0" borderId="92" xfId="28" applyFont="1" applyBorder="1" applyAlignment="1">
      <alignment vertical="center"/>
    </xf>
    <xf numFmtId="0" fontId="5" fillId="0" borderId="93" xfId="28" applyFont="1" applyBorder="1" applyAlignment="1">
      <alignment vertical="center"/>
    </xf>
    <xf numFmtId="0" fontId="5" fillId="0" borderId="94" xfId="28" applyFont="1" applyBorder="1" applyAlignment="1">
      <alignment vertical="center"/>
    </xf>
    <xf numFmtId="0" fontId="0" fillId="0" borderId="94" xfId="28" applyFont="1" applyBorder="1" applyAlignment="1">
      <alignment vertical="center"/>
    </xf>
    <xf numFmtId="0" fontId="12" fillId="0" borderId="79" xfId="0" applyFont="1" applyBorder="1" applyAlignment="1">
      <alignment vertical="center"/>
    </xf>
    <xf numFmtId="0" fontId="12" fillId="0" borderId="19" xfId="0" applyFont="1" applyBorder="1" applyAlignment="1">
      <alignment vertical="center"/>
    </xf>
    <xf numFmtId="0" fontId="12" fillId="0" borderId="80" xfId="0" applyFont="1" applyBorder="1" applyAlignment="1">
      <alignment vertical="center"/>
    </xf>
    <xf numFmtId="0" fontId="12" fillId="0" borderId="26" xfId="0" applyFont="1" applyBorder="1" applyAlignment="1">
      <alignment vertical="center"/>
    </xf>
    <xf numFmtId="0" fontId="12" fillId="0" borderId="6" xfId="0" applyFont="1" applyBorder="1" applyAlignment="1">
      <alignment vertical="center"/>
    </xf>
    <xf numFmtId="0" fontId="12" fillId="0" borderId="81" xfId="0" applyFont="1" applyBorder="1" applyAlignment="1">
      <alignment vertical="center"/>
    </xf>
    <xf numFmtId="0" fontId="12" fillId="0" borderId="143" xfId="0" applyFont="1" applyBorder="1" applyAlignment="1">
      <alignment vertical="center"/>
    </xf>
    <xf numFmtId="0" fontId="12" fillId="0" borderId="1" xfId="0" applyFont="1" applyBorder="1" applyAlignment="1">
      <alignment vertical="center"/>
    </xf>
    <xf numFmtId="0" fontId="12" fillId="0" borderId="192" xfId="0" applyFont="1" applyBorder="1" applyAlignment="1">
      <alignment vertical="center"/>
    </xf>
    <xf numFmtId="0" fontId="12" fillId="0" borderId="94" xfId="0" applyFont="1" applyBorder="1" applyAlignment="1">
      <alignment horizontal="center" vertical="center"/>
    </xf>
    <xf numFmtId="0" fontId="13" fillId="0" borderId="97" xfId="0" applyFont="1" applyFill="1" applyBorder="1" applyAlignment="1">
      <alignment vertical="center"/>
    </xf>
    <xf numFmtId="0" fontId="13" fillId="0" borderId="194" xfId="0" applyFont="1" applyFill="1" applyBorder="1" applyAlignment="1">
      <alignment vertical="center" wrapText="1"/>
    </xf>
    <xf numFmtId="0" fontId="13" fillId="0" borderId="4" xfId="0" applyFont="1" applyFill="1" applyBorder="1" applyAlignment="1">
      <alignment horizontal="center" vertical="center" wrapText="1"/>
    </xf>
    <xf numFmtId="0" fontId="13" fillId="0" borderId="101" xfId="0" applyFont="1" applyFill="1" applyBorder="1" applyAlignment="1">
      <alignment horizontal="center" vertical="center"/>
    </xf>
    <xf numFmtId="0" fontId="13" fillId="0" borderId="100" xfId="0" applyFont="1" applyBorder="1" applyAlignment="1">
      <alignment horizontal="center" vertical="center" shrinkToFit="1"/>
    </xf>
    <xf numFmtId="0" fontId="12" fillId="0" borderId="130" xfId="0" applyFont="1" applyFill="1" applyBorder="1" applyAlignment="1">
      <alignment horizontal="center" vertical="center" shrinkToFit="1"/>
    </xf>
    <xf numFmtId="0" fontId="0" fillId="0" borderId="109" xfId="0" applyBorder="1" applyAlignment="1">
      <alignment horizontal="center" vertical="center"/>
    </xf>
    <xf numFmtId="0" fontId="24" fillId="0" borderId="126" xfId="0" applyFont="1" applyBorder="1" applyAlignment="1">
      <alignment vertical="center"/>
    </xf>
    <xf numFmtId="0" fontId="7" fillId="0" borderId="7" xfId="0" applyFont="1" applyBorder="1" applyAlignment="1">
      <alignment vertical="center" wrapText="1"/>
    </xf>
    <xf numFmtId="0" fontId="5" fillId="0" borderId="1" xfId="22" applyFont="1" applyBorder="1">
      <alignment vertical="center"/>
    </xf>
    <xf numFmtId="0" fontId="5" fillId="0" borderId="4" xfId="22" applyFont="1" applyBorder="1">
      <alignment vertical="center"/>
    </xf>
    <xf numFmtId="0" fontId="7" fillId="0" borderId="1"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92" xfId="0" applyFont="1" applyBorder="1" applyAlignment="1">
      <alignment vertical="center" wrapText="1"/>
    </xf>
    <xf numFmtId="0" fontId="7" fillId="0" borderId="93" xfId="0" applyFont="1" applyBorder="1" applyAlignment="1">
      <alignment vertical="center" wrapText="1"/>
    </xf>
    <xf numFmtId="0" fontId="5" fillId="0" borderId="93" xfId="22" applyFont="1" applyBorder="1">
      <alignment vertical="center"/>
    </xf>
    <xf numFmtId="0" fontId="5" fillId="0" borderId="0" xfId="22" applyFont="1" applyBorder="1">
      <alignment vertical="center"/>
    </xf>
    <xf numFmtId="0" fontId="5" fillId="0" borderId="93" xfId="22" applyFont="1" applyBorder="1" applyAlignment="1">
      <alignment horizontal="center" vertical="center"/>
    </xf>
    <xf numFmtId="0" fontId="5" fillId="0" borderId="94" xfId="22" applyFont="1" applyBorder="1">
      <alignment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12" fillId="0" borderId="118"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4" xfId="0" applyFont="1" applyBorder="1" applyAlignment="1">
      <alignment vertical="center"/>
    </xf>
    <xf numFmtId="0" fontId="52" fillId="0" borderId="0" xfId="22" applyFont="1" applyAlignment="1">
      <alignment vertical="center"/>
    </xf>
    <xf numFmtId="0" fontId="46" fillId="0" borderId="0" xfId="22" applyFont="1">
      <alignment vertical="center"/>
    </xf>
    <xf numFmtId="0" fontId="2" fillId="0" borderId="0" xfId="20">
      <alignment vertical="center"/>
    </xf>
    <xf numFmtId="0" fontId="67" fillId="0" borderId="0" xfId="22" applyFont="1" applyAlignment="1">
      <alignment vertical="center"/>
    </xf>
    <xf numFmtId="0" fontId="68" fillId="0" borderId="0" xfId="22" applyFont="1" applyAlignment="1">
      <alignment vertical="center"/>
    </xf>
    <xf numFmtId="0" fontId="46" fillId="0" borderId="0" xfId="22" applyFont="1" applyBorder="1" applyAlignment="1">
      <alignment vertical="center" wrapText="1"/>
    </xf>
    <xf numFmtId="0" fontId="46" fillId="0" borderId="0" xfId="22" applyFont="1" applyAlignment="1">
      <alignment vertical="center"/>
    </xf>
    <xf numFmtId="0" fontId="46" fillId="8" borderId="197" xfId="22" applyFont="1" applyFill="1" applyBorder="1" applyAlignment="1">
      <alignment vertical="center"/>
    </xf>
    <xf numFmtId="0" fontId="46" fillId="0" borderId="0" xfId="22" applyFont="1" applyBorder="1">
      <alignment vertical="center"/>
    </xf>
    <xf numFmtId="0" fontId="51" fillId="0" borderId="92" xfId="22" applyFont="1" applyBorder="1" applyAlignment="1">
      <alignment vertical="center"/>
    </xf>
    <xf numFmtId="0" fontId="51" fillId="0" borderId="93" xfId="22" applyFont="1" applyBorder="1" applyAlignment="1">
      <alignment vertical="center"/>
    </xf>
    <xf numFmtId="0" fontId="51" fillId="0" borderId="94" xfId="22" applyFont="1" applyBorder="1" applyAlignment="1">
      <alignment vertical="center"/>
    </xf>
    <xf numFmtId="0" fontId="46" fillId="0" borderId="0" xfId="22" applyFont="1" applyBorder="1" applyAlignment="1">
      <alignment horizontal="center" vertical="center" shrinkToFit="1"/>
    </xf>
    <xf numFmtId="49" fontId="46" fillId="0" borderId="0" xfId="22" applyNumberFormat="1" applyFont="1" applyAlignment="1">
      <alignment horizontal="right" vertical="center"/>
    </xf>
    <xf numFmtId="0" fontId="46" fillId="0" borderId="0" xfId="22" applyFont="1" applyBorder="1" applyAlignment="1">
      <alignment vertical="center"/>
    </xf>
    <xf numFmtId="0" fontId="46" fillId="0" borderId="92" xfId="22" applyFont="1" applyBorder="1" applyAlignment="1">
      <alignment horizontal="center" vertical="center"/>
    </xf>
    <xf numFmtId="0" fontId="46" fillId="0" borderId="93" xfId="22" applyFont="1" applyBorder="1" applyAlignment="1">
      <alignment horizontal="center" vertical="center"/>
    </xf>
    <xf numFmtId="0" fontId="46" fillId="0" borderId="94" xfId="22" applyFont="1" applyBorder="1" applyAlignment="1">
      <alignment horizontal="center" vertical="center"/>
    </xf>
    <xf numFmtId="0" fontId="46" fillId="0" borderId="93" xfId="22" applyFont="1" applyBorder="1">
      <alignment vertical="center"/>
    </xf>
    <xf numFmtId="0" fontId="46" fillId="0" borderId="0" xfId="22" applyFont="1" applyBorder="1" applyAlignment="1">
      <alignment vertical="center" shrinkToFit="1"/>
    </xf>
    <xf numFmtId="0" fontId="46" fillId="0" borderId="0" xfId="22" applyFont="1" applyBorder="1" applyAlignment="1">
      <alignment horizontal="center" vertical="center"/>
    </xf>
    <xf numFmtId="0" fontId="47" fillId="0" borderId="0" xfId="22" applyFont="1" applyBorder="1" applyAlignment="1">
      <alignment vertical="center" wrapText="1"/>
    </xf>
    <xf numFmtId="0" fontId="46" fillId="0" borderId="92" xfId="22" applyFont="1" applyBorder="1" applyAlignment="1">
      <alignment vertical="center"/>
    </xf>
    <xf numFmtId="0" fontId="49" fillId="0" borderId="0" xfId="22" applyFont="1" applyBorder="1">
      <alignment vertical="center"/>
    </xf>
    <xf numFmtId="0" fontId="0" fillId="0" borderId="4" xfId="0" applyBorder="1" applyAlignment="1">
      <alignment horizontal="center" vertical="center"/>
    </xf>
    <xf numFmtId="0" fontId="0" fillId="0" borderId="93" xfId="32" applyFont="1" applyBorder="1" applyAlignment="1">
      <alignment horizontal="center" vertical="center"/>
    </xf>
    <xf numFmtId="0" fontId="0" fillId="0" borderId="0" xfId="0" applyAlignment="1">
      <alignment horizontal="center" vertical="center"/>
    </xf>
    <xf numFmtId="0" fontId="12" fillId="0" borderId="2" xfId="0" applyFont="1" applyBorder="1" applyAlignment="1">
      <alignment horizontal="center" vertical="center"/>
    </xf>
    <xf numFmtId="0" fontId="0" fillId="0" borderId="94" xfId="0" applyFont="1" applyBorder="1" applyAlignment="1">
      <alignment horizontal="center" vertical="center"/>
    </xf>
    <xf numFmtId="0" fontId="12" fillId="0" borderId="5" xfId="0" applyFont="1" applyBorder="1" applyAlignment="1">
      <alignment horizontal="center" vertical="center"/>
    </xf>
    <xf numFmtId="0" fontId="0" fillId="0" borderId="5" xfId="0" applyFont="1" applyBorder="1" applyAlignment="1">
      <alignment horizontal="center" vertical="center"/>
    </xf>
    <xf numFmtId="0" fontId="12" fillId="0" borderId="98" xfId="0" applyFont="1" applyBorder="1" applyAlignment="1">
      <alignment horizontal="center" vertical="center"/>
    </xf>
    <xf numFmtId="0" fontId="12" fillId="0" borderId="5" xfId="37" applyFont="1" applyBorder="1" applyAlignment="1">
      <alignment horizontal="center" vertical="center"/>
    </xf>
    <xf numFmtId="0" fontId="12" fillId="0" borderId="0" xfId="0" applyFont="1" applyBorder="1" applyAlignment="1">
      <alignment horizontal="center" vertical="center"/>
    </xf>
    <xf numFmtId="0" fontId="12" fillId="0" borderId="70" xfId="0" applyFont="1" applyBorder="1" applyAlignment="1">
      <alignment horizontal="center" vertical="center"/>
    </xf>
    <xf numFmtId="0" fontId="0" fillId="0" borderId="5" xfId="0" applyFont="1" applyBorder="1" applyAlignment="1">
      <alignment horizontal="center" vertical="center"/>
    </xf>
    <xf numFmtId="0" fontId="20" fillId="0" borderId="35" xfId="0" applyFont="1" applyBorder="1" applyAlignment="1">
      <alignment horizontal="center" vertical="center"/>
    </xf>
    <xf numFmtId="0" fontId="7" fillId="0" borderId="0" xfId="0" applyFont="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100" xfId="0" applyFont="1" applyBorder="1" applyAlignment="1">
      <alignment horizontal="center" vertical="center"/>
    </xf>
    <xf numFmtId="0" fontId="12" fillId="0" borderId="0" xfId="0" applyFont="1" applyAlignment="1">
      <alignment horizontal="center" vertical="center"/>
    </xf>
    <xf numFmtId="0" fontId="12" fillId="0" borderId="54" xfId="0" applyFont="1" applyBorder="1" applyAlignment="1">
      <alignment vertical="center"/>
    </xf>
    <xf numFmtId="0" fontId="12" fillId="0" borderId="99" xfId="0" applyFont="1" applyBorder="1" applyAlignment="1">
      <alignment vertical="center"/>
    </xf>
    <xf numFmtId="0" fontId="12" fillId="0" borderId="334" xfId="0" applyFont="1" applyBorder="1" applyAlignment="1">
      <alignment vertical="center"/>
    </xf>
    <xf numFmtId="0" fontId="12" fillId="0" borderId="120" xfId="0" applyFont="1" applyBorder="1" applyAlignment="1">
      <alignment vertical="center"/>
    </xf>
    <xf numFmtId="0" fontId="12" fillId="0" borderId="136" xfId="0" applyFont="1" applyBorder="1" applyAlignment="1">
      <alignment vertical="center"/>
    </xf>
    <xf numFmtId="0" fontId="12" fillId="0" borderId="17" xfId="0" applyFont="1" applyBorder="1" applyAlignment="1">
      <alignment horizontal="center" vertical="center"/>
    </xf>
    <xf numFmtId="0" fontId="12" fillId="0" borderId="24" xfId="0" applyFont="1" applyBorder="1" applyAlignment="1">
      <alignment horizontal="center" vertical="center"/>
    </xf>
    <xf numFmtId="0" fontId="12" fillId="0" borderId="35" xfId="0" applyFont="1" applyBorder="1" applyAlignment="1">
      <alignment horizontal="center" vertical="center"/>
    </xf>
    <xf numFmtId="0" fontId="12" fillId="0" borderId="218" xfId="0" applyFont="1" applyBorder="1" applyAlignment="1">
      <alignment horizontal="center" vertical="center"/>
    </xf>
    <xf numFmtId="0" fontId="12" fillId="0" borderId="219" xfId="0" applyFont="1" applyBorder="1" applyAlignment="1">
      <alignment horizontal="center" vertical="center"/>
    </xf>
    <xf numFmtId="0" fontId="12" fillId="0" borderId="175" xfId="0" applyFont="1" applyBorder="1" applyAlignment="1">
      <alignment horizontal="center" vertical="center"/>
    </xf>
    <xf numFmtId="0" fontId="12" fillId="0" borderId="94" xfId="0" applyFont="1" applyBorder="1" applyAlignment="1">
      <alignment vertical="center"/>
    </xf>
    <xf numFmtId="0" fontId="12" fillId="0" borderId="5" xfId="0" applyFont="1" applyBorder="1" applyAlignment="1">
      <alignment vertical="center"/>
    </xf>
    <xf numFmtId="0" fontId="20" fillId="0" borderId="79" xfId="0" applyFont="1" applyBorder="1" applyAlignment="1">
      <alignment vertical="center"/>
    </xf>
    <xf numFmtId="0" fontId="12" fillId="0" borderId="296" xfId="37" applyFont="1" applyFill="1" applyBorder="1" applyAlignment="1">
      <alignment vertical="center"/>
    </xf>
    <xf numFmtId="0" fontId="12" fillId="0" borderId="79" xfId="37" applyFont="1" applyBorder="1" applyAlignment="1">
      <alignment vertical="center"/>
    </xf>
    <xf numFmtId="0" fontId="12" fillId="0" borderId="79" xfId="37" applyFont="1" applyFill="1" applyBorder="1" applyAlignment="1">
      <alignment vertical="center"/>
    </xf>
    <xf numFmtId="0" fontId="12" fillId="0" borderId="79" xfId="37" applyFont="1" applyFill="1" applyBorder="1" applyAlignment="1">
      <alignment horizontal="right" vertical="center"/>
    </xf>
    <xf numFmtId="0" fontId="12" fillId="0" borderId="19" xfId="37" applyFont="1" applyBorder="1" applyAlignment="1">
      <alignment vertical="center"/>
    </xf>
    <xf numFmtId="0" fontId="24" fillId="0" borderId="8" xfId="0" applyFont="1" applyBorder="1" applyAlignment="1">
      <alignment vertical="center" wrapText="1" shrinkToFit="1"/>
    </xf>
    <xf numFmtId="0" fontId="12" fillId="0" borderId="0" xfId="37" applyFont="1" applyFill="1" applyBorder="1" applyAlignment="1">
      <alignment horizontal="center" vertical="center"/>
    </xf>
    <xf numFmtId="0" fontId="12" fillId="0" borderId="80" xfId="37" applyFont="1" applyFill="1" applyBorder="1" applyAlignment="1">
      <alignment vertical="center"/>
    </xf>
    <xf numFmtId="0" fontId="24" fillId="0" borderId="3" xfId="0" applyFont="1" applyBorder="1" applyAlignment="1">
      <alignment vertical="center"/>
    </xf>
    <xf numFmtId="0" fontId="12" fillId="0" borderId="0" xfId="37" applyFont="1" applyBorder="1" applyAlignment="1">
      <alignment vertical="center" wrapText="1"/>
    </xf>
    <xf numFmtId="0" fontId="12" fillId="0" borderId="79" xfId="37" applyFont="1" applyBorder="1" applyAlignment="1">
      <alignment vertical="center" wrapText="1"/>
    </xf>
    <xf numFmtId="0" fontId="12" fillId="0" borderId="0" xfId="37" applyFont="1" applyBorder="1" applyAlignment="1">
      <alignment horizontal="center" vertical="center"/>
    </xf>
    <xf numFmtId="0" fontId="12" fillId="0" borderId="80" xfId="37" applyFont="1" applyBorder="1" applyAlignment="1">
      <alignment vertical="center" wrapText="1"/>
    </xf>
    <xf numFmtId="0" fontId="12" fillId="0" borderId="80" xfId="37" applyFont="1" applyBorder="1" applyAlignment="1">
      <alignment vertical="center"/>
    </xf>
    <xf numFmtId="0" fontId="12" fillId="0" borderId="26" xfId="37" applyFont="1" applyBorder="1" applyAlignment="1">
      <alignment vertical="center"/>
    </xf>
    <xf numFmtId="0" fontId="13" fillId="0" borderId="178" xfId="28" applyFont="1" applyFill="1" applyBorder="1" applyAlignment="1">
      <alignment vertical="center" textRotation="255"/>
    </xf>
    <xf numFmtId="0" fontId="0" fillId="0" borderId="92" xfId="0" applyFont="1" applyBorder="1" applyAlignment="1">
      <alignment horizontal="right" vertical="center" shrinkToFit="1"/>
    </xf>
    <xf numFmtId="0" fontId="0" fillId="0" borderId="94" xfId="0" applyFont="1" applyBorder="1" applyAlignment="1">
      <alignment horizontal="center" vertical="center" shrinkToFit="1"/>
    </xf>
    <xf numFmtId="0" fontId="11" fillId="0" borderId="0" xfId="0" applyFont="1" applyBorder="1">
      <alignment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09" xfId="0" applyFont="1" applyFill="1" applyBorder="1" applyAlignment="1">
      <alignment vertical="center"/>
    </xf>
    <xf numFmtId="0" fontId="12" fillId="0" borderId="109" xfId="0" applyFont="1" applyFill="1" applyBorder="1" applyAlignment="1">
      <alignment horizontal="right" vertical="center"/>
    </xf>
    <xf numFmtId="0" fontId="12" fillId="0" borderId="109" xfId="0" applyFont="1" applyFill="1" applyBorder="1">
      <alignment vertical="center"/>
    </xf>
    <xf numFmtId="0" fontId="12" fillId="0" borderId="100" xfId="0" applyFont="1" applyFill="1" applyBorder="1" applyAlignment="1">
      <alignment horizontal="center" vertical="center"/>
    </xf>
    <xf numFmtId="0" fontId="12" fillId="0" borderId="109" xfId="0" applyFont="1" applyFill="1" applyBorder="1" applyAlignment="1">
      <alignment vertical="center" shrinkToFit="1"/>
    </xf>
    <xf numFmtId="0" fontId="12" fillId="0" borderId="136" xfId="0" applyFont="1" applyBorder="1" applyAlignment="1">
      <alignment horizontal="center" vertical="center"/>
    </xf>
    <xf numFmtId="0" fontId="0" fillId="0" borderId="0" xfId="0" applyFill="1" applyBorder="1">
      <alignment vertical="center"/>
    </xf>
    <xf numFmtId="0" fontId="0" fillId="0" borderId="1" xfId="0" applyFill="1" applyBorder="1">
      <alignment vertical="center"/>
    </xf>
    <xf numFmtId="0" fontId="12" fillId="0" borderId="4" xfId="0" applyFont="1" applyFill="1" applyBorder="1" applyAlignment="1">
      <alignment vertical="center"/>
    </xf>
    <xf numFmtId="0" fontId="20" fillId="0" borderId="4" xfId="0" applyFont="1" applyFill="1" applyBorder="1" applyAlignment="1">
      <alignment vertical="center"/>
    </xf>
    <xf numFmtId="0" fontId="12" fillId="0" borderId="4" xfId="0" applyFont="1" applyFill="1" applyBorder="1" applyAlignment="1">
      <alignment horizontal="right" vertical="center"/>
    </xf>
    <xf numFmtId="0" fontId="12" fillId="0" borderId="4" xfId="0" applyFont="1" applyFill="1" applyBorder="1" applyAlignment="1">
      <alignment horizontal="left" vertical="center"/>
    </xf>
    <xf numFmtId="0" fontId="12" fillId="0" borderId="4" xfId="0" applyFont="1" applyFill="1" applyBorder="1">
      <alignment vertical="center"/>
    </xf>
    <xf numFmtId="0" fontId="20" fillId="0" borderId="4" xfId="0" applyFont="1" applyFill="1" applyBorder="1" applyAlignment="1">
      <alignment horizontal="center" vertical="center"/>
    </xf>
    <xf numFmtId="0" fontId="12" fillId="0" borderId="93" xfId="0" applyFont="1" applyFill="1" applyBorder="1" applyAlignment="1">
      <alignment vertical="center"/>
    </xf>
    <xf numFmtId="0" fontId="0" fillId="0" borderId="93" xfId="22" applyFont="1" applyBorder="1">
      <alignment vertical="center"/>
    </xf>
    <xf numFmtId="0" fontId="0" fillId="0" borderId="94" xfId="22" applyFont="1" applyBorder="1">
      <alignment vertical="center"/>
    </xf>
    <xf numFmtId="0" fontId="76" fillId="0" borderId="0" xfId="22" applyFont="1">
      <alignment vertical="center"/>
    </xf>
    <xf numFmtId="0" fontId="41" fillId="2" borderId="93" xfId="0" applyFont="1" applyFill="1" applyBorder="1" applyAlignment="1">
      <alignment vertical="center"/>
    </xf>
    <xf numFmtId="0" fontId="41" fillId="2" borderId="94" xfId="0" applyFont="1" applyFill="1" applyBorder="1" applyAlignment="1">
      <alignment vertical="center"/>
    </xf>
    <xf numFmtId="184" fontId="0" fillId="0" borderId="5" xfId="0" applyNumberFormat="1" applyFont="1" applyBorder="1" applyAlignment="1">
      <alignment horizontal="center" vertical="center" shrinkToFit="1"/>
    </xf>
    <xf numFmtId="184" fontId="0" fillId="0" borderId="340" xfId="0" applyNumberFormat="1" applyFont="1" applyBorder="1" applyAlignment="1">
      <alignment horizontal="center" vertical="center" shrinkToFit="1"/>
    </xf>
    <xf numFmtId="0" fontId="41" fillId="2" borderId="336" xfId="0" applyFont="1" applyFill="1" applyBorder="1" applyAlignment="1">
      <alignment vertical="center"/>
    </xf>
    <xf numFmtId="184" fontId="0" fillId="0" borderId="345" xfId="0" applyNumberFormat="1" applyFont="1" applyBorder="1" applyAlignment="1">
      <alignment horizontal="center" vertical="center" shrinkToFit="1"/>
    </xf>
    <xf numFmtId="184" fontId="0" fillId="0" borderId="347" xfId="0" applyNumberFormat="1" applyFont="1" applyBorder="1" applyAlignment="1">
      <alignment horizontal="center" vertical="center" shrinkToFit="1"/>
    </xf>
    <xf numFmtId="0" fontId="7" fillId="0" borderId="8" xfId="0" applyFont="1" applyBorder="1" applyAlignment="1">
      <alignment horizontal="center" vertical="center"/>
    </xf>
    <xf numFmtId="0" fontId="7" fillId="0" borderId="121" xfId="0" applyFont="1" applyBorder="1" applyAlignment="1">
      <alignment horizontal="center" vertical="center"/>
    </xf>
    <xf numFmtId="0" fontId="7" fillId="0" borderId="4" xfId="0" applyFont="1" applyBorder="1" applyAlignment="1">
      <alignment horizontal="center" vertical="center"/>
    </xf>
    <xf numFmtId="0" fontId="7" fillId="0" borderId="153" xfId="0" applyFont="1" applyBorder="1" applyAlignment="1">
      <alignment horizontal="center" vertical="center"/>
    </xf>
    <xf numFmtId="0" fontId="76" fillId="0" borderId="0" xfId="0" applyFont="1">
      <alignment vertical="center"/>
    </xf>
    <xf numFmtId="0" fontId="0" fillId="0" borderId="5" xfId="0" applyFont="1" applyBorder="1">
      <alignment vertical="center"/>
    </xf>
    <xf numFmtId="0" fontId="78" fillId="0" borderId="0" xfId="23" applyFont="1" applyProtection="1">
      <alignment vertical="center"/>
    </xf>
    <xf numFmtId="0" fontId="79" fillId="0" borderId="0" xfId="23" applyFont="1" applyProtection="1">
      <alignment vertical="center"/>
    </xf>
    <xf numFmtId="0" fontId="2" fillId="0" borderId="0" xfId="23" applyFont="1" applyProtection="1">
      <alignment vertical="center"/>
    </xf>
    <xf numFmtId="0" fontId="2" fillId="0" borderId="0" xfId="23" applyFont="1" applyAlignment="1" applyProtection="1">
      <alignment horizontal="center" vertical="center"/>
    </xf>
    <xf numFmtId="0" fontId="79" fillId="0" borderId="0" xfId="23" applyFont="1" applyAlignment="1" applyProtection="1">
      <alignment horizontal="center" vertical="center" shrinkToFit="1"/>
    </xf>
    <xf numFmtId="38" fontId="2" fillId="0" borderId="95" xfId="42" applyFont="1" applyFill="1" applyBorder="1" applyAlignment="1" applyProtection="1">
      <alignment horizontal="center" vertical="center"/>
    </xf>
    <xf numFmtId="38" fontId="2" fillId="0" borderId="92" xfId="42" applyFont="1" applyFill="1" applyBorder="1" applyAlignment="1" applyProtection="1">
      <alignment horizontal="center" vertical="center"/>
    </xf>
    <xf numFmtId="38" fontId="2" fillId="0" borderId="210" xfId="42" applyFont="1" applyFill="1" applyBorder="1" applyAlignment="1" applyProtection="1">
      <alignment horizontal="center" vertical="center"/>
    </xf>
    <xf numFmtId="38" fontId="78" fillId="0" borderId="92" xfId="42" applyFont="1" applyBorder="1" applyAlignment="1" applyProtection="1">
      <alignment horizontal="right" vertical="center"/>
    </xf>
    <xf numFmtId="0" fontId="16" fillId="13" borderId="92" xfId="23" applyFont="1" applyFill="1" applyBorder="1" applyAlignment="1" applyProtection="1">
      <alignment horizontal="left" vertical="center"/>
    </xf>
    <xf numFmtId="38" fontId="2" fillId="0" borderId="212" xfId="42" applyFont="1" applyFill="1" applyBorder="1" applyAlignment="1" applyProtection="1">
      <alignment horizontal="center" vertical="center"/>
    </xf>
    <xf numFmtId="0" fontId="16" fillId="13" borderId="92" xfId="23" applyFont="1" applyFill="1" applyBorder="1" applyAlignment="1" applyProtection="1">
      <alignment horizontal="left" vertical="center" wrapText="1"/>
    </xf>
    <xf numFmtId="0" fontId="78" fillId="0" borderId="92" xfId="23" applyFont="1" applyBorder="1" applyAlignment="1" applyProtection="1">
      <alignment horizontal="right" vertical="center"/>
    </xf>
    <xf numFmtId="0" fontId="81" fillId="0" borderId="11" xfId="23" applyFont="1" applyBorder="1" applyAlignment="1" applyProtection="1">
      <alignment vertical="center"/>
    </xf>
    <xf numFmtId="38" fontId="2" fillId="14" borderId="39" xfId="42" applyFont="1" applyFill="1" applyBorder="1" applyAlignment="1" applyProtection="1">
      <alignment horizontal="center" vertical="center"/>
    </xf>
    <xf numFmtId="0" fontId="16" fillId="14" borderId="92" xfId="23" applyFont="1" applyFill="1" applyBorder="1" applyAlignment="1" applyProtection="1">
      <alignment horizontal="left" vertical="center" wrapText="1"/>
    </xf>
    <xf numFmtId="0" fontId="16" fillId="14" borderId="131" xfId="23" applyFont="1" applyFill="1" applyBorder="1" applyAlignment="1" applyProtection="1">
      <alignment horizontal="center" vertical="center" wrapText="1"/>
    </xf>
    <xf numFmtId="38" fontId="2" fillId="14" borderId="214" xfId="42" applyFont="1" applyFill="1" applyBorder="1" applyAlignment="1" applyProtection="1">
      <alignment horizontal="right" vertical="center"/>
    </xf>
    <xf numFmtId="38" fontId="2" fillId="14" borderId="95" xfId="42" applyFont="1" applyFill="1" applyBorder="1" applyAlignment="1" applyProtection="1">
      <alignment horizontal="center" vertical="center"/>
    </xf>
    <xf numFmtId="0" fontId="2" fillId="14" borderId="214" xfId="23" applyFont="1" applyFill="1" applyBorder="1" applyAlignment="1" applyProtection="1">
      <alignment horizontal="right" vertical="center"/>
    </xf>
    <xf numFmtId="0" fontId="2" fillId="14" borderId="95" xfId="23" applyFont="1" applyFill="1" applyBorder="1" applyAlignment="1" applyProtection="1">
      <alignment horizontal="center" vertical="center"/>
    </xf>
    <xf numFmtId="0" fontId="2" fillId="0" borderId="0" xfId="23" applyFont="1" applyFill="1" applyBorder="1" applyAlignment="1" applyProtection="1">
      <alignment horizontal="left" vertical="center"/>
    </xf>
    <xf numFmtId="0" fontId="82" fillId="0" borderId="0" xfId="23" applyFont="1" applyFill="1" applyBorder="1" applyAlignment="1" applyProtection="1">
      <alignment vertical="center"/>
    </xf>
    <xf numFmtId="0" fontId="2" fillId="0" borderId="0" xfId="23" applyFont="1" applyFill="1" applyBorder="1" applyAlignment="1" applyProtection="1">
      <alignment vertical="center"/>
    </xf>
    <xf numFmtId="0" fontId="84" fillId="0" borderId="0" xfId="43" applyFont="1" applyFill="1" applyBorder="1" applyAlignment="1">
      <alignment horizontal="center" vertical="center"/>
    </xf>
    <xf numFmtId="0" fontId="86" fillId="0" borderId="0" xfId="43" applyFont="1">
      <alignment vertical="center"/>
    </xf>
    <xf numFmtId="0" fontId="87" fillId="0" borderId="0" xfId="43" applyFont="1" applyAlignment="1"/>
    <xf numFmtId="0" fontId="86" fillId="0" borderId="0" xfId="43" applyFont="1" applyFill="1" applyBorder="1" applyAlignment="1">
      <alignment horizontal="center" vertical="center"/>
    </xf>
    <xf numFmtId="0" fontId="86" fillId="15" borderId="95" xfId="43" applyFont="1" applyFill="1" applyBorder="1" applyAlignment="1">
      <alignment horizontal="center" vertical="center"/>
    </xf>
    <xf numFmtId="0" fontId="86" fillId="0" borderId="95" xfId="43" applyFont="1" applyBorder="1" applyAlignment="1">
      <alignment horizontal="center" vertical="center"/>
    </xf>
    <xf numFmtId="0" fontId="86" fillId="0" borderId="0" xfId="43" applyFont="1" applyFill="1" applyBorder="1">
      <alignment vertical="center"/>
    </xf>
    <xf numFmtId="0" fontId="89" fillId="0" borderId="0" xfId="43" applyFont="1">
      <alignment vertical="center"/>
    </xf>
    <xf numFmtId="0" fontId="91" fillId="0" borderId="0" xfId="43" applyFont="1" applyFill="1" applyBorder="1" applyAlignment="1">
      <alignment horizontal="center" vertical="center" wrapText="1"/>
    </xf>
    <xf numFmtId="0" fontId="91" fillId="15" borderId="15" xfId="43" applyFont="1" applyFill="1" applyBorder="1" applyAlignment="1">
      <alignment horizontal="center" vertical="center"/>
    </xf>
    <xf numFmtId="49" fontId="87" fillId="15" borderId="104" xfId="43" applyNumberFormat="1" applyFont="1" applyFill="1" applyBorder="1" applyAlignment="1">
      <alignment horizontal="center" vertical="center"/>
    </xf>
    <xf numFmtId="188" fontId="87" fillId="15" borderId="19" xfId="43" applyNumberFormat="1" applyFont="1" applyFill="1" applyBorder="1">
      <alignment vertical="center"/>
    </xf>
    <xf numFmtId="0" fontId="87" fillId="15" borderId="104" xfId="43" applyFont="1" applyFill="1" applyBorder="1">
      <alignment vertical="center"/>
    </xf>
    <xf numFmtId="188" fontId="87" fillId="0" borderId="0" xfId="43" applyNumberFormat="1" applyFont="1" applyFill="1" applyBorder="1" applyAlignment="1">
      <alignment horizontal="right" vertical="center"/>
    </xf>
    <xf numFmtId="0" fontId="91" fillId="15" borderId="22" xfId="43" applyFont="1" applyFill="1" applyBorder="1" applyAlignment="1">
      <alignment horizontal="center" vertical="center"/>
    </xf>
    <xf numFmtId="188" fontId="87" fillId="0" borderId="23" xfId="43" applyNumberFormat="1" applyFont="1" applyBorder="1">
      <alignment vertical="center"/>
    </xf>
    <xf numFmtId="188" fontId="87" fillId="0" borderId="24" xfId="43" applyNumberFormat="1" applyFont="1" applyBorder="1">
      <alignment vertical="center"/>
    </xf>
    <xf numFmtId="188" fontId="87" fillId="0" borderId="25" xfId="43" applyNumberFormat="1" applyFont="1" applyBorder="1">
      <alignment vertical="center"/>
    </xf>
    <xf numFmtId="49" fontId="87" fillId="15" borderId="105" xfId="43" applyNumberFormat="1" applyFont="1" applyFill="1" applyBorder="1" applyAlignment="1">
      <alignment horizontal="center" vertical="center"/>
    </xf>
    <xf numFmtId="188" fontId="87" fillId="15" borderId="26" xfId="43" applyNumberFormat="1" applyFont="1" applyFill="1" applyBorder="1">
      <alignment vertical="center"/>
    </xf>
    <xf numFmtId="0" fontId="87" fillId="15" borderId="105" xfId="43" applyFont="1" applyFill="1" applyBorder="1">
      <alignment vertical="center"/>
    </xf>
    <xf numFmtId="0" fontId="91" fillId="15" borderId="198" xfId="43" applyFont="1" applyFill="1" applyBorder="1" applyAlignment="1">
      <alignment horizontal="center" vertical="center"/>
    </xf>
    <xf numFmtId="188" fontId="92" fillId="0" borderId="159" xfId="43" applyNumberFormat="1" applyFont="1" applyBorder="1">
      <alignment vertical="center"/>
    </xf>
    <xf numFmtId="188" fontId="92" fillId="0" borderId="160" xfId="43" applyNumberFormat="1" applyFont="1" applyBorder="1">
      <alignment vertical="center"/>
    </xf>
    <xf numFmtId="188" fontId="92" fillId="0" borderId="161" xfId="43" applyNumberFormat="1" applyFont="1" applyBorder="1">
      <alignment vertical="center"/>
    </xf>
    <xf numFmtId="49" fontId="92" fillId="15" borderId="199" xfId="43" applyNumberFormat="1" applyFont="1" applyFill="1" applyBorder="1" applyAlignment="1">
      <alignment horizontal="center" vertical="center"/>
    </xf>
    <xf numFmtId="188" fontId="92" fillId="15" borderId="200" xfId="43" applyNumberFormat="1" applyFont="1" applyFill="1" applyBorder="1">
      <alignment vertical="center"/>
    </xf>
    <xf numFmtId="0" fontId="92" fillId="15" borderId="71" xfId="43" applyFont="1" applyFill="1" applyBorder="1">
      <alignment vertical="center"/>
    </xf>
    <xf numFmtId="188" fontId="92" fillId="0" borderId="0" xfId="43" applyNumberFormat="1" applyFont="1" applyFill="1" applyBorder="1" applyAlignment="1">
      <alignment horizontal="right" vertical="center"/>
    </xf>
    <xf numFmtId="0" fontId="91" fillId="15" borderId="201" xfId="43" applyFont="1" applyFill="1" applyBorder="1" applyAlignment="1">
      <alignment horizontal="center" vertical="center"/>
    </xf>
    <xf numFmtId="188" fontId="92" fillId="15" borderId="202" xfId="43" applyNumberFormat="1" applyFont="1" applyFill="1" applyBorder="1">
      <alignment vertical="center"/>
    </xf>
    <xf numFmtId="188" fontId="92" fillId="15" borderId="203" xfId="43" applyNumberFormat="1" applyFont="1" applyFill="1" applyBorder="1">
      <alignment vertical="center"/>
    </xf>
    <xf numFmtId="188" fontId="92" fillId="15" borderId="204" xfId="43" applyNumberFormat="1" applyFont="1" applyFill="1" applyBorder="1">
      <alignment vertical="center"/>
    </xf>
    <xf numFmtId="49" fontId="92" fillId="15" borderId="205" xfId="43" applyNumberFormat="1" applyFont="1" applyFill="1" applyBorder="1" applyAlignment="1">
      <alignment horizontal="center" vertical="center"/>
    </xf>
    <xf numFmtId="188" fontId="92" fillId="15" borderId="206" xfId="43" applyNumberFormat="1" applyFont="1" applyFill="1" applyBorder="1">
      <alignment vertical="center"/>
    </xf>
    <xf numFmtId="0" fontId="92" fillId="15" borderId="205" xfId="43" applyFont="1" applyFill="1" applyBorder="1" applyAlignment="1">
      <alignment horizontal="center" vertical="center"/>
    </xf>
    <xf numFmtId="0" fontId="91" fillId="15" borderId="95" xfId="43" applyFont="1" applyFill="1" applyBorder="1" applyAlignment="1">
      <alignment horizontal="center" vertical="center" wrapText="1"/>
    </xf>
    <xf numFmtId="0" fontId="86" fillId="15" borderId="95" xfId="43" applyFont="1" applyFill="1" applyBorder="1" applyAlignment="1">
      <alignment horizontal="center" vertical="center" wrapText="1"/>
    </xf>
    <xf numFmtId="0" fontId="87" fillId="15" borderId="95" xfId="43" applyFont="1" applyFill="1" applyBorder="1" applyAlignment="1">
      <alignment horizontal="center" vertical="center" wrapText="1"/>
    </xf>
    <xf numFmtId="9" fontId="87" fillId="15" borderId="95" xfId="43" applyNumberFormat="1" applyFont="1" applyFill="1" applyBorder="1" applyAlignment="1">
      <alignment horizontal="center" vertical="center"/>
    </xf>
    <xf numFmtId="0" fontId="86" fillId="0" borderId="207" xfId="43" applyFont="1" applyFill="1" applyBorder="1" applyAlignment="1">
      <alignment horizontal="right" vertical="center"/>
    </xf>
    <xf numFmtId="0" fontId="87" fillId="15" borderId="94" xfId="43" applyFont="1" applyFill="1" applyBorder="1" applyAlignment="1">
      <alignment horizontal="center" vertical="center" shrinkToFit="1"/>
    </xf>
    <xf numFmtId="0" fontId="92" fillId="15" borderId="94" xfId="43" applyFont="1" applyFill="1" applyBorder="1" applyAlignment="1">
      <alignment horizontal="center" vertical="center" shrinkToFit="1"/>
    </xf>
    <xf numFmtId="191" fontId="96" fillId="15" borderId="95" xfId="43" applyNumberFormat="1" applyFont="1" applyFill="1" applyBorder="1" applyAlignment="1">
      <alignment horizontal="center" vertical="center"/>
    </xf>
    <xf numFmtId="0" fontId="86" fillId="0" borderId="0" xfId="43" applyFont="1" applyFill="1" applyBorder="1" applyAlignment="1">
      <alignment horizontal="center" vertical="center" wrapText="1"/>
    </xf>
    <xf numFmtId="0" fontId="91" fillId="0" borderId="0" xfId="43" applyFont="1" applyAlignment="1">
      <alignment horizontal="center" vertical="center" wrapText="1"/>
    </xf>
    <xf numFmtId="0" fontId="97" fillId="0" borderId="0" xfId="43" applyFont="1" applyFill="1" applyBorder="1" applyAlignment="1">
      <alignment horizontal="center" vertical="center" wrapText="1"/>
    </xf>
    <xf numFmtId="0" fontId="91" fillId="0" borderId="0" xfId="43" applyFont="1" applyAlignment="1">
      <alignment horizontal="center" vertical="center"/>
    </xf>
    <xf numFmtId="0" fontId="91" fillId="0" borderId="0" xfId="43" applyFont="1" applyAlignment="1">
      <alignment vertical="center" wrapText="1"/>
    </xf>
    <xf numFmtId="0" fontId="91" fillId="0" borderId="0" xfId="43" applyFont="1" applyFill="1" applyBorder="1" applyAlignment="1">
      <alignment vertical="center" wrapText="1"/>
    </xf>
    <xf numFmtId="0" fontId="91" fillId="15" borderId="95" xfId="43" applyNumberFormat="1" applyFont="1" applyFill="1" applyBorder="1" applyAlignment="1">
      <alignment horizontal="center" vertical="center" shrinkToFit="1"/>
    </xf>
    <xf numFmtId="188" fontId="87" fillId="0" borderId="176" xfId="43" applyNumberFormat="1" applyFont="1" applyBorder="1">
      <alignment vertical="center"/>
    </xf>
    <xf numFmtId="188" fontId="87" fillId="0" borderId="177" xfId="43" applyNumberFormat="1" applyFont="1" applyBorder="1">
      <alignment vertical="center"/>
    </xf>
    <xf numFmtId="188" fontId="87" fillId="0" borderId="131" xfId="43" applyNumberFormat="1" applyFont="1" applyBorder="1">
      <alignment vertical="center"/>
    </xf>
    <xf numFmtId="188" fontId="87" fillId="15" borderId="92" xfId="43" applyNumberFormat="1" applyFont="1" applyFill="1" applyBorder="1">
      <alignment vertical="center"/>
    </xf>
    <xf numFmtId="188" fontId="87" fillId="15" borderId="94" xfId="43" applyNumberFormat="1" applyFont="1" applyFill="1" applyBorder="1">
      <alignment vertical="center"/>
    </xf>
    <xf numFmtId="0" fontId="98" fillId="0" borderId="0" xfId="23" applyFont="1" applyBorder="1" applyAlignment="1" applyProtection="1">
      <alignment horizontal="left" vertical="center"/>
    </xf>
    <xf numFmtId="0" fontId="86" fillId="0" borderId="0" xfId="43" applyFont="1" applyBorder="1">
      <alignment vertical="center"/>
    </xf>
    <xf numFmtId="188" fontId="87" fillId="15" borderId="95" xfId="43" applyNumberFormat="1" applyFont="1" applyFill="1" applyBorder="1">
      <alignment vertical="center"/>
    </xf>
    <xf numFmtId="191" fontId="87" fillId="15" borderId="95" xfId="43" applyNumberFormat="1" applyFont="1" applyFill="1" applyBorder="1" applyAlignment="1">
      <alignment horizontal="center" vertical="center"/>
    </xf>
    <xf numFmtId="0" fontId="87" fillId="0" borderId="0" xfId="43" applyFont="1" applyFill="1" applyBorder="1" applyAlignment="1">
      <alignment horizontal="center" vertical="center" shrinkToFit="1"/>
    </xf>
    <xf numFmtId="0" fontId="98" fillId="0" borderId="0" xfId="23" applyFont="1" applyFill="1" applyBorder="1" applyAlignment="1" applyProtection="1">
      <alignment horizontal="left" vertical="center"/>
    </xf>
    <xf numFmtId="0" fontId="91" fillId="0" borderId="0" xfId="43" applyFont="1" applyFill="1" applyBorder="1" applyAlignment="1">
      <alignment horizontal="center" vertical="center"/>
    </xf>
    <xf numFmtId="188" fontId="86" fillId="0" borderId="0" xfId="43" applyNumberFormat="1" applyFont="1" applyFill="1" applyBorder="1">
      <alignment vertical="center"/>
    </xf>
    <xf numFmtId="188" fontId="86" fillId="0" borderId="0" xfId="43" applyNumberFormat="1" applyFont="1" applyFill="1" applyBorder="1" applyAlignment="1">
      <alignment horizontal="center" vertical="center"/>
    </xf>
    <xf numFmtId="0" fontId="86" fillId="0" borderId="0" xfId="43" applyFont="1" applyFill="1" applyBorder="1" applyAlignment="1">
      <alignment horizontal="center" vertical="center" shrinkToFit="1"/>
    </xf>
    <xf numFmtId="0" fontId="99" fillId="0" borderId="0" xfId="23" applyFont="1" applyFill="1" applyBorder="1" applyProtection="1">
      <alignment vertical="center"/>
    </xf>
    <xf numFmtId="0" fontId="102" fillId="15" borderId="95" xfId="43" applyFont="1" applyFill="1" applyBorder="1" applyAlignment="1">
      <alignment horizontal="center" vertical="center"/>
    </xf>
    <xf numFmtId="0" fontId="103" fillId="15" borderId="15" xfId="43" applyFont="1" applyFill="1" applyBorder="1" applyAlignment="1">
      <alignment horizontal="center" vertical="center"/>
    </xf>
    <xf numFmtId="49" fontId="103" fillId="15" borderId="15" xfId="43" applyNumberFormat="1" applyFont="1" applyFill="1" applyBorder="1" applyAlignment="1">
      <alignment horizontal="center" vertical="center"/>
    </xf>
    <xf numFmtId="0" fontId="103" fillId="15" borderId="22" xfId="43" applyFont="1" applyFill="1" applyBorder="1" applyAlignment="1">
      <alignment horizontal="center" vertical="center"/>
    </xf>
    <xf numFmtId="49" fontId="103" fillId="15" borderId="356" xfId="43" applyNumberFormat="1" applyFont="1" applyFill="1" applyBorder="1" applyAlignment="1">
      <alignment horizontal="center" vertical="center"/>
    </xf>
    <xf numFmtId="49" fontId="103" fillId="15" borderId="22" xfId="43" applyNumberFormat="1" applyFont="1" applyFill="1" applyBorder="1" applyAlignment="1">
      <alignment horizontal="center" vertical="center"/>
    </xf>
    <xf numFmtId="0" fontId="103" fillId="15" borderId="198" xfId="43" applyFont="1" applyFill="1" applyBorder="1" applyAlignment="1">
      <alignment horizontal="center" vertical="center"/>
    </xf>
    <xf numFmtId="0" fontId="103" fillId="15" borderId="208" xfId="43" applyFont="1" applyFill="1" applyBorder="1" applyAlignment="1">
      <alignment horizontal="center" vertical="center"/>
    </xf>
    <xf numFmtId="49" fontId="103" fillId="15" borderId="208" xfId="43" applyNumberFormat="1" applyFont="1" applyFill="1" applyBorder="1" applyAlignment="1">
      <alignment horizontal="center" vertical="center"/>
    </xf>
    <xf numFmtId="0" fontId="62" fillId="0" borderId="0" xfId="0" applyFont="1" applyAlignment="1">
      <alignment vertical="center" shrinkToFit="1"/>
    </xf>
    <xf numFmtId="0" fontId="16" fillId="0" borderId="0" xfId="30" applyFont="1" applyAlignment="1">
      <alignment vertical="center"/>
    </xf>
    <xf numFmtId="0" fontId="16" fillId="0" borderId="0" xfId="32" applyFont="1" applyAlignment="1">
      <alignment vertical="center"/>
    </xf>
    <xf numFmtId="0" fontId="5" fillId="0" borderId="92" xfId="28" applyFont="1" applyBorder="1" applyAlignment="1">
      <alignment horizontal="center" vertical="center" shrinkToFit="1"/>
    </xf>
    <xf numFmtId="0" fontId="5" fillId="0" borderId="94" xfId="28" applyFont="1" applyBorder="1" applyAlignment="1">
      <alignment horizontal="center" vertical="center" shrinkToFit="1"/>
    </xf>
    <xf numFmtId="0" fontId="5" fillId="0" borderId="4" xfId="28" applyFont="1" applyBorder="1" applyAlignment="1">
      <alignment horizontal="center" vertical="center" shrinkToFit="1"/>
    </xf>
    <xf numFmtId="0" fontId="5" fillId="0" borderId="5" xfId="28" applyFont="1" applyBorder="1" applyAlignment="1">
      <alignment horizontal="center" vertical="center" shrinkToFit="1"/>
    </xf>
    <xf numFmtId="0" fontId="11" fillId="0" borderId="109" xfId="34" applyFont="1" applyBorder="1" applyAlignment="1">
      <alignment horizontal="right" vertical="center"/>
    </xf>
    <xf numFmtId="0" fontId="11" fillId="0" borderId="100" xfId="34" applyFont="1" applyBorder="1" applyAlignment="1">
      <alignment horizontal="right" vertical="center"/>
    </xf>
    <xf numFmtId="0" fontId="11" fillId="0" borderId="140" xfId="34" applyFont="1" applyBorder="1" applyAlignment="1">
      <alignment horizontal="right" vertical="center"/>
    </xf>
    <xf numFmtId="0" fontId="11" fillId="0" borderId="147" xfId="34" applyFont="1" applyBorder="1" applyAlignment="1">
      <alignment horizontal="center" vertical="center"/>
    </xf>
    <xf numFmtId="0" fontId="11" fillId="0" borderId="100" xfId="34" applyFont="1" applyBorder="1" applyAlignment="1">
      <alignment horizontal="center" vertical="center"/>
    </xf>
    <xf numFmtId="0" fontId="79" fillId="0" borderId="0" xfId="23" applyFont="1" applyAlignment="1" applyProtection="1">
      <alignment horizontal="center" vertical="center"/>
    </xf>
    <xf numFmtId="0" fontId="0" fillId="0" borderId="0" xfId="0" applyFont="1" applyAlignment="1">
      <alignment horizontal="right" vertical="center"/>
    </xf>
    <xf numFmtId="0" fontId="0" fillId="7" borderId="0" xfId="0" applyFont="1" applyFill="1">
      <alignment vertical="center"/>
    </xf>
    <xf numFmtId="49" fontId="0" fillId="0" borderId="0" xfId="0" applyNumberFormat="1" applyFont="1" applyAlignment="1">
      <alignment horizontal="right" vertical="center"/>
    </xf>
    <xf numFmtId="0" fontId="0" fillId="0" borderId="0" xfId="0" quotePrefix="1" applyFont="1" applyAlignment="1">
      <alignment horizontal="right" vertical="center"/>
    </xf>
    <xf numFmtId="0" fontId="0" fillId="0" borderId="0" xfId="0" applyFont="1" applyAlignment="1">
      <alignment vertical="top"/>
    </xf>
    <xf numFmtId="0" fontId="0" fillId="0" borderId="0" xfId="0" applyNumberFormat="1" applyFont="1">
      <alignment vertical="center"/>
    </xf>
    <xf numFmtId="0" fontId="0" fillId="0" borderId="0" xfId="0" applyFont="1" applyAlignment="1">
      <alignment horizontal="right" vertical="top"/>
    </xf>
    <xf numFmtId="0" fontId="105" fillId="0" borderId="0" xfId="0" applyFont="1">
      <alignment vertical="center"/>
    </xf>
    <xf numFmtId="0" fontId="5" fillId="0" borderId="93" xfId="0" applyFont="1" applyBorder="1">
      <alignment vertical="center"/>
    </xf>
    <xf numFmtId="0" fontId="5" fillId="0" borderId="92" xfId="28" applyFont="1" applyBorder="1" applyAlignment="1">
      <alignment vertical="center" shrinkToFit="1"/>
    </xf>
    <xf numFmtId="0" fontId="5" fillId="0" borderId="4" xfId="0" applyFont="1" applyBorder="1">
      <alignment vertical="center"/>
    </xf>
    <xf numFmtId="0" fontId="5" fillId="0" borderId="7" xfId="28" applyFont="1" applyBorder="1" applyAlignment="1">
      <alignment vertical="center"/>
    </xf>
    <xf numFmtId="0" fontId="5" fillId="0" borderId="1" xfId="28" applyFont="1" applyBorder="1" applyAlignment="1">
      <alignment vertical="center"/>
    </xf>
    <xf numFmtId="0" fontId="5" fillId="0" borderId="9" xfId="28" applyFont="1" applyBorder="1" applyAlignment="1">
      <alignment vertical="center"/>
    </xf>
    <xf numFmtId="0" fontId="5" fillId="0" borderId="4" xfId="28" applyFont="1" applyBorder="1" applyAlignment="1">
      <alignment vertical="center"/>
    </xf>
    <xf numFmtId="0" fontId="0" fillId="0" borderId="235" xfId="0" applyFont="1" applyBorder="1" applyAlignment="1">
      <alignment horizontal="right" vertical="center" shrinkToFit="1"/>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12" fillId="0" borderId="6" xfId="37" applyFont="1" applyFill="1" applyBorder="1" applyAlignment="1">
      <alignment horizontal="center" vertical="center"/>
    </xf>
    <xf numFmtId="0" fontId="12" fillId="0" borderId="0" xfId="0" applyNumberFormat="1" applyFont="1" applyBorder="1" applyAlignment="1">
      <alignment horizontal="right" vertical="center"/>
    </xf>
    <xf numFmtId="0" fontId="2" fillId="0" borderId="0" xfId="23" applyFont="1" applyAlignment="1" applyProtection="1">
      <alignment horizontal="right" vertical="center"/>
    </xf>
    <xf numFmtId="0" fontId="2" fillId="13" borderId="92" xfId="23" applyFont="1" applyFill="1" applyBorder="1" applyAlignment="1" applyProtection="1">
      <alignment vertical="center"/>
    </xf>
    <xf numFmtId="0" fontId="2" fillId="13" borderId="93" xfId="23" applyFont="1" applyFill="1" applyBorder="1" applyAlignment="1" applyProtection="1">
      <alignment vertical="center"/>
    </xf>
    <xf numFmtId="0" fontId="2" fillId="13" borderId="209" xfId="23" applyFont="1" applyFill="1" applyBorder="1" applyAlignment="1" applyProtection="1">
      <alignment vertical="center" shrinkToFit="1"/>
    </xf>
    <xf numFmtId="0" fontId="2" fillId="13" borderId="76" xfId="23" applyFont="1" applyFill="1" applyBorder="1" applyAlignment="1" applyProtection="1">
      <alignment vertical="center"/>
    </xf>
    <xf numFmtId="0" fontId="2" fillId="13" borderId="77" xfId="23" applyFont="1" applyFill="1" applyBorder="1" applyAlignment="1" applyProtection="1">
      <alignment vertical="center"/>
    </xf>
    <xf numFmtId="0" fontId="2" fillId="13" borderId="39" xfId="23" applyFont="1" applyFill="1" applyBorder="1" applyAlignment="1" applyProtection="1">
      <alignment horizontal="center" vertical="center"/>
    </xf>
    <xf numFmtId="0" fontId="2" fillId="13" borderId="9" xfId="23" applyFont="1" applyFill="1" applyBorder="1" applyAlignment="1" applyProtection="1">
      <alignment horizontal="center" vertical="center"/>
    </xf>
    <xf numFmtId="0" fontId="2" fillId="13" borderId="210" xfId="23" applyFont="1" applyFill="1" applyBorder="1" applyAlignment="1" applyProtection="1">
      <alignment horizontal="center" vertical="center"/>
    </xf>
    <xf numFmtId="0" fontId="2" fillId="13" borderId="95" xfId="23" applyFont="1" applyFill="1" applyBorder="1" applyAlignment="1" applyProtection="1">
      <alignment horizontal="center" vertical="center"/>
    </xf>
    <xf numFmtId="0" fontId="2" fillId="13" borderId="9" xfId="23" applyFont="1" applyFill="1" applyBorder="1" applyAlignment="1" applyProtection="1">
      <alignment horizontal="left" vertical="center"/>
    </xf>
    <xf numFmtId="0" fontId="2" fillId="13" borderId="131" xfId="23" applyFont="1" applyFill="1" applyBorder="1" applyAlignment="1" applyProtection="1">
      <alignment horizontal="center" vertical="center"/>
    </xf>
    <xf numFmtId="0" fontId="2" fillId="0" borderId="39" xfId="23" applyFont="1" applyFill="1" applyBorder="1" applyAlignment="1" applyProtection="1">
      <alignment horizontal="center" vertical="center"/>
    </xf>
    <xf numFmtId="0" fontId="2" fillId="0" borderId="9" xfId="23" applyFont="1" applyFill="1" applyBorder="1" applyAlignment="1" applyProtection="1">
      <alignment horizontal="center" vertical="center"/>
    </xf>
    <xf numFmtId="0" fontId="2" fillId="0" borderId="38" xfId="23" applyFont="1" applyFill="1" applyBorder="1" applyAlignment="1" applyProtection="1">
      <alignment horizontal="center" vertical="center"/>
    </xf>
    <xf numFmtId="0" fontId="2" fillId="0" borderId="95" xfId="23" applyFont="1" applyFill="1" applyBorder="1" applyAlignment="1" applyProtection="1">
      <alignment horizontal="center" vertical="center"/>
    </xf>
    <xf numFmtId="0" fontId="2" fillId="0" borderId="65" xfId="23" applyFont="1" applyFill="1" applyBorder="1" applyAlignment="1" applyProtection="1">
      <alignment horizontal="center" vertical="center"/>
    </xf>
    <xf numFmtId="0" fontId="2" fillId="0" borderId="350" xfId="23" applyFont="1" applyFill="1" applyBorder="1" applyAlignment="1" applyProtection="1">
      <alignment horizontal="center" vertical="center"/>
    </xf>
    <xf numFmtId="0" fontId="2" fillId="13" borderId="92" xfId="23" applyFont="1" applyFill="1" applyBorder="1" applyAlignment="1" applyProtection="1">
      <alignment horizontal="left" vertical="center"/>
    </xf>
    <xf numFmtId="0" fontId="2" fillId="0" borderId="211" xfId="23" applyFont="1" applyBorder="1" applyAlignment="1" applyProtection="1">
      <alignment horizontal="center" vertical="center"/>
    </xf>
    <xf numFmtId="0" fontId="2" fillId="0" borderId="352" xfId="23" applyFont="1" applyBorder="1" applyAlignment="1" applyProtection="1">
      <alignment horizontal="center" vertical="center"/>
    </xf>
    <xf numFmtId="196" fontId="2" fillId="0" borderId="92" xfId="23" applyNumberFormat="1" applyFont="1" applyBorder="1" applyAlignment="1" applyProtection="1">
      <alignment horizontal="center" vertical="center"/>
    </xf>
    <xf numFmtId="0" fontId="2" fillId="0" borderId="211" xfId="23" applyFont="1" applyBorder="1" applyProtection="1">
      <alignment vertical="center"/>
    </xf>
    <xf numFmtId="0" fontId="2" fillId="0" borderId="210" xfId="23" applyFont="1" applyBorder="1" applyAlignment="1" applyProtection="1">
      <alignment horizontal="center" vertical="center"/>
    </xf>
    <xf numFmtId="0" fontId="2" fillId="0" borderId="92" xfId="23" applyFont="1" applyBorder="1" applyAlignment="1" applyProtection="1">
      <alignment horizontal="center" vertical="center"/>
    </xf>
    <xf numFmtId="0" fontId="2" fillId="0" borderId="353" xfId="23" applyFont="1" applyBorder="1" applyAlignment="1" applyProtection="1">
      <alignment horizontal="center" vertical="center"/>
    </xf>
    <xf numFmtId="38" fontId="2" fillId="0" borderId="354" xfId="23" applyNumberFormat="1" applyFont="1" applyBorder="1" applyAlignment="1" applyProtection="1">
      <alignment horizontal="center" vertical="center"/>
    </xf>
    <xf numFmtId="0" fontId="2" fillId="0" borderId="355" xfId="23" applyFont="1" applyBorder="1" applyProtection="1">
      <alignment vertical="center"/>
    </xf>
    <xf numFmtId="0" fontId="2" fillId="0" borderId="92" xfId="23" applyFont="1" applyFill="1" applyBorder="1" applyAlignment="1" applyProtection="1">
      <alignment horizontal="center" vertical="center"/>
    </xf>
    <xf numFmtId="0" fontId="2" fillId="0" borderId="210" xfId="23" applyFont="1" applyBorder="1" applyAlignment="1" applyProtection="1">
      <alignment horizontal="center" vertical="center"/>
      <protection locked="0"/>
    </xf>
    <xf numFmtId="0" fontId="2" fillId="0" borderId="95" xfId="23" applyFont="1" applyBorder="1" applyAlignment="1" applyProtection="1">
      <alignment horizontal="center" vertical="center"/>
      <protection locked="0"/>
    </xf>
    <xf numFmtId="0" fontId="2" fillId="0" borderId="212" xfId="23" applyFont="1" applyBorder="1" applyAlignment="1" applyProtection="1">
      <alignment horizontal="center" vertical="center"/>
      <protection locked="0"/>
    </xf>
    <xf numFmtId="0" fontId="2" fillId="0" borderId="63" xfId="23" applyFont="1" applyBorder="1" applyAlignment="1" applyProtection="1">
      <alignment horizontal="center" vertical="center"/>
    </xf>
    <xf numFmtId="0" fontId="2" fillId="0" borderId="46" xfId="23" applyFont="1" applyBorder="1" applyAlignment="1" applyProtection="1">
      <alignment horizontal="center" vertical="center"/>
    </xf>
    <xf numFmtId="0" fontId="2" fillId="0" borderId="46" xfId="23" applyFont="1" applyBorder="1" applyProtection="1">
      <alignment vertical="center"/>
    </xf>
    <xf numFmtId="0" fontId="2" fillId="0" borderId="213" xfId="23" applyFont="1" applyFill="1" applyBorder="1" applyAlignment="1" applyProtection="1">
      <alignment horizontal="left" vertical="center"/>
    </xf>
    <xf numFmtId="0" fontId="2" fillId="0" borderId="173" xfId="23" applyFont="1" applyBorder="1" applyProtection="1">
      <alignment vertical="center"/>
    </xf>
    <xf numFmtId="0" fontId="2" fillId="0" borderId="11" xfId="23" applyFont="1" applyBorder="1" applyAlignment="1" applyProtection="1">
      <alignment vertical="center"/>
    </xf>
    <xf numFmtId="0" fontId="2" fillId="0" borderId="11" xfId="23" applyFont="1" applyBorder="1" applyProtection="1">
      <alignment vertical="center"/>
    </xf>
    <xf numFmtId="0" fontId="2" fillId="0" borderId="12" xfId="23" applyFont="1" applyBorder="1" applyAlignment="1" applyProtection="1">
      <alignment vertical="center"/>
    </xf>
    <xf numFmtId="0" fontId="2" fillId="0" borderId="172" xfId="23" applyFont="1" applyBorder="1" applyAlignment="1" applyProtection="1">
      <alignment vertical="center"/>
    </xf>
    <xf numFmtId="0" fontId="2" fillId="0" borderId="0" xfId="23" applyFont="1" applyBorder="1" applyAlignment="1" applyProtection="1">
      <alignment vertical="center"/>
    </xf>
    <xf numFmtId="0" fontId="2" fillId="0" borderId="0" xfId="23" applyFont="1" applyBorder="1" applyProtection="1">
      <alignment vertical="center"/>
    </xf>
    <xf numFmtId="0" fontId="2" fillId="14" borderId="92" xfId="23" applyFont="1" applyFill="1" applyBorder="1" applyAlignment="1" applyProtection="1">
      <alignment horizontal="left" vertical="center"/>
    </xf>
    <xf numFmtId="0" fontId="2" fillId="14" borderId="41" xfId="23" applyFont="1" applyFill="1" applyBorder="1" applyAlignment="1" applyProtection="1">
      <alignment horizontal="center" vertical="center"/>
    </xf>
    <xf numFmtId="0" fontId="2" fillId="0" borderId="0" xfId="23" applyFont="1" applyBorder="1" applyAlignment="1" applyProtection="1">
      <alignment horizontal="center" vertical="center"/>
    </xf>
    <xf numFmtId="0" fontId="2" fillId="14" borderId="92" xfId="23" applyFont="1" applyFill="1" applyBorder="1" applyAlignment="1" applyProtection="1">
      <alignment horizontal="left" vertical="center" wrapText="1"/>
    </xf>
    <xf numFmtId="0" fontId="2" fillId="14" borderId="131" xfId="23" applyFont="1" applyFill="1" applyBorder="1" applyAlignment="1" applyProtection="1">
      <alignment horizontal="center" vertical="center" wrapText="1"/>
    </xf>
    <xf numFmtId="0" fontId="2" fillId="0" borderId="0" xfId="23" applyFont="1" applyAlignment="1" applyProtection="1">
      <alignment horizontal="left" vertical="center"/>
    </xf>
    <xf numFmtId="0" fontId="2" fillId="0" borderId="0" xfId="23" applyFont="1" applyFill="1" applyBorder="1" applyAlignment="1" applyProtection="1">
      <alignment vertical="center" wrapText="1"/>
    </xf>
    <xf numFmtId="0" fontId="2" fillId="10" borderId="92" xfId="23" applyFont="1" applyFill="1" applyBorder="1" applyAlignment="1" applyProtection="1">
      <alignment vertical="center"/>
    </xf>
    <xf numFmtId="0" fontId="2" fillId="10" borderId="93" xfId="23" applyFont="1" applyFill="1" applyBorder="1" applyAlignment="1" applyProtection="1">
      <alignment vertical="center"/>
    </xf>
    <xf numFmtId="0" fontId="2" fillId="10" borderId="209" xfId="23" applyFont="1" applyFill="1" applyBorder="1" applyAlignment="1" applyProtection="1">
      <alignment vertical="center"/>
    </xf>
    <xf numFmtId="0" fontId="2" fillId="10" borderId="76" xfId="23" applyFont="1" applyFill="1" applyBorder="1" applyAlignment="1" applyProtection="1">
      <alignment vertical="center"/>
    </xf>
    <xf numFmtId="0" fontId="2" fillId="10" borderId="77" xfId="23" applyFont="1" applyFill="1" applyBorder="1" applyAlignment="1" applyProtection="1">
      <alignment vertical="center"/>
    </xf>
    <xf numFmtId="0" fontId="2" fillId="10" borderId="39" xfId="23" applyFont="1" applyFill="1" applyBorder="1" applyAlignment="1" applyProtection="1">
      <alignment horizontal="center" vertical="center"/>
    </xf>
    <xf numFmtId="0" fontId="2" fillId="10" borderId="9" xfId="23" applyFont="1" applyFill="1" applyBorder="1" applyAlignment="1" applyProtection="1">
      <alignment horizontal="center" vertical="center"/>
    </xf>
    <xf numFmtId="0" fontId="2" fillId="10" borderId="210" xfId="23" applyFont="1" applyFill="1" applyBorder="1" applyAlignment="1" applyProtection="1">
      <alignment horizontal="center" vertical="center"/>
    </xf>
    <xf numFmtId="0" fontId="2" fillId="10" borderId="95" xfId="23" applyFont="1" applyFill="1" applyBorder="1" applyAlignment="1" applyProtection="1">
      <alignment horizontal="center" vertical="center"/>
    </xf>
    <xf numFmtId="0" fontId="2" fillId="10" borderId="9" xfId="23" applyFont="1" applyFill="1" applyBorder="1" applyAlignment="1" applyProtection="1">
      <alignment horizontal="left" vertical="center"/>
    </xf>
    <xf numFmtId="0" fontId="2" fillId="10" borderId="131" xfId="23" applyFont="1" applyFill="1" applyBorder="1" applyAlignment="1" applyProtection="1">
      <alignment horizontal="center" vertical="center"/>
    </xf>
    <xf numFmtId="0" fontId="2" fillId="10" borderId="92" xfId="23" applyFont="1" applyFill="1" applyBorder="1" applyAlignment="1" applyProtection="1">
      <alignment horizontal="left" vertical="center"/>
    </xf>
    <xf numFmtId="38" fontId="2" fillId="0" borderId="95" xfId="11" applyFont="1" applyFill="1" applyBorder="1" applyAlignment="1" applyProtection="1">
      <alignment horizontal="center" vertical="center"/>
    </xf>
    <xf numFmtId="38" fontId="2" fillId="0" borderId="92" xfId="11" applyFont="1" applyFill="1" applyBorder="1" applyAlignment="1" applyProtection="1">
      <alignment horizontal="center" vertical="center"/>
    </xf>
    <xf numFmtId="38" fontId="2" fillId="0" borderId="210" xfId="11" applyFont="1" applyFill="1" applyBorder="1" applyAlignment="1" applyProtection="1">
      <alignment horizontal="center" vertical="center"/>
    </xf>
    <xf numFmtId="38" fontId="78" fillId="0" borderId="92" xfId="11" applyFont="1" applyBorder="1" applyAlignment="1" applyProtection="1">
      <alignment horizontal="right" vertical="center"/>
    </xf>
    <xf numFmtId="0" fontId="2" fillId="11" borderId="92" xfId="23" applyFont="1" applyFill="1" applyBorder="1" applyAlignment="1" applyProtection="1">
      <alignment horizontal="left" vertical="center"/>
    </xf>
    <xf numFmtId="0" fontId="2" fillId="11" borderId="41" xfId="23" applyFont="1" applyFill="1" applyBorder="1" applyAlignment="1" applyProtection="1">
      <alignment horizontal="center" vertical="center"/>
    </xf>
    <xf numFmtId="38" fontId="2" fillId="11" borderId="39" xfId="11" applyFont="1" applyFill="1" applyBorder="1" applyAlignment="1" applyProtection="1">
      <alignment horizontal="center" vertical="center"/>
    </xf>
    <xf numFmtId="0" fontId="16" fillId="11" borderId="92" xfId="23" applyFont="1" applyFill="1" applyBorder="1" applyAlignment="1" applyProtection="1">
      <alignment horizontal="left" vertical="center" wrapText="1"/>
    </xf>
    <xf numFmtId="0" fontId="16" fillId="11" borderId="131" xfId="23" applyFont="1" applyFill="1" applyBorder="1" applyAlignment="1" applyProtection="1">
      <alignment horizontal="center" vertical="center" wrapText="1"/>
    </xf>
    <xf numFmtId="38" fontId="2" fillId="11" borderId="214" xfId="11" applyFont="1" applyFill="1" applyBorder="1" applyAlignment="1" applyProtection="1">
      <alignment horizontal="right" vertical="center"/>
    </xf>
    <xf numFmtId="38" fontId="2" fillId="11" borderId="95" xfId="11" applyFont="1" applyFill="1" applyBorder="1" applyAlignment="1" applyProtection="1">
      <alignment horizontal="center" vertical="center"/>
    </xf>
    <xf numFmtId="0" fontId="2" fillId="11" borderId="92" xfId="23" applyFont="1" applyFill="1" applyBorder="1" applyAlignment="1" applyProtection="1">
      <alignment horizontal="left" vertical="center" wrapText="1"/>
    </xf>
    <xf numFmtId="0" fontId="2" fillId="11" borderId="131" xfId="23" applyFont="1" applyFill="1" applyBorder="1" applyAlignment="1" applyProtection="1">
      <alignment horizontal="center" vertical="center" wrapText="1"/>
    </xf>
    <xf numFmtId="0" fontId="2" fillId="11" borderId="214" xfId="23" applyFont="1" applyFill="1" applyBorder="1" applyAlignment="1" applyProtection="1">
      <alignment horizontal="right" vertical="center"/>
    </xf>
    <xf numFmtId="0" fontId="2" fillId="11" borderId="95" xfId="23" applyFont="1" applyFill="1" applyBorder="1" applyAlignment="1" applyProtection="1">
      <alignment horizontal="center" vertical="center"/>
    </xf>
    <xf numFmtId="38" fontId="2" fillId="0" borderId="95" xfId="8" applyFont="1" applyFill="1" applyBorder="1" applyAlignment="1" applyProtection="1">
      <alignment horizontal="center" vertical="center"/>
    </xf>
    <xf numFmtId="38" fontId="2" fillId="0" borderId="92" xfId="8" applyFont="1" applyFill="1" applyBorder="1" applyAlignment="1" applyProtection="1">
      <alignment horizontal="center" vertical="center"/>
    </xf>
    <xf numFmtId="38" fontId="2" fillId="0" borderId="210" xfId="8" applyFont="1" applyFill="1" applyBorder="1" applyAlignment="1" applyProtection="1">
      <alignment horizontal="center" vertical="center"/>
    </xf>
    <xf numFmtId="38" fontId="78" fillId="0" borderId="92" xfId="8" applyFont="1" applyBorder="1" applyAlignment="1" applyProtection="1">
      <alignment horizontal="right" vertical="center"/>
    </xf>
    <xf numFmtId="38" fontId="2" fillId="11" borderId="39" xfId="8" applyFont="1" applyFill="1" applyBorder="1" applyAlignment="1" applyProtection="1">
      <alignment horizontal="center" vertical="center"/>
    </xf>
    <xf numFmtId="38" fontId="2" fillId="11" borderId="214" xfId="8" applyFont="1" applyFill="1" applyBorder="1" applyAlignment="1" applyProtection="1">
      <alignment horizontal="right" vertical="center"/>
    </xf>
    <xf numFmtId="38" fontId="2" fillId="11" borderId="95" xfId="8" applyFont="1" applyFill="1" applyBorder="1" applyAlignment="1" applyProtection="1">
      <alignment horizontal="center" vertical="center"/>
    </xf>
    <xf numFmtId="0" fontId="62" fillId="15" borderId="176" xfId="43" applyFont="1" applyFill="1" applyBorder="1" applyAlignment="1">
      <alignment horizontal="center" vertical="center"/>
    </xf>
    <xf numFmtId="0" fontId="62" fillId="15" borderId="177" xfId="43" applyFont="1" applyFill="1" applyBorder="1" applyAlignment="1">
      <alignment horizontal="center" vertical="center"/>
    </xf>
    <xf numFmtId="0" fontId="62" fillId="15" borderId="131" xfId="43" applyFont="1" applyFill="1" applyBorder="1" applyAlignment="1">
      <alignment horizontal="center" vertical="center"/>
    </xf>
    <xf numFmtId="188" fontId="108" fillId="0" borderId="176" xfId="43" applyNumberFormat="1" applyFont="1" applyBorder="1">
      <alignment vertical="center"/>
    </xf>
    <xf numFmtId="188" fontId="108" fillId="0" borderId="177" xfId="43" applyNumberFormat="1" applyFont="1" applyBorder="1">
      <alignment vertical="center"/>
    </xf>
    <xf numFmtId="188" fontId="108" fillId="0" borderId="131" xfId="43" applyNumberFormat="1" applyFont="1" applyBorder="1">
      <alignment vertical="center"/>
    </xf>
    <xf numFmtId="188" fontId="108" fillId="0" borderId="16" xfId="43" applyNumberFormat="1" applyFont="1" applyBorder="1">
      <alignment vertical="center"/>
    </xf>
    <xf numFmtId="188" fontId="108" fillId="0" borderId="17" xfId="43" applyNumberFormat="1" applyFont="1" applyBorder="1">
      <alignment vertical="center"/>
    </xf>
    <xf numFmtId="188" fontId="108" fillId="0" borderId="18" xfId="43" applyNumberFormat="1" applyFont="1" applyBorder="1">
      <alignment vertical="center"/>
    </xf>
    <xf numFmtId="49" fontId="108" fillId="15" borderId="104" xfId="43" applyNumberFormat="1" applyFont="1" applyFill="1" applyBorder="1" applyAlignment="1">
      <alignment horizontal="center" vertical="center"/>
    </xf>
    <xf numFmtId="188" fontId="108" fillId="15" borderId="19" xfId="43" applyNumberFormat="1" applyFont="1" applyFill="1" applyBorder="1">
      <alignment vertical="center"/>
    </xf>
    <xf numFmtId="188" fontId="108" fillId="0" borderId="23" xfId="43" applyNumberFormat="1" applyFont="1" applyBorder="1">
      <alignment vertical="center"/>
    </xf>
    <xf numFmtId="188" fontId="108" fillId="0" borderId="24" xfId="43" applyNumberFormat="1" applyFont="1" applyBorder="1">
      <alignment vertical="center"/>
    </xf>
    <xf numFmtId="188" fontId="108" fillId="0" borderId="25" xfId="43" applyNumberFormat="1" applyFont="1" applyBorder="1">
      <alignment vertical="center"/>
    </xf>
    <xf numFmtId="49" fontId="108" fillId="15" borderId="105" xfId="43" applyNumberFormat="1" applyFont="1" applyFill="1" applyBorder="1" applyAlignment="1">
      <alignment horizontal="center" vertical="center"/>
    </xf>
    <xf numFmtId="188" fontId="108" fillId="15" borderId="26" xfId="43" applyNumberFormat="1" applyFont="1" applyFill="1" applyBorder="1">
      <alignment vertical="center"/>
    </xf>
    <xf numFmtId="0" fontId="24" fillId="0" borderId="120" xfId="0" applyFont="1" applyBorder="1" applyAlignment="1">
      <alignment vertical="center"/>
    </xf>
    <xf numFmtId="0" fontId="0" fillId="0" borderId="120" xfId="0" applyBorder="1" applyAlignment="1">
      <alignment vertical="center"/>
    </xf>
    <xf numFmtId="0" fontId="0" fillId="0" borderId="120" xfId="0" applyBorder="1" applyAlignment="1">
      <alignment horizontal="center" vertical="center"/>
    </xf>
    <xf numFmtId="0" fontId="0" fillId="0" borderId="358" xfId="0" applyBorder="1" applyAlignment="1">
      <alignment vertical="center"/>
    </xf>
    <xf numFmtId="0" fontId="12" fillId="0" borderId="97" xfId="0" applyFont="1" applyBorder="1" applyAlignment="1">
      <alignment vertical="center"/>
    </xf>
    <xf numFmtId="0" fontId="24" fillId="0" borderId="97" xfId="0" applyFont="1" applyBorder="1" applyAlignment="1">
      <alignment vertical="center"/>
    </xf>
    <xf numFmtId="0" fontId="0" fillId="0" borderId="97" xfId="0" applyBorder="1" applyAlignment="1">
      <alignment vertical="center"/>
    </xf>
    <xf numFmtId="0" fontId="0" fillId="0" borderId="120" xfId="0" applyBorder="1">
      <alignment vertical="center"/>
    </xf>
    <xf numFmtId="0" fontId="0" fillId="0" borderId="101" xfId="0" applyBorder="1" applyAlignment="1">
      <alignment horizontal="right" vertical="center"/>
    </xf>
    <xf numFmtId="0" fontId="24" fillId="0" borderId="133" xfId="0" applyFont="1" applyFill="1" applyBorder="1" applyAlignment="1">
      <alignment horizontal="left" vertical="center" wrapText="1"/>
    </xf>
    <xf numFmtId="0" fontId="0" fillId="0" borderId="132" xfId="0" applyFont="1" applyBorder="1" applyAlignment="1">
      <alignment horizontal="center" vertical="center"/>
    </xf>
    <xf numFmtId="0" fontId="20" fillId="0" borderId="133" xfId="0" applyFont="1" applyBorder="1" applyAlignment="1">
      <alignment vertical="center"/>
    </xf>
    <xf numFmtId="0" fontId="20" fillId="0" borderId="0" xfId="0" applyFont="1" applyBorder="1" applyAlignment="1">
      <alignment vertical="center"/>
    </xf>
    <xf numFmtId="0" fontId="20" fillId="0" borderId="3" xfId="0" applyFont="1" applyBorder="1" applyAlignment="1">
      <alignment vertical="center"/>
    </xf>
    <xf numFmtId="0" fontId="12" fillId="0" borderId="129" xfId="0" applyFont="1" applyBorder="1" applyAlignment="1">
      <alignment horizontal="right" vertical="center"/>
    </xf>
    <xf numFmtId="0" fontId="0" fillId="0" borderId="97" xfId="0" applyFont="1" applyBorder="1" applyAlignment="1">
      <alignment horizontal="right" vertical="center" shrinkToFit="1"/>
    </xf>
    <xf numFmtId="0" fontId="0" fillId="0" borderId="97" xfId="0" applyFont="1" applyBorder="1" applyAlignment="1">
      <alignment horizontal="center" vertical="center" shrinkToFit="1"/>
    </xf>
    <xf numFmtId="0" fontId="0" fillId="0" borderId="101" xfId="0" applyFont="1" applyBorder="1" applyAlignment="1">
      <alignment horizontal="center" vertical="center" shrinkToFit="1"/>
    </xf>
    <xf numFmtId="0" fontId="62" fillId="0" borderId="0" xfId="32" applyFont="1" applyFill="1" applyAlignment="1">
      <alignment vertical="center"/>
    </xf>
    <xf numFmtId="0" fontId="62" fillId="0" borderId="0" xfId="30" applyFont="1" applyFill="1" applyAlignment="1">
      <alignment vertical="center"/>
    </xf>
    <xf numFmtId="0" fontId="16" fillId="0" borderId="0" xfId="32" applyFont="1" applyFill="1" applyAlignment="1">
      <alignment vertical="center"/>
    </xf>
    <xf numFmtId="0" fontId="62" fillId="0" borderId="0" xfId="30" applyFont="1" applyFill="1"/>
    <xf numFmtId="0" fontId="46" fillId="0" borderId="37" xfId="0" applyFont="1" applyBorder="1" applyAlignment="1">
      <alignment horizontal="center" vertical="center" wrapText="1"/>
    </xf>
    <xf numFmtId="0" fontId="46" fillId="0" borderId="40" xfId="0" applyFont="1" applyBorder="1" applyAlignment="1">
      <alignment horizontal="center" vertical="center"/>
    </xf>
    <xf numFmtId="0" fontId="51" fillId="0" borderId="80" xfId="0" applyFont="1" applyBorder="1" applyAlignment="1">
      <alignment horizontal="center" vertical="center" wrapText="1"/>
    </xf>
    <xf numFmtId="0" fontId="46" fillId="0" borderId="80" xfId="0" applyFont="1" applyBorder="1" applyAlignment="1">
      <alignment horizontal="center" vertical="center"/>
    </xf>
    <xf numFmtId="0" fontId="58" fillId="0" borderId="93" xfId="0" applyFont="1" applyBorder="1" applyAlignment="1">
      <alignment horizontal="center" vertical="center"/>
    </xf>
    <xf numFmtId="0" fontId="51" fillId="0" borderId="6" xfId="0" applyFont="1" applyBorder="1" applyAlignment="1">
      <alignment horizontal="center" vertical="center" wrapText="1"/>
    </xf>
    <xf numFmtId="0" fontId="46" fillId="0" borderId="6" xfId="0" applyFont="1" applyBorder="1" applyAlignment="1">
      <alignment horizontal="center" vertical="center"/>
    </xf>
    <xf numFmtId="0" fontId="6" fillId="0" borderId="0" xfId="0" applyFont="1" applyAlignment="1">
      <alignment horizontal="center" vertical="center"/>
    </xf>
    <xf numFmtId="0" fontId="60" fillId="0" borderId="0" xfId="0" applyFont="1" applyAlignment="1">
      <alignment horizontal="center" vertical="center"/>
    </xf>
    <xf numFmtId="0" fontId="51" fillId="2" borderId="96" xfId="0" applyFont="1" applyFill="1" applyBorder="1" applyAlignment="1">
      <alignment horizontal="center" vertical="center"/>
    </xf>
    <xf numFmtId="0" fontId="51" fillId="2" borderId="36" xfId="0" applyFont="1" applyFill="1" applyBorder="1" applyAlignment="1">
      <alignment horizontal="center" vertical="center"/>
    </xf>
    <xf numFmtId="0" fontId="58" fillId="0" borderId="126" xfId="0" applyFont="1" applyBorder="1" applyAlignment="1">
      <alignment horizontal="center" vertical="center"/>
    </xf>
    <xf numFmtId="0" fontId="51" fillId="2" borderId="96" xfId="0" applyFont="1" applyFill="1" applyBorder="1" applyAlignment="1">
      <alignment horizontal="center" vertical="center" wrapText="1"/>
    </xf>
    <xf numFmtId="0" fontId="51" fillId="2" borderId="91" xfId="0" applyFont="1" applyFill="1" applyBorder="1" applyAlignment="1">
      <alignment horizontal="center" vertical="center"/>
    </xf>
    <xf numFmtId="0" fontId="59" fillId="0" borderId="0" xfId="0" applyFont="1" applyBorder="1" applyAlignment="1">
      <alignment horizontal="left" vertical="center"/>
    </xf>
    <xf numFmtId="0" fontId="59" fillId="0" borderId="3" xfId="0" applyFont="1" applyBorder="1" applyAlignment="1">
      <alignment horizontal="left" vertical="center"/>
    </xf>
    <xf numFmtId="0" fontId="61" fillId="0" borderId="6" xfId="0" applyFont="1" applyBorder="1" applyAlignment="1">
      <alignment horizontal="left" vertical="center"/>
    </xf>
    <xf numFmtId="0" fontId="61" fillId="0" borderId="81" xfId="0" applyFont="1" applyBorder="1" applyAlignment="1">
      <alignment horizontal="left" vertical="center"/>
    </xf>
    <xf numFmtId="0" fontId="58" fillId="0" borderId="79" xfId="0" applyFont="1" applyBorder="1" applyAlignment="1">
      <alignment horizontal="left" vertical="center"/>
    </xf>
    <xf numFmtId="0" fontId="58" fillId="0" borderId="19" xfId="0" applyFont="1" applyBorder="1" applyAlignment="1">
      <alignment horizontal="left" vertical="center"/>
    </xf>
    <xf numFmtId="0" fontId="51" fillId="0" borderId="93" xfId="0" applyFont="1" applyBorder="1" applyAlignment="1">
      <alignment horizontal="center" vertical="top"/>
    </xf>
    <xf numFmtId="0" fontId="58" fillId="0" borderId="1" xfId="0" applyFont="1" applyBorder="1" applyAlignment="1">
      <alignment horizontal="left" vertical="center"/>
    </xf>
    <xf numFmtId="0" fontId="58" fillId="0" borderId="2" xfId="0" applyFont="1" applyBorder="1" applyAlignment="1">
      <alignment horizontal="left" vertical="center"/>
    </xf>
    <xf numFmtId="184" fontId="54" fillId="0" borderId="0" xfId="0" applyNumberFormat="1" applyFont="1" applyAlignment="1">
      <alignment horizontal="center" vertical="center"/>
    </xf>
    <xf numFmtId="0" fontId="58" fillId="0" borderId="0" xfId="0" applyFont="1" applyBorder="1" applyAlignment="1">
      <alignment horizontal="left" vertical="center"/>
    </xf>
    <xf numFmtId="0" fontId="58" fillId="0" borderId="3" xfId="0" applyFont="1" applyBorder="1" applyAlignment="1">
      <alignment horizontal="left" vertical="center"/>
    </xf>
    <xf numFmtId="0" fontId="58" fillId="0" borderId="94" xfId="0" applyFont="1" applyBorder="1" applyAlignment="1">
      <alignment horizontal="center" vertical="center"/>
    </xf>
    <xf numFmtId="0" fontId="51" fillId="0" borderId="0" xfId="0" applyFont="1" applyBorder="1" applyAlignment="1">
      <alignment vertical="center" shrinkToFit="1"/>
    </xf>
    <xf numFmtId="0" fontId="46" fillId="0" borderId="0" xfId="0" applyFont="1" applyAlignment="1">
      <alignment vertical="center" shrinkToFit="1"/>
    </xf>
    <xf numFmtId="0" fontId="46" fillId="0" borderId="0" xfId="0" applyFont="1" applyAlignment="1">
      <alignment horizontal="left" vertical="center"/>
    </xf>
    <xf numFmtId="0" fontId="51" fillId="0" borderId="70" xfId="0" applyFont="1" applyBorder="1" applyAlignment="1">
      <alignment horizontal="center" vertical="center"/>
    </xf>
    <xf numFmtId="0" fontId="46" fillId="0" borderId="70" xfId="0" applyFont="1" applyBorder="1" applyAlignment="1">
      <alignment horizontal="center" vertical="center"/>
    </xf>
    <xf numFmtId="0" fontId="59" fillId="0" borderId="4" xfId="0" applyFont="1" applyBorder="1" applyAlignment="1">
      <alignment horizontal="left" vertical="center"/>
    </xf>
    <xf numFmtId="0" fontId="59" fillId="0" borderId="5" xfId="0" applyFont="1" applyBorder="1" applyAlignment="1">
      <alignment horizontal="left" vertical="center"/>
    </xf>
    <xf numFmtId="0" fontId="46" fillId="2" borderId="71" xfId="0" applyFont="1" applyFill="1" applyBorder="1" applyAlignment="1">
      <alignment horizontal="center" vertical="center" wrapText="1"/>
    </xf>
    <xf numFmtId="0" fontId="46" fillId="0" borderId="216" xfId="0" applyFont="1" applyBorder="1" applyAlignment="1">
      <alignment horizontal="center" vertical="center"/>
    </xf>
    <xf numFmtId="0" fontId="46" fillId="2" borderId="8" xfId="0" applyFont="1" applyFill="1" applyBorder="1" applyAlignment="1">
      <alignment horizontal="center" vertical="center" wrapText="1"/>
    </xf>
    <xf numFmtId="0" fontId="46" fillId="0" borderId="0" xfId="0" applyFont="1" applyBorder="1" applyAlignment="1">
      <alignment horizontal="center" vertical="center"/>
    </xf>
    <xf numFmtId="0" fontId="46" fillId="0" borderId="132" xfId="0" applyFont="1" applyBorder="1" applyAlignment="1">
      <alignment horizontal="center" vertical="center"/>
    </xf>
    <xf numFmtId="0" fontId="46" fillId="0" borderId="8" xfId="0" applyFont="1" applyBorder="1" applyAlignment="1">
      <alignment horizontal="center" vertical="center"/>
    </xf>
    <xf numFmtId="0" fontId="46" fillId="0" borderId="0" xfId="0" applyFont="1" applyAlignment="1">
      <alignment horizontal="center" vertical="center"/>
    </xf>
    <xf numFmtId="0" fontId="46" fillId="0" borderId="9" xfId="0" applyFont="1" applyBorder="1" applyAlignment="1">
      <alignment horizontal="center" vertical="center"/>
    </xf>
    <xf numFmtId="0" fontId="46" fillId="0" borderId="4" xfId="0" applyFont="1" applyBorder="1" applyAlignment="1">
      <alignment horizontal="center" vertical="center"/>
    </xf>
    <xf numFmtId="0" fontId="46" fillId="0" borderId="174" xfId="0" applyFont="1" applyBorder="1" applyAlignment="1">
      <alignment horizontal="center" vertical="center"/>
    </xf>
    <xf numFmtId="0" fontId="51" fillId="2" borderId="91" xfId="0" applyFont="1" applyFill="1" applyBorder="1" applyAlignment="1">
      <alignment horizontal="center" vertical="center" wrapText="1"/>
    </xf>
    <xf numFmtId="0" fontId="56" fillId="0" borderId="79" xfId="0" applyFont="1" applyBorder="1" applyAlignment="1">
      <alignment horizontal="center" vertical="center"/>
    </xf>
    <xf numFmtId="0" fontId="58" fillId="0" borderId="4" xfId="0" applyFont="1" applyBorder="1" applyAlignment="1">
      <alignment horizontal="left" vertical="center"/>
    </xf>
    <xf numFmtId="0" fontId="58" fillId="0" borderId="5" xfId="0" applyFont="1" applyBorder="1" applyAlignment="1">
      <alignment horizontal="left" vertical="center"/>
    </xf>
    <xf numFmtId="0" fontId="51" fillId="2" borderId="104" xfId="0" applyFont="1" applyFill="1" applyBorder="1" applyAlignment="1">
      <alignment horizontal="center" vertical="center"/>
    </xf>
    <xf numFmtId="0" fontId="51" fillId="2" borderId="79" xfId="0" applyFont="1" applyFill="1" applyBorder="1" applyAlignment="1">
      <alignment horizontal="center" vertical="center"/>
    </xf>
    <xf numFmtId="0" fontId="51" fillId="2" borderId="218" xfId="0" applyFont="1" applyFill="1" applyBorder="1" applyAlignment="1">
      <alignment horizontal="center" vertical="center"/>
    </xf>
    <xf numFmtId="0" fontId="51" fillId="2" borderId="105" xfId="0" applyFont="1" applyFill="1" applyBorder="1" applyAlignment="1">
      <alignment horizontal="center" vertical="center"/>
    </xf>
    <xf numFmtId="0" fontId="51" fillId="2" borderId="80" xfId="0" applyFont="1" applyFill="1" applyBorder="1" applyAlignment="1">
      <alignment horizontal="center" vertical="center"/>
    </xf>
    <xf numFmtId="0" fontId="51" fillId="2" borderId="219" xfId="0" applyFont="1" applyFill="1" applyBorder="1" applyAlignment="1">
      <alignment horizontal="center" vertical="center"/>
    </xf>
    <xf numFmtId="0" fontId="56" fillId="0" borderId="80" xfId="0" applyFont="1" applyBorder="1" applyAlignment="1">
      <alignment horizontal="center" vertical="center"/>
    </xf>
    <xf numFmtId="0" fontId="51" fillId="0" borderId="160" xfId="0" applyFont="1" applyBorder="1" applyAlignment="1">
      <alignment horizontal="center" vertical="center" wrapText="1"/>
    </xf>
    <xf numFmtId="0" fontId="51" fillId="0" borderId="37" xfId="0" applyFont="1" applyBorder="1" applyAlignment="1">
      <alignment horizontal="center" vertical="center"/>
    </xf>
    <xf numFmtId="0" fontId="51" fillId="0" borderId="217" xfId="0" applyFont="1" applyBorder="1" applyAlignment="1">
      <alignment horizontal="center" vertical="center"/>
    </xf>
    <xf numFmtId="0" fontId="0" fillId="0" borderId="0" xfId="0" applyFont="1" applyAlignment="1">
      <alignment horizontal="right" vertical="center"/>
    </xf>
    <xf numFmtId="0" fontId="7" fillId="0" borderId="0" xfId="37" applyFont="1" applyFill="1" applyAlignment="1">
      <alignment horizontal="left" vertical="center" wrapText="1"/>
    </xf>
    <xf numFmtId="0" fontId="7" fillId="0" borderId="95" xfId="37" applyFont="1" applyBorder="1" applyAlignment="1">
      <alignment horizontal="center" vertical="center"/>
    </xf>
    <xf numFmtId="0" fontId="7" fillId="0" borderId="212" xfId="37" applyFont="1" applyBorder="1" applyAlignment="1">
      <alignment horizontal="center" vertical="center"/>
    </xf>
    <xf numFmtId="0" fontId="7" fillId="0" borderId="39" xfId="37" applyFont="1" applyBorder="1" applyAlignment="1">
      <alignment horizontal="center" vertical="center"/>
    </xf>
    <xf numFmtId="0" fontId="7" fillId="0" borderId="0" xfId="37" applyFont="1" applyFill="1" applyBorder="1" applyAlignment="1">
      <alignment horizontal="left" vertical="center" wrapText="1"/>
    </xf>
    <xf numFmtId="0" fontId="7" fillId="0" borderId="95" xfId="37" applyFont="1" applyFill="1" applyBorder="1" applyAlignment="1">
      <alignment horizontal="center" vertical="center"/>
    </xf>
    <xf numFmtId="0" fontId="7" fillId="0" borderId="212" xfId="37" applyFont="1" applyFill="1" applyBorder="1" applyAlignment="1">
      <alignment horizontal="center" vertical="center"/>
    </xf>
    <xf numFmtId="0" fontId="7" fillId="0" borderId="39" xfId="37" applyFont="1" applyFill="1" applyBorder="1" applyAlignment="1">
      <alignment horizontal="center" vertical="center"/>
    </xf>
    <xf numFmtId="0" fontId="7" fillId="0" borderId="0" xfId="37" applyFont="1" applyBorder="1" applyAlignment="1">
      <alignment horizontal="left" vertical="center" wrapText="1"/>
    </xf>
    <xf numFmtId="0" fontId="11" fillId="0" borderId="0" xfId="0" applyFont="1" applyBorder="1" applyAlignment="1">
      <alignment horizontal="left" vertical="top" wrapText="1"/>
    </xf>
    <xf numFmtId="0" fontId="0" fillId="2" borderId="104" xfId="0" applyFill="1" applyBorder="1" applyAlignment="1">
      <alignment horizontal="center" vertical="center"/>
    </xf>
    <xf numFmtId="0" fontId="0" fillId="2" borderId="79" xfId="0" applyFill="1" applyBorder="1" applyAlignment="1">
      <alignment horizontal="center" vertical="center"/>
    </xf>
    <xf numFmtId="0" fontId="0" fillId="2" borderId="105" xfId="0" applyFill="1" applyBorder="1" applyAlignment="1">
      <alignment horizontal="center" vertical="center"/>
    </xf>
    <xf numFmtId="0" fontId="0" fillId="2" borderId="80" xfId="0" applyFill="1" applyBorder="1" applyAlignment="1">
      <alignment horizontal="center" vertical="center"/>
    </xf>
    <xf numFmtId="0" fontId="0" fillId="2" borderId="9" xfId="0" applyFill="1" applyBorder="1" applyAlignment="1">
      <alignment horizontal="center" vertical="center"/>
    </xf>
    <xf numFmtId="0" fontId="0" fillId="2" borderId="4" xfId="0" applyFill="1" applyBorder="1" applyAlignment="1">
      <alignment horizontal="center" vertical="center"/>
    </xf>
    <xf numFmtId="0" fontId="35" fillId="2" borderId="80" xfId="0" applyFont="1" applyFill="1" applyBorder="1" applyAlignment="1">
      <alignment horizontal="center" vertical="center"/>
    </xf>
    <xf numFmtId="0" fontId="0" fillId="2" borderId="165" xfId="0" applyFill="1" applyBorder="1" applyAlignment="1">
      <alignment horizontal="center" vertical="center"/>
    </xf>
    <xf numFmtId="0" fontId="0" fillId="2" borderId="221" xfId="0" applyFill="1" applyBorder="1" applyAlignment="1">
      <alignment horizontal="center" vertical="center"/>
    </xf>
    <xf numFmtId="192" fontId="11" fillId="3" borderId="17" xfId="7" applyNumberFormat="1" applyFont="1" applyFill="1" applyBorder="1" applyAlignment="1">
      <alignment horizontal="right" vertical="center" indent="1"/>
    </xf>
    <xf numFmtId="192" fontId="11" fillId="3" borderId="222" xfId="7" applyNumberFormat="1" applyFont="1" applyFill="1" applyBorder="1" applyAlignment="1">
      <alignment horizontal="right" vertical="center" indent="1"/>
    </xf>
    <xf numFmtId="189" fontId="11" fillId="0" borderId="24" xfId="7" applyNumberFormat="1" applyFont="1" applyBorder="1" applyAlignment="1">
      <alignment horizontal="right" vertical="center" indent="1"/>
    </xf>
    <xf numFmtId="189" fontId="11" fillId="0" borderId="220" xfId="7" applyNumberFormat="1" applyFont="1" applyBorder="1" applyAlignment="1">
      <alignment horizontal="right" vertical="center" indent="1"/>
    </xf>
    <xf numFmtId="0" fontId="0" fillId="2" borderId="80" xfId="0" applyFill="1" applyBorder="1" applyAlignment="1">
      <alignment horizontal="left" vertical="center"/>
    </xf>
    <xf numFmtId="189" fontId="11" fillId="0" borderId="35" xfId="7" applyNumberFormat="1" applyFont="1" applyBorder="1" applyAlignment="1">
      <alignment horizontal="right" vertical="center" indent="1"/>
    </xf>
    <xf numFmtId="189" fontId="11" fillId="0" borderId="230" xfId="7" applyNumberFormat="1" applyFont="1" applyBorder="1" applyAlignment="1">
      <alignment horizontal="right" vertical="center" indent="1"/>
    </xf>
    <xf numFmtId="0" fontId="0" fillId="2" borderId="106" xfId="0" applyFill="1" applyBorder="1" applyAlignment="1">
      <alignment horizontal="center" vertical="center"/>
    </xf>
    <xf numFmtId="0" fontId="0" fillId="2" borderId="6" xfId="0" applyFill="1" applyBorder="1" applyAlignment="1">
      <alignment horizontal="center" vertical="center"/>
    </xf>
    <xf numFmtId="0" fontId="0" fillId="2" borderId="105" xfId="0" applyFill="1" applyBorder="1" applyAlignment="1">
      <alignment horizontal="left" vertical="center"/>
    </xf>
    <xf numFmtId="0" fontId="0" fillId="2" borderId="26" xfId="0" applyFill="1" applyBorder="1" applyAlignment="1">
      <alignment horizontal="left" vertical="center"/>
    </xf>
    <xf numFmtId="183" fontId="11" fillId="0" borderId="79" xfId="7" applyNumberFormat="1" applyFont="1" applyBorder="1" applyAlignment="1">
      <alignment horizontal="right" vertical="center" indent="1"/>
    </xf>
    <xf numFmtId="183" fontId="11" fillId="0" borderId="80" xfId="7" applyNumberFormat="1" applyFont="1" applyBorder="1" applyAlignment="1">
      <alignment horizontal="right" vertical="center" indent="1"/>
    </xf>
    <xf numFmtId="0" fontId="0" fillId="2" borderId="229" xfId="0" applyFill="1" applyBorder="1" applyAlignment="1">
      <alignment horizontal="left"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11" fillId="0" borderId="79" xfId="0" applyFont="1" applyBorder="1" applyAlignment="1">
      <alignment horizontal="center" vertical="center"/>
    </xf>
    <xf numFmtId="0" fontId="11" fillId="0" borderId="19" xfId="0" applyFont="1" applyBorder="1" applyAlignment="1">
      <alignment horizontal="center" vertical="center"/>
    </xf>
    <xf numFmtId="0" fontId="11" fillId="0" borderId="80" xfId="0" applyFont="1" applyBorder="1" applyAlignment="1">
      <alignment horizontal="center" vertical="center"/>
    </xf>
    <xf numFmtId="0" fontId="11" fillId="0" borderId="26" xfId="0" applyFont="1" applyBorder="1" applyAlignment="1">
      <alignment horizontal="center" vertical="center"/>
    </xf>
    <xf numFmtId="0" fontId="0" fillId="2" borderId="92" xfId="0" applyFill="1" applyBorder="1" applyAlignment="1">
      <alignment horizontal="center" vertical="center"/>
    </xf>
    <xf numFmtId="183" fontId="11" fillId="0" borderId="104" xfId="7" applyNumberFormat="1" applyFont="1" applyBorder="1" applyAlignment="1">
      <alignment horizontal="right" vertical="center" indent="1"/>
    </xf>
    <xf numFmtId="183" fontId="11" fillId="0" borderId="105" xfId="7" applyNumberFormat="1" applyFont="1" applyBorder="1" applyAlignment="1">
      <alignment horizontal="right" vertical="center" indent="1"/>
    </xf>
    <xf numFmtId="0" fontId="11" fillId="0" borderId="6" xfId="0" applyFont="1" applyBorder="1" applyAlignment="1">
      <alignment horizontal="center" vertical="center"/>
    </xf>
    <xf numFmtId="0" fontId="11" fillId="0" borderId="81" xfId="0" applyFont="1" applyBorder="1" applyAlignment="1">
      <alignment horizontal="center" vertical="center"/>
    </xf>
    <xf numFmtId="183" fontId="11" fillId="0" borderId="6" xfId="7" applyNumberFormat="1" applyFont="1" applyBorder="1" applyAlignment="1">
      <alignment horizontal="right" vertical="center" indent="1"/>
    </xf>
    <xf numFmtId="189" fontId="11" fillId="0" borderId="80" xfId="7" applyNumberFormat="1" applyFont="1" applyBorder="1" applyAlignment="1">
      <alignment horizontal="right" vertical="center" indent="1"/>
    </xf>
    <xf numFmtId="189" fontId="11" fillId="0" borderId="26" xfId="7" applyNumberFormat="1" applyFont="1" applyBorder="1" applyAlignment="1">
      <alignment horizontal="right" vertical="center" indent="1"/>
    </xf>
    <xf numFmtId="189" fontId="11" fillId="0" borderId="79" xfId="7" applyNumberFormat="1" applyFont="1" applyBorder="1" applyAlignment="1">
      <alignment horizontal="right" vertical="center" indent="1"/>
    </xf>
    <xf numFmtId="189" fontId="11" fillId="0" borderId="19" xfId="7" applyNumberFormat="1" applyFont="1" applyBorder="1" applyAlignment="1">
      <alignment horizontal="right" vertical="center" indent="1"/>
    </xf>
    <xf numFmtId="182" fontId="11" fillId="3" borderId="92" xfId="7" applyNumberFormat="1" applyFont="1" applyFill="1" applyBorder="1" applyAlignment="1">
      <alignment horizontal="right" vertical="center" indent="1"/>
    </xf>
    <xf numFmtId="182" fontId="11" fillId="3" borderId="93" xfId="7" applyNumberFormat="1" applyFont="1" applyFill="1" applyBorder="1" applyAlignment="1">
      <alignment horizontal="right" vertical="center" indent="1"/>
    </xf>
    <xf numFmtId="183" fontId="11" fillId="0" borderId="106" xfId="7" applyNumberFormat="1" applyFont="1" applyBorder="1" applyAlignment="1">
      <alignment horizontal="right" vertical="center" indent="1"/>
    </xf>
    <xf numFmtId="0" fontId="0" fillId="2" borderId="223" xfId="0" applyFill="1" applyBorder="1" applyAlignment="1">
      <alignment horizontal="left" vertical="center"/>
    </xf>
    <xf numFmtId="0" fontId="0" fillId="2" borderId="79" xfId="0" applyFill="1" applyBorder="1" applyAlignment="1">
      <alignment horizontal="left" vertical="center"/>
    </xf>
    <xf numFmtId="0" fontId="0" fillId="2" borderId="19" xfId="0" applyFill="1" applyBorder="1" applyAlignment="1">
      <alignment horizontal="left" vertical="center"/>
    </xf>
    <xf numFmtId="38" fontId="11" fillId="0" borderId="224" xfId="7" applyFont="1" applyBorder="1" applyAlignment="1">
      <alignment horizontal="center" vertical="center"/>
    </xf>
    <xf numFmtId="38" fontId="11" fillId="0" borderId="225" xfId="7" applyFont="1" applyBorder="1" applyAlignment="1">
      <alignment horizontal="center" vertical="center"/>
    </xf>
    <xf numFmtId="38" fontId="11" fillId="0" borderId="226" xfId="7" applyFont="1" applyBorder="1" applyAlignment="1">
      <alignment horizontal="center" vertical="center"/>
    </xf>
    <xf numFmtId="0" fontId="0" fillId="2" borderId="227" xfId="0" applyFill="1" applyBorder="1" applyAlignment="1">
      <alignment horizontal="center" vertical="center"/>
    </xf>
    <xf numFmtId="0" fontId="0" fillId="2" borderId="1" xfId="0" applyFill="1" applyBorder="1" applyAlignment="1">
      <alignment horizontal="center" vertical="center"/>
    </xf>
    <xf numFmtId="0" fontId="0" fillId="2" borderId="228" xfId="0" applyFill="1" applyBorder="1" applyAlignment="1">
      <alignment horizontal="center" vertical="center"/>
    </xf>
    <xf numFmtId="189" fontId="11" fillId="0" borderId="40" xfId="0" applyNumberFormat="1" applyFont="1" applyBorder="1" applyAlignment="1">
      <alignment horizontal="right" vertical="center" indent="1"/>
    </xf>
    <xf numFmtId="189" fontId="11" fillId="0" borderId="123" xfId="0" applyNumberFormat="1" applyFont="1" applyBorder="1" applyAlignment="1">
      <alignment horizontal="right" vertical="center" indent="1"/>
    </xf>
    <xf numFmtId="0" fontId="0" fillId="2" borderId="174" xfId="0" applyFill="1" applyBorder="1" applyAlignment="1">
      <alignment horizontal="center" vertical="center"/>
    </xf>
    <xf numFmtId="189" fontId="11" fillId="0" borderId="6" xfId="7" applyNumberFormat="1" applyFont="1" applyBorder="1" applyAlignment="1">
      <alignment horizontal="right" vertical="center" indent="1"/>
    </xf>
    <xf numFmtId="189" fontId="11" fillId="0" borderId="81" xfId="7" applyNumberFormat="1" applyFont="1" applyBorder="1" applyAlignment="1">
      <alignment horizontal="right" vertical="center" indent="1"/>
    </xf>
    <xf numFmtId="189" fontId="11" fillId="0" borderId="4" xfId="0" applyNumberFormat="1" applyFont="1" applyBorder="1" applyAlignment="1">
      <alignment horizontal="right" vertical="center" indent="1"/>
    </xf>
    <xf numFmtId="0" fontId="12" fillId="2" borderId="104" xfId="0" applyFont="1" applyFill="1" applyBorder="1" applyAlignment="1">
      <alignment horizontal="center" vertical="center"/>
    </xf>
    <xf numFmtId="0" fontId="0" fillId="0" borderId="79"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2" fillId="2" borderId="106" xfId="0" applyFont="1" applyFill="1" applyBorder="1" applyAlignment="1">
      <alignment horizontal="center" vertical="center"/>
    </xf>
    <xf numFmtId="0" fontId="0" fillId="0" borderId="6" xfId="0" applyBorder="1" applyAlignment="1">
      <alignment horizontal="center" vertical="center"/>
    </xf>
    <xf numFmtId="0" fontId="0" fillId="0" borderId="81" xfId="0" applyBorder="1" applyAlignment="1">
      <alignment horizontal="center" vertical="center"/>
    </xf>
    <xf numFmtId="0" fontId="20" fillId="0" borderId="104" xfId="0" applyFont="1" applyBorder="1" applyAlignment="1">
      <alignment horizontal="center" vertical="center"/>
    </xf>
    <xf numFmtId="0" fontId="20" fillId="0" borderId="7" xfId="0" applyFon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0" fillId="0" borderId="7"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84" fontId="20" fillId="0" borderId="106" xfId="0" applyNumberFormat="1" applyFont="1" applyBorder="1" applyAlignment="1">
      <alignment horizontal="center" vertical="center"/>
    </xf>
    <xf numFmtId="0" fontId="20" fillId="0" borderId="79" xfId="0" applyFont="1" applyBorder="1" applyAlignment="1">
      <alignment vertical="center"/>
    </xf>
    <xf numFmtId="0" fontId="0" fillId="0" borderId="19" xfId="0" applyBorder="1" applyAlignment="1">
      <alignment vertical="center"/>
    </xf>
    <xf numFmtId="0" fontId="0" fillId="0" borderId="93" xfId="28" applyFont="1" applyFill="1" applyBorder="1" applyAlignment="1">
      <alignment horizontal="center" vertical="center"/>
    </xf>
    <xf numFmtId="0" fontId="5" fillId="0" borderId="93" xfId="28" applyFont="1" applyFill="1" applyBorder="1" applyAlignment="1">
      <alignment horizontal="left" vertical="center" shrinkToFit="1"/>
    </xf>
    <xf numFmtId="0" fontId="12" fillId="0" borderId="92" xfId="28" applyFont="1" applyFill="1" applyBorder="1" applyAlignment="1">
      <alignment horizontal="center" vertical="center" shrinkToFit="1"/>
    </xf>
    <xf numFmtId="0" fontId="12" fillId="0" borderId="93" xfId="28" applyFont="1" applyFill="1" applyBorder="1" applyAlignment="1">
      <alignment horizontal="center" vertical="center" shrinkToFit="1"/>
    </xf>
    <xf numFmtId="0" fontId="12" fillId="0" borderId="94" xfId="28" applyFont="1" applyFill="1" applyBorder="1" applyAlignment="1">
      <alignment horizontal="center" vertical="center" shrinkToFit="1"/>
    </xf>
    <xf numFmtId="0" fontId="12" fillId="0" borderId="93" xfId="28" applyFont="1" applyFill="1" applyBorder="1" applyAlignment="1">
      <alignment horizontal="left" vertical="center" shrinkToFit="1"/>
    </xf>
    <xf numFmtId="0" fontId="12" fillId="0" borderId="94" xfId="28" applyFont="1" applyFill="1" applyBorder="1" applyAlignment="1">
      <alignment horizontal="left" vertical="center" shrinkToFit="1"/>
    </xf>
    <xf numFmtId="0" fontId="12" fillId="0" borderId="92" xfId="28" applyFont="1" applyFill="1" applyBorder="1" applyAlignment="1">
      <alignment horizontal="right" vertical="center" shrinkToFit="1"/>
    </xf>
    <xf numFmtId="0" fontId="12" fillId="0" borderId="93" xfId="28" applyFont="1" applyFill="1" applyBorder="1" applyAlignment="1">
      <alignment horizontal="right" vertical="center" shrinkToFit="1"/>
    </xf>
    <xf numFmtId="0" fontId="12" fillId="0" borderId="94" xfId="28" applyFont="1" applyFill="1" applyBorder="1" applyAlignment="1">
      <alignment horizontal="right" vertical="center" shrinkToFit="1"/>
    </xf>
    <xf numFmtId="184" fontId="0" fillId="0" borderId="92" xfId="28" applyNumberFormat="1" applyFont="1" applyFill="1" applyBorder="1" applyAlignment="1">
      <alignment horizontal="center" vertical="center" shrinkToFit="1"/>
    </xf>
    <xf numFmtId="184" fontId="5" fillId="0" borderId="93" xfId="28" applyNumberFormat="1" applyFont="1" applyFill="1" applyBorder="1" applyAlignment="1">
      <alignment horizontal="center" vertical="center" shrinkToFit="1"/>
    </xf>
    <xf numFmtId="0" fontId="5" fillId="2" borderId="92" xfId="28" applyFont="1" applyFill="1" applyBorder="1" applyAlignment="1">
      <alignment horizontal="left" vertical="center" shrinkToFit="1"/>
    </xf>
    <xf numFmtId="0" fontId="5" fillId="2" borderId="93" xfId="28" applyFont="1" applyFill="1" applyBorder="1" applyAlignment="1">
      <alignment horizontal="left" vertical="center" shrinkToFit="1"/>
    </xf>
    <xf numFmtId="0" fontId="5" fillId="2" borderId="94" xfId="28" applyFont="1" applyFill="1" applyBorder="1" applyAlignment="1">
      <alignment horizontal="left" vertical="center" shrinkToFit="1"/>
    </xf>
    <xf numFmtId="0" fontId="5" fillId="2" borderId="92" xfId="28" applyFont="1" applyFill="1" applyBorder="1" applyAlignment="1">
      <alignment horizontal="center" vertical="center" shrinkToFit="1"/>
    </xf>
    <xf numFmtId="0" fontId="5" fillId="2" borderId="93" xfId="28" applyFont="1" applyFill="1" applyBorder="1" applyAlignment="1">
      <alignment horizontal="center" vertical="center" shrinkToFit="1"/>
    </xf>
    <xf numFmtId="0" fontId="5" fillId="2" borderId="94" xfId="28" applyFont="1" applyFill="1" applyBorder="1" applyAlignment="1">
      <alignment horizontal="center" vertical="center" shrinkToFit="1"/>
    </xf>
    <xf numFmtId="0" fontId="5" fillId="0" borderId="93" xfId="28" applyFont="1" applyFill="1" applyBorder="1" applyAlignment="1">
      <alignment horizontal="center" vertical="center"/>
    </xf>
    <xf numFmtId="0" fontId="5" fillId="0" borderId="126" xfId="28" applyFont="1" applyFill="1" applyBorder="1" applyAlignment="1">
      <alignment horizontal="center" vertical="center"/>
    </xf>
    <xf numFmtId="0" fontId="5" fillId="0" borderId="155" xfId="28" applyFont="1" applyFill="1" applyBorder="1" applyAlignment="1">
      <alignment horizontal="center" vertical="center"/>
    </xf>
    <xf numFmtId="0" fontId="5" fillId="2" borderId="212" xfId="28" applyFont="1" applyFill="1" applyBorder="1" applyAlignment="1">
      <alignment horizontal="center" vertical="center" textRotation="255" shrinkToFit="1"/>
    </xf>
    <xf numFmtId="0" fontId="5" fillId="2" borderId="207" xfId="28" applyFont="1" applyFill="1" applyBorder="1" applyAlignment="1">
      <alignment horizontal="center" vertical="center" textRotation="255" shrinkToFit="1"/>
    </xf>
    <xf numFmtId="0" fontId="5" fillId="2" borderId="39" xfId="28" applyFont="1" applyFill="1" applyBorder="1" applyAlignment="1">
      <alignment horizontal="center" vertical="center" textRotation="255" shrinkToFit="1"/>
    </xf>
    <xf numFmtId="0" fontId="0" fillId="0" borderId="92" xfId="28" applyFont="1" applyFill="1" applyBorder="1" applyAlignment="1">
      <alignment horizontal="center" vertical="center" shrinkToFit="1"/>
    </xf>
    <xf numFmtId="0" fontId="5" fillId="0" borderId="93" xfId="28" applyFont="1" applyFill="1" applyBorder="1" applyAlignment="1">
      <alignment horizontal="center" vertical="center" shrinkToFit="1"/>
    </xf>
    <xf numFmtId="0" fontId="5" fillId="0" borderId="94" xfId="28" applyFont="1" applyFill="1" applyBorder="1" applyAlignment="1">
      <alignment horizontal="center" vertical="center" shrinkToFit="1"/>
    </xf>
    <xf numFmtId="0" fontId="0" fillId="2" borderId="7" xfId="28" applyFont="1" applyFill="1" applyBorder="1" applyAlignment="1">
      <alignment horizontal="center" vertical="center" shrinkToFit="1"/>
    </xf>
    <xf numFmtId="0" fontId="0" fillId="2" borderId="2" xfId="28" applyFont="1" applyFill="1" applyBorder="1" applyAlignment="1">
      <alignment horizontal="center" vertical="center" shrinkToFit="1"/>
    </xf>
    <xf numFmtId="0" fontId="0" fillId="2" borderId="9" xfId="28" applyFont="1" applyFill="1" applyBorder="1" applyAlignment="1">
      <alignment horizontal="center" vertical="center" shrinkToFit="1"/>
    </xf>
    <xf numFmtId="0" fontId="0" fillId="2" borderId="5" xfId="28" applyFont="1" applyFill="1" applyBorder="1" applyAlignment="1">
      <alignment horizontal="center" vertical="center" shrinkToFit="1"/>
    </xf>
    <xf numFmtId="0" fontId="0" fillId="2" borderId="92" xfId="28" applyFont="1" applyFill="1" applyBorder="1" applyAlignment="1">
      <alignment horizontal="center" vertical="center" shrinkToFit="1"/>
    </xf>
    <xf numFmtId="0" fontId="0" fillId="2" borderId="94" xfId="28" applyFont="1" applyFill="1" applyBorder="1" applyAlignment="1">
      <alignment horizontal="center" vertical="center" shrinkToFit="1"/>
    </xf>
    <xf numFmtId="0" fontId="0" fillId="0" borderId="93" xfId="0" applyBorder="1" applyAlignment="1">
      <alignment horizontal="center" vertical="center"/>
    </xf>
    <xf numFmtId="0" fontId="0" fillId="0" borderId="94" xfId="0" applyBorder="1" applyAlignment="1">
      <alignment horizontal="center" vertical="center"/>
    </xf>
    <xf numFmtId="184" fontId="0" fillId="0" borderId="93" xfId="0" applyNumberFormat="1" applyFont="1" applyBorder="1" applyAlignment="1">
      <alignment horizontal="center" vertical="center"/>
    </xf>
    <xf numFmtId="184" fontId="5" fillId="0" borderId="93" xfId="0" applyNumberFormat="1" applyFont="1" applyBorder="1" applyAlignment="1">
      <alignment horizontal="center" vertical="center"/>
    </xf>
    <xf numFmtId="0" fontId="11" fillId="0" borderId="126" xfId="0" applyFont="1" applyBorder="1" applyAlignment="1">
      <alignment horizontal="center" vertical="center"/>
    </xf>
    <xf numFmtId="0" fontId="11" fillId="0" borderId="93" xfId="0" applyFont="1" applyBorder="1" applyAlignment="1">
      <alignment horizontal="center" vertical="center"/>
    </xf>
    <xf numFmtId="0" fontId="11" fillId="0" borderId="152" xfId="0" applyFont="1" applyBorder="1" applyAlignment="1">
      <alignment horizontal="center" vertical="center"/>
    </xf>
    <xf numFmtId="0" fontId="0" fillId="0" borderId="92" xfId="0" applyBorder="1" applyAlignment="1">
      <alignment horizontal="center" vertical="center"/>
    </xf>
    <xf numFmtId="0" fontId="0" fillId="0" borderId="152" xfId="0" applyBorder="1" applyAlignment="1">
      <alignment horizontal="center" vertical="center"/>
    </xf>
    <xf numFmtId="0" fontId="0" fillId="2" borderId="92" xfId="0" applyFill="1" applyBorder="1" applyAlignment="1">
      <alignment horizontal="left" vertical="center"/>
    </xf>
    <xf numFmtId="0" fontId="0" fillId="2" borderId="93" xfId="0" applyFill="1" applyBorder="1" applyAlignment="1">
      <alignment horizontal="left" vertical="center"/>
    </xf>
    <xf numFmtId="0" fontId="11" fillId="0" borderId="92" xfId="0" applyFont="1" applyBorder="1" applyAlignment="1">
      <alignment horizontal="center" vertical="center"/>
    </xf>
    <xf numFmtId="0" fontId="12" fillId="0" borderId="93" xfId="0" applyFont="1" applyBorder="1" applyAlignment="1">
      <alignment horizontal="center" vertical="center" wrapText="1"/>
    </xf>
    <xf numFmtId="0" fontId="11" fillId="0" borderId="120" xfId="0" applyFont="1" applyBorder="1" applyAlignment="1">
      <alignment horizontal="center" vertical="center"/>
    </xf>
    <xf numFmtId="0" fontId="12" fillId="2" borderId="92" xfId="0" applyFont="1" applyFill="1" applyBorder="1" applyAlignment="1">
      <alignment horizontal="center" vertical="center" wrapText="1"/>
    </xf>
    <xf numFmtId="0" fontId="12" fillId="2" borderId="93" xfId="0" applyFont="1" applyFill="1" applyBorder="1" applyAlignment="1">
      <alignment horizontal="center" vertical="center" wrapText="1"/>
    </xf>
    <xf numFmtId="0" fontId="12" fillId="2" borderId="155" xfId="0" applyFont="1" applyFill="1" applyBorder="1" applyAlignment="1">
      <alignment horizontal="center" vertical="center" wrapText="1"/>
    </xf>
    <xf numFmtId="0" fontId="24" fillId="2" borderId="141" xfId="0" applyFont="1" applyFill="1" applyBorder="1" applyAlignment="1">
      <alignment horizontal="left" vertical="center" shrinkToFit="1"/>
    </xf>
    <xf numFmtId="0" fontId="24" fillId="2" borderId="97" xfId="0" applyFont="1" applyFill="1" applyBorder="1" applyAlignment="1">
      <alignment vertical="center" shrinkToFit="1"/>
    </xf>
    <xf numFmtId="0" fontId="11" fillId="0" borderId="93" xfId="0" applyFont="1" applyBorder="1" applyAlignment="1">
      <alignment horizontal="center" vertical="center" shrinkToFit="1"/>
    </xf>
    <xf numFmtId="0" fontId="12" fillId="2" borderId="119" xfId="0" applyFont="1" applyFill="1" applyBorder="1" applyAlignment="1">
      <alignment horizontal="left" vertical="center" shrinkToFit="1"/>
    </xf>
    <xf numFmtId="0" fontId="12" fillId="2" borderId="120" xfId="0" applyFont="1" applyFill="1" applyBorder="1" applyAlignment="1">
      <alignment horizontal="left" vertical="center" shrinkToFit="1"/>
    </xf>
    <xf numFmtId="0" fontId="12" fillId="2" borderId="149" xfId="0" applyFont="1" applyFill="1" applyBorder="1" applyAlignment="1">
      <alignment horizontal="left" vertical="center" shrinkToFit="1"/>
    </xf>
    <xf numFmtId="0" fontId="12" fillId="2" borderId="92" xfId="0" applyFont="1" applyFill="1" applyBorder="1" applyAlignment="1">
      <alignment horizontal="left" vertical="center" shrinkToFit="1"/>
    </xf>
    <xf numFmtId="0" fontId="12" fillId="2" borderId="93" xfId="0" applyFont="1" applyFill="1" applyBorder="1" applyAlignment="1">
      <alignment horizontal="left" vertical="center" shrinkToFit="1"/>
    </xf>
    <xf numFmtId="0" fontId="12" fillId="2" borderId="152" xfId="0" applyFont="1" applyFill="1" applyBorder="1" applyAlignment="1">
      <alignment horizontal="left" vertical="center" shrinkToFit="1"/>
    </xf>
    <xf numFmtId="0" fontId="11" fillId="0" borderId="93" xfId="0" applyFont="1" applyBorder="1" applyAlignment="1">
      <alignment vertical="center"/>
    </xf>
    <xf numFmtId="0" fontId="12" fillId="2" borderId="141" xfId="0" applyFont="1" applyFill="1" applyBorder="1" applyAlignment="1">
      <alignment vertical="center" shrinkToFit="1"/>
    </xf>
    <xf numFmtId="0" fontId="12" fillId="2" borderId="97" xfId="0" applyFont="1" applyFill="1" applyBorder="1" applyAlignment="1">
      <alignment vertical="center" shrinkToFit="1"/>
    </xf>
    <xf numFmtId="0" fontId="12" fillId="2" borderId="122" xfId="0" applyFont="1" applyFill="1" applyBorder="1" applyAlignment="1">
      <alignment vertical="center" shrinkToFit="1"/>
    </xf>
    <xf numFmtId="0" fontId="12" fillId="2" borderId="1" xfId="22" applyFont="1" applyFill="1" applyBorder="1" applyAlignment="1">
      <alignment horizontal="center" vertical="center" shrinkToFit="1"/>
    </xf>
    <xf numFmtId="0" fontId="12" fillId="2" borderId="7" xfId="0" applyFont="1" applyFill="1" applyBorder="1" applyAlignment="1">
      <alignment vertical="center" shrinkToFit="1"/>
    </xf>
    <xf numFmtId="0" fontId="12" fillId="2" borderId="1" xfId="0" applyFont="1" applyFill="1" applyBorder="1" applyAlignment="1">
      <alignment vertical="center" shrinkToFit="1"/>
    </xf>
    <xf numFmtId="0" fontId="12" fillId="0" borderId="97" xfId="0" applyFont="1" applyBorder="1" applyAlignment="1">
      <alignment horizontal="center" vertical="center" shrinkToFit="1"/>
    </xf>
    <xf numFmtId="0" fontId="12" fillId="0" borderId="101" xfId="0" applyFont="1" applyBorder="1" applyAlignment="1">
      <alignment horizontal="center" vertical="center" shrinkToFit="1"/>
    </xf>
    <xf numFmtId="0" fontId="13" fillId="2" borderId="7"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21" xfId="0" applyFont="1" applyFill="1" applyBorder="1" applyAlignment="1">
      <alignment horizontal="center" vertical="center"/>
    </xf>
    <xf numFmtId="0" fontId="12" fillId="0" borderId="232" xfId="0" applyFont="1" applyBorder="1" applyAlignment="1">
      <alignment horizontal="left" vertical="top" wrapText="1"/>
    </xf>
    <xf numFmtId="0" fontId="12" fillId="0" borderId="128" xfId="0" applyFont="1" applyBorder="1" applyAlignment="1">
      <alignment horizontal="left" vertical="top" wrapText="1"/>
    </xf>
    <xf numFmtId="0" fontId="12" fillId="0" borderId="233" xfId="0" applyFont="1" applyBorder="1" applyAlignment="1">
      <alignment horizontal="left" vertical="top" wrapText="1"/>
    </xf>
    <xf numFmtId="0" fontId="12" fillId="2" borderId="92" xfId="0" applyFont="1" applyFill="1" applyBorder="1" applyAlignment="1">
      <alignment horizontal="left" vertical="center"/>
    </xf>
    <xf numFmtId="0" fontId="12" fillId="2" borderId="93" xfId="0" applyFont="1" applyFill="1" applyBorder="1" applyAlignment="1">
      <alignment vertical="center"/>
    </xf>
    <xf numFmtId="0" fontId="20" fillId="0" borderId="234" xfId="0" applyFont="1" applyBorder="1" applyAlignment="1">
      <alignment horizontal="center" vertical="center"/>
    </xf>
    <xf numFmtId="0" fontId="20" fillId="0" borderId="127" xfId="0" applyFont="1" applyBorder="1" applyAlignment="1">
      <alignment horizontal="center" vertical="center"/>
    </xf>
    <xf numFmtId="0" fontId="5" fillId="12" borderId="92" xfId="28" applyFont="1" applyFill="1" applyBorder="1" applyAlignment="1">
      <alignment horizontal="center" vertical="center" shrinkToFit="1"/>
    </xf>
    <xf numFmtId="0" fontId="5" fillId="12" borderId="93" xfId="28" applyFont="1" applyFill="1" applyBorder="1" applyAlignment="1">
      <alignment horizontal="center" vertical="center" shrinkToFit="1"/>
    </xf>
    <xf numFmtId="0" fontId="5" fillId="12" borderId="94" xfId="28" applyFont="1" applyFill="1" applyBorder="1" applyAlignment="1">
      <alignment horizontal="center" vertical="center" shrinkToFit="1"/>
    </xf>
    <xf numFmtId="0" fontId="5" fillId="2" borderId="95" xfId="28" applyFont="1" applyFill="1" applyBorder="1" applyAlignment="1">
      <alignment horizontal="center" vertical="center" shrinkToFit="1"/>
    </xf>
    <xf numFmtId="0" fontId="5" fillId="0" borderId="235" xfId="22" applyBorder="1" applyAlignment="1">
      <alignment vertical="center"/>
    </xf>
    <xf numFmtId="0" fontId="5" fillId="0" borderId="251" xfId="22" applyBorder="1" applyAlignment="1">
      <alignment vertical="center"/>
    </xf>
    <xf numFmtId="0" fontId="5" fillId="0" borderId="123" xfId="22" applyBorder="1" applyAlignment="1">
      <alignment vertical="center"/>
    </xf>
    <xf numFmtId="0" fontId="12"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21" xfId="0" applyFont="1" applyFill="1" applyBorder="1" applyAlignment="1">
      <alignment horizontal="center" vertical="center"/>
    </xf>
    <xf numFmtId="0" fontId="5" fillId="0" borderId="92" xfId="28" applyFont="1" applyBorder="1" applyAlignment="1">
      <alignment horizontal="center" vertical="center" shrinkToFit="1"/>
    </xf>
    <xf numFmtId="0" fontId="5" fillId="0" borderId="93" xfId="28" applyFont="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231"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132"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74" xfId="0" applyFont="1" applyFill="1" applyBorder="1" applyAlignment="1">
      <alignment horizontal="center" vertical="center" shrinkToFit="1"/>
    </xf>
    <xf numFmtId="0" fontId="12" fillId="2" borderId="212" xfId="28" applyFont="1" applyFill="1" applyBorder="1" applyAlignment="1">
      <alignment horizontal="center" vertical="center" wrapText="1"/>
    </xf>
    <xf numFmtId="0" fontId="12" fillId="2" borderId="39" xfId="28" applyFont="1" applyFill="1" applyBorder="1" applyAlignment="1">
      <alignment horizontal="center" vertical="center" wrapText="1"/>
    </xf>
    <xf numFmtId="0" fontId="5" fillId="2" borderId="212" xfId="28" applyFont="1" applyFill="1" applyBorder="1" applyAlignment="1">
      <alignment horizontal="center" vertical="center" shrinkToFit="1"/>
    </xf>
    <xf numFmtId="0" fontId="5" fillId="0" borderId="95" xfId="28" applyFont="1" applyBorder="1" applyAlignment="1">
      <alignment horizontal="center" vertical="center" shrinkToFit="1"/>
    </xf>
    <xf numFmtId="0" fontId="5" fillId="0" borderId="94" xfId="28" applyFont="1" applyBorder="1" applyAlignment="1">
      <alignment horizontal="center" vertical="center" shrinkToFit="1"/>
    </xf>
    <xf numFmtId="0" fontId="5" fillId="0" borderId="9" xfId="28" applyFont="1" applyBorder="1" applyAlignment="1">
      <alignment horizontal="center" vertical="center" shrinkToFit="1"/>
    </xf>
    <xf numFmtId="0" fontId="5" fillId="0" borderId="4" xfId="28" applyFont="1" applyBorder="1" applyAlignment="1">
      <alignment horizontal="center" vertical="center" shrinkToFit="1"/>
    </xf>
    <xf numFmtId="0" fontId="5" fillId="0" borderId="5" xfId="28" applyFont="1" applyBorder="1" applyAlignment="1">
      <alignment horizontal="center" vertical="center" shrinkToFit="1"/>
    </xf>
    <xf numFmtId="0" fontId="5" fillId="0" borderId="39" xfId="28" applyFont="1" applyBorder="1" applyAlignment="1">
      <alignment horizontal="center" vertical="center" shrinkToFit="1"/>
    </xf>
    <xf numFmtId="0" fontId="12" fillId="2" borderId="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21"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184" xfId="0" applyFont="1" applyFill="1" applyBorder="1" applyAlignment="1">
      <alignment horizontal="left" vertical="center" wrapText="1"/>
    </xf>
    <xf numFmtId="0" fontId="12" fillId="2" borderId="235" xfId="0" applyFont="1" applyFill="1" applyBorder="1" applyAlignment="1">
      <alignment horizontal="center" shrinkToFit="1"/>
    </xf>
    <xf numFmtId="0" fontId="12" fillId="2" borderId="1" xfId="0" applyFont="1" applyFill="1" applyBorder="1" applyAlignment="1">
      <alignment horizontal="center" shrinkToFit="1"/>
    </xf>
    <xf numFmtId="0" fontId="12" fillId="2" borderId="121" xfId="0" applyFont="1" applyFill="1" applyBorder="1" applyAlignment="1">
      <alignment horizontal="center" shrinkToFit="1"/>
    </xf>
    <xf numFmtId="0" fontId="12" fillId="2" borderId="251" xfId="0" applyFont="1" applyFill="1" applyBorder="1" applyAlignment="1">
      <alignment horizontal="center" vertical="top" shrinkToFit="1"/>
    </xf>
    <xf numFmtId="0" fontId="12" fillId="2" borderId="0" xfId="0" applyFont="1" applyFill="1" applyBorder="1" applyAlignment="1">
      <alignment horizontal="center" vertical="top" shrinkToFit="1"/>
    </xf>
    <xf numFmtId="0" fontId="12" fillId="2" borderId="184" xfId="0" applyFont="1" applyFill="1" applyBorder="1" applyAlignment="1">
      <alignment horizontal="center" vertical="top" shrinkToFit="1"/>
    </xf>
    <xf numFmtId="0" fontId="0" fillId="12" borderId="95" xfId="0" applyFont="1" applyFill="1" applyBorder="1" applyAlignment="1">
      <alignment horizontal="left" vertical="center"/>
    </xf>
    <xf numFmtId="0" fontId="0" fillId="12" borderId="92" xfId="0" applyFont="1" applyFill="1" applyBorder="1" applyAlignment="1">
      <alignment horizontal="left" vertical="center"/>
    </xf>
    <xf numFmtId="0" fontId="12" fillId="2" borderId="92" xfId="0" applyFont="1" applyFill="1" applyBorder="1" applyAlignment="1">
      <alignment horizontal="center" vertical="center" shrinkToFit="1"/>
    </xf>
    <xf numFmtId="0" fontId="12" fillId="2" borderId="93" xfId="0" applyFont="1" applyFill="1" applyBorder="1" applyAlignment="1">
      <alignment horizontal="center" vertical="center" shrinkToFit="1"/>
    </xf>
    <xf numFmtId="0" fontId="12" fillId="2" borderId="152" xfId="0" applyFont="1" applyFill="1" applyBorder="1" applyAlignment="1">
      <alignment horizontal="center" vertical="center" shrinkToFit="1"/>
    </xf>
    <xf numFmtId="0" fontId="20" fillId="0" borderId="9" xfId="0"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7" fillId="0" borderId="1" xfId="22" applyFont="1" applyBorder="1" applyAlignment="1">
      <alignment vertical="center"/>
    </xf>
    <xf numFmtId="0" fontId="27" fillId="0" borderId="0" xfId="22" applyFont="1" applyBorder="1" applyAlignment="1">
      <alignment vertical="center"/>
    </xf>
    <xf numFmtId="0" fontId="27" fillId="0" borderId="4" xfId="22" applyFont="1" applyBorder="1" applyAlignment="1">
      <alignment vertical="center"/>
    </xf>
    <xf numFmtId="0" fontId="5" fillId="0" borderId="1" xfId="22" applyBorder="1" applyAlignment="1">
      <alignment vertical="center"/>
    </xf>
    <xf numFmtId="0" fontId="5" fillId="0" borderId="0" xfId="22" applyBorder="1" applyAlignment="1">
      <alignment vertical="center"/>
    </xf>
    <xf numFmtId="0" fontId="5" fillId="0" borderId="4" xfId="22" applyBorder="1" applyAlignment="1">
      <alignment vertical="center"/>
    </xf>
    <xf numFmtId="0" fontId="0" fillId="0" borderId="2" xfId="22" applyFont="1" applyBorder="1" applyAlignment="1">
      <alignment vertical="center"/>
    </xf>
    <xf numFmtId="0" fontId="5" fillId="0" borderId="3" xfId="22" applyFont="1" applyBorder="1" applyAlignment="1">
      <alignment vertical="center"/>
    </xf>
    <xf numFmtId="0" fontId="5" fillId="0" borderId="5" xfId="22" applyFont="1" applyBorder="1" applyAlignment="1">
      <alignment vertical="center"/>
    </xf>
    <xf numFmtId="0" fontId="12" fillId="0" borderId="93" xfId="22" applyFont="1" applyBorder="1" applyAlignment="1">
      <alignment horizontal="center" vertical="center" shrinkToFit="1"/>
    </xf>
    <xf numFmtId="0" fontId="0" fillId="0" borderId="93" xfId="0" applyBorder="1" applyAlignment="1">
      <alignment horizontal="center" vertical="center" shrinkToFit="1"/>
    </xf>
    <xf numFmtId="0" fontId="12" fillId="0" borderId="4" xfId="22" applyFont="1" applyBorder="1" applyAlignment="1">
      <alignment horizontal="center" vertical="center"/>
    </xf>
    <xf numFmtId="0" fontId="12" fillId="0" borderId="4" xfId="0" applyFont="1" applyBorder="1" applyAlignment="1">
      <alignment horizontal="center" vertical="top"/>
    </xf>
    <xf numFmtId="0" fontId="5" fillId="0" borderId="1" xfId="22" applyFont="1" applyBorder="1" applyAlignment="1">
      <alignment vertical="center"/>
    </xf>
    <xf numFmtId="0" fontId="5" fillId="0" borderId="0" xfId="22" applyFont="1" applyBorder="1" applyAlignment="1">
      <alignment vertical="center"/>
    </xf>
    <xf numFmtId="0" fontId="5" fillId="0" borderId="4" xfId="22" applyFont="1" applyBorder="1" applyAlignment="1">
      <alignment vertical="center"/>
    </xf>
    <xf numFmtId="0" fontId="11" fillId="0" borderId="140" xfId="34" applyFont="1" applyBorder="1" applyAlignment="1">
      <alignment horizontal="center" vertical="center"/>
    </xf>
    <xf numFmtId="0" fontId="11" fillId="0" borderId="147" xfId="34" applyFont="1" applyBorder="1" applyAlignment="1">
      <alignment horizontal="center" vertical="center"/>
    </xf>
    <xf numFmtId="0" fontId="11" fillId="0" borderId="140" xfId="34" applyFont="1" applyBorder="1" applyAlignment="1">
      <alignment horizontal="right" vertical="center"/>
    </xf>
    <xf numFmtId="0" fontId="11" fillId="0" borderId="100" xfId="34" applyFont="1" applyBorder="1" applyAlignment="1">
      <alignment horizontal="right" vertical="center"/>
    </xf>
    <xf numFmtId="0" fontId="14" fillId="2" borderId="212" xfId="34" applyFont="1" applyFill="1" applyBorder="1" applyAlignment="1">
      <alignment horizontal="center" vertical="center"/>
    </xf>
    <xf numFmtId="0" fontId="0" fillId="0" borderId="39" xfId="0" applyBorder="1" applyAlignment="1">
      <alignment horizontal="center" vertical="center"/>
    </xf>
    <xf numFmtId="0" fontId="11" fillId="0" borderId="103" xfId="34" applyFont="1" applyBorder="1" applyAlignment="1">
      <alignment horizontal="right" vertical="center"/>
    </xf>
    <xf numFmtId="0" fontId="11" fillId="0" borderId="102" xfId="34" applyFont="1" applyBorder="1" applyAlignment="1">
      <alignment horizontal="right" vertical="center"/>
    </xf>
    <xf numFmtId="0" fontId="11" fillId="0" borderId="109" xfId="34" applyFont="1" applyBorder="1" applyAlignment="1">
      <alignment horizontal="right" vertical="center"/>
    </xf>
    <xf numFmtId="0" fontId="14" fillId="2" borderId="92" xfId="34" applyFont="1" applyFill="1" applyBorder="1" applyAlignment="1">
      <alignment horizontal="center" vertical="center" wrapText="1" readingOrder="1"/>
    </xf>
    <xf numFmtId="0" fontId="5" fillId="0" borderId="94" xfId="0" applyFont="1" applyBorder="1" applyAlignment="1">
      <alignment horizontal="center" vertical="center" wrapText="1" readingOrder="1"/>
    </xf>
    <xf numFmtId="0" fontId="11" fillId="0" borderId="239" xfId="34" applyFont="1" applyBorder="1" applyAlignment="1">
      <alignment horizontal="center" vertical="center"/>
    </xf>
    <xf numFmtId="0" fontId="11" fillId="0" borderId="99" xfId="34" applyFont="1" applyBorder="1" applyAlignment="1">
      <alignment horizontal="center" vertical="center"/>
    </xf>
    <xf numFmtId="0" fontId="11" fillId="0" borderId="100" xfId="34" applyFont="1" applyBorder="1" applyAlignment="1">
      <alignment horizontal="center" vertical="center"/>
    </xf>
    <xf numFmtId="0" fontId="11" fillId="0" borderId="116" xfId="34" applyFont="1" applyBorder="1" applyAlignment="1">
      <alignment horizontal="center" vertical="center"/>
    </xf>
    <xf numFmtId="0" fontId="13" fillId="0" borderId="0" xfId="34" applyFont="1" applyBorder="1" applyAlignment="1">
      <alignment horizontal="right"/>
    </xf>
    <xf numFmtId="0" fontId="13" fillId="0" borderId="4" xfId="34" applyFont="1" applyBorder="1" applyAlignment="1">
      <alignment horizontal="right"/>
    </xf>
    <xf numFmtId="0" fontId="5" fillId="2" borderId="8" xfId="34" applyFont="1" applyFill="1" applyBorder="1" applyAlignment="1">
      <alignment horizontal="center" vertical="center"/>
    </xf>
    <xf numFmtId="0" fontId="5" fillId="2" borderId="0" xfId="34" applyFont="1" applyFill="1" applyBorder="1" applyAlignment="1">
      <alignment horizontal="center" vertical="center"/>
    </xf>
    <xf numFmtId="0" fontId="5" fillId="2" borderId="3" xfId="34" applyFont="1" applyFill="1" applyBorder="1" applyAlignment="1">
      <alignment horizontal="center" vertical="center"/>
    </xf>
    <xf numFmtId="0" fontId="5" fillId="2" borderId="9" xfId="34" applyFont="1" applyFill="1" applyBorder="1" applyAlignment="1">
      <alignment horizontal="center" vertical="center"/>
    </xf>
    <xf numFmtId="0" fontId="5" fillId="2" borderId="4" xfId="34" applyFont="1" applyFill="1" applyBorder="1" applyAlignment="1">
      <alignment horizontal="center" vertical="center"/>
    </xf>
    <xf numFmtId="0" fontId="5" fillId="0" borderId="5" xfId="34" applyFont="1" applyBorder="1" applyAlignment="1">
      <alignment horizontal="center" vertical="center"/>
    </xf>
    <xf numFmtId="0" fontId="5" fillId="2" borderId="139" xfId="34" applyFont="1" applyFill="1" applyBorder="1" applyAlignment="1">
      <alignment horizontal="center" vertical="center"/>
    </xf>
    <xf numFmtId="0" fontId="5" fillId="2" borderId="103" xfId="34" applyFont="1" applyFill="1" applyBorder="1" applyAlignment="1">
      <alignment horizontal="center" vertical="center"/>
    </xf>
    <xf numFmtId="0" fontId="5" fillId="2" borderId="102" xfId="34" applyFont="1" applyFill="1" applyBorder="1" applyAlignment="1">
      <alignment horizontal="center" vertical="center"/>
    </xf>
    <xf numFmtId="0" fontId="5" fillId="2" borderId="140" xfId="34" applyFont="1" applyFill="1" applyBorder="1" applyAlignment="1">
      <alignment horizontal="center" vertical="center"/>
    </xf>
    <xf numFmtId="0" fontId="5" fillId="2" borderId="109" xfId="34" applyFont="1" applyFill="1" applyBorder="1" applyAlignment="1">
      <alignment horizontal="center" vertical="center"/>
    </xf>
    <xf numFmtId="0" fontId="5" fillId="2" borderId="100" xfId="34" applyFont="1" applyFill="1" applyBorder="1" applyAlignment="1">
      <alignment horizontal="center" vertical="center"/>
    </xf>
    <xf numFmtId="0" fontId="0" fillId="2" borderId="7" xfId="34" applyFont="1" applyFill="1" applyBorder="1" applyAlignment="1">
      <alignment horizontal="center" vertical="center" wrapText="1"/>
    </xf>
    <xf numFmtId="0" fontId="5" fillId="2" borderId="1" xfId="34" applyFont="1" applyFill="1" applyBorder="1" applyAlignment="1">
      <alignment horizontal="center" vertical="center" wrapText="1"/>
    </xf>
    <xf numFmtId="0" fontId="5" fillId="2" borderId="140" xfId="34" applyFont="1" applyFill="1" applyBorder="1" applyAlignment="1">
      <alignment horizontal="center" vertical="center" wrapText="1"/>
    </xf>
    <xf numFmtId="0" fontId="0" fillId="0" borderId="109" xfId="0" applyBorder="1" applyAlignment="1">
      <alignment horizontal="center" vertical="center" wrapText="1"/>
    </xf>
    <xf numFmtId="0" fontId="0" fillId="0" borderId="100" xfId="0" applyBorder="1" applyAlignment="1">
      <alignment horizontal="center" vertical="center" wrapText="1"/>
    </xf>
    <xf numFmtId="0" fontId="14" fillId="2" borderId="126" xfId="34" applyFont="1" applyFill="1" applyBorder="1" applyAlignment="1">
      <alignment horizontal="center" vertical="center" wrapText="1" readingOrder="1"/>
    </xf>
    <xf numFmtId="0" fontId="11" fillId="0" borderId="118" xfId="34" applyFont="1" applyBorder="1" applyAlignment="1">
      <alignment horizontal="center" vertical="center"/>
    </xf>
    <xf numFmtId="0" fontId="11" fillId="0" borderId="139" xfId="34" applyFont="1" applyBorder="1" applyAlignment="1">
      <alignment horizontal="right" vertical="center"/>
    </xf>
    <xf numFmtId="0" fontId="8" fillId="2" borderId="92" xfId="34" applyFont="1" applyFill="1" applyBorder="1" applyAlignment="1">
      <alignment horizontal="center" vertical="center" wrapText="1" readingOrder="1"/>
    </xf>
    <xf numFmtId="0" fontId="8" fillId="2" borderId="152" xfId="34" applyFont="1" applyFill="1" applyBorder="1" applyAlignment="1">
      <alignment horizontal="center" vertical="center" wrapText="1" readingOrder="1"/>
    </xf>
    <xf numFmtId="0" fontId="11" fillId="0" borderId="238" xfId="34" applyFont="1" applyBorder="1" applyAlignment="1">
      <alignment horizontal="center" vertical="center"/>
    </xf>
    <xf numFmtId="0" fontId="5" fillId="2" borderId="212" xfId="34" applyFont="1" applyFill="1" applyBorder="1" applyAlignment="1">
      <alignment horizontal="center" vertical="center" wrapText="1"/>
    </xf>
    <xf numFmtId="0" fontId="5" fillId="2" borderId="39" xfId="34" applyFont="1" applyFill="1" applyBorder="1" applyAlignment="1">
      <alignment horizontal="center" vertical="center"/>
    </xf>
    <xf numFmtId="0" fontId="0" fillId="2" borderId="118" xfId="34" applyFont="1" applyFill="1" applyBorder="1" applyAlignment="1">
      <alignment horizontal="center" vertical="center"/>
    </xf>
    <xf numFmtId="0" fontId="5" fillId="2" borderId="54" xfId="34" applyFont="1" applyFill="1" applyBorder="1" applyAlignment="1">
      <alignment horizontal="center" vertical="center"/>
    </xf>
    <xf numFmtId="0" fontId="5" fillId="2" borderId="99" xfId="34" applyFont="1" applyFill="1" applyBorder="1" applyAlignment="1">
      <alignment horizontal="center" vertical="center"/>
    </xf>
    <xf numFmtId="0" fontId="0" fillId="2" borderId="140" xfId="34" applyFont="1" applyFill="1" applyBorder="1" applyAlignment="1">
      <alignment horizontal="center" vertical="center" wrapText="1"/>
    </xf>
    <xf numFmtId="0" fontId="5" fillId="2" borderId="109" xfId="34" applyFont="1" applyFill="1" applyBorder="1" applyAlignment="1">
      <alignment horizontal="center" vertical="center" wrapText="1"/>
    </xf>
    <xf numFmtId="0" fontId="5" fillId="2" borderId="100" xfId="34" applyFont="1" applyFill="1" applyBorder="1" applyAlignment="1">
      <alignment horizontal="center" vertical="center" wrapText="1"/>
    </xf>
    <xf numFmtId="0" fontId="12" fillId="0" borderId="0" xfId="0" applyFont="1" applyAlignment="1">
      <alignment horizontal="left" vertical="center" wrapText="1"/>
    </xf>
    <xf numFmtId="0" fontId="11" fillId="0" borderId="119" xfId="34" applyFont="1" applyBorder="1" applyAlignment="1">
      <alignment horizontal="right" vertical="center"/>
    </xf>
    <xf numFmtId="0" fontId="11" fillId="0" borderId="136" xfId="34" applyFont="1" applyBorder="1" applyAlignment="1">
      <alignment horizontal="right" vertical="center"/>
    </xf>
    <xf numFmtId="0" fontId="11" fillId="0" borderId="120" xfId="34" applyFont="1" applyBorder="1" applyAlignment="1">
      <alignment horizontal="right" vertical="center"/>
    </xf>
    <xf numFmtId="0" fontId="12" fillId="0" borderId="0" xfId="0" applyFont="1" applyAlignment="1">
      <alignment horizontal="left" vertical="top" wrapText="1"/>
    </xf>
    <xf numFmtId="0" fontId="5" fillId="2" borderId="92" xfId="34" applyFont="1" applyFill="1" applyBorder="1" applyAlignment="1">
      <alignment horizontal="center" vertical="center"/>
    </xf>
    <xf numFmtId="0" fontId="5" fillId="2" borderId="93" xfId="34" applyFont="1" applyFill="1" applyBorder="1" applyAlignment="1">
      <alignment horizontal="center" vertical="center"/>
    </xf>
    <xf numFmtId="0" fontId="5" fillId="2" borderId="94" xfId="34" applyFont="1" applyFill="1" applyBorder="1" applyAlignment="1">
      <alignment horizontal="center" vertical="center"/>
    </xf>
    <xf numFmtId="0" fontId="11" fillId="0" borderId="92" xfId="34" applyFont="1" applyBorder="1" applyAlignment="1">
      <alignment horizontal="right" vertical="center"/>
    </xf>
    <xf numFmtId="0" fontId="11" fillId="0" borderId="94" xfId="34" applyFont="1" applyBorder="1" applyAlignment="1">
      <alignment horizontal="right" vertical="center"/>
    </xf>
    <xf numFmtId="0" fontId="11" fillId="0" borderId="93" xfId="34" applyFont="1" applyBorder="1" applyAlignment="1">
      <alignment horizontal="right" vertical="center"/>
    </xf>
    <xf numFmtId="0" fontId="0" fillId="2" borderId="140" xfId="34" applyFont="1" applyFill="1" applyBorder="1" applyAlignment="1">
      <alignment horizontal="center" vertical="center"/>
    </xf>
    <xf numFmtId="0" fontId="11" fillId="0" borderId="236" xfId="34" applyFont="1" applyBorder="1" applyAlignment="1">
      <alignment horizontal="right" vertical="center"/>
    </xf>
    <xf numFmtId="0" fontId="11" fillId="0" borderId="237" xfId="34" applyFont="1" applyBorder="1" applyAlignment="1">
      <alignment horizontal="right" vertical="center"/>
    </xf>
    <xf numFmtId="0" fontId="5" fillId="2" borderId="141" xfId="34" applyFont="1" applyFill="1" applyBorder="1" applyAlignment="1">
      <alignment horizontal="center" vertical="center"/>
    </xf>
    <xf numFmtId="0" fontId="5" fillId="2" borderId="97" xfId="34" applyFont="1" applyFill="1" applyBorder="1" applyAlignment="1">
      <alignment horizontal="center" vertical="center"/>
    </xf>
    <xf numFmtId="0" fontId="5" fillId="2" borderId="101" xfId="34" applyFont="1" applyFill="1" applyBorder="1" applyAlignment="1">
      <alignment horizontal="center" vertical="center"/>
    </xf>
    <xf numFmtId="0" fontId="0" fillId="0" borderId="0" xfId="0" applyAlignment="1">
      <alignment vertical="top"/>
    </xf>
    <xf numFmtId="0" fontId="12" fillId="2" borderId="242" xfId="0" applyFont="1" applyFill="1" applyBorder="1" applyAlignment="1">
      <alignment horizontal="center" vertical="center"/>
    </xf>
    <xf numFmtId="0" fontId="12" fillId="2" borderId="207"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242" xfId="0" applyFont="1" applyFill="1" applyBorder="1" applyAlignment="1">
      <alignment horizontal="center" vertical="center" wrapText="1"/>
    </xf>
    <xf numFmtId="0" fontId="12" fillId="2" borderId="159" xfId="0" applyFont="1" applyFill="1" applyBorder="1" applyAlignment="1">
      <alignment horizontal="center" vertical="center"/>
    </xf>
    <xf numFmtId="0" fontId="12" fillId="2" borderId="91" xfId="0" applyFont="1" applyFill="1" applyBorder="1" applyAlignment="1">
      <alignment horizontal="center" vertical="center"/>
    </xf>
    <xf numFmtId="0" fontId="12" fillId="2" borderId="244"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245" xfId="0" applyFont="1" applyFill="1" applyBorder="1" applyAlignment="1">
      <alignment horizontal="center" vertical="center"/>
    </xf>
    <xf numFmtId="0" fontId="12" fillId="2" borderId="246" xfId="0" applyFont="1" applyFill="1" applyBorder="1" applyAlignment="1">
      <alignment horizontal="center" vertical="center"/>
    </xf>
    <xf numFmtId="0" fontId="12" fillId="2" borderId="242" xfId="0" applyFont="1" applyFill="1" applyBorder="1" applyAlignment="1">
      <alignment horizontal="center" vertical="center" textRotation="255"/>
    </xf>
    <xf numFmtId="0" fontId="12" fillId="2" borderId="207" xfId="0" applyFont="1" applyFill="1" applyBorder="1" applyAlignment="1">
      <alignment horizontal="center" vertical="center" textRotation="255"/>
    </xf>
    <xf numFmtId="0" fontId="12" fillId="2" borderId="39" xfId="0" applyFont="1" applyFill="1" applyBorder="1" applyAlignment="1">
      <alignment horizontal="center" vertical="center" textRotation="255"/>
    </xf>
    <xf numFmtId="0" fontId="12" fillId="2" borderId="207"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243"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40" xfId="0" applyFont="1" applyFill="1" applyBorder="1" applyAlignment="1">
      <alignment horizontal="center" vertical="center"/>
    </xf>
    <xf numFmtId="0" fontId="12" fillId="2" borderId="241"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0" fillId="2" borderId="26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72" xfId="0" applyFill="1" applyBorder="1" applyAlignment="1">
      <alignment horizontal="center" vertical="center" wrapText="1"/>
    </xf>
    <xf numFmtId="0" fontId="0" fillId="2" borderId="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7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261" xfId="0" applyFill="1" applyBorder="1" applyAlignment="1">
      <alignment horizontal="center" vertical="center"/>
    </xf>
    <xf numFmtId="0" fontId="0" fillId="2" borderId="172" xfId="0" applyFill="1" applyBorder="1" applyAlignment="1">
      <alignment horizontal="center"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0" fontId="0" fillId="2" borderId="64" xfId="0" applyFill="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70" xfId="0" applyBorder="1" applyAlignment="1">
      <alignment horizontal="center" vertical="center"/>
    </xf>
    <xf numFmtId="0" fontId="0" fillId="0" borderId="98" xfId="0"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71" xfId="0" applyFill="1" applyBorder="1" applyAlignment="1">
      <alignment horizontal="center" vertical="center"/>
    </xf>
    <xf numFmtId="0" fontId="0" fillId="2" borderId="246" xfId="0" applyFill="1" applyBorder="1" applyAlignment="1">
      <alignment horizontal="center" vertical="center" textRotation="255"/>
    </xf>
    <xf numFmtId="0" fontId="0" fillId="2" borderId="38" xfId="0" applyFill="1" applyBorder="1" applyAlignment="1">
      <alignment horizontal="center" vertical="center" textRotation="255"/>
    </xf>
    <xf numFmtId="0" fontId="0" fillId="2" borderId="268" xfId="0" applyFill="1" applyBorder="1" applyAlignment="1">
      <alignment horizontal="center" vertical="center" textRotation="255"/>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1" xfId="0" applyBorder="1" applyAlignment="1">
      <alignment horizontal="center" vertical="center"/>
    </xf>
    <xf numFmtId="0" fontId="0" fillId="0" borderId="262" xfId="0" applyBorder="1" applyAlignment="1">
      <alignment horizontal="center" vertical="center"/>
    </xf>
    <xf numFmtId="0" fontId="0" fillId="0" borderId="263" xfId="0" applyBorder="1" applyAlignment="1">
      <alignment horizontal="center" vertical="center"/>
    </xf>
    <xf numFmtId="0" fontId="0" fillId="0" borderId="264" xfId="0" applyBorder="1" applyAlignment="1">
      <alignment horizontal="center" vertical="center"/>
    </xf>
    <xf numFmtId="0" fontId="0" fillId="0" borderId="216" xfId="0" applyBorder="1" applyAlignment="1">
      <alignment horizontal="center" vertical="center"/>
    </xf>
    <xf numFmtId="0" fontId="0" fillId="0" borderId="132" xfId="0" applyBorder="1" applyAlignment="1">
      <alignment horizontal="center" vertical="center"/>
    </xf>
    <xf numFmtId="0" fontId="0" fillId="0" borderId="174" xfId="0" applyBorder="1" applyAlignment="1">
      <alignment horizontal="center" vertical="center"/>
    </xf>
    <xf numFmtId="0" fontId="0" fillId="0" borderId="215" xfId="0" applyBorder="1" applyAlignment="1">
      <alignment horizontal="center" vertical="center"/>
    </xf>
    <xf numFmtId="0" fontId="0" fillId="0" borderId="251" xfId="0" applyBorder="1" applyAlignment="1">
      <alignment horizontal="center" vertical="center"/>
    </xf>
    <xf numFmtId="0" fontId="0" fillId="0" borderId="123" xfId="0" applyBorder="1" applyAlignment="1">
      <alignment horizontal="center" vertical="center"/>
    </xf>
    <xf numFmtId="0" fontId="0" fillId="0" borderId="266" xfId="0" applyBorder="1" applyAlignment="1">
      <alignment horizontal="center" vertical="center"/>
    </xf>
    <xf numFmtId="0" fontId="0" fillId="0" borderId="66" xfId="0" applyBorder="1" applyAlignment="1">
      <alignment horizontal="center" vertical="center"/>
    </xf>
    <xf numFmtId="0" fontId="0" fillId="0" borderId="250" xfId="0" applyBorder="1" applyAlignment="1">
      <alignment horizontal="center" vertical="center"/>
    </xf>
    <xf numFmtId="0" fontId="0" fillId="0" borderId="252" xfId="0" applyBorder="1" applyAlignment="1">
      <alignment horizontal="center" vertical="center"/>
    </xf>
    <xf numFmtId="0" fontId="0" fillId="0" borderId="231" xfId="0" applyBorder="1" applyAlignment="1">
      <alignment horizontal="center" vertical="center"/>
    </xf>
    <xf numFmtId="0" fontId="0" fillId="0" borderId="235" xfId="0" applyBorder="1" applyAlignment="1">
      <alignment horizontal="center" vertical="center"/>
    </xf>
    <xf numFmtId="0" fontId="0" fillId="0" borderId="265" xfId="0" applyBorder="1" applyAlignment="1">
      <alignment horizontal="center" vertical="center"/>
    </xf>
    <xf numFmtId="20" fontId="13" fillId="2" borderId="43" xfId="33" applyNumberFormat="1" applyFont="1" applyFill="1" applyBorder="1" applyAlignment="1">
      <alignment horizontal="center"/>
    </xf>
    <xf numFmtId="0" fontId="13" fillId="2" borderId="46" xfId="33" applyFont="1" applyFill="1" applyBorder="1" applyAlignment="1">
      <alignment horizontal="center"/>
    </xf>
    <xf numFmtId="20" fontId="13" fillId="2" borderId="46" xfId="33" applyNumberFormat="1" applyFont="1" applyFill="1" applyBorder="1" applyAlignment="1">
      <alignment horizontal="center"/>
    </xf>
    <xf numFmtId="20" fontId="15" fillId="2" borderId="9" xfId="33" applyNumberFormat="1" applyFont="1" applyFill="1" applyBorder="1" applyAlignment="1">
      <alignment horizontal="center"/>
    </xf>
    <xf numFmtId="0" fontId="15" fillId="2" borderId="4" xfId="33" applyFont="1" applyFill="1" applyBorder="1" applyAlignment="1">
      <alignment horizontal="center"/>
    </xf>
    <xf numFmtId="20" fontId="15" fillId="2" borderId="4" xfId="33" applyNumberFormat="1" applyFont="1" applyFill="1" applyBorder="1" applyAlignment="1">
      <alignment horizontal="center"/>
    </xf>
    <xf numFmtId="20" fontId="15" fillId="2" borderId="253" xfId="33" applyNumberFormat="1" applyFont="1" applyFill="1" applyBorder="1" applyAlignment="1">
      <alignment horizontal="center"/>
    </xf>
    <xf numFmtId="49" fontId="5" fillId="0" borderId="170" xfId="33" applyNumberFormat="1" applyFont="1" applyBorder="1" applyAlignment="1">
      <alignment horizontal="center"/>
    </xf>
    <xf numFmtId="49" fontId="5" fillId="0" borderId="259" xfId="33" applyNumberFormat="1" applyFont="1" applyBorder="1" applyAlignment="1">
      <alignment horizontal="center"/>
    </xf>
    <xf numFmtId="0" fontId="5" fillId="2" borderId="260" xfId="33" applyFont="1" applyFill="1" applyBorder="1" applyAlignment="1">
      <alignment horizontal="center"/>
    </xf>
    <xf numFmtId="0" fontId="5" fillId="2" borderId="253" xfId="33" applyFont="1" applyFill="1" applyBorder="1" applyAlignment="1">
      <alignment horizontal="center"/>
    </xf>
    <xf numFmtId="20" fontId="15" fillId="2" borderId="254" xfId="33" applyNumberFormat="1" applyFont="1" applyFill="1" applyBorder="1" applyAlignment="1">
      <alignment horizontal="center"/>
    </xf>
    <xf numFmtId="0" fontId="5" fillId="2" borderId="245" xfId="33" applyFont="1" applyFill="1" applyBorder="1" applyAlignment="1">
      <alignment horizontal="center" vertical="center" textRotation="255"/>
    </xf>
    <xf numFmtId="0" fontId="5" fillId="2" borderId="246" xfId="33" applyFont="1" applyFill="1" applyBorder="1" applyAlignment="1">
      <alignment horizontal="center" vertical="center" textRotation="255"/>
    </xf>
    <xf numFmtId="0" fontId="5" fillId="2" borderId="267" xfId="33" applyFont="1" applyFill="1" applyBorder="1" applyAlignment="1">
      <alignment horizontal="center" vertical="center" textRotation="255"/>
    </xf>
    <xf numFmtId="49" fontId="5" fillId="0" borderId="235" xfId="33" applyNumberFormat="1" applyFont="1" applyBorder="1" applyAlignment="1">
      <alignment horizontal="center"/>
    </xf>
    <xf numFmtId="49" fontId="5" fillId="0" borderId="231" xfId="33" applyNumberFormat="1" applyFont="1" applyBorder="1" applyAlignment="1">
      <alignment horizontal="center"/>
    </xf>
    <xf numFmtId="49" fontId="5" fillId="0" borderId="8" xfId="33" applyNumberFormat="1" applyFont="1" applyBorder="1" applyAlignment="1">
      <alignment horizontal="center"/>
    </xf>
    <xf numFmtId="49" fontId="5" fillId="0" borderId="132" xfId="33" applyNumberFormat="1" applyFont="1" applyBorder="1" applyAlignment="1">
      <alignment horizontal="center"/>
    </xf>
    <xf numFmtId="49" fontId="5" fillId="0" borderId="251" xfId="33" applyNumberFormat="1" applyFont="1" applyBorder="1" applyAlignment="1">
      <alignment horizontal="center"/>
    </xf>
    <xf numFmtId="49" fontId="5" fillId="0" borderId="123" xfId="33" applyNumberFormat="1" applyFont="1" applyBorder="1" applyAlignment="1">
      <alignment horizontal="center"/>
    </xf>
    <xf numFmtId="49" fontId="5" fillId="0" borderId="174" xfId="33" applyNumberFormat="1" applyFont="1" applyBorder="1" applyAlignment="1">
      <alignment horizontal="center"/>
    </xf>
    <xf numFmtId="49" fontId="5" fillId="0" borderId="257" xfId="33" applyNumberFormat="1" applyFont="1" applyBorder="1" applyAlignment="1">
      <alignment horizontal="center"/>
    </xf>
    <xf numFmtId="49" fontId="5" fillId="0" borderId="258" xfId="33" applyNumberFormat="1" applyFont="1" applyBorder="1" applyAlignment="1">
      <alignment horizontal="center"/>
    </xf>
    <xf numFmtId="0" fontId="5" fillId="2" borderId="254" xfId="33" applyFont="1" applyFill="1" applyBorder="1" applyAlignment="1">
      <alignment horizontal="center"/>
    </xf>
    <xf numFmtId="0" fontId="5" fillId="2" borderId="255" xfId="33" applyFont="1" applyFill="1" applyBorder="1" applyAlignment="1">
      <alignment horizontal="center"/>
    </xf>
    <xf numFmtId="0" fontId="5" fillId="2" borderId="256" xfId="33" applyFont="1" applyFill="1" applyBorder="1" applyAlignment="1">
      <alignment horizontal="center"/>
    </xf>
    <xf numFmtId="0" fontId="5" fillId="2" borderId="247" xfId="33" applyFont="1" applyFill="1" applyBorder="1" applyAlignment="1">
      <alignment horizontal="center"/>
    </xf>
    <xf numFmtId="0" fontId="5" fillId="2" borderId="248" xfId="33" applyFont="1" applyFill="1" applyBorder="1" applyAlignment="1">
      <alignment horizontal="center"/>
    </xf>
    <xf numFmtId="0" fontId="0" fillId="0" borderId="248" xfId="0" applyBorder="1" applyAlignment="1">
      <alignment horizontal="center"/>
    </xf>
    <xf numFmtId="0" fontId="0" fillId="0" borderId="249" xfId="0" applyBorder="1" applyAlignment="1">
      <alignment horizontal="center"/>
    </xf>
    <xf numFmtId="0" fontId="0" fillId="0" borderId="159" xfId="0" applyBorder="1" applyAlignment="1">
      <alignment horizontal="center" vertical="center"/>
    </xf>
    <xf numFmtId="0" fontId="15" fillId="2" borderId="0" xfId="33" applyFont="1" applyFill="1" applyBorder="1" applyAlignment="1">
      <alignment horizontal="center"/>
    </xf>
    <xf numFmtId="0" fontId="11" fillId="3" borderId="282"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91" xfId="0" applyFont="1" applyFill="1" applyBorder="1" applyAlignment="1">
      <alignment horizontal="center" vertical="center"/>
    </xf>
    <xf numFmtId="0" fontId="11" fillId="3" borderId="281"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40" xfId="0" applyFont="1" applyFill="1" applyBorder="1" applyAlignment="1">
      <alignment horizontal="center" vertical="center"/>
    </xf>
    <xf numFmtId="0" fontId="11" fillId="0" borderId="219" xfId="0" applyFont="1" applyBorder="1" applyAlignment="1">
      <alignment horizontal="center" vertical="center"/>
    </xf>
    <xf numFmtId="0" fontId="11" fillId="3" borderId="283" xfId="0" applyFont="1" applyFill="1" applyBorder="1" applyAlignment="1">
      <alignment horizontal="center" vertical="center"/>
    </xf>
    <xf numFmtId="0" fontId="11" fillId="3" borderId="90" xfId="0" applyFont="1" applyFill="1" applyBorder="1" applyAlignment="1">
      <alignment horizontal="center" vertical="center"/>
    </xf>
    <xf numFmtId="0" fontId="11" fillId="3" borderId="41" xfId="0" applyFont="1" applyFill="1" applyBorder="1" applyAlignment="1">
      <alignment horizontal="center" vertical="center"/>
    </xf>
    <xf numFmtId="0" fontId="0" fillId="2" borderId="276" xfId="0" applyFill="1" applyBorder="1" applyAlignment="1">
      <alignment horizontal="center" vertical="center" textRotation="255"/>
    </xf>
    <xf numFmtId="0" fontId="0" fillId="2" borderId="271" xfId="0" applyFill="1" applyBorder="1" applyAlignment="1">
      <alignment horizontal="center" vertical="center" textRotation="255"/>
    </xf>
    <xf numFmtId="0" fontId="0" fillId="2" borderId="277" xfId="0" applyFill="1" applyBorder="1" applyAlignment="1">
      <alignment horizontal="center" vertical="center" textRotation="255"/>
    </xf>
    <xf numFmtId="0" fontId="0" fillId="0" borderId="167" xfId="0" applyFill="1" applyBorder="1" applyAlignment="1">
      <alignment horizontal="center" vertical="center"/>
    </xf>
    <xf numFmtId="0" fontId="0" fillId="0" borderId="79" xfId="0" applyFill="1" applyBorder="1" applyAlignment="1">
      <alignment horizontal="center" vertical="center"/>
    </xf>
    <xf numFmtId="0" fontId="0" fillId="0" borderId="218" xfId="0" applyFill="1" applyBorder="1" applyAlignment="1">
      <alignment horizontal="center" vertical="center"/>
    </xf>
    <xf numFmtId="0" fontId="0" fillId="0" borderId="169" xfId="0" applyFill="1" applyBorder="1" applyAlignment="1">
      <alignment horizontal="center" vertical="center"/>
    </xf>
    <xf numFmtId="0" fontId="0" fillId="0" borderId="6" xfId="0" applyFill="1" applyBorder="1" applyAlignment="1">
      <alignment horizontal="center" vertical="center"/>
    </xf>
    <xf numFmtId="0" fontId="0" fillId="0" borderId="175" xfId="0" applyFill="1" applyBorder="1" applyAlignment="1">
      <alignment horizontal="center" vertical="center"/>
    </xf>
    <xf numFmtId="0" fontId="0" fillId="0" borderId="168" xfId="0" applyFill="1" applyBorder="1" applyAlignment="1">
      <alignment horizontal="center" vertical="center"/>
    </xf>
    <xf numFmtId="0" fontId="0" fillId="0" borderId="80" xfId="0" applyFill="1" applyBorder="1" applyAlignment="1">
      <alignment horizontal="center" vertical="center"/>
    </xf>
    <xf numFmtId="0" fontId="0" fillId="0" borderId="219" xfId="0" applyFill="1" applyBorder="1" applyAlignment="1">
      <alignment horizontal="center" vertical="center"/>
    </xf>
    <xf numFmtId="0" fontId="0" fillId="2" borderId="132" xfId="0" applyFill="1" applyBorder="1" applyAlignment="1">
      <alignment horizontal="center" vertical="center"/>
    </xf>
    <xf numFmtId="0" fontId="11" fillId="0" borderId="218"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0" fillId="2" borderId="17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247" xfId="0" applyFill="1" applyBorder="1" applyAlignment="1">
      <alignment horizontal="center" vertical="center"/>
    </xf>
    <xf numFmtId="0" fontId="0" fillId="2" borderId="248" xfId="0" applyFill="1" applyBorder="1" applyAlignment="1">
      <alignment horizontal="center" vertical="center"/>
    </xf>
    <xf numFmtId="0" fontId="0" fillId="2" borderId="270" xfId="0" applyFill="1" applyBorder="1" applyAlignment="1">
      <alignment horizontal="center" vertical="center"/>
    </xf>
    <xf numFmtId="20" fontId="11" fillId="0" borderId="0" xfId="0" applyNumberFormat="1" applyFont="1" applyBorder="1" applyAlignment="1">
      <alignment horizontal="center" vertical="center"/>
    </xf>
    <xf numFmtId="0" fontId="11" fillId="0" borderId="175" xfId="0" applyFont="1" applyBorder="1" applyAlignment="1">
      <alignment horizontal="center" vertical="center"/>
    </xf>
    <xf numFmtId="0" fontId="11" fillId="0" borderId="167" xfId="0" applyFont="1" applyBorder="1" applyAlignment="1">
      <alignment horizontal="center" vertical="center"/>
    </xf>
    <xf numFmtId="0" fontId="11" fillId="0" borderId="168" xfId="0" applyFont="1" applyBorder="1" applyAlignment="1">
      <alignment horizontal="center" vertical="center"/>
    </xf>
    <xf numFmtId="0" fontId="11" fillId="0" borderId="215" xfId="0" applyFont="1" applyBorder="1" applyAlignment="1">
      <alignment horizontal="center" vertical="center"/>
    </xf>
    <xf numFmtId="0" fontId="11" fillId="0" borderId="70" xfId="0" applyFont="1" applyBorder="1" applyAlignment="1">
      <alignment horizontal="center" vertical="center"/>
    </xf>
    <xf numFmtId="0" fontId="11" fillId="0" borderId="216" xfId="0" applyFont="1" applyBorder="1" applyAlignment="1">
      <alignment horizontal="center" vertical="center"/>
    </xf>
    <xf numFmtId="0" fontId="0" fillId="2" borderId="269" xfId="0" applyFill="1" applyBorder="1" applyAlignment="1">
      <alignment horizontal="center" vertical="center"/>
    </xf>
    <xf numFmtId="0" fontId="0" fillId="2" borderId="173" xfId="0" applyFill="1" applyBorder="1" applyAlignment="1">
      <alignment horizontal="center" vertical="center"/>
    </xf>
    <xf numFmtId="0" fontId="0" fillId="2" borderId="11" xfId="0" applyFill="1" applyBorder="1" applyAlignment="1">
      <alignment horizontal="center" vertical="center"/>
    </xf>
    <xf numFmtId="0" fontId="0" fillId="2" borderId="259" xfId="0" applyFill="1" applyBorder="1" applyAlignment="1">
      <alignment horizontal="center" vertical="center"/>
    </xf>
    <xf numFmtId="0" fontId="0" fillId="2" borderId="272" xfId="0" applyFill="1" applyBorder="1" applyAlignment="1">
      <alignment horizontal="center" vertical="center" textRotation="255"/>
    </xf>
    <xf numFmtId="0" fontId="0" fillId="2" borderId="273" xfId="0" applyFill="1" applyBorder="1" applyAlignment="1">
      <alignment horizontal="center" vertical="center" textRotation="255"/>
    </xf>
    <xf numFmtId="0" fontId="0" fillId="2" borderId="274" xfId="0" applyFill="1" applyBorder="1" applyAlignment="1">
      <alignment horizontal="center" vertical="center" textRotation="255"/>
    </xf>
    <xf numFmtId="0" fontId="0" fillId="2" borderId="275" xfId="0" applyFill="1" applyBorder="1" applyAlignment="1">
      <alignment horizontal="center" vertical="center" textRotation="255"/>
    </xf>
    <xf numFmtId="0" fontId="11" fillId="0" borderId="169" xfId="0" applyFont="1" applyBorder="1" applyAlignment="1">
      <alignment horizontal="center" vertical="center"/>
    </xf>
    <xf numFmtId="0" fontId="0" fillId="2" borderId="278" xfId="0" applyFill="1" applyBorder="1" applyAlignment="1">
      <alignment horizontal="center" vertical="center"/>
    </xf>
    <xf numFmtId="0" fontId="0" fillId="2" borderId="279" xfId="0" applyFill="1" applyBorder="1" applyAlignment="1">
      <alignment horizontal="center" vertical="center"/>
    </xf>
    <xf numFmtId="0" fontId="0" fillId="2" borderId="280" xfId="0" applyFill="1" applyBorder="1" applyAlignment="1">
      <alignment horizontal="center" vertical="center"/>
    </xf>
    <xf numFmtId="0" fontId="5" fillId="7" borderId="0" xfId="35" applyFont="1" applyFill="1" applyAlignment="1">
      <alignment horizontal="left" vertical="center" wrapText="1"/>
    </xf>
    <xf numFmtId="0" fontId="5" fillId="0" borderId="0" xfId="35" applyFont="1" applyAlignment="1">
      <alignment horizontal="left" vertical="center" wrapText="1"/>
    </xf>
    <xf numFmtId="0" fontId="20" fillId="0" borderId="92" xfId="35" applyFont="1" applyBorder="1" applyAlignment="1">
      <alignment horizontal="center" vertical="center"/>
    </xf>
    <xf numFmtId="0" fontId="20" fillId="0" borderId="94" xfId="35" applyFont="1" applyBorder="1" applyAlignment="1">
      <alignment horizontal="center" vertical="center"/>
    </xf>
    <xf numFmtId="0" fontId="5" fillId="0" borderId="0" xfId="35" applyFont="1" applyAlignment="1">
      <alignment horizontal="left" vertical="top" wrapText="1"/>
    </xf>
    <xf numFmtId="0" fontId="7" fillId="0" borderId="0" xfId="31" applyFont="1" applyFill="1" applyBorder="1" applyAlignment="1">
      <alignment horizontal="center" vertical="center" shrinkToFit="1"/>
    </xf>
    <xf numFmtId="0" fontId="7" fillId="0" borderId="0" xfId="0" applyFont="1" applyAlignment="1">
      <alignment horizontal="center" vertical="center" shrinkToFit="1"/>
    </xf>
    <xf numFmtId="0" fontId="7" fillId="0" borderId="93" xfId="31" applyFont="1" applyFill="1" applyBorder="1" applyAlignment="1">
      <alignment horizontal="left" vertical="center"/>
    </xf>
    <xf numFmtId="0" fontId="12" fillId="2" borderId="7" xfId="35" applyFont="1" applyFill="1" applyBorder="1" applyAlignment="1">
      <alignment horizontal="center" vertical="center"/>
    </xf>
    <xf numFmtId="0" fontId="12" fillId="2" borderId="8" xfId="35" applyFont="1" applyFill="1" applyBorder="1" applyAlignment="1">
      <alignment horizontal="center" vertical="center"/>
    </xf>
    <xf numFmtId="0" fontId="7" fillId="2" borderId="9" xfId="35" applyFont="1" applyFill="1" applyBorder="1" applyAlignment="1">
      <alignment horizontal="center" vertical="center"/>
    </xf>
    <xf numFmtId="0" fontId="29" fillId="0" borderId="93" xfId="31" applyFont="1" applyFill="1" applyBorder="1" applyAlignment="1">
      <alignment horizontal="center" vertical="center"/>
    </xf>
    <xf numFmtId="0" fontId="12" fillId="2" borderId="212" xfId="35" applyFont="1" applyFill="1" applyBorder="1" applyAlignment="1">
      <alignment horizontal="center" vertical="center" wrapText="1"/>
    </xf>
    <xf numFmtId="0" fontId="12" fillId="2" borderId="207" xfId="35" applyFont="1" applyFill="1" applyBorder="1" applyAlignment="1">
      <alignment horizontal="center" vertical="center" wrapText="1"/>
    </xf>
    <xf numFmtId="0" fontId="12" fillId="2" borderId="39" xfId="35" applyFont="1" applyFill="1" applyBorder="1" applyAlignment="1">
      <alignment horizontal="center" vertical="center" wrapText="1"/>
    </xf>
    <xf numFmtId="0" fontId="12" fillId="2" borderId="92" xfId="35" applyFont="1" applyFill="1" applyBorder="1" applyAlignment="1">
      <alignment horizontal="center" vertical="center"/>
    </xf>
    <xf numFmtId="0" fontId="12" fillId="2" borderId="93" xfId="35" applyFont="1" applyFill="1" applyBorder="1" applyAlignment="1">
      <alignment horizontal="center" vertical="center"/>
    </xf>
    <xf numFmtId="0" fontId="12" fillId="2" borderId="207" xfId="35" applyFont="1" applyFill="1" applyBorder="1" applyAlignment="1">
      <alignment horizontal="center" vertical="center"/>
    </xf>
    <xf numFmtId="0" fontId="12" fillId="2" borderId="39" xfId="35" applyFont="1" applyFill="1" applyBorder="1" applyAlignment="1">
      <alignment horizontal="center" vertical="center"/>
    </xf>
    <xf numFmtId="0" fontId="12" fillId="2" borderId="212" xfId="35" applyFont="1" applyFill="1" applyBorder="1" applyAlignment="1">
      <alignment horizontal="center" wrapText="1" shrinkToFit="1"/>
    </xf>
    <xf numFmtId="0" fontId="12" fillId="2" borderId="207" xfId="35" applyFont="1" applyFill="1" applyBorder="1" applyAlignment="1">
      <alignment horizontal="center" wrapText="1" shrinkToFit="1"/>
    </xf>
    <xf numFmtId="0" fontId="12" fillId="2" borderId="94" xfId="35" applyFont="1" applyFill="1" applyBorder="1" applyAlignment="1">
      <alignment horizontal="center" vertical="center"/>
    </xf>
    <xf numFmtId="0" fontId="12" fillId="2" borderId="2" xfId="35" applyFont="1" applyFill="1" applyBorder="1" applyAlignment="1">
      <alignment horizontal="center" vertical="center"/>
    </xf>
    <xf numFmtId="0" fontId="12" fillId="2" borderId="3" xfId="35" applyFont="1" applyFill="1" applyBorder="1" applyAlignment="1">
      <alignment horizontal="center" vertical="center"/>
    </xf>
    <xf numFmtId="0" fontId="12" fillId="2" borderId="9" xfId="35" applyFont="1" applyFill="1" applyBorder="1" applyAlignment="1">
      <alignment horizontal="center" vertical="center"/>
    </xf>
    <xf numFmtId="0" fontId="12" fillId="2" borderId="5" xfId="35" applyFont="1" applyFill="1" applyBorder="1" applyAlignment="1">
      <alignment horizontal="center" vertical="center"/>
    </xf>
    <xf numFmtId="0" fontId="29" fillId="0" borderId="126" xfId="31" applyFont="1" applyBorder="1" applyAlignment="1">
      <alignment horizontal="center" vertical="center"/>
    </xf>
    <xf numFmtId="0" fontId="29" fillId="0" borderId="93" xfId="31" applyFont="1" applyBorder="1" applyAlignment="1">
      <alignment horizontal="center" vertical="center"/>
    </xf>
    <xf numFmtId="0" fontId="7" fillId="2" borderId="92" xfId="31" applyFont="1" applyFill="1" applyBorder="1" applyAlignment="1">
      <alignment horizontal="center" vertical="center"/>
    </xf>
    <xf numFmtId="0" fontId="7" fillId="2" borderId="93" xfId="31" applyFont="1" applyFill="1" applyBorder="1" applyAlignment="1">
      <alignment horizontal="center" vertical="center"/>
    </xf>
    <xf numFmtId="0" fontId="7" fillId="2" borderId="152" xfId="31" applyFont="1" applyFill="1" applyBorder="1" applyAlignment="1">
      <alignment horizontal="center" vertical="center"/>
    </xf>
    <xf numFmtId="0" fontId="12" fillId="2" borderId="7" xfId="35" applyFont="1" applyFill="1" applyBorder="1" applyAlignment="1">
      <alignment horizontal="center" vertical="center" shrinkToFit="1"/>
    </xf>
    <xf numFmtId="0" fontId="12" fillId="2" borderId="2" xfId="35" applyFont="1" applyFill="1" applyBorder="1" applyAlignment="1">
      <alignment horizontal="center" vertical="center" shrinkToFit="1"/>
    </xf>
    <xf numFmtId="0" fontId="12" fillId="2" borderId="66" xfId="35" applyFont="1" applyFill="1" applyBorder="1" applyAlignment="1">
      <alignment horizontal="center" vertical="center" shrinkToFit="1"/>
    </xf>
    <xf numFmtId="0" fontId="12" fillId="2" borderId="78" xfId="35" applyFont="1" applyFill="1" applyBorder="1" applyAlignment="1">
      <alignment horizontal="center" vertical="center" shrinkToFit="1"/>
    </xf>
    <xf numFmtId="0" fontId="20" fillId="0" borderId="92" xfId="0" applyFont="1" applyBorder="1" applyAlignment="1">
      <alignment horizontal="center" vertical="center" wrapText="1"/>
    </xf>
    <xf numFmtId="0" fontId="20" fillId="0" borderId="93" xfId="0" applyFont="1" applyBorder="1" applyAlignment="1">
      <alignment horizontal="center" vertical="center" wrapText="1"/>
    </xf>
    <xf numFmtId="0" fontId="20" fillId="0" borderId="94" xfId="0" applyFont="1" applyBorder="1" applyAlignment="1">
      <alignment horizontal="center" vertical="center" wrapText="1"/>
    </xf>
    <xf numFmtId="0" fontId="20" fillId="0" borderId="92" xfId="0" applyFont="1" applyBorder="1" applyAlignment="1">
      <alignment horizontal="left" vertical="center" wrapText="1"/>
    </xf>
    <xf numFmtId="0" fontId="20" fillId="0" borderId="93" xfId="0" applyFont="1" applyBorder="1" applyAlignment="1">
      <alignment horizontal="left" vertical="center" wrapText="1"/>
    </xf>
    <xf numFmtId="0" fontId="20" fillId="0" borderId="94" xfId="0" applyFont="1" applyBorder="1" applyAlignment="1">
      <alignment horizontal="left" vertical="center" wrapText="1"/>
    </xf>
    <xf numFmtId="0" fontId="11" fillId="0" borderId="106" xfId="0" applyFont="1" applyBorder="1" applyAlignment="1">
      <alignment horizontal="left" vertical="center"/>
    </xf>
    <xf numFmtId="0" fontId="11" fillId="0" borderId="6" xfId="0" applyFont="1" applyBorder="1" applyAlignment="1">
      <alignment horizontal="left" vertical="center"/>
    </xf>
    <xf numFmtId="0" fontId="11" fillId="0" borderId="175" xfId="0" applyFont="1" applyBorder="1" applyAlignment="1">
      <alignment horizontal="left" vertical="center"/>
    </xf>
    <xf numFmtId="0" fontId="12" fillId="2" borderId="93" xfId="0" applyFont="1" applyFill="1" applyBorder="1" applyAlignment="1">
      <alignment horizontal="center" vertical="center"/>
    </xf>
    <xf numFmtId="0" fontId="12" fillId="2" borderId="94" xfId="0" applyFont="1" applyFill="1" applyBorder="1" applyAlignment="1">
      <alignment horizontal="center" vertical="center"/>
    </xf>
    <xf numFmtId="0" fontId="12" fillId="2" borderId="94" xfId="0" applyFont="1" applyFill="1" applyBorder="1" applyAlignment="1">
      <alignment horizontal="center" vertical="center" wrapText="1"/>
    </xf>
    <xf numFmtId="0" fontId="12" fillId="2" borderId="81" xfId="0" applyFont="1" applyFill="1" applyBorder="1" applyAlignment="1">
      <alignment horizontal="center" vertical="center"/>
    </xf>
    <xf numFmtId="0" fontId="12" fillId="2" borderId="10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92" xfId="0" applyFont="1" applyFill="1" applyBorder="1" applyAlignment="1">
      <alignment horizontal="center" vertical="center"/>
    </xf>
    <xf numFmtId="0" fontId="12" fillId="2" borderId="152" xfId="0" applyFont="1" applyFill="1" applyBorder="1" applyAlignment="1">
      <alignment horizontal="center" vertical="center"/>
    </xf>
    <xf numFmtId="0" fontId="0" fillId="2" borderId="224" xfId="0" applyFill="1" applyBorder="1" applyAlignment="1">
      <alignment horizontal="center" vertical="center"/>
    </xf>
    <xf numFmtId="0" fontId="0" fillId="2" borderId="226" xfId="0" applyFill="1" applyBorder="1" applyAlignment="1">
      <alignment horizontal="center" vertical="center"/>
    </xf>
    <xf numFmtId="0" fontId="11" fillId="0" borderId="104" xfId="0" applyFont="1" applyBorder="1" applyAlignment="1">
      <alignment horizontal="left" vertical="center"/>
    </xf>
    <xf numFmtId="0" fontId="11" fillId="0" borderId="79" xfId="0" applyFont="1" applyBorder="1" applyAlignment="1">
      <alignment horizontal="left" vertical="center"/>
    </xf>
    <xf numFmtId="0" fontId="11" fillId="0" borderId="218" xfId="0" applyFont="1" applyBorder="1" applyAlignment="1">
      <alignment horizontal="left" vertical="center"/>
    </xf>
    <xf numFmtId="0" fontId="11" fillId="0" borderId="105" xfId="0" applyFont="1" applyBorder="1" applyAlignment="1">
      <alignment horizontal="left" vertical="center"/>
    </xf>
    <xf numFmtId="0" fontId="11" fillId="0" borderId="80" xfId="0" applyFont="1" applyBorder="1" applyAlignment="1">
      <alignment horizontal="left" vertical="center"/>
    </xf>
    <xf numFmtId="0" fontId="11" fillId="0" borderId="219" xfId="0" applyFont="1" applyBorder="1" applyAlignment="1">
      <alignment horizontal="left"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0" fillId="2" borderId="105" xfId="0" applyFill="1" applyBorder="1" applyAlignment="1">
      <alignment horizontal="right" vertical="center"/>
    </xf>
    <xf numFmtId="0" fontId="0" fillId="2" borderId="26" xfId="0" applyFill="1" applyBorder="1" applyAlignment="1">
      <alignment horizontal="right" vertical="center"/>
    </xf>
    <xf numFmtId="0" fontId="0" fillId="2" borderId="26" xfId="0" applyFill="1" applyBorder="1" applyAlignment="1">
      <alignment horizontal="center" vertical="center"/>
    </xf>
    <xf numFmtId="0" fontId="11" fillId="0" borderId="35" xfId="0" applyFont="1" applyBorder="1" applyAlignment="1">
      <alignment horizontal="center" vertical="center"/>
    </xf>
    <xf numFmtId="0" fontId="11" fillId="0" borderId="82" xfId="0" applyFont="1" applyBorder="1" applyAlignment="1">
      <alignment horizontal="center" vertical="center"/>
    </xf>
    <xf numFmtId="0" fontId="0" fillId="2" borderId="106" xfId="0" applyFill="1" applyBorder="1" applyAlignment="1">
      <alignment horizontal="right" vertical="center"/>
    </xf>
    <xf numFmtId="0" fontId="0" fillId="2" borderId="81" xfId="0" applyFill="1" applyBorder="1" applyAlignment="1">
      <alignment horizontal="right" vertical="center"/>
    </xf>
    <xf numFmtId="0" fontId="0" fillId="2" borderId="23" xfId="0" applyFill="1" applyBorder="1" applyAlignment="1">
      <alignment horizontal="center" vertical="center"/>
    </xf>
    <xf numFmtId="0" fontId="0" fillId="0" borderId="24" xfId="0" applyBorder="1" applyAlignment="1">
      <alignment horizontal="center" vertical="center"/>
    </xf>
    <xf numFmtId="0" fontId="0" fillId="2" borderId="168" xfId="0" applyFill="1" applyBorder="1" applyAlignment="1">
      <alignment horizontal="center" vertical="center" shrinkToFit="1"/>
    </xf>
    <xf numFmtId="0" fontId="0" fillId="0" borderId="219" xfId="0" applyBorder="1" applyAlignment="1">
      <alignment horizontal="center" vertical="center" shrinkToFit="1"/>
    </xf>
    <xf numFmtId="0" fontId="0" fillId="2" borderId="24" xfId="0" applyFill="1" applyBorder="1" applyAlignment="1">
      <alignment horizontal="center" vertical="center"/>
    </xf>
    <xf numFmtId="0" fontId="0" fillId="0" borderId="25" xfId="0" applyBorder="1" applyAlignment="1">
      <alignment horizontal="center" vertical="center"/>
    </xf>
    <xf numFmtId="0" fontId="0" fillId="2" borderId="284" xfId="0" applyFill="1" applyBorder="1" applyAlignment="1">
      <alignment horizontal="center" vertical="center"/>
    </xf>
    <xf numFmtId="0" fontId="0" fillId="2" borderId="285" xfId="0" applyFill="1" applyBorder="1" applyAlignment="1">
      <alignment horizontal="center" vertical="center"/>
    </xf>
    <xf numFmtId="0" fontId="0" fillId="0" borderId="286" xfId="0" applyBorder="1" applyAlignment="1">
      <alignment horizontal="center" vertical="center"/>
    </xf>
    <xf numFmtId="0" fontId="0" fillId="0" borderId="287" xfId="0" applyBorder="1" applyAlignment="1">
      <alignment horizontal="center" vertical="center"/>
    </xf>
    <xf numFmtId="0" fontId="12" fillId="2" borderId="94" xfId="0" applyFont="1" applyFill="1" applyBorder="1" applyAlignment="1">
      <alignment horizontal="center" vertical="center" shrinkToFit="1"/>
    </xf>
    <xf numFmtId="0" fontId="12" fillId="0" borderId="95" xfId="0" applyFont="1" applyFill="1" applyBorder="1" applyAlignment="1">
      <alignment horizontal="center" vertical="center" shrinkToFit="1"/>
    </xf>
    <xf numFmtId="0" fontId="0" fillId="2" borderId="92" xfId="0" applyFont="1" applyFill="1" applyBorder="1" applyAlignment="1">
      <alignment horizontal="center" vertical="center" shrinkToFit="1"/>
    </xf>
    <xf numFmtId="0" fontId="0" fillId="2" borderId="94" xfId="0" applyFont="1" applyFill="1" applyBorder="1" applyAlignment="1">
      <alignment horizontal="center" vertical="center" shrinkToFit="1"/>
    </xf>
    <xf numFmtId="0" fontId="12" fillId="2" borderId="212" xfId="0" applyFont="1" applyFill="1" applyBorder="1" applyAlignment="1">
      <alignment horizontal="center" vertical="center" textRotation="255" shrinkToFit="1"/>
    </xf>
    <xf numFmtId="0" fontId="12" fillId="2" borderId="207" xfId="0" applyFont="1" applyFill="1" applyBorder="1" applyAlignment="1">
      <alignment horizontal="center" vertical="center" textRotation="255" shrinkToFit="1"/>
    </xf>
    <xf numFmtId="0" fontId="12" fillId="2" borderId="39" xfId="0" applyFont="1" applyFill="1" applyBorder="1" applyAlignment="1">
      <alignment horizontal="center" vertical="center" textRotation="255" shrinkToFit="1"/>
    </xf>
    <xf numFmtId="0" fontId="11" fillId="0" borderId="152" xfId="0" applyFont="1" applyBorder="1" applyAlignment="1">
      <alignment horizontal="right" vertical="center" shrinkToFit="1"/>
    </xf>
    <xf numFmtId="0" fontId="11" fillId="0" borderId="177" xfId="0" applyFont="1" applyBorder="1" applyAlignment="1">
      <alignment horizontal="right" vertical="center" shrinkToFit="1"/>
    </xf>
    <xf numFmtId="0" fontId="0" fillId="2" borderId="92" xfId="0" applyFill="1" applyBorder="1" applyAlignment="1">
      <alignment horizontal="center" vertical="center" shrinkToFit="1"/>
    </xf>
    <xf numFmtId="0" fontId="0" fillId="2" borderId="93" xfId="0" applyFill="1" applyBorder="1" applyAlignment="1">
      <alignment horizontal="center" vertical="center" shrinkToFit="1"/>
    </xf>
    <xf numFmtId="0" fontId="0" fillId="2" borderId="94" xfId="0" applyFill="1" applyBorder="1" applyAlignment="1">
      <alignment horizontal="center" vertical="center" shrinkToFit="1"/>
    </xf>
    <xf numFmtId="0" fontId="11" fillId="0" borderId="176" xfId="0" applyFont="1" applyBorder="1" applyAlignment="1">
      <alignment horizontal="right" vertical="center" shrinkToFit="1"/>
    </xf>
    <xf numFmtId="0" fontId="0" fillId="2" borderId="19" xfId="0" applyFill="1" applyBorder="1" applyAlignment="1">
      <alignment horizontal="center" vertical="center"/>
    </xf>
    <xf numFmtId="0" fontId="0" fillId="2" borderId="175"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82"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291" xfId="0" applyFill="1" applyBorder="1" applyAlignment="1">
      <alignment horizontal="center" vertical="center"/>
    </xf>
    <xf numFmtId="0" fontId="11" fillId="0" borderId="131" xfId="0" applyFont="1" applyBorder="1" applyAlignment="1">
      <alignment horizontal="right" vertical="center" shrinkToFit="1"/>
    </xf>
    <xf numFmtId="0" fontId="0" fillId="2" borderId="230" xfId="0" applyFill="1" applyBorder="1" applyAlignment="1">
      <alignment horizontal="center" vertical="center" shrinkToFit="1"/>
    </xf>
    <xf numFmtId="0" fontId="11" fillId="0" borderId="290" xfId="0" applyFont="1" applyBorder="1" applyAlignment="1">
      <alignment horizontal="right" vertical="center" shrinkToFit="1"/>
    </xf>
    <xf numFmtId="0" fontId="5" fillId="2" borderId="92" xfId="36" applyNumberFormat="1" applyFont="1" applyFill="1" applyBorder="1" applyAlignment="1">
      <alignment horizontal="center" vertical="center" shrinkToFit="1"/>
    </xf>
    <xf numFmtId="0" fontId="5" fillId="2" borderId="93" xfId="36" applyNumberFormat="1" applyFont="1" applyFill="1" applyBorder="1" applyAlignment="1">
      <alignment horizontal="center" vertical="center" shrinkToFit="1"/>
    </xf>
    <xf numFmtId="0" fontId="5" fillId="2" borderId="94" xfId="36" applyNumberFormat="1" applyFont="1" applyFill="1" applyBorder="1" applyAlignment="1">
      <alignment horizontal="center" vertical="center" shrinkToFit="1"/>
    </xf>
    <xf numFmtId="177" fontId="11" fillId="3" borderId="177" xfId="0" applyNumberFormat="1" applyFont="1" applyFill="1" applyBorder="1" applyAlignment="1">
      <alignment horizontal="right" vertical="center" shrinkToFit="1"/>
    </xf>
    <xf numFmtId="177" fontId="11" fillId="3" borderId="131" xfId="0" applyNumberFormat="1" applyFont="1" applyFill="1" applyBorder="1" applyAlignment="1">
      <alignment horizontal="right" vertical="center" shrinkToFit="1"/>
    </xf>
    <xf numFmtId="177" fontId="11" fillId="3" borderId="152" xfId="0" applyNumberFormat="1" applyFont="1" applyFill="1" applyBorder="1" applyAlignment="1">
      <alignment horizontal="right" vertical="center" shrinkToFit="1"/>
    </xf>
    <xf numFmtId="177" fontId="11" fillId="3" borderId="290" xfId="0" applyNumberFormat="1" applyFont="1" applyFill="1" applyBorder="1" applyAlignment="1">
      <alignment horizontal="right" vertical="center" shrinkToFit="1"/>
    </xf>
    <xf numFmtId="177" fontId="11" fillId="3" borderId="176" xfId="0" applyNumberFormat="1" applyFont="1" applyFill="1" applyBorder="1" applyAlignment="1">
      <alignment horizontal="right" vertical="center" shrinkToFit="1"/>
    </xf>
    <xf numFmtId="177" fontId="11" fillId="3" borderId="92" xfId="0" applyNumberFormat="1" applyFont="1" applyFill="1" applyBorder="1" applyAlignment="1">
      <alignment horizontal="center" vertical="center" shrinkToFit="1"/>
    </xf>
    <xf numFmtId="177" fontId="11" fillId="3" borderId="94" xfId="0" applyNumberFormat="1" applyFont="1" applyFill="1" applyBorder="1" applyAlignment="1">
      <alignment horizontal="center" vertical="center" shrinkToFit="1"/>
    </xf>
    <xf numFmtId="177" fontId="11" fillId="3" borderId="95" xfId="0" applyNumberFormat="1" applyFont="1" applyFill="1" applyBorder="1" applyAlignment="1">
      <alignment horizontal="center" vertical="center" shrinkToFit="1"/>
    </xf>
    <xf numFmtId="0" fontId="0" fillId="2" borderId="92" xfId="36" applyNumberFormat="1" applyFont="1" applyFill="1" applyBorder="1" applyAlignment="1">
      <alignment horizontal="center" vertical="center" shrinkToFit="1"/>
    </xf>
    <xf numFmtId="0" fontId="5" fillId="2" borderId="288" xfId="36" applyNumberFormat="1" applyFont="1" applyFill="1" applyBorder="1" applyAlignment="1">
      <alignment horizontal="right" vertical="top" shrinkToFit="1"/>
    </xf>
    <xf numFmtId="0" fontId="5" fillId="2" borderId="289" xfId="36" applyNumberFormat="1" applyFont="1" applyFill="1" applyBorder="1" applyAlignment="1">
      <alignment horizontal="right" vertical="top" shrinkToFit="1"/>
    </xf>
    <xf numFmtId="0" fontId="5" fillId="2" borderId="9" xfId="36" applyNumberFormat="1" applyFont="1" applyFill="1" applyBorder="1" applyAlignment="1">
      <alignment horizontal="center" vertical="center" shrinkToFit="1"/>
    </xf>
    <xf numFmtId="0" fontId="5" fillId="2" borderId="4" xfId="36" applyNumberFormat="1" applyFont="1" applyFill="1" applyBorder="1" applyAlignment="1">
      <alignment horizontal="center" vertical="center" shrinkToFit="1"/>
    </xf>
    <xf numFmtId="0" fontId="5" fillId="2" borderId="5" xfId="36" applyNumberFormat="1" applyFont="1" applyFill="1" applyBorder="1" applyAlignment="1">
      <alignment horizontal="center" vertical="center" shrinkToFit="1"/>
    </xf>
    <xf numFmtId="0" fontId="13" fillId="2" borderId="92"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94" xfId="0" applyFont="1" applyFill="1" applyBorder="1" applyAlignment="1">
      <alignment horizontal="center" vertical="center" wrapText="1"/>
    </xf>
    <xf numFmtId="0" fontId="0" fillId="2" borderId="212" xfId="0" applyFill="1" applyBorder="1" applyAlignment="1">
      <alignment horizontal="center" vertical="center" textRotation="255" wrapText="1"/>
    </xf>
    <xf numFmtId="0" fontId="0" fillId="2" borderId="39" xfId="0" applyFill="1" applyBorder="1" applyAlignment="1">
      <alignment horizontal="center" vertical="center" textRotation="255" wrapText="1"/>
    </xf>
    <xf numFmtId="0" fontId="29" fillId="0" borderId="95" xfId="0" applyFont="1" applyBorder="1" applyAlignment="1">
      <alignment horizontal="center" vertical="center"/>
    </xf>
    <xf numFmtId="0" fontId="0" fillId="2" borderId="95" xfId="0" applyFill="1" applyBorder="1" applyAlignment="1">
      <alignment horizontal="center" vertical="center"/>
    </xf>
    <xf numFmtId="191" fontId="29" fillId="3" borderId="95" xfId="0" applyNumberFormat="1" applyFont="1" applyFill="1" applyBorder="1" applyAlignment="1">
      <alignment horizontal="center" vertical="center"/>
    </xf>
    <xf numFmtId="186" fontId="12" fillId="2" borderId="95" xfId="0" applyNumberFormat="1" applyFont="1" applyFill="1" applyBorder="1" applyAlignment="1">
      <alignment horizontal="center" vertical="center"/>
    </xf>
    <xf numFmtId="0" fontId="0" fillId="0" borderId="0" xfId="0" applyAlignment="1">
      <alignment horizontal="center" vertical="center"/>
    </xf>
    <xf numFmtId="177" fontId="12" fillId="2" borderId="92" xfId="34" applyNumberFormat="1" applyFont="1" applyFill="1" applyBorder="1" applyAlignment="1">
      <alignment horizontal="center" vertical="center" wrapText="1" shrinkToFit="1"/>
    </xf>
    <xf numFmtId="177" fontId="12" fillId="2" borderId="93" xfId="34" applyNumberFormat="1" applyFont="1" applyFill="1" applyBorder="1" applyAlignment="1">
      <alignment horizontal="center" vertical="center" wrapText="1" shrinkToFit="1"/>
    </xf>
    <xf numFmtId="177" fontId="12" fillId="2" borderId="94" xfId="34" applyNumberFormat="1" applyFont="1" applyFill="1" applyBorder="1" applyAlignment="1">
      <alignment horizontal="center" vertical="center" wrapText="1" shrinkToFit="1"/>
    </xf>
    <xf numFmtId="0" fontId="13" fillId="0" borderId="0" xfId="34" applyFont="1" applyAlignment="1">
      <alignment horizontal="left" vertical="center" shrinkToFit="1"/>
    </xf>
    <xf numFmtId="176" fontId="29" fillId="3" borderId="92" xfId="34" applyNumberFormat="1" applyFont="1" applyFill="1" applyBorder="1" applyAlignment="1">
      <alignment horizontal="right" vertical="center" indent="1" shrinkToFit="1"/>
    </xf>
    <xf numFmtId="176" fontId="29" fillId="3" borderId="93" xfId="34" applyNumberFormat="1" applyFont="1" applyFill="1" applyBorder="1" applyAlignment="1">
      <alignment horizontal="right" vertical="center" indent="1" shrinkToFi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0" borderId="0" xfId="0" applyAlignment="1">
      <alignment horizontal="left" vertical="center"/>
    </xf>
    <xf numFmtId="0" fontId="7" fillId="0" borderId="0" xfId="0" applyFont="1" applyAlignment="1">
      <alignment horizontal="center" vertical="center"/>
    </xf>
    <xf numFmtId="0" fontId="74" fillId="0" borderId="0" xfId="0" applyFont="1" applyAlignment="1">
      <alignment horizontal="center" vertical="center"/>
    </xf>
    <xf numFmtId="0" fontId="20" fillId="0" borderId="120" xfId="0" applyFont="1" applyBorder="1" applyAlignment="1">
      <alignment horizontal="center" vertical="center"/>
    </xf>
    <xf numFmtId="0" fontId="20" fillId="0" borderId="343" xfId="0" applyFont="1" applyBorder="1" applyAlignment="1">
      <alignment horizontal="center" vertical="center"/>
    </xf>
    <xf numFmtId="0" fontId="20" fillId="0" borderId="109" xfId="0" applyFont="1" applyFill="1" applyBorder="1" applyAlignment="1">
      <alignment horizontal="center" vertical="center"/>
    </xf>
    <xf numFmtId="0" fontId="12" fillId="0" borderId="109" xfId="0" applyFont="1" applyFill="1" applyBorder="1" applyAlignment="1">
      <alignment horizontal="center" vertical="center"/>
    </xf>
    <xf numFmtId="0" fontId="0" fillId="12" borderId="93" xfId="0" applyFont="1" applyFill="1" applyBorder="1" applyAlignment="1">
      <alignment horizontal="left" vertical="center"/>
    </xf>
    <xf numFmtId="0" fontId="0" fillId="12" borderId="155" xfId="0" applyFont="1" applyFill="1" applyBorder="1" applyAlignment="1">
      <alignment horizontal="left" vertical="center"/>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53" xfId="0" applyFont="1" applyFill="1" applyBorder="1" applyAlignment="1">
      <alignment horizontal="center" vertical="center"/>
    </xf>
    <xf numFmtId="0" fontId="12" fillId="0" borderId="140" xfId="0" applyFont="1" applyFill="1" applyBorder="1" applyAlignment="1">
      <alignment horizontal="center" vertical="center" shrinkToFit="1"/>
    </xf>
    <xf numFmtId="0" fontId="12" fillId="0" borderId="109" xfId="0" applyFont="1" applyFill="1" applyBorder="1" applyAlignment="1">
      <alignment horizontal="center" vertical="center" shrinkToFit="1"/>
    </xf>
    <xf numFmtId="0" fontId="12" fillId="0" borderId="114" xfId="0" applyFont="1" applyFill="1" applyBorder="1" applyAlignment="1">
      <alignment horizontal="center" vertical="center" shrinkToFit="1"/>
    </xf>
    <xf numFmtId="0" fontId="12" fillId="0" borderId="140" xfId="0" applyFont="1" applyFill="1" applyBorder="1" applyAlignment="1">
      <alignment horizontal="center" vertical="center"/>
    </xf>
    <xf numFmtId="0" fontId="12" fillId="0" borderId="114"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2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84"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12" fillId="2" borderId="92" xfId="0" applyFont="1" applyFill="1" applyBorder="1" applyAlignment="1">
      <alignment vertical="center"/>
    </xf>
    <xf numFmtId="0" fontId="12" fillId="2" borderId="2"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69" xfId="0" applyFont="1" applyFill="1" applyBorder="1" applyAlignment="1">
      <alignment horizontal="left" vertical="center"/>
    </xf>
    <xf numFmtId="0" fontId="12" fillId="2" borderId="6" xfId="0" applyFont="1" applyFill="1" applyBorder="1" applyAlignment="1">
      <alignment horizontal="left" vertical="center"/>
    </xf>
    <xf numFmtId="0" fontId="20" fillId="0" borderId="293" xfId="0" applyFont="1" applyBorder="1" applyAlignment="1">
      <alignment horizontal="center" vertical="center"/>
    </xf>
    <xf numFmtId="0" fontId="12" fillId="2" borderId="294" xfId="0" applyFont="1" applyFill="1" applyBorder="1" applyAlignment="1">
      <alignment horizontal="center" vertical="center"/>
    </xf>
    <xf numFmtId="0" fontId="20" fillId="0" borderId="295" xfId="0" applyFont="1" applyBorder="1" applyAlignment="1">
      <alignment horizontal="center" vertical="center"/>
    </xf>
    <xf numFmtId="0" fontId="0" fillId="0" borderId="155" xfId="0" applyBorder="1" applyAlignment="1">
      <alignment horizontal="center" vertical="center"/>
    </xf>
    <xf numFmtId="0" fontId="20" fillId="0" borderId="7" xfId="0" applyFont="1" applyFill="1" applyBorder="1" applyAlignment="1">
      <alignment horizontal="center" vertical="center"/>
    </xf>
    <xf numFmtId="0" fontId="2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21" xfId="0" applyFill="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84" xfId="0" applyFill="1" applyBorder="1" applyAlignment="1">
      <alignment horizontal="center" vertical="center"/>
    </xf>
    <xf numFmtId="0" fontId="20" fillId="0" borderId="296"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297" xfId="0" applyFont="1" applyBorder="1" applyAlignment="1">
      <alignment horizontal="center" vertical="center"/>
    </xf>
    <xf numFmtId="0" fontId="20" fillId="0" borderId="6" xfId="0" applyFont="1" applyBorder="1" applyAlignment="1">
      <alignment horizontal="center" vertical="center"/>
    </xf>
    <xf numFmtId="0" fontId="20" fillId="0" borderId="109" xfId="0" applyFont="1" applyBorder="1" applyAlignment="1">
      <alignment horizontal="center" vertical="center"/>
    </xf>
    <xf numFmtId="0" fontId="20" fillId="0" borderId="140" xfId="0" applyFont="1" applyFill="1" applyBorder="1" applyAlignment="1">
      <alignment horizontal="center" vertical="center"/>
    </xf>
    <xf numFmtId="0" fontId="0" fillId="0" borderId="109" xfId="0" applyFill="1" applyBorder="1" applyAlignment="1">
      <alignment horizontal="center" vertical="center"/>
    </xf>
    <xf numFmtId="0" fontId="0" fillId="0" borderId="114" xfId="0" applyFill="1" applyBorder="1" applyAlignment="1">
      <alignment horizontal="center" vertical="center"/>
    </xf>
    <xf numFmtId="0" fontId="20" fillId="0" borderId="54" xfId="0" applyFont="1" applyBorder="1" applyAlignment="1">
      <alignment horizontal="center" vertical="center"/>
    </xf>
    <xf numFmtId="0" fontId="12" fillId="2" borderId="95" xfId="0" applyFont="1" applyFill="1" applyBorder="1" applyAlignment="1">
      <alignment horizontal="left" vertical="center"/>
    </xf>
    <xf numFmtId="0" fontId="12" fillId="2" borderId="137" xfId="0" applyFont="1" applyFill="1" applyBorder="1" applyAlignment="1">
      <alignment horizontal="left" vertical="center"/>
    </xf>
    <xf numFmtId="0" fontId="12" fillId="0" borderId="92" xfId="0" applyFont="1" applyBorder="1" applyAlignment="1">
      <alignment horizontal="center" vertical="center"/>
    </xf>
    <xf numFmtId="0" fontId="12" fillId="0" borderId="155" xfId="0" applyFont="1" applyBorder="1" applyAlignment="1">
      <alignment horizontal="center" vertical="center"/>
    </xf>
    <xf numFmtId="0" fontId="12" fillId="0" borderId="92" xfId="0" applyFont="1" applyFill="1" applyBorder="1" applyAlignment="1">
      <alignment horizontal="center" vertical="center"/>
    </xf>
    <xf numFmtId="0" fontId="12" fillId="0" borderId="93" xfId="0" applyFont="1" applyFill="1" applyBorder="1" applyAlignment="1">
      <alignment horizontal="center" vertical="center"/>
    </xf>
    <xf numFmtId="0" fontId="12" fillId="0" borderId="155" xfId="0" applyFont="1" applyFill="1" applyBorder="1" applyAlignment="1">
      <alignment horizontal="center" vertical="center"/>
    </xf>
    <xf numFmtId="0" fontId="12" fillId="0" borderId="7" xfId="0" applyFont="1" applyBorder="1" applyAlignment="1">
      <alignment horizontal="center" vertical="center"/>
    </xf>
    <xf numFmtId="0" fontId="12" fillId="0" borderId="121" xfId="0" applyFont="1" applyBorder="1" applyAlignment="1">
      <alignment horizontal="center" vertical="center"/>
    </xf>
    <xf numFmtId="0" fontId="12" fillId="0" borderId="7" xfId="0" applyFont="1" applyFill="1" applyBorder="1" applyAlignment="1">
      <alignment horizontal="center" vertical="center"/>
    </xf>
    <xf numFmtId="0" fontId="12" fillId="0" borderId="121" xfId="0" applyFont="1" applyFill="1" applyBorder="1" applyAlignment="1">
      <alignment horizontal="center" vertical="center"/>
    </xf>
    <xf numFmtId="0" fontId="12" fillId="2" borderId="95" xfId="0" applyFont="1" applyFill="1" applyBorder="1" applyAlignment="1">
      <alignment horizontal="left" vertical="center" wrapText="1"/>
    </xf>
    <xf numFmtId="0" fontId="12" fillId="2" borderId="212" xfId="0" applyFont="1" applyFill="1" applyBorder="1" applyAlignment="1">
      <alignment horizontal="center" vertical="center" shrinkToFit="1"/>
    </xf>
    <xf numFmtId="0" fontId="12" fillId="0" borderId="178" xfId="0" applyFont="1" applyFill="1" applyBorder="1" applyAlignment="1">
      <alignment horizontal="center" vertical="center"/>
    </xf>
    <xf numFmtId="0" fontId="12" fillId="0" borderId="178" xfId="0" applyFont="1" applyBorder="1" applyAlignment="1">
      <alignment horizontal="center" vertical="center"/>
    </xf>
    <xf numFmtId="0" fontId="12" fillId="0" borderId="93" xfId="0" applyFont="1" applyBorder="1" applyAlignment="1">
      <alignment horizontal="center" vertical="center"/>
    </xf>
    <xf numFmtId="0" fontId="20" fillId="0" borderId="119" xfId="0" applyFont="1" applyFill="1" applyBorder="1" applyAlignment="1">
      <alignment horizontal="center" vertical="center"/>
    </xf>
    <xf numFmtId="0" fontId="20" fillId="0" borderId="120" xfId="0" applyFont="1" applyFill="1" applyBorder="1" applyAlignment="1">
      <alignment horizontal="center" vertical="center"/>
    </xf>
    <xf numFmtId="0" fontId="0" fillId="0" borderId="120" xfId="0" applyFill="1" applyBorder="1" applyAlignment="1">
      <alignment horizontal="center" vertical="center"/>
    </xf>
    <xf numFmtId="0" fontId="0" fillId="0" borderId="154" xfId="0"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143" xfId="0" applyFont="1" applyFill="1" applyBorder="1" applyAlignment="1">
      <alignment horizontal="center" vertical="center"/>
    </xf>
    <xf numFmtId="0" fontId="12" fillId="0" borderId="143"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Fill="1" applyBorder="1" applyAlignment="1">
      <alignment horizontal="center" vertical="center"/>
    </xf>
    <xf numFmtId="0" fontId="12" fillId="2" borderId="153" xfId="0" applyFont="1" applyFill="1" applyBorder="1" applyAlignment="1">
      <alignment horizontal="center" vertical="center"/>
    </xf>
    <xf numFmtId="0" fontId="20" fillId="0" borderId="4" xfId="0" applyFont="1" applyBorder="1" applyAlignment="1">
      <alignment horizontal="center" vertical="center"/>
    </xf>
    <xf numFmtId="0" fontId="12" fillId="0" borderId="0" xfId="0" applyFont="1" applyBorder="1" applyAlignment="1">
      <alignment horizontal="center" vertical="center" shrinkToFit="1"/>
    </xf>
    <xf numFmtId="0" fontId="12" fillId="0" borderId="251"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32" xfId="0" applyFont="1" applyBorder="1" applyAlignment="1">
      <alignment horizontal="left" vertical="center" shrinkToFit="1"/>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shrinkToFit="1"/>
    </xf>
    <xf numFmtId="0" fontId="12" fillId="0" borderId="5" xfId="0" applyFont="1" applyFill="1" applyBorder="1" applyAlignment="1">
      <alignment horizontal="center" vertical="center"/>
    </xf>
    <xf numFmtId="0" fontId="12" fillId="0" borderId="93" xfId="0" applyFont="1" applyFill="1" applyBorder="1" applyAlignment="1">
      <alignment vertical="center"/>
    </xf>
    <xf numFmtId="0" fontId="12" fillId="0" borderId="94" xfId="0" applyFont="1" applyFill="1" applyBorder="1" applyAlignment="1">
      <alignment vertical="center"/>
    </xf>
    <xf numFmtId="0" fontId="0" fillId="0" borderId="93" xfId="0" applyBorder="1" applyAlignment="1">
      <alignment vertical="center"/>
    </xf>
    <xf numFmtId="0" fontId="12" fillId="2" borderId="7" xfId="0" applyFont="1" applyFill="1" applyBorder="1" applyAlignment="1">
      <alignment horizontal="center" shrinkToFit="1"/>
    </xf>
    <xf numFmtId="0" fontId="12" fillId="2" borderId="2" xfId="0" applyFont="1" applyFill="1" applyBorder="1" applyAlignment="1">
      <alignment horizontal="center" shrinkToFit="1"/>
    </xf>
    <xf numFmtId="0" fontId="12" fillId="2" borderId="155" xfId="0" applyFont="1" applyFill="1" applyBorder="1" applyAlignment="1">
      <alignment horizontal="center" vertical="center"/>
    </xf>
    <xf numFmtId="0" fontId="20" fillId="0" borderId="93" xfId="0" applyFont="1" applyBorder="1" applyAlignment="1">
      <alignment horizontal="center" vertical="center"/>
    </xf>
    <xf numFmtId="0" fontId="20" fillId="0" borderId="94" xfId="0" applyFont="1" applyBorder="1" applyAlignment="1">
      <alignment horizontal="center" vertical="center"/>
    </xf>
    <xf numFmtId="0" fontId="12" fillId="0" borderId="54" xfId="0" applyFont="1" applyBorder="1" applyAlignment="1">
      <alignment horizontal="center" vertical="center"/>
    </xf>
    <xf numFmtId="0" fontId="12" fillId="2" borderId="7"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341" xfId="0" applyFont="1" applyFill="1" applyBorder="1" applyAlignment="1">
      <alignment horizontal="center" vertical="center" shrinkToFit="1"/>
    </xf>
    <xf numFmtId="0" fontId="12" fillId="2" borderId="120" xfId="0" applyFont="1" applyFill="1" applyBorder="1" applyAlignment="1">
      <alignment horizontal="center" vertical="center" shrinkToFit="1"/>
    </xf>
    <xf numFmtId="0" fontId="12" fillId="2" borderId="123" xfId="0" applyFont="1" applyFill="1" applyBorder="1" applyAlignment="1">
      <alignment horizontal="center" vertical="center" shrinkToFit="1"/>
    </xf>
    <xf numFmtId="0" fontId="12" fillId="2" borderId="1" xfId="0" applyFont="1" applyFill="1" applyBorder="1" applyAlignment="1">
      <alignment horizontal="center" vertical="center" textRotation="255"/>
    </xf>
    <xf numFmtId="0" fontId="12" fillId="2" borderId="0" xfId="0" applyFont="1" applyFill="1" applyBorder="1" applyAlignment="1">
      <alignment horizontal="center" vertical="center" textRotation="255"/>
    </xf>
    <xf numFmtId="0" fontId="12" fillId="2" borderId="4" xfId="0" applyFont="1" applyFill="1" applyBorder="1" applyAlignment="1">
      <alignment horizontal="center" vertical="center" textRotation="255"/>
    </xf>
    <xf numFmtId="0" fontId="12" fillId="2" borderId="307" xfId="0" applyFont="1" applyFill="1" applyBorder="1" applyAlignment="1">
      <alignment horizontal="center" vertical="center" textRotation="255" shrinkToFit="1"/>
    </xf>
    <xf numFmtId="0" fontId="12" fillId="2" borderId="185" xfId="0" applyFont="1" applyFill="1" applyBorder="1" applyAlignment="1">
      <alignment horizontal="center" vertical="center" textRotation="255" shrinkToFit="1"/>
    </xf>
    <xf numFmtId="0" fontId="12" fillId="2" borderId="313" xfId="0" applyFont="1" applyFill="1" applyBorder="1" applyAlignment="1">
      <alignment horizontal="center" vertical="center" textRotation="255" shrinkToFit="1"/>
    </xf>
    <xf numFmtId="0" fontId="12" fillId="0" borderId="4" xfId="0" applyFont="1" applyBorder="1" applyAlignment="1">
      <alignment horizontal="center" vertical="center" shrinkToFit="1"/>
    </xf>
    <xf numFmtId="0" fontId="12" fillId="2" borderId="302" xfId="0" applyFont="1" applyFill="1" applyBorder="1" applyAlignment="1">
      <alignment horizontal="center" vertical="center" wrapText="1"/>
    </xf>
    <xf numFmtId="0" fontId="12" fillId="2" borderId="303" xfId="0" applyFont="1" applyFill="1" applyBorder="1" applyAlignment="1">
      <alignment horizontal="center" vertical="center" wrapText="1"/>
    </xf>
    <xf numFmtId="0" fontId="12" fillId="2" borderId="304" xfId="0" applyFont="1" applyFill="1" applyBorder="1" applyAlignment="1">
      <alignment horizontal="center" vertical="center" wrapText="1"/>
    </xf>
    <xf numFmtId="0" fontId="12" fillId="2" borderId="115" xfId="0" applyFont="1" applyFill="1" applyBorder="1" applyAlignment="1">
      <alignment horizontal="center" vertical="center"/>
    </xf>
    <xf numFmtId="0" fontId="12" fillId="2" borderId="107" xfId="0" applyFont="1" applyFill="1" applyBorder="1" applyAlignment="1">
      <alignment horizontal="center" vertical="center"/>
    </xf>
    <xf numFmtId="0" fontId="12" fillId="2" borderId="312" xfId="0" applyFont="1" applyFill="1" applyBorder="1" applyAlignment="1">
      <alignment horizontal="center" vertical="center"/>
    </xf>
    <xf numFmtId="0" fontId="12" fillId="2" borderId="96" xfId="0" applyFont="1" applyFill="1" applyBorder="1" applyAlignment="1">
      <alignment horizontal="center" vertical="center" textRotation="255"/>
    </xf>
    <xf numFmtId="0" fontId="12" fillId="2" borderId="36" xfId="0" applyFont="1" applyFill="1" applyBorder="1" applyAlignment="1">
      <alignment horizontal="center" vertical="center" textRotation="255"/>
    </xf>
    <xf numFmtId="0" fontId="12" fillId="2" borderId="91" xfId="0" applyFont="1" applyFill="1" applyBorder="1" applyAlignment="1">
      <alignment horizontal="center" vertical="center" textRotation="255"/>
    </xf>
    <xf numFmtId="0" fontId="12" fillId="0" borderId="103" xfId="0" applyFont="1" applyBorder="1" applyAlignment="1">
      <alignment horizontal="center" vertical="center"/>
    </xf>
    <xf numFmtId="0" fontId="12" fillId="2" borderId="96" xfId="0" applyFont="1" applyFill="1" applyBorder="1" applyAlignment="1">
      <alignment horizontal="center" vertical="center" textRotation="255" shrinkToFit="1"/>
    </xf>
    <xf numFmtId="0" fontId="12" fillId="2" borderId="36" xfId="0" applyFont="1" applyFill="1" applyBorder="1" applyAlignment="1">
      <alignment horizontal="center" vertical="center" textRotation="255" shrinkToFit="1"/>
    </xf>
    <xf numFmtId="0" fontId="12" fillId="2" borderId="306" xfId="0" applyFont="1" applyFill="1" applyBorder="1" applyAlignment="1">
      <alignment horizontal="center" vertical="center" textRotation="255" shrinkToFit="1"/>
    </xf>
    <xf numFmtId="0" fontId="13" fillId="0" borderId="297" xfId="0" applyFont="1" applyBorder="1" applyAlignment="1">
      <alignment horizontal="center" vertical="center"/>
    </xf>
    <xf numFmtId="0" fontId="13" fillId="0" borderId="81" xfId="0" applyFont="1" applyBorder="1" applyAlignment="1">
      <alignment horizontal="center" vertical="center"/>
    </xf>
    <xf numFmtId="0" fontId="12" fillId="2" borderId="307" xfId="0" applyFont="1" applyFill="1" applyBorder="1" applyAlignment="1">
      <alignment vertical="center" textRotation="255" shrinkToFit="1"/>
    </xf>
    <xf numFmtId="0" fontId="12" fillId="2" borderId="185" xfId="0" applyFont="1" applyFill="1" applyBorder="1" applyAlignment="1">
      <alignment vertical="center" textRotation="255" shrinkToFit="1"/>
    </xf>
    <xf numFmtId="0" fontId="12" fillId="2" borderId="308" xfId="0" applyFont="1" applyFill="1" applyBorder="1" applyAlignment="1">
      <alignment vertical="center" textRotation="255" shrinkToFit="1"/>
    </xf>
    <xf numFmtId="0" fontId="12" fillId="2" borderId="79"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2" fillId="2" borderId="309" xfId="0" applyFont="1" applyFill="1" applyBorder="1" applyAlignment="1">
      <alignment horizontal="center" vertical="center" textRotation="255" shrinkToFit="1"/>
    </xf>
    <xf numFmtId="0" fontId="12" fillId="2" borderId="308" xfId="0" applyFont="1" applyFill="1" applyBorder="1" applyAlignment="1">
      <alignment horizontal="center" vertical="center" textRotation="255" shrinkToFit="1"/>
    </xf>
    <xf numFmtId="0" fontId="13" fillId="2" borderId="315"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2" fillId="0" borderId="2"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98" xfId="0" applyFont="1" applyBorder="1" applyAlignment="1">
      <alignment horizontal="center" vertical="center"/>
    </xf>
    <xf numFmtId="0" fontId="12" fillId="0" borderId="3" xfId="0" applyFont="1" applyBorder="1" applyAlignment="1">
      <alignment horizontal="center" vertical="center"/>
    </xf>
    <xf numFmtId="0" fontId="12" fillId="0" borderId="70" xfId="0" applyFont="1" applyBorder="1" applyAlignment="1">
      <alignment horizontal="center" vertical="center"/>
    </xf>
    <xf numFmtId="0" fontId="12" fillId="0" borderId="93" xfId="0" applyFont="1" applyBorder="1" applyAlignment="1">
      <alignment horizontal="left" vertical="center"/>
    </xf>
    <xf numFmtId="0" fontId="12" fillId="2" borderId="139" xfId="0" applyFont="1" applyFill="1" applyBorder="1" applyAlignment="1">
      <alignment horizontal="center" vertical="center"/>
    </xf>
    <xf numFmtId="0" fontId="12" fillId="2" borderId="103" xfId="0" applyFont="1" applyFill="1" applyBorder="1" applyAlignment="1">
      <alignment horizontal="center" vertical="center"/>
    </xf>
    <xf numFmtId="0" fontId="12" fillId="2" borderId="189" xfId="0" applyFont="1" applyFill="1" applyBorder="1" applyAlignment="1">
      <alignment horizontal="center" vertical="center"/>
    </xf>
    <xf numFmtId="0" fontId="20" fillId="0" borderId="97" xfId="0" applyFont="1" applyBorder="1" applyAlignment="1">
      <alignment horizontal="center" vertical="center"/>
    </xf>
    <xf numFmtId="0" fontId="20" fillId="0" borderId="103" xfId="0" applyFont="1" applyBorder="1" applyAlignment="1">
      <alignment horizontal="center" vertical="center"/>
    </xf>
    <xf numFmtId="0" fontId="12" fillId="2" borderId="314" xfId="0" applyFont="1" applyFill="1" applyBorder="1" applyAlignment="1">
      <alignment horizontal="center" vertical="center"/>
    </xf>
    <xf numFmtId="0" fontId="12" fillId="2" borderId="301" xfId="0" applyFont="1" applyFill="1" applyBorder="1" applyAlignment="1">
      <alignment horizontal="center" vertical="center"/>
    </xf>
    <xf numFmtId="0" fontId="12" fillId="2" borderId="110" xfId="0" applyFont="1" applyFill="1" applyBorder="1" applyAlignment="1">
      <alignment horizontal="center" vertical="center"/>
    </xf>
    <xf numFmtId="0" fontId="12" fillId="0" borderId="103" xfId="0" applyFont="1" applyBorder="1" applyAlignment="1">
      <alignment horizontal="center" vertical="center" shrinkToFit="1"/>
    </xf>
    <xf numFmtId="0" fontId="12" fillId="0" borderId="102" xfId="0" applyFont="1" applyBorder="1" applyAlignment="1">
      <alignment horizontal="center" vertical="center" shrinkToFit="1"/>
    </xf>
    <xf numFmtId="0" fontId="12" fillId="0" borderId="110" xfId="0" applyFont="1" applyBorder="1" applyAlignment="1">
      <alignment vertical="center" shrinkToFit="1"/>
    </xf>
    <xf numFmtId="0" fontId="12" fillId="0" borderId="111" xfId="0" applyFont="1" applyBorder="1" applyAlignment="1">
      <alignment vertical="center" shrinkToFit="1"/>
    </xf>
    <xf numFmtId="0" fontId="13" fillId="2" borderId="305" xfId="0" applyFont="1" applyFill="1" applyBorder="1" applyAlignment="1">
      <alignment horizontal="center" vertical="center" wrapText="1"/>
    </xf>
    <xf numFmtId="0" fontId="13" fillId="2" borderId="107" xfId="0" applyFont="1" applyFill="1" applyBorder="1" applyAlignment="1">
      <alignment horizontal="center" vertical="center" wrapText="1"/>
    </xf>
    <xf numFmtId="0" fontId="13" fillId="2" borderId="113" xfId="0" applyFont="1" applyFill="1" applyBorder="1" applyAlignment="1">
      <alignment horizontal="center" vertical="center" wrapText="1"/>
    </xf>
    <xf numFmtId="0" fontId="22" fillId="2" borderId="305" xfId="0" applyFont="1" applyFill="1" applyBorder="1" applyAlignment="1">
      <alignment horizontal="center" vertical="center" wrapText="1"/>
    </xf>
    <xf numFmtId="0" fontId="22" fillId="2" borderId="107" xfId="0" applyFont="1" applyFill="1" applyBorder="1" applyAlignment="1">
      <alignment horizontal="center" vertical="center"/>
    </xf>
    <xf numFmtId="0" fontId="22" fillId="2" borderId="113" xfId="0" applyFont="1" applyFill="1" applyBorder="1" applyAlignment="1">
      <alignment horizontal="center" vertical="center"/>
    </xf>
    <xf numFmtId="0" fontId="22" fillId="2" borderId="107" xfId="0" applyFont="1" applyFill="1" applyBorder="1" applyAlignment="1">
      <alignment horizontal="center" vertical="center" wrapText="1"/>
    </xf>
    <xf numFmtId="0" fontId="22" fillId="2" borderId="108" xfId="0" applyFont="1" applyFill="1" applyBorder="1" applyAlignment="1">
      <alignment horizontal="center" vertical="center"/>
    </xf>
    <xf numFmtId="0" fontId="20" fillId="0" borderId="67" xfId="0" applyFont="1" applyBorder="1" applyAlignment="1">
      <alignment horizontal="center" vertical="center"/>
    </xf>
    <xf numFmtId="0" fontId="20" fillId="0" borderId="110" xfId="0" applyFont="1" applyBorder="1" applyAlignment="1">
      <alignment horizontal="center" vertical="center"/>
    </xf>
    <xf numFmtId="0" fontId="20" fillId="0" borderId="301" xfId="0" applyFont="1" applyBorder="1" applyAlignment="1">
      <alignment horizontal="center" vertical="center"/>
    </xf>
    <xf numFmtId="0" fontId="13" fillId="0" borderId="315" xfId="0" applyFont="1" applyBorder="1" applyAlignment="1">
      <alignment horizontal="left" vertical="center"/>
    </xf>
    <xf numFmtId="0" fontId="13" fillId="0" borderId="70" xfId="0" applyFont="1" applyBorder="1" applyAlignment="1">
      <alignment horizontal="left" vertical="center"/>
    </xf>
    <xf numFmtId="0" fontId="13" fillId="0" borderId="98" xfId="0" applyFont="1" applyBorder="1" applyAlignment="1">
      <alignment horizontal="left" vertical="center"/>
    </xf>
    <xf numFmtId="0" fontId="12" fillId="2" borderId="299" xfId="0" applyFont="1" applyFill="1" applyBorder="1" applyAlignment="1">
      <alignment horizontal="center" vertical="center" textRotation="255"/>
    </xf>
    <xf numFmtId="0" fontId="12" fillId="2" borderId="300" xfId="0" applyFont="1" applyFill="1" applyBorder="1" applyAlignment="1">
      <alignment horizontal="center" vertical="center" textRotation="255"/>
    </xf>
    <xf numFmtId="0" fontId="12" fillId="0" borderId="1"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0" xfId="0" applyFont="1" applyAlignment="1">
      <alignment horizontal="left" vertical="center" shrinkToFit="1"/>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2" borderId="79"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6" xfId="0" applyFont="1" applyFill="1" applyBorder="1" applyAlignment="1">
      <alignment horizontal="center" vertical="center"/>
    </xf>
    <xf numFmtId="0" fontId="20" fillId="0" borderId="79" xfId="0" applyFont="1" applyBorder="1" applyAlignment="1">
      <alignment horizontal="center" vertical="center"/>
    </xf>
    <xf numFmtId="0" fontId="12" fillId="2" borderId="224" xfId="0" applyFont="1" applyFill="1" applyBorder="1" applyAlignment="1">
      <alignment horizontal="center" vertical="center"/>
    </xf>
    <xf numFmtId="0" fontId="12" fillId="2" borderId="225" xfId="0" applyFont="1" applyFill="1" applyBorder="1" applyAlignment="1">
      <alignment horizontal="center" vertical="center"/>
    </xf>
    <xf numFmtId="0" fontId="12" fillId="2" borderId="226" xfId="0" applyFont="1" applyFill="1" applyBorder="1" applyAlignment="1">
      <alignment horizontal="center" vertical="center"/>
    </xf>
    <xf numFmtId="0" fontId="20" fillId="0" borderId="105" xfId="0" applyFont="1" applyBorder="1" applyAlignment="1">
      <alignment horizontal="center" vertical="center"/>
    </xf>
    <xf numFmtId="0" fontId="20" fillId="0" borderId="80" xfId="0" applyFont="1" applyBorder="1" applyAlignment="1">
      <alignment horizontal="center" vertical="center"/>
    </xf>
    <xf numFmtId="0" fontId="20" fillId="0" borderId="106" xfId="0" applyFont="1" applyBorder="1" applyAlignment="1">
      <alignment horizontal="center" vertical="center"/>
    </xf>
    <xf numFmtId="0" fontId="12" fillId="2" borderId="5" xfId="0" applyFont="1" applyFill="1" applyBorder="1" applyAlignment="1">
      <alignment horizontal="center" vertical="center" shrinkToFit="1"/>
    </xf>
    <xf numFmtId="0" fontId="12" fillId="2" borderId="167" xfId="0" applyFont="1" applyFill="1" applyBorder="1" applyAlignment="1">
      <alignment horizontal="center" vertical="center" shrinkToFit="1"/>
    </xf>
    <xf numFmtId="0" fontId="12" fillId="2" borderId="298" xfId="0" applyFont="1" applyFill="1" applyBorder="1" applyAlignment="1">
      <alignment horizontal="center" vertical="center" shrinkToFit="1"/>
    </xf>
    <xf numFmtId="0" fontId="12" fillId="2" borderId="141" xfId="0" applyFont="1" applyFill="1" applyBorder="1" applyAlignment="1">
      <alignment horizontal="center" vertical="center"/>
    </xf>
    <xf numFmtId="0" fontId="12" fillId="2" borderId="97" xfId="0" applyFont="1" applyFill="1" applyBorder="1" applyAlignment="1">
      <alignment horizontal="center" vertical="center"/>
    </xf>
    <xf numFmtId="0" fontId="12" fillId="2" borderId="122" xfId="0" applyFont="1" applyFill="1" applyBorder="1" applyAlignment="1">
      <alignment horizontal="center" vertical="center"/>
    </xf>
    <xf numFmtId="0" fontId="12" fillId="0" borderId="2" xfId="0" applyFont="1" applyBorder="1" applyAlignment="1">
      <alignment horizontal="left" vertical="center"/>
    </xf>
    <xf numFmtId="0" fontId="12" fillId="2" borderId="70" xfId="0" applyFont="1" applyFill="1" applyBorder="1" applyAlignment="1">
      <alignment horizontal="center" vertical="center"/>
    </xf>
    <xf numFmtId="0" fontId="20" fillId="0" borderId="70" xfId="0" applyFont="1" applyBorder="1" applyAlignment="1">
      <alignment horizontal="center" vertical="center"/>
    </xf>
    <xf numFmtId="0" fontId="12" fillId="2" borderId="235" xfId="0" applyFont="1" applyFill="1" applyBorder="1" applyAlignment="1">
      <alignment horizontal="center" vertical="center" shrinkToFit="1"/>
    </xf>
    <xf numFmtId="0" fontId="12" fillId="2" borderId="121" xfId="0" applyFont="1" applyFill="1" applyBorder="1" applyAlignment="1">
      <alignment horizontal="center" vertical="center" shrinkToFit="1"/>
    </xf>
    <xf numFmtId="0" fontId="12" fillId="2" borderId="239" xfId="0" applyFont="1" applyFill="1" applyBorder="1" applyAlignment="1">
      <alignment horizontal="center" vertical="center" shrinkToFit="1"/>
    </xf>
    <xf numFmtId="0" fontId="12" fillId="2" borderId="292" xfId="0" applyFont="1" applyFill="1" applyBorder="1" applyAlignment="1">
      <alignment horizontal="center" vertical="center" shrinkToFit="1"/>
    </xf>
    <xf numFmtId="0" fontId="12" fillId="0" borderId="335" xfId="0" applyFont="1" applyBorder="1" applyAlignment="1">
      <alignment horizontal="center" vertical="center"/>
    </xf>
    <xf numFmtId="0" fontId="20" fillId="0" borderId="1" xfId="0" applyFont="1" applyBorder="1" applyAlignment="1">
      <alignment horizontal="center" vertical="center"/>
    </xf>
    <xf numFmtId="0" fontId="20" fillId="0" borderId="215"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310" xfId="0" applyFont="1" applyBorder="1" applyAlignment="1">
      <alignment horizontal="center" vertical="center" wrapText="1"/>
    </xf>
    <xf numFmtId="0" fontId="63" fillId="2" borderId="129" xfId="0" applyFont="1" applyFill="1" applyBorder="1" applyAlignment="1">
      <alignment vertical="center" wrapText="1"/>
    </xf>
    <xf numFmtId="0" fontId="63" fillId="2" borderId="97" xfId="0" applyFont="1" applyFill="1" applyBorder="1" applyAlignment="1">
      <alignment vertical="center" wrapText="1"/>
    </xf>
    <xf numFmtId="0" fontId="13" fillId="2" borderId="109" xfId="0" applyFont="1" applyFill="1" applyBorder="1" applyAlignment="1">
      <alignment horizontal="center" vertical="center"/>
    </xf>
    <xf numFmtId="0" fontId="13" fillId="2" borderId="114" xfId="0" applyFont="1" applyFill="1" applyBorder="1" applyAlignment="1">
      <alignment horizontal="center" vertical="center"/>
    </xf>
    <xf numFmtId="0" fontId="12" fillId="0" borderId="132" xfId="0" applyFont="1" applyBorder="1" applyAlignment="1">
      <alignment horizontal="center" vertical="center"/>
    </xf>
    <xf numFmtId="0" fontId="13" fillId="2" borderId="71" xfId="0" applyFont="1" applyFill="1" applyBorder="1" applyAlignment="1">
      <alignment horizontal="center" vertical="center" wrapText="1"/>
    </xf>
    <xf numFmtId="0" fontId="12" fillId="2" borderId="316" xfId="0" applyFont="1" applyFill="1" applyBorder="1" applyAlignment="1">
      <alignment horizontal="left" vertical="center"/>
    </xf>
    <xf numFmtId="0" fontId="12" fillId="2" borderId="80" xfId="0" applyFont="1" applyFill="1" applyBorder="1" applyAlignment="1">
      <alignment horizontal="left" vertical="center"/>
    </xf>
    <xf numFmtId="0" fontId="12" fillId="2" borderId="116" xfId="0" applyFont="1" applyFill="1" applyBorder="1" applyAlignment="1">
      <alignment horizontal="center" vertical="center"/>
    </xf>
    <xf numFmtId="0" fontId="12" fillId="2" borderId="109"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7" xfId="0" applyFont="1" applyFill="1" applyBorder="1" applyAlignment="1">
      <alignment horizontal="center" vertical="center"/>
    </xf>
    <xf numFmtId="0" fontId="12" fillId="2" borderId="311" xfId="0" applyFont="1" applyFill="1" applyBorder="1" applyAlignment="1">
      <alignment horizontal="center" vertical="center"/>
    </xf>
    <xf numFmtId="0" fontId="12" fillId="0" borderId="109" xfId="0" applyFont="1" applyBorder="1" applyAlignment="1">
      <alignment horizontal="right" vertical="center"/>
    </xf>
    <xf numFmtId="0" fontId="24" fillId="2" borderId="7" xfId="0" applyFont="1" applyFill="1" applyBorder="1" applyAlignment="1">
      <alignment horizontal="right" vertical="center"/>
    </xf>
    <xf numFmtId="0" fontId="24" fillId="2" borderId="1" xfId="0" applyFont="1" applyFill="1" applyBorder="1" applyAlignment="1">
      <alignment horizontal="right" vertical="center"/>
    </xf>
    <xf numFmtId="0" fontId="24" fillId="2" borderId="9" xfId="0" applyFont="1" applyFill="1" applyBorder="1" applyAlignment="1">
      <alignment horizontal="right" vertical="center"/>
    </xf>
    <xf numFmtId="0" fontId="24" fillId="2" borderId="4" xfId="0" applyFont="1" applyFill="1" applyBorder="1" applyAlignment="1">
      <alignment horizontal="right" vertical="center"/>
    </xf>
    <xf numFmtId="0" fontId="20" fillId="0" borderId="314" xfId="0" applyFont="1" applyBorder="1" applyAlignment="1">
      <alignment horizontal="center" vertical="center" wrapText="1"/>
    </xf>
    <xf numFmtId="0" fontId="20" fillId="0" borderId="103" xfId="0" applyFont="1" applyBorder="1" applyAlignment="1">
      <alignment horizontal="center" vertical="center" wrapText="1"/>
    </xf>
    <xf numFmtId="0" fontId="24" fillId="2" borderId="7"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11" fillId="0" borderId="139" xfId="0" applyNumberFormat="1" applyFont="1" applyBorder="1" applyAlignment="1">
      <alignment horizontal="center" vertical="center"/>
    </xf>
    <xf numFmtId="0" fontId="11" fillId="0" borderId="103" xfId="0" applyNumberFormat="1" applyFont="1" applyBorder="1" applyAlignment="1">
      <alignment horizontal="center" vertical="center"/>
    </xf>
    <xf numFmtId="0" fontId="12" fillId="2" borderId="194" xfId="0" applyFont="1" applyFill="1" applyBorder="1" applyAlignment="1">
      <alignment horizontal="center" vertical="center" wrapText="1"/>
    </xf>
    <xf numFmtId="0" fontId="12" fillId="2" borderId="97" xfId="0" applyFont="1" applyFill="1" applyBorder="1" applyAlignment="1">
      <alignment horizontal="center" vertical="center" wrapText="1"/>
    </xf>
    <xf numFmtId="0" fontId="12" fillId="2" borderId="101" xfId="0" applyFont="1" applyFill="1" applyBorder="1" applyAlignment="1">
      <alignment horizontal="center" vertical="center" wrapText="1"/>
    </xf>
    <xf numFmtId="0" fontId="24" fillId="2" borderId="284" xfId="0" applyFont="1" applyFill="1" applyBorder="1" applyAlignment="1">
      <alignment horizontal="center" vertical="center"/>
    </xf>
    <xf numFmtId="0" fontId="24" fillId="2" borderId="317" xfId="0" applyFont="1" applyFill="1" applyBorder="1" applyAlignment="1">
      <alignment horizontal="center" vertical="center"/>
    </xf>
    <xf numFmtId="0" fontId="24" fillId="2" borderId="285" xfId="0" applyFont="1" applyFill="1" applyBorder="1" applyAlignment="1">
      <alignment horizontal="center" vertical="center"/>
    </xf>
    <xf numFmtId="0" fontId="24" fillId="2" borderId="318" xfId="0" applyFont="1" applyFill="1" applyBorder="1" applyAlignment="1">
      <alignment horizontal="center" vertical="center"/>
    </xf>
    <xf numFmtId="0" fontId="24" fillId="2" borderId="319" xfId="0" applyFont="1" applyFill="1" applyBorder="1" applyAlignment="1">
      <alignment horizontal="center" vertical="center"/>
    </xf>
    <xf numFmtId="0" fontId="24" fillId="2" borderId="320" xfId="0" applyFont="1" applyFill="1" applyBorder="1" applyAlignment="1">
      <alignment horizontal="center" vertical="center"/>
    </xf>
    <xf numFmtId="0" fontId="24" fillId="2" borderId="139" xfId="0" applyFont="1" applyFill="1" applyBorder="1" applyAlignment="1">
      <alignment horizontal="center" vertical="center" wrapText="1"/>
    </xf>
    <xf numFmtId="0" fontId="24" fillId="2" borderId="103" xfId="0" applyFont="1" applyFill="1" applyBorder="1" applyAlignment="1">
      <alignment horizontal="center" vertical="center" wrapText="1"/>
    </xf>
    <xf numFmtId="0" fontId="24" fillId="2" borderId="102" xfId="0" applyFont="1" applyFill="1" applyBorder="1" applyAlignment="1">
      <alignment horizontal="center" vertical="center" wrapText="1"/>
    </xf>
    <xf numFmtId="0" fontId="12" fillId="2" borderId="141" xfId="0" applyFont="1" applyFill="1" applyBorder="1" applyAlignment="1">
      <alignment horizontal="center" vertical="center" wrapText="1"/>
    </xf>
    <xf numFmtId="0" fontId="20" fillId="0" borderId="141"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122" xfId="0" applyFont="1" applyBorder="1" applyAlignment="1">
      <alignment horizontal="center" vertical="center" wrapText="1"/>
    </xf>
    <xf numFmtId="0" fontId="20" fillId="0" borderId="140" xfId="0" applyFont="1" applyBorder="1" applyAlignment="1">
      <alignment horizontal="center" vertical="center" wrapText="1"/>
    </xf>
    <xf numFmtId="0" fontId="20" fillId="0" borderId="109" xfId="0" applyFont="1" applyBorder="1" applyAlignment="1">
      <alignment horizontal="center" vertical="center" wrapText="1"/>
    </xf>
    <xf numFmtId="0" fontId="20" fillId="0" borderId="114" xfId="0" applyFont="1" applyBorder="1" applyAlignment="1">
      <alignment horizontal="center" vertical="center" wrapText="1"/>
    </xf>
    <xf numFmtId="0" fontId="20" fillId="0" borderId="130" xfId="0" applyFont="1" applyBorder="1" applyAlignment="1">
      <alignment horizontal="center" vertical="center" wrapText="1"/>
    </xf>
    <xf numFmtId="0" fontId="20" fillId="0" borderId="100" xfId="0" applyFont="1" applyBorder="1" applyAlignment="1">
      <alignment horizontal="center" vertical="center" wrapText="1"/>
    </xf>
    <xf numFmtId="0" fontId="12" fillId="2" borderId="321" xfId="0" applyFont="1" applyFill="1" applyBorder="1" applyAlignment="1">
      <alignment horizontal="center" vertical="center" wrapText="1"/>
    </xf>
    <xf numFmtId="0" fontId="12" fillId="2" borderId="322" xfId="0" applyFont="1" applyFill="1" applyBorder="1" applyAlignment="1">
      <alignment horizontal="center" vertical="center" wrapText="1"/>
    </xf>
    <xf numFmtId="0" fontId="12" fillId="2" borderId="323" xfId="0" applyFont="1" applyFill="1" applyBorder="1" applyAlignment="1">
      <alignment horizontal="center" vertical="center" wrapText="1"/>
    </xf>
    <xf numFmtId="0" fontId="12" fillId="2" borderId="324" xfId="0" applyFont="1" applyFill="1" applyBorder="1" applyAlignment="1">
      <alignment horizontal="center" vertical="center" wrapText="1"/>
    </xf>
    <xf numFmtId="0" fontId="12" fillId="2" borderId="325" xfId="0" applyFont="1" applyFill="1" applyBorder="1" applyAlignment="1">
      <alignment horizontal="center" vertical="center" wrapText="1"/>
    </xf>
    <xf numFmtId="0" fontId="12" fillId="2" borderId="326" xfId="0" applyFont="1" applyFill="1" applyBorder="1" applyAlignment="1">
      <alignment horizontal="center" vertical="center" wrapText="1"/>
    </xf>
    <xf numFmtId="0" fontId="12" fillId="2" borderId="139" xfId="0" applyFont="1" applyFill="1" applyBorder="1" applyAlignment="1">
      <alignment horizontal="center" vertical="center" wrapText="1"/>
    </xf>
    <xf numFmtId="0" fontId="12" fillId="2" borderId="103" xfId="0" applyFont="1" applyFill="1" applyBorder="1" applyAlignment="1">
      <alignment horizontal="center" vertical="center" wrapText="1"/>
    </xf>
    <xf numFmtId="0" fontId="12" fillId="2" borderId="102" xfId="0" applyFont="1" applyFill="1" applyBorder="1" applyAlignment="1">
      <alignment horizontal="center" vertical="center" wrapText="1"/>
    </xf>
    <xf numFmtId="0" fontId="12" fillId="2" borderId="122" xfId="0" applyFont="1" applyFill="1" applyBorder="1" applyAlignment="1">
      <alignment horizontal="center" vertical="center" wrapText="1"/>
    </xf>
    <xf numFmtId="0" fontId="20" fillId="0" borderId="121" xfId="0" applyFont="1" applyBorder="1" applyAlignment="1">
      <alignment horizontal="center" vertical="center"/>
    </xf>
    <xf numFmtId="0" fontId="12" fillId="2" borderId="140" xfId="0" applyFont="1" applyFill="1" applyBorder="1" applyAlignment="1">
      <alignment horizontal="center" vertical="center" wrapText="1"/>
    </xf>
    <xf numFmtId="0" fontId="12" fillId="2" borderId="109"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1" fillId="0" borderId="141" xfId="0" applyNumberFormat="1" applyFont="1" applyBorder="1" applyAlignment="1">
      <alignment horizontal="center" vertical="center"/>
    </xf>
    <xf numFmtId="0" fontId="11" fillId="0" borderId="97" xfId="0" applyNumberFormat="1" applyFont="1" applyBorder="1" applyAlignment="1">
      <alignment horizontal="center" vertical="center"/>
    </xf>
    <xf numFmtId="0" fontId="24" fillId="2" borderId="141" xfId="0" applyFont="1" applyFill="1" applyBorder="1" applyAlignment="1">
      <alignment horizontal="center" vertical="center" wrapText="1"/>
    </xf>
    <xf numFmtId="0" fontId="24" fillId="2" borderId="97" xfId="0" applyFont="1" applyFill="1" applyBorder="1" applyAlignment="1">
      <alignment horizontal="center" vertical="center" wrapText="1"/>
    </xf>
    <xf numFmtId="0" fontId="24" fillId="2" borderId="101" xfId="0" applyFont="1" applyFill="1" applyBorder="1" applyAlignment="1">
      <alignment horizontal="center" vertical="center" wrapText="1"/>
    </xf>
    <xf numFmtId="0" fontId="20" fillId="0" borderId="194" xfId="0" applyFont="1" applyBorder="1" applyAlignment="1">
      <alignment horizontal="center" vertical="center" wrapText="1"/>
    </xf>
    <xf numFmtId="0" fontId="24" fillId="0" borderId="92" xfId="0" applyFont="1" applyBorder="1" applyAlignment="1">
      <alignment horizontal="center" vertical="center"/>
    </xf>
    <xf numFmtId="0" fontId="24" fillId="0" borderId="93" xfId="0" applyFont="1" applyBorder="1" applyAlignment="1">
      <alignment horizontal="center" vertical="center"/>
    </xf>
    <xf numFmtId="0" fontId="24" fillId="0" borderId="152" xfId="0" applyFont="1" applyBorder="1" applyAlignment="1">
      <alignment horizontal="center" vertical="center"/>
    </xf>
    <xf numFmtId="0" fontId="20"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21" xfId="0" applyFont="1" applyBorder="1" applyAlignment="1">
      <alignment horizontal="center" vertical="center" wrapText="1"/>
    </xf>
    <xf numFmtId="0" fontId="20" fillId="0" borderId="143" xfId="0" applyFont="1" applyBorder="1" applyAlignment="1">
      <alignment horizontal="center" vertical="center" wrapText="1"/>
    </xf>
    <xf numFmtId="0" fontId="20" fillId="0" borderId="2" xfId="0" applyFont="1" applyBorder="1" applyAlignment="1">
      <alignment horizontal="center" vertical="center" wrapText="1"/>
    </xf>
    <xf numFmtId="0" fontId="12" fillId="2" borderId="102" xfId="0" applyFont="1" applyFill="1" applyBorder="1" applyAlignment="1">
      <alignment horizontal="center" vertical="center"/>
    </xf>
    <xf numFmtId="0" fontId="0" fillId="0" borderId="93" xfId="0" applyFont="1" applyBorder="1" applyAlignment="1">
      <alignment horizontal="center" vertical="center"/>
    </xf>
    <xf numFmtId="0" fontId="24" fillId="0" borderId="94" xfId="0" applyFont="1" applyBorder="1" applyAlignment="1">
      <alignment horizontal="center" vertical="center"/>
    </xf>
    <xf numFmtId="0" fontId="20" fillId="0" borderId="141" xfId="0" applyFont="1" applyBorder="1" applyAlignment="1">
      <alignment horizontal="center" vertical="center"/>
    </xf>
    <xf numFmtId="0" fontId="20" fillId="0" borderId="122" xfId="0" applyFont="1" applyBorder="1" applyAlignment="1">
      <alignment horizontal="center" vertical="center"/>
    </xf>
    <xf numFmtId="0" fontId="20" fillId="0" borderId="140" xfId="0" applyFont="1" applyBorder="1" applyAlignment="1">
      <alignment horizontal="center" vertical="center"/>
    </xf>
    <xf numFmtId="0" fontId="20" fillId="0" borderId="114" xfId="0" applyFont="1" applyBorder="1" applyAlignment="1">
      <alignment horizontal="center" vertical="center"/>
    </xf>
    <xf numFmtId="0" fontId="20" fillId="0" borderId="101" xfId="0" applyFont="1" applyBorder="1" applyAlignment="1">
      <alignment horizontal="center" vertical="center" wrapText="1"/>
    </xf>
    <xf numFmtId="0" fontId="12" fillId="0" borderId="92" xfId="0" applyNumberFormat="1" applyFont="1" applyBorder="1" applyAlignment="1">
      <alignment horizontal="left" vertical="center"/>
    </xf>
    <xf numFmtId="0" fontId="12" fillId="0" borderId="93" xfId="0" applyNumberFormat="1" applyFont="1" applyBorder="1" applyAlignment="1">
      <alignment horizontal="left" vertical="center"/>
    </xf>
    <xf numFmtId="0" fontId="12" fillId="0" borderId="94" xfId="0" applyNumberFormat="1" applyFont="1" applyBorder="1" applyAlignment="1">
      <alignment horizontal="left" vertical="center"/>
    </xf>
    <xf numFmtId="0" fontId="12" fillId="0" borderId="97" xfId="0" applyNumberFormat="1" applyFont="1" applyBorder="1" applyAlignment="1">
      <alignment horizontal="left" vertical="center" shrinkToFit="1"/>
    </xf>
    <xf numFmtId="0" fontId="12" fillId="0" borderId="101" xfId="0" applyNumberFormat="1" applyFont="1" applyBorder="1" applyAlignment="1">
      <alignment horizontal="left" vertical="center" shrinkToFit="1"/>
    </xf>
    <xf numFmtId="0" fontId="12" fillId="2" borderId="309" xfId="0" applyNumberFormat="1" applyFont="1" applyFill="1" applyBorder="1" applyAlignment="1">
      <alignment horizontal="center" vertical="center" textRotation="255" shrinkToFit="1"/>
    </xf>
    <xf numFmtId="0" fontId="12" fillId="2" borderId="185" xfId="0" applyNumberFormat="1" applyFont="1" applyFill="1" applyBorder="1" applyAlignment="1">
      <alignment horizontal="center" vertical="center" textRotation="255" shrinkToFit="1"/>
    </xf>
    <xf numFmtId="0" fontId="12" fillId="2" borderId="313" xfId="0" applyNumberFormat="1" applyFont="1" applyFill="1" applyBorder="1" applyAlignment="1">
      <alignment horizontal="center" vertical="center" textRotation="255" shrinkToFit="1"/>
    </xf>
    <xf numFmtId="0" fontId="12" fillId="2" borderId="8" xfId="0" applyNumberFormat="1" applyFont="1" applyFill="1" applyBorder="1" applyAlignment="1">
      <alignment horizontal="center" vertical="center" shrinkToFit="1"/>
    </xf>
    <xf numFmtId="0" fontId="12" fillId="2" borderId="0" xfId="0" applyNumberFormat="1" applyFont="1" applyFill="1" applyBorder="1" applyAlignment="1">
      <alignment horizontal="center" vertical="center" shrinkToFit="1"/>
    </xf>
    <xf numFmtId="0" fontId="12" fillId="2" borderId="3" xfId="0" applyNumberFormat="1" applyFont="1" applyFill="1" applyBorder="1" applyAlignment="1">
      <alignment horizontal="center" vertical="center" shrinkToFit="1"/>
    </xf>
    <xf numFmtId="0" fontId="12" fillId="0" borderId="9" xfId="0" applyNumberFormat="1" applyFont="1" applyBorder="1" applyAlignment="1">
      <alignment horizontal="left" vertical="center"/>
    </xf>
    <xf numFmtId="0" fontId="12" fillId="0" borderId="4" xfId="0" applyNumberFormat="1" applyFont="1" applyBorder="1" applyAlignment="1">
      <alignment horizontal="left" vertical="center"/>
    </xf>
    <xf numFmtId="0" fontId="12" fillId="0" borderId="5" xfId="0" applyNumberFormat="1" applyFont="1" applyBorder="1" applyAlignment="1">
      <alignment horizontal="left" vertical="center"/>
    </xf>
    <xf numFmtId="0" fontId="12" fillId="0" borderId="4" xfId="0" applyNumberFormat="1" applyFont="1" applyBorder="1" applyAlignment="1">
      <alignment horizontal="left" vertical="center" wrapText="1"/>
    </xf>
    <xf numFmtId="0" fontId="11" fillId="0" borderId="93" xfId="0" applyFont="1" applyBorder="1" applyAlignment="1">
      <alignment horizontal="left" vertical="center"/>
    </xf>
    <xf numFmtId="0" fontId="11" fillId="0" borderId="94" xfId="0" applyFont="1" applyBorder="1" applyAlignment="1">
      <alignment horizontal="left" vertical="center"/>
    </xf>
    <xf numFmtId="0" fontId="0" fillId="0" borderId="1" xfId="0" applyBorder="1" applyAlignment="1">
      <alignment horizontal="left" vertical="top" wrapText="1"/>
    </xf>
    <xf numFmtId="0" fontId="12" fillId="0" borderId="130" xfId="0" applyNumberFormat="1" applyFont="1" applyBorder="1" applyAlignment="1">
      <alignment horizontal="center" vertical="center" shrinkToFit="1"/>
    </xf>
    <xf numFmtId="0" fontId="12" fillId="0" borderId="109" xfId="0" applyNumberFormat="1" applyFont="1" applyBorder="1" applyAlignment="1">
      <alignment horizontal="center" vertical="center" shrinkToFit="1"/>
    </xf>
    <xf numFmtId="0" fontId="12" fillId="0" borderId="114" xfId="0" applyNumberFormat="1" applyFont="1" applyBorder="1" applyAlignment="1">
      <alignment horizontal="center" vertical="center" shrinkToFit="1"/>
    </xf>
    <xf numFmtId="0" fontId="12" fillId="0" borderId="100" xfId="0" applyNumberFormat="1" applyFont="1" applyBorder="1" applyAlignment="1">
      <alignment horizontal="center" vertical="center" shrinkToFit="1"/>
    </xf>
    <xf numFmtId="0" fontId="12" fillId="0" borderId="0" xfId="0" applyNumberFormat="1" applyFont="1" applyBorder="1" applyAlignment="1">
      <alignment horizontal="left" vertical="center" wrapText="1"/>
    </xf>
    <xf numFmtId="0" fontId="12" fillId="0" borderId="3" xfId="0" applyNumberFormat="1" applyFont="1" applyBorder="1" applyAlignment="1">
      <alignment horizontal="left" vertical="center" wrapText="1"/>
    </xf>
    <xf numFmtId="0" fontId="12" fillId="0" borderId="97" xfId="0" applyNumberFormat="1" applyFont="1" applyBorder="1" applyAlignment="1">
      <alignment horizontal="center" vertical="center" shrinkToFit="1"/>
    </xf>
    <xf numFmtId="0" fontId="12" fillId="0" borderId="101" xfId="0" applyNumberFormat="1" applyFont="1" applyBorder="1" applyAlignment="1">
      <alignment horizontal="center" vertical="center" shrinkToFit="1"/>
    </xf>
    <xf numFmtId="0" fontId="12" fillId="0" borderId="1" xfId="0" applyNumberFormat="1" applyFont="1" applyBorder="1" applyAlignment="1">
      <alignment horizontal="left" vertical="center" wrapText="1"/>
    </xf>
    <xf numFmtId="0" fontId="12" fillId="0" borderId="4" xfId="0" applyNumberFormat="1" applyFont="1" applyBorder="1" applyAlignment="1">
      <alignment horizontal="center" vertical="center"/>
    </xf>
    <xf numFmtId="0" fontId="12" fillId="2" borderId="92" xfId="0" applyNumberFormat="1" applyFont="1" applyFill="1" applyBorder="1" applyAlignment="1">
      <alignment horizontal="center" vertical="center" shrinkToFit="1"/>
    </xf>
    <xf numFmtId="0" fontId="12" fillId="2" borderId="93" xfId="0" applyNumberFormat="1" applyFont="1" applyFill="1" applyBorder="1" applyAlignment="1">
      <alignment horizontal="center" vertical="center" shrinkToFit="1"/>
    </xf>
    <xf numFmtId="0" fontId="12" fillId="2" borderId="94" xfId="0" applyNumberFormat="1" applyFont="1" applyFill="1" applyBorder="1" applyAlignment="1">
      <alignment horizontal="center" vertical="center" shrinkToFit="1"/>
    </xf>
    <xf numFmtId="0" fontId="12" fillId="2" borderId="9" xfId="0" applyNumberFormat="1" applyFont="1" applyFill="1" applyBorder="1" applyAlignment="1">
      <alignment horizontal="center" vertical="center" shrinkToFit="1"/>
    </xf>
    <xf numFmtId="0" fontId="12" fillId="2" borderId="4" xfId="0" applyNumberFormat="1" applyFont="1" applyFill="1" applyBorder="1" applyAlignment="1">
      <alignment horizontal="center" vertical="center" shrinkToFit="1"/>
    </xf>
    <xf numFmtId="0" fontId="12" fillId="2" borderId="5" xfId="0" applyNumberFormat="1" applyFont="1" applyFill="1" applyBorder="1" applyAlignment="1">
      <alignment horizontal="center" vertical="center" shrinkToFit="1"/>
    </xf>
    <xf numFmtId="0" fontId="12" fillId="2" borderId="7" xfId="0" applyNumberFormat="1" applyFont="1" applyFill="1" applyBorder="1" applyAlignment="1">
      <alignment horizontal="center" vertical="center" wrapText="1" shrinkToFit="1"/>
    </xf>
    <xf numFmtId="0" fontId="12" fillId="2" borderId="1" xfId="0" applyNumberFormat="1" applyFont="1" applyFill="1" applyBorder="1" applyAlignment="1">
      <alignment horizontal="center" vertical="center" wrapText="1" shrinkToFit="1"/>
    </xf>
    <xf numFmtId="0" fontId="12" fillId="2" borderId="2" xfId="0" applyNumberFormat="1" applyFont="1" applyFill="1" applyBorder="1" applyAlignment="1">
      <alignment horizontal="center" vertical="center" wrapText="1" shrinkToFit="1"/>
    </xf>
    <xf numFmtId="0" fontId="12" fillId="2" borderId="8" xfId="0" applyNumberFormat="1" applyFont="1" applyFill="1" applyBorder="1" applyAlignment="1">
      <alignment horizontal="center" vertical="center" wrapText="1" shrinkToFit="1"/>
    </xf>
    <xf numFmtId="0" fontId="12" fillId="2" borderId="0" xfId="0" applyNumberFormat="1" applyFont="1" applyFill="1" applyBorder="1" applyAlignment="1">
      <alignment horizontal="center" vertical="center" wrapText="1" shrinkToFit="1"/>
    </xf>
    <xf numFmtId="0" fontId="12" fillId="2" borderId="3" xfId="0" applyNumberFormat="1" applyFont="1" applyFill="1" applyBorder="1" applyAlignment="1">
      <alignment horizontal="center" vertical="center" wrapText="1" shrinkToFit="1"/>
    </xf>
    <xf numFmtId="0" fontId="12" fillId="2" borderId="9" xfId="0" applyNumberFormat="1" applyFont="1" applyFill="1" applyBorder="1" applyAlignment="1">
      <alignment horizontal="center" vertical="center" wrapText="1" shrinkToFit="1"/>
    </xf>
    <xf numFmtId="0" fontId="12" fillId="2" borderId="4" xfId="0" applyNumberFormat="1" applyFont="1" applyFill="1" applyBorder="1" applyAlignment="1">
      <alignment horizontal="center" vertical="center" wrapText="1" shrinkToFit="1"/>
    </xf>
    <xf numFmtId="0" fontId="12" fillId="2" borderId="5" xfId="0" applyNumberFormat="1" applyFont="1" applyFill="1" applyBorder="1" applyAlignment="1">
      <alignment horizontal="center" vertical="center" wrapText="1" shrinkToFit="1"/>
    </xf>
    <xf numFmtId="0" fontId="12" fillId="2" borderId="141" xfId="0" applyNumberFormat="1" applyFont="1" applyFill="1" applyBorder="1" applyAlignment="1">
      <alignment horizontal="center" vertical="center" shrinkToFit="1"/>
    </xf>
    <xf numFmtId="0" fontId="12" fillId="2" borderId="97" xfId="0" applyNumberFormat="1" applyFont="1" applyFill="1" applyBorder="1" applyAlignment="1">
      <alignment horizontal="center" vertical="center" shrinkToFit="1"/>
    </xf>
    <xf numFmtId="0" fontId="12" fillId="2" borderId="101" xfId="0" applyNumberFormat="1" applyFont="1" applyFill="1" applyBorder="1" applyAlignment="1">
      <alignment horizontal="center" vertical="center" shrinkToFit="1"/>
    </xf>
    <xf numFmtId="0" fontId="12" fillId="2" borderId="141" xfId="0" applyNumberFormat="1" applyFont="1" applyFill="1" applyBorder="1" applyAlignment="1">
      <alignment horizontal="center" vertical="center"/>
    </xf>
    <xf numFmtId="0" fontId="12" fillId="2" borderId="97" xfId="0" applyNumberFormat="1" applyFont="1" applyFill="1" applyBorder="1" applyAlignment="1">
      <alignment horizontal="center" vertical="center"/>
    </xf>
    <xf numFmtId="0" fontId="12" fillId="2" borderId="122" xfId="0" applyNumberFormat="1" applyFont="1" applyFill="1" applyBorder="1" applyAlignment="1">
      <alignment horizontal="center" vertical="center"/>
    </xf>
    <xf numFmtId="0" fontId="24" fillId="0" borderId="194" xfId="0" applyNumberFormat="1" applyFont="1" applyBorder="1" applyAlignment="1">
      <alignment horizontal="center" vertical="center"/>
    </xf>
    <xf numFmtId="0" fontId="24" fillId="0" borderId="97" xfId="0" applyNumberFormat="1" applyFont="1" applyBorder="1" applyAlignment="1">
      <alignment horizontal="center" vertical="center"/>
    </xf>
    <xf numFmtId="0" fontId="12" fillId="2" borderId="141" xfId="0" applyNumberFormat="1" applyFont="1" applyFill="1" applyBorder="1" applyAlignment="1">
      <alignment horizontal="center" vertical="center" wrapText="1"/>
    </xf>
    <xf numFmtId="0" fontId="12" fillId="2" borderId="97" xfId="0" applyNumberFormat="1" applyFont="1" applyFill="1" applyBorder="1" applyAlignment="1">
      <alignment horizontal="center" vertical="center" wrapText="1"/>
    </xf>
    <xf numFmtId="0" fontId="12" fillId="2" borderId="122" xfId="0" applyNumberFormat="1" applyFont="1" applyFill="1" applyBorder="1" applyAlignment="1">
      <alignment horizontal="center" vertical="center" wrapText="1"/>
    </xf>
    <xf numFmtId="0" fontId="12" fillId="2" borderId="1" xfId="37" applyFont="1" applyFill="1" applyBorder="1" applyAlignment="1">
      <alignment horizontal="center" vertical="center" shrinkToFit="1"/>
    </xf>
    <xf numFmtId="0" fontId="12" fillId="2" borderId="0" xfId="37" applyFont="1" applyFill="1" applyBorder="1" applyAlignment="1">
      <alignment horizontal="center" vertical="center" shrinkToFit="1"/>
    </xf>
    <xf numFmtId="0" fontId="12" fillId="2" borderId="4" xfId="37" applyFont="1" applyFill="1" applyBorder="1" applyAlignment="1">
      <alignment horizontal="center" vertical="center" shrinkToFit="1"/>
    </xf>
    <xf numFmtId="0" fontId="10" fillId="0" borderId="1" xfId="37" applyFont="1" applyFill="1" applyBorder="1" applyAlignment="1">
      <alignment horizontal="left" shrinkToFit="1"/>
    </xf>
    <xf numFmtId="0" fontId="12" fillId="0" borderId="143"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12" fillId="0" borderId="121" xfId="0" applyNumberFormat="1" applyFont="1" applyBorder="1" applyAlignment="1">
      <alignment horizontal="center" vertical="center"/>
    </xf>
    <xf numFmtId="0" fontId="24" fillId="0" borderId="143" xfId="0" applyNumberFormat="1" applyFont="1" applyBorder="1" applyAlignment="1">
      <alignment horizontal="center" vertical="center"/>
    </xf>
    <xf numFmtId="0" fontId="24" fillId="0" borderId="1" xfId="0" applyNumberFormat="1" applyFont="1" applyBorder="1" applyAlignment="1">
      <alignment horizontal="center" vertical="center"/>
    </xf>
    <xf numFmtId="0" fontId="12" fillId="0" borderId="103" xfId="0" applyNumberFormat="1" applyFont="1" applyBorder="1" applyAlignment="1">
      <alignment horizontal="center" vertical="center" shrinkToFit="1"/>
    </xf>
    <xf numFmtId="0" fontId="12" fillId="0" borderId="102" xfId="0" applyNumberFormat="1" applyFont="1" applyBorder="1" applyAlignment="1">
      <alignment horizontal="center" vertical="center" shrinkToFit="1"/>
    </xf>
    <xf numFmtId="0" fontId="47" fillId="12" borderId="192" xfId="37" applyFont="1" applyFill="1" applyBorder="1" applyAlignment="1">
      <alignment horizontal="center" vertical="center"/>
    </xf>
    <xf numFmtId="0" fontId="47" fillId="12" borderId="4" xfId="37" applyFont="1" applyFill="1" applyBorder="1" applyAlignment="1">
      <alignment horizontal="center" vertical="center"/>
    </xf>
    <xf numFmtId="0" fontId="47" fillId="12" borderId="153" xfId="37" applyFont="1" applyFill="1" applyBorder="1" applyAlignment="1">
      <alignment horizontal="center" vertical="center"/>
    </xf>
    <xf numFmtId="0" fontId="47" fillId="12" borderId="297" xfId="37" applyFont="1" applyFill="1" applyBorder="1" applyAlignment="1">
      <alignment horizontal="center" vertical="center"/>
    </xf>
    <xf numFmtId="0" fontId="47" fillId="12" borderId="6" xfId="37" applyFont="1" applyFill="1" applyBorder="1" applyAlignment="1">
      <alignment horizontal="center" vertical="center"/>
    </xf>
    <xf numFmtId="0" fontId="47" fillId="12" borderId="342" xfId="37" applyFont="1" applyFill="1" applyBorder="1" applyAlignment="1">
      <alignment horizontal="center" vertical="center"/>
    </xf>
    <xf numFmtId="0" fontId="12" fillId="0" borderId="141" xfId="0" applyNumberFormat="1" applyFont="1" applyBorder="1" applyAlignment="1">
      <alignment horizontal="center" vertical="center"/>
    </xf>
    <xf numFmtId="0" fontId="12" fillId="0" borderId="97" xfId="0" applyNumberFormat="1" applyFont="1" applyBorder="1" applyAlignment="1">
      <alignment horizontal="center" vertical="center"/>
    </xf>
    <xf numFmtId="0" fontId="0" fillId="12" borderId="297" xfId="32" applyFont="1" applyFill="1" applyBorder="1" applyAlignment="1">
      <alignment horizontal="center" vertical="center"/>
    </xf>
    <xf numFmtId="0" fontId="0" fillId="12" borderId="6" xfId="32" applyFont="1" applyFill="1" applyBorder="1" applyAlignment="1">
      <alignment horizontal="center" vertical="center"/>
    </xf>
    <xf numFmtId="0" fontId="0" fillId="12" borderId="342" xfId="32" applyFont="1" applyFill="1" applyBorder="1" applyAlignment="1">
      <alignment horizontal="center" vertical="center"/>
    </xf>
    <xf numFmtId="0" fontId="5" fillId="12" borderId="316" xfId="32" applyFont="1" applyFill="1" applyBorder="1" applyAlignment="1">
      <alignment horizontal="center" vertical="center"/>
    </xf>
    <xf numFmtId="0" fontId="5" fillId="12" borderId="80" xfId="32" applyFont="1" applyFill="1" applyBorder="1" applyAlignment="1">
      <alignment horizontal="center" vertical="center"/>
    </xf>
    <xf numFmtId="0" fontId="5" fillId="12" borderId="357" xfId="32" applyFont="1" applyFill="1" applyBorder="1" applyAlignment="1">
      <alignment horizontal="center" vertical="center"/>
    </xf>
    <xf numFmtId="0" fontId="5" fillId="2" borderId="296" xfId="37" applyFont="1" applyFill="1" applyBorder="1" applyAlignment="1">
      <alignment horizontal="center" vertical="center" shrinkToFit="1"/>
    </xf>
    <xf numFmtId="0" fontId="5" fillId="2" borderId="79" xfId="37" applyFont="1" applyFill="1" applyBorder="1" applyAlignment="1">
      <alignment horizontal="center" vertical="center" shrinkToFit="1"/>
    </xf>
    <xf numFmtId="0" fontId="5" fillId="2" borderId="298" xfId="37" applyFont="1" applyFill="1" applyBorder="1" applyAlignment="1">
      <alignment horizontal="center" vertical="center" shrinkToFit="1"/>
    </xf>
    <xf numFmtId="0" fontId="0" fillId="2" borderId="296" xfId="0" applyFill="1" applyBorder="1" applyAlignment="1">
      <alignment horizontal="center" vertical="center"/>
    </xf>
    <xf numFmtId="0" fontId="0" fillId="2" borderId="298" xfId="0" applyFill="1" applyBorder="1" applyAlignment="1">
      <alignment horizontal="center" vertical="center"/>
    </xf>
    <xf numFmtId="0" fontId="12" fillId="2" borderId="7"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xf>
    <xf numFmtId="0" fontId="12" fillId="2" borderId="121"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shrinkToFit="1"/>
    </xf>
    <xf numFmtId="0" fontId="12" fillId="2" borderId="1" xfId="0" applyNumberFormat="1" applyFont="1" applyFill="1" applyBorder="1" applyAlignment="1">
      <alignment horizontal="center" vertical="center" shrinkToFit="1"/>
    </xf>
    <xf numFmtId="0" fontId="12" fillId="2" borderId="2" xfId="0" applyNumberFormat="1" applyFont="1" applyFill="1" applyBorder="1" applyAlignment="1">
      <alignment horizontal="center" vertical="center" shrinkToFit="1"/>
    </xf>
    <xf numFmtId="0" fontId="12" fillId="2" borderId="7"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2" borderId="121" xfId="0" applyNumberFormat="1" applyFont="1" applyFill="1" applyBorder="1" applyAlignment="1">
      <alignment horizontal="center" vertical="center" wrapText="1"/>
    </xf>
    <xf numFmtId="0" fontId="12" fillId="0" borderId="0" xfId="0" applyNumberFormat="1" applyFont="1" applyBorder="1" applyAlignment="1">
      <alignment horizontal="center" vertical="center" wrapText="1"/>
    </xf>
    <xf numFmtId="0" fontId="12" fillId="0" borderId="194" xfId="0" applyNumberFormat="1" applyFont="1" applyBorder="1" applyAlignment="1">
      <alignment horizontal="center" vertical="center" shrinkToFit="1"/>
    </xf>
    <xf numFmtId="0" fontId="12" fillId="0" borderId="122" xfId="0" applyNumberFormat="1" applyFont="1" applyBorder="1" applyAlignment="1">
      <alignment horizontal="center" vertical="center" shrinkToFit="1"/>
    </xf>
    <xf numFmtId="0" fontId="12" fillId="2" borderId="139" xfId="0" applyNumberFormat="1" applyFont="1" applyFill="1" applyBorder="1" applyAlignment="1">
      <alignment horizontal="center" vertical="center" wrapText="1" shrinkToFit="1"/>
    </xf>
    <xf numFmtId="0" fontId="12" fillId="2" borderId="103" xfId="0" applyNumberFormat="1" applyFont="1" applyFill="1" applyBorder="1" applyAlignment="1">
      <alignment horizontal="center" vertical="center" wrapText="1" shrinkToFit="1"/>
    </xf>
    <xf numFmtId="0" fontId="12" fillId="2" borderId="102" xfId="0" applyNumberFormat="1" applyFont="1" applyFill="1" applyBorder="1" applyAlignment="1">
      <alignment horizontal="center" vertical="center" wrapText="1" shrinkToFit="1"/>
    </xf>
    <xf numFmtId="0" fontId="12" fillId="2" borderId="141" xfId="0" applyNumberFormat="1" applyFont="1" applyFill="1" applyBorder="1" applyAlignment="1">
      <alignment horizontal="center" vertical="center" wrapText="1" shrinkToFit="1"/>
    </xf>
    <xf numFmtId="0" fontId="12" fillId="2" borderId="97" xfId="0" applyNumberFormat="1" applyFont="1" applyFill="1" applyBorder="1" applyAlignment="1">
      <alignment horizontal="center" vertical="center" wrapText="1" shrinkToFit="1"/>
    </xf>
    <xf numFmtId="0" fontId="12" fillId="2" borderId="101" xfId="0" applyNumberFormat="1" applyFont="1" applyFill="1" applyBorder="1" applyAlignment="1">
      <alignment horizontal="center" vertical="center" wrapText="1" shrinkToFit="1"/>
    </xf>
    <xf numFmtId="0" fontId="12" fillId="0" borderId="1" xfId="0" applyNumberFormat="1" applyFont="1" applyBorder="1" applyAlignment="1">
      <alignment horizontal="left" vertical="center" shrinkToFit="1"/>
    </xf>
    <xf numFmtId="0" fontId="12" fillId="0" borderId="2" xfId="0" applyNumberFormat="1" applyFont="1" applyBorder="1" applyAlignment="1">
      <alignment horizontal="left" vertical="center" shrinkToFit="1"/>
    </xf>
    <xf numFmtId="0" fontId="12" fillId="0" borderId="7" xfId="0" applyNumberFormat="1" applyFont="1" applyBorder="1" applyAlignment="1">
      <alignment horizontal="center" vertical="center"/>
    </xf>
    <xf numFmtId="0" fontId="12" fillId="0" borderId="314" xfId="0" applyNumberFormat="1" applyFont="1" applyBorder="1" applyAlignment="1">
      <alignment horizontal="center" vertical="center" shrinkToFit="1"/>
    </xf>
    <xf numFmtId="0" fontId="12" fillId="0" borderId="189" xfId="0" applyNumberFormat="1" applyFont="1" applyBorder="1" applyAlignment="1">
      <alignment horizontal="center" vertical="center" shrinkToFit="1"/>
    </xf>
    <xf numFmtId="0" fontId="12" fillId="0" borderId="194" xfId="0" applyNumberFormat="1" applyFont="1" applyBorder="1" applyAlignment="1">
      <alignment horizontal="center" vertical="center"/>
    </xf>
    <xf numFmtId="0" fontId="12" fillId="0" borderId="122" xfId="0" applyNumberFormat="1" applyFont="1" applyBorder="1" applyAlignment="1">
      <alignment horizontal="center" vertical="center"/>
    </xf>
    <xf numFmtId="0" fontId="5" fillId="2" borderId="93" xfId="0" applyFont="1" applyFill="1" applyBorder="1" applyAlignment="1">
      <alignment horizontal="center" vertical="center"/>
    </xf>
    <xf numFmtId="0" fontId="5" fillId="2" borderId="155" xfId="0" applyFont="1" applyFill="1" applyBorder="1" applyAlignment="1">
      <alignment horizontal="center" vertical="center"/>
    </xf>
    <xf numFmtId="0" fontId="11" fillId="0" borderId="178" xfId="0" applyFont="1" applyBorder="1" applyAlignment="1">
      <alignment horizontal="center" vertical="center"/>
    </xf>
    <xf numFmtId="0" fontId="11" fillId="0" borderId="155" xfId="0" applyFont="1" applyBorder="1" applyAlignment="1">
      <alignment horizontal="center" vertical="center"/>
    </xf>
    <xf numFmtId="0" fontId="12" fillId="2" borderId="118"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99" xfId="0" applyFont="1" applyFill="1" applyBorder="1" applyAlignment="1">
      <alignment horizontal="center" vertical="center" wrapText="1"/>
    </xf>
    <xf numFmtId="0" fontId="12" fillId="0" borderId="79" xfId="37" applyFont="1" applyFill="1" applyBorder="1" applyAlignment="1">
      <alignment horizontal="center" vertical="center"/>
    </xf>
    <xf numFmtId="0" fontId="12" fillId="0" borderId="120" xfId="0" applyFont="1" applyBorder="1" applyAlignment="1">
      <alignment horizontal="left" vertical="center" wrapText="1"/>
    </xf>
    <xf numFmtId="0" fontId="12" fillId="0" borderId="136" xfId="0" applyFont="1" applyBorder="1" applyAlignment="1">
      <alignment horizontal="left" vertical="center" wrapText="1"/>
    </xf>
    <xf numFmtId="0" fontId="12" fillId="2" borderId="139" xfId="0" applyFont="1" applyFill="1" applyBorder="1" applyAlignment="1">
      <alignment horizontal="center" vertical="center" wrapText="1" shrinkToFit="1"/>
    </xf>
    <xf numFmtId="0" fontId="12" fillId="2" borderId="103" xfId="0" applyFont="1" applyFill="1" applyBorder="1" applyAlignment="1">
      <alignment horizontal="center" vertical="center" wrapText="1" shrinkToFit="1"/>
    </xf>
    <xf numFmtId="0" fontId="12" fillId="2" borderId="102" xfId="0" applyFont="1" applyFill="1" applyBorder="1" applyAlignment="1">
      <alignment horizontal="center" vertical="center" wrapText="1" shrinkToFit="1"/>
    </xf>
    <xf numFmtId="0" fontId="12" fillId="2" borderId="119" xfId="0" applyFont="1" applyFill="1" applyBorder="1" applyAlignment="1">
      <alignment horizontal="center" vertical="center" shrinkToFit="1"/>
    </xf>
    <xf numFmtId="0" fontId="12" fillId="2" borderId="136" xfId="0" applyFont="1" applyFill="1" applyBorder="1" applyAlignment="1">
      <alignment horizontal="center" vertical="center" shrinkToFit="1"/>
    </xf>
    <xf numFmtId="0" fontId="12" fillId="0" borderId="4" xfId="0" applyFont="1" applyBorder="1" applyAlignment="1">
      <alignment horizontal="left" vertical="center" wrapText="1"/>
    </xf>
    <xf numFmtId="0" fontId="20"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314" xfId="0" applyNumberFormat="1" applyFont="1" applyBorder="1" applyAlignment="1">
      <alignment horizontal="center" vertical="center"/>
    </xf>
    <xf numFmtId="0" fontId="12" fillId="2" borderId="314" xfId="0" applyFont="1" applyFill="1" applyBorder="1" applyAlignment="1">
      <alignment horizontal="center" vertical="center" wrapText="1"/>
    </xf>
    <xf numFmtId="0" fontId="12" fillId="2" borderId="189" xfId="0" applyFont="1" applyFill="1" applyBorder="1" applyAlignment="1">
      <alignment horizontal="center" vertical="center" wrapText="1"/>
    </xf>
    <xf numFmtId="0" fontId="12" fillId="2" borderId="7" xfId="37" applyFont="1" applyFill="1" applyBorder="1" applyAlignment="1">
      <alignment horizontal="center" vertical="center" wrapText="1"/>
    </xf>
    <xf numFmtId="0" fontId="12" fillId="2" borderId="1" xfId="37" applyFont="1" applyFill="1" applyBorder="1" applyAlignment="1">
      <alignment horizontal="center" vertical="center" wrapText="1"/>
    </xf>
    <xf numFmtId="0" fontId="12" fillId="2" borderId="121" xfId="37" applyFont="1" applyFill="1" applyBorder="1" applyAlignment="1">
      <alignment horizontal="center" vertical="center" wrapText="1"/>
    </xf>
    <xf numFmtId="0" fontId="12" fillId="2" borderId="9" xfId="37" applyFont="1" applyFill="1" applyBorder="1" applyAlignment="1">
      <alignment horizontal="center" vertical="center" wrapText="1"/>
    </xf>
    <xf numFmtId="0" fontId="12" fillId="2" borderId="4" xfId="37" applyFont="1" applyFill="1" applyBorder="1" applyAlignment="1">
      <alignment horizontal="center" vertical="center" wrapText="1"/>
    </xf>
    <xf numFmtId="0" fontId="12" fillId="2" borderId="153" xfId="37" applyFont="1" applyFill="1" applyBorder="1" applyAlignment="1">
      <alignment horizontal="center" vertical="center" wrapText="1"/>
    </xf>
    <xf numFmtId="0" fontId="20" fillId="0" borderId="192" xfId="0" applyFont="1" applyBorder="1" applyAlignment="1">
      <alignment horizontal="center" vertical="center"/>
    </xf>
    <xf numFmtId="0" fontId="12" fillId="0" borderId="192" xfId="37" applyFont="1" applyFill="1" applyBorder="1" applyAlignment="1">
      <alignment horizontal="center" vertical="center"/>
    </xf>
    <xf numFmtId="0" fontId="12" fillId="0" borderId="4" xfId="37" applyFont="1" applyFill="1" applyBorder="1" applyAlignment="1">
      <alignment horizontal="center" vertical="center"/>
    </xf>
    <xf numFmtId="0" fontId="12" fillId="2" borderId="92" xfId="37" applyFont="1" applyFill="1" applyBorder="1" applyAlignment="1">
      <alignment horizontal="center" vertical="center" shrinkToFit="1"/>
    </xf>
    <xf numFmtId="0" fontId="12" fillId="2" borderId="93" xfId="37" applyFont="1" applyFill="1" applyBorder="1" applyAlignment="1">
      <alignment horizontal="center" vertical="center" shrinkToFit="1"/>
    </xf>
    <xf numFmtId="0" fontId="12" fillId="2" borderId="155" xfId="37" applyFont="1" applyFill="1" applyBorder="1" applyAlignment="1">
      <alignment horizontal="center" vertical="center" shrinkToFit="1"/>
    </xf>
    <xf numFmtId="0" fontId="22" fillId="0" borderId="7" xfId="0" applyFont="1" applyBorder="1" applyAlignment="1">
      <alignment horizontal="center" vertical="center"/>
    </xf>
    <xf numFmtId="0" fontId="22" fillId="0" borderId="1" xfId="0" applyFont="1" applyBorder="1" applyAlignment="1">
      <alignment horizontal="center" vertical="center"/>
    </xf>
    <xf numFmtId="0" fontId="22" fillId="0" borderId="9" xfId="0" applyFont="1" applyBorder="1" applyAlignment="1">
      <alignment horizontal="center" vertical="center"/>
    </xf>
    <xf numFmtId="0" fontId="22" fillId="0" borderId="4" xfId="0" applyFont="1" applyBorder="1" applyAlignment="1">
      <alignment horizontal="center" vertical="center"/>
    </xf>
    <xf numFmtId="0" fontId="0" fillId="0" borderId="0" xfId="0" applyAlignment="1">
      <alignment vertical="top" wrapText="1"/>
    </xf>
    <xf numFmtId="0" fontId="12" fillId="12" borderId="7" xfId="22" applyFont="1" applyFill="1" applyBorder="1" applyAlignment="1">
      <alignment horizontal="center" vertical="center" textRotation="255" wrapText="1"/>
    </xf>
    <xf numFmtId="0" fontId="12" fillId="12" borderId="2" xfId="22" applyFont="1" applyFill="1" applyBorder="1" applyAlignment="1">
      <alignment horizontal="center" vertical="center" textRotation="255" wrapText="1"/>
    </xf>
    <xf numFmtId="0" fontId="12" fillId="12" borderId="8" xfId="22" applyFont="1" applyFill="1" applyBorder="1" applyAlignment="1">
      <alignment horizontal="center" vertical="center" textRotation="255" wrapText="1"/>
    </xf>
    <xf numFmtId="0" fontId="12" fillId="12" borderId="3" xfId="22" applyFont="1" applyFill="1" applyBorder="1" applyAlignment="1">
      <alignment horizontal="center" vertical="center" textRotation="255" wrapText="1"/>
    </xf>
    <xf numFmtId="0" fontId="12" fillId="12" borderId="9" xfId="22" applyFont="1" applyFill="1" applyBorder="1" applyAlignment="1">
      <alignment horizontal="center" vertical="center" textRotation="255" wrapText="1"/>
    </xf>
    <xf numFmtId="0" fontId="12" fillId="12" borderId="5" xfId="22" applyFont="1" applyFill="1" applyBorder="1" applyAlignment="1">
      <alignment horizontal="center" vertical="center" textRotation="255" wrapText="1"/>
    </xf>
    <xf numFmtId="0" fontId="0" fillId="12" borderId="7" xfId="22" applyFont="1" applyFill="1" applyBorder="1" applyAlignment="1">
      <alignment horizontal="center" vertical="center" wrapText="1"/>
    </xf>
    <xf numFmtId="0" fontId="0" fillId="12" borderId="2" xfId="22" applyFont="1" applyFill="1" applyBorder="1" applyAlignment="1">
      <alignment horizontal="center" vertical="center" wrapText="1"/>
    </xf>
    <xf numFmtId="0" fontId="0" fillId="12" borderId="9" xfId="22" applyFont="1" applyFill="1" applyBorder="1" applyAlignment="1">
      <alignment horizontal="center" vertical="center" wrapText="1"/>
    </xf>
    <xf numFmtId="0" fontId="0" fillId="12" borderId="5" xfId="22" applyFont="1" applyFill="1" applyBorder="1" applyAlignment="1">
      <alignment horizontal="center" vertical="center" wrapText="1"/>
    </xf>
    <xf numFmtId="0" fontId="0" fillId="12" borderId="7"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12" borderId="2" xfId="0" applyFont="1" applyFill="1" applyBorder="1" applyAlignment="1">
      <alignment horizontal="center" vertical="center" wrapText="1"/>
    </xf>
    <xf numFmtId="0" fontId="0" fillId="12" borderId="8" xfId="0" applyFont="1" applyFill="1" applyBorder="1" applyAlignment="1">
      <alignment horizontal="center" vertical="center" wrapText="1"/>
    </xf>
    <xf numFmtId="0" fontId="0" fillId="12" borderId="0" xfId="0" applyFont="1" applyFill="1" applyBorder="1" applyAlignment="1">
      <alignment horizontal="center" vertical="center" wrapText="1"/>
    </xf>
    <xf numFmtId="0" fontId="0" fillId="12" borderId="3" xfId="0" applyFont="1" applyFill="1" applyBorder="1" applyAlignment="1">
      <alignment horizontal="center" vertical="center" wrapText="1"/>
    </xf>
    <xf numFmtId="0" fontId="0" fillId="12" borderId="9" xfId="0" applyFont="1" applyFill="1" applyBorder="1" applyAlignment="1">
      <alignment horizontal="center" vertical="center" wrapText="1"/>
    </xf>
    <xf numFmtId="0" fontId="0" fillId="12" borderId="4" xfId="0" applyFont="1" applyFill="1" applyBorder="1" applyAlignment="1">
      <alignment horizontal="center" vertical="center" wrapText="1"/>
    </xf>
    <xf numFmtId="0" fontId="0" fillId="12" borderId="5" xfId="0" applyFont="1" applyFill="1" applyBorder="1" applyAlignment="1">
      <alignment horizontal="center" vertical="center" wrapText="1"/>
    </xf>
    <xf numFmtId="0" fontId="0" fillId="0" borderId="139" xfId="0" applyBorder="1" applyAlignment="1">
      <alignment horizontal="center" vertical="center"/>
    </xf>
    <xf numFmtId="0" fontId="0" fillId="0" borderId="103" xfId="0" applyBorder="1" applyAlignment="1">
      <alignment horizontal="center" vertical="center"/>
    </xf>
    <xf numFmtId="0" fontId="0" fillId="0" borderId="102" xfId="0" applyBorder="1" applyAlignment="1">
      <alignment horizontal="center" vertical="center"/>
    </xf>
    <xf numFmtId="0" fontId="77" fillId="0" borderId="139" xfId="0" applyFont="1" applyBorder="1" applyAlignment="1">
      <alignment horizontal="center" vertical="center" wrapText="1"/>
    </xf>
    <xf numFmtId="0" fontId="77" fillId="0" borderId="103" xfId="0" applyFont="1" applyBorder="1" applyAlignment="1">
      <alignment horizontal="center" vertical="center"/>
    </xf>
    <xf numFmtId="0" fontId="77" fillId="0" borderId="102" xfId="0" applyFont="1" applyBorder="1" applyAlignment="1">
      <alignment horizontal="center" vertical="center"/>
    </xf>
    <xf numFmtId="0" fontId="0" fillId="0" borderId="139" xfId="0" applyBorder="1" applyAlignment="1">
      <alignment horizontal="center" vertical="center" wrapText="1"/>
    </xf>
    <xf numFmtId="9" fontId="0" fillId="0" borderId="9" xfId="41" applyFont="1" applyBorder="1" applyAlignment="1">
      <alignment horizontal="center" vertical="center"/>
    </xf>
    <xf numFmtId="9" fontId="0" fillId="0" borderId="4" xfId="41" applyFont="1" applyBorder="1" applyAlignment="1">
      <alignment horizontal="center" vertical="center"/>
    </xf>
    <xf numFmtId="9" fontId="0" fillId="0" borderId="5" xfId="41" applyFont="1" applyBorder="1" applyAlignment="1">
      <alignment horizontal="center" vertical="center"/>
    </xf>
    <xf numFmtId="0" fontId="12" fillId="0" borderId="92" xfId="0" applyFont="1" applyBorder="1" applyAlignment="1">
      <alignment horizontal="center" vertical="center" wrapText="1"/>
    </xf>
    <xf numFmtId="0" fontId="12" fillId="0" borderId="94" xfId="0" applyFont="1" applyBorder="1" applyAlignment="1">
      <alignment horizontal="center" vertical="center" wrapText="1"/>
    </xf>
    <xf numFmtId="0" fontId="0" fillId="0" borderId="93" xfId="22" applyFont="1" applyBorder="1" applyAlignment="1">
      <alignment horizontal="left" vertical="center"/>
    </xf>
    <xf numFmtId="0" fontId="5" fillId="0" borderId="93" xfId="22" applyFont="1" applyBorder="1" applyAlignment="1">
      <alignment horizontal="center" vertical="center"/>
    </xf>
    <xf numFmtId="0" fontId="5" fillId="2" borderId="95" xfId="0" applyFont="1" applyFill="1" applyBorder="1" applyAlignment="1">
      <alignment horizontal="center" vertical="center" wrapText="1"/>
    </xf>
    <xf numFmtId="0" fontId="12" fillId="2" borderId="95" xfId="0" applyFont="1" applyFill="1" applyBorder="1" applyAlignment="1">
      <alignment horizontal="center" vertical="center" wrapText="1"/>
    </xf>
    <xf numFmtId="0" fontId="0" fillId="0" borderId="93" xfId="0" applyFont="1" applyBorder="1" applyAlignment="1">
      <alignment vertical="center" wrapText="1"/>
    </xf>
    <xf numFmtId="0" fontId="0" fillId="12" borderId="95" xfId="0" applyFont="1" applyFill="1" applyBorder="1" applyAlignment="1">
      <alignment horizontal="center" vertical="center" wrapText="1"/>
    </xf>
    <xf numFmtId="0" fontId="5" fillId="12" borderId="92" xfId="22" applyFont="1" applyFill="1" applyBorder="1" applyAlignment="1">
      <alignment horizontal="center" vertical="center" wrapText="1"/>
    </xf>
    <xf numFmtId="0" fontId="5" fillId="12" borderId="93" xfId="22" applyFont="1" applyFill="1" applyBorder="1" applyAlignment="1">
      <alignment horizontal="center" vertical="center" wrapText="1"/>
    </xf>
    <xf numFmtId="0" fontId="5" fillId="12" borderId="94" xfId="22" applyFont="1" applyFill="1" applyBorder="1" applyAlignment="1">
      <alignment horizontal="center" vertical="center" wrapText="1"/>
    </xf>
    <xf numFmtId="0" fontId="5" fillId="0" borderId="0" xfId="22" applyBorder="1" applyAlignment="1">
      <alignment horizontal="center" vertical="center"/>
    </xf>
    <xf numFmtId="0" fontId="5" fillId="0" borderId="4" xfId="22" applyBorder="1" applyAlignment="1">
      <alignment horizontal="center" vertical="center"/>
    </xf>
    <xf numFmtId="0" fontId="13" fillId="0" borderId="0" xfId="22" applyFont="1" applyBorder="1" applyAlignment="1">
      <alignment horizontal="center" vertical="center" wrapText="1"/>
    </xf>
    <xf numFmtId="0" fontId="13" fillId="0" borderId="3" xfId="22" applyFont="1" applyBorder="1" applyAlignment="1">
      <alignment horizontal="center" vertical="center" wrapText="1"/>
    </xf>
    <xf numFmtId="0" fontId="13" fillId="0" borderId="4" xfId="22" applyFont="1" applyBorder="1" applyAlignment="1">
      <alignment horizontal="center" vertical="center" wrapText="1"/>
    </xf>
    <xf numFmtId="0" fontId="13" fillId="0" borderId="5" xfId="22" applyFont="1" applyBorder="1" applyAlignment="1">
      <alignment horizontal="center" vertical="center" wrapText="1"/>
    </xf>
    <xf numFmtId="0" fontId="12" fillId="0" borderId="7" xfId="22" applyFont="1" applyFill="1" applyBorder="1" applyAlignment="1">
      <alignment horizontal="center" vertical="center" wrapText="1"/>
    </xf>
    <xf numFmtId="0" fontId="12" fillId="0" borderId="1" xfId="22" applyFont="1" applyFill="1" applyBorder="1" applyAlignment="1">
      <alignment horizontal="center" vertical="center" wrapText="1"/>
    </xf>
    <xf numFmtId="0" fontId="12" fillId="0" borderId="9" xfId="22" applyFont="1" applyFill="1" applyBorder="1" applyAlignment="1">
      <alignment horizontal="center" vertical="center" wrapText="1"/>
    </xf>
    <xf numFmtId="0" fontId="12" fillId="0" borderId="4" xfId="22" applyFont="1" applyFill="1" applyBorder="1" applyAlignment="1">
      <alignment horizontal="center" vertical="center" wrapText="1"/>
    </xf>
    <xf numFmtId="0" fontId="0" fillId="0" borderId="94" xfId="0" applyBorder="1" applyAlignment="1">
      <alignment vertical="center"/>
    </xf>
    <xf numFmtId="0" fontId="38" fillId="2" borderId="7"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8"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140" xfId="0" applyFont="1" applyFill="1" applyBorder="1" applyAlignment="1">
      <alignment horizontal="center" vertical="center"/>
    </xf>
    <xf numFmtId="0" fontId="38" fillId="2" borderId="109" xfId="0" applyFont="1" applyFill="1" applyBorder="1" applyAlignment="1">
      <alignment horizontal="center" vertical="center"/>
    </xf>
    <xf numFmtId="0" fontId="38" fillId="2" borderId="100" xfId="0" applyFont="1" applyFill="1" applyBorder="1" applyAlignment="1">
      <alignment horizontal="center" vertical="center"/>
    </xf>
    <xf numFmtId="0" fontId="38" fillId="2" borderId="139" xfId="0" applyFont="1" applyFill="1" applyBorder="1" applyAlignment="1">
      <alignment horizontal="center" vertical="center"/>
    </xf>
    <xf numFmtId="0" fontId="38" fillId="2" borderId="103" xfId="0" applyFont="1" applyFill="1" applyBorder="1" applyAlignment="1">
      <alignment horizontal="center" vertical="center"/>
    </xf>
    <xf numFmtId="0" fontId="38" fillId="2" borderId="102" xfId="0" applyFont="1" applyFill="1" applyBorder="1" applyAlignment="1">
      <alignment horizontal="center" vertical="center"/>
    </xf>
    <xf numFmtId="0" fontId="38" fillId="2" borderId="207" xfId="0" applyFont="1" applyFill="1" applyBorder="1" applyAlignment="1">
      <alignment horizontal="center" vertical="center" textRotation="255"/>
    </xf>
    <xf numFmtId="0" fontId="38" fillId="2" borderId="39" xfId="0" applyFont="1" applyFill="1" applyBorder="1" applyAlignment="1">
      <alignment horizontal="center" vertical="center" textRotation="255"/>
    </xf>
    <xf numFmtId="0" fontId="38" fillId="2" borderId="141" xfId="0" applyFont="1" applyFill="1" applyBorder="1" applyAlignment="1">
      <alignment horizontal="center" vertical="center"/>
    </xf>
    <xf numFmtId="0" fontId="38" fillId="2" borderId="97" xfId="0" applyFont="1" applyFill="1" applyBorder="1" applyAlignment="1">
      <alignment horizontal="center" vertical="center"/>
    </xf>
    <xf numFmtId="0" fontId="38" fillId="2" borderId="101" xfId="0" applyFont="1" applyFill="1" applyBorder="1" applyAlignment="1">
      <alignment horizontal="center" vertical="center"/>
    </xf>
    <xf numFmtId="0" fontId="38" fillId="2" borderId="4" xfId="0" applyFont="1" applyFill="1" applyBorder="1" applyAlignment="1">
      <alignment horizontal="center" vertical="center"/>
    </xf>
    <xf numFmtId="0" fontId="38" fillId="2" borderId="5" xfId="0" applyFont="1" applyFill="1" applyBorder="1" applyAlignment="1">
      <alignment horizontal="center" vertical="center"/>
    </xf>
    <xf numFmtId="0" fontId="12" fillId="0" borderId="93" xfId="0" applyFont="1" applyBorder="1" applyAlignment="1">
      <alignment vertical="center" shrinkToFit="1"/>
    </xf>
    <xf numFmtId="0" fontId="0" fillId="0" borderId="94" xfId="0" applyBorder="1" applyAlignment="1">
      <alignment vertical="center" shrinkToFit="1"/>
    </xf>
    <xf numFmtId="177" fontId="40" fillId="3" borderId="192" xfId="0" applyNumberFormat="1" applyFont="1" applyFill="1" applyBorder="1" applyAlignment="1">
      <alignment horizontal="center" vertical="center"/>
    </xf>
    <xf numFmtId="177" fontId="40" fillId="3" borderId="4" xfId="0" applyNumberFormat="1" applyFont="1" applyFill="1" applyBorder="1" applyAlignment="1">
      <alignment horizontal="center" vertical="center"/>
    </xf>
    <xf numFmtId="177" fontId="40" fillId="3" borderId="5" xfId="0" applyNumberFormat="1" applyFont="1" applyFill="1" applyBorder="1" applyAlignment="1">
      <alignment horizontal="center" vertical="center"/>
    </xf>
    <xf numFmtId="0" fontId="40" fillId="0" borderId="130" xfId="0" applyFont="1" applyBorder="1" applyAlignment="1">
      <alignment horizontal="center" vertical="center"/>
    </xf>
    <xf numFmtId="0" fontId="40" fillId="0" borderId="109" xfId="0" applyFont="1" applyBorder="1" applyAlignment="1">
      <alignment horizontal="center" vertical="center"/>
    </xf>
    <xf numFmtId="0" fontId="40" fillId="0" borderId="100" xfId="0" applyFont="1" applyBorder="1" applyAlignment="1">
      <alignment horizontal="center" vertical="center"/>
    </xf>
    <xf numFmtId="177" fontId="40" fillId="3" borderId="9" xfId="0" applyNumberFormat="1" applyFont="1" applyFill="1" applyBorder="1" applyAlignment="1">
      <alignment horizontal="center" vertical="center"/>
    </xf>
    <xf numFmtId="177" fontId="40" fillId="3" borderId="153" xfId="0" applyNumberFormat="1" applyFont="1" applyFill="1" applyBorder="1" applyAlignment="1">
      <alignment horizontal="center" vertical="center"/>
    </xf>
    <xf numFmtId="0" fontId="40" fillId="0" borderId="140" xfId="0" applyFont="1" applyBorder="1" applyAlignment="1">
      <alignment horizontal="center" vertical="center"/>
    </xf>
    <xf numFmtId="0" fontId="40" fillId="0" borderId="114" xfId="0" applyFont="1" applyBorder="1" applyAlignment="1">
      <alignment horizontal="center"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0" fillId="0" borderId="7"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118" xfId="0" applyFont="1" applyBorder="1" applyAlignment="1">
      <alignment vertical="center"/>
    </xf>
    <xf numFmtId="0" fontId="0" fillId="0" borderId="54" xfId="0" applyFont="1" applyBorder="1" applyAlignment="1">
      <alignment vertical="center"/>
    </xf>
    <xf numFmtId="0" fontId="0" fillId="0" borderId="99" xfId="0" applyFont="1" applyBorder="1" applyAlignment="1">
      <alignment vertical="center"/>
    </xf>
    <xf numFmtId="0" fontId="13" fillId="0" borderId="4" xfId="0" applyFont="1" applyBorder="1" applyAlignment="1">
      <alignment horizontal="center" vertical="center"/>
    </xf>
    <xf numFmtId="0" fontId="12" fillId="0" borderId="93" xfId="0" applyFont="1" applyBorder="1" applyAlignment="1">
      <alignment horizontal="center" vertical="center" shrinkToFit="1"/>
    </xf>
    <xf numFmtId="0" fontId="13" fillId="0" borderId="54" xfId="0" applyFont="1" applyBorder="1" applyAlignment="1">
      <alignment horizontal="center" vertical="center"/>
    </xf>
    <xf numFmtId="0" fontId="0" fillId="2" borderId="93" xfId="0" applyFont="1" applyFill="1" applyBorder="1" applyAlignment="1">
      <alignment horizontal="center" vertical="center"/>
    </xf>
    <xf numFmtId="0" fontId="0" fillId="2" borderId="94" xfId="0" applyFont="1" applyFill="1" applyBorder="1" applyAlignment="1">
      <alignment horizontal="center" vertical="center"/>
    </xf>
    <xf numFmtId="0" fontId="0" fillId="0" borderId="4" xfId="0" applyFont="1" applyBorder="1" applyAlignment="1">
      <alignment horizontal="center" vertical="center"/>
    </xf>
    <xf numFmtId="0" fontId="0" fillId="0" borderId="119" xfId="0" applyFont="1" applyBorder="1" applyAlignment="1">
      <alignment horizontal="center" vertical="center"/>
    </xf>
    <xf numFmtId="0" fontId="0" fillId="0" borderId="120" xfId="0" applyFont="1" applyBorder="1" applyAlignment="1">
      <alignment horizontal="center" vertical="center"/>
    </xf>
    <xf numFmtId="0" fontId="0" fillId="0" borderId="136"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12" fillId="0" borderId="93" xfId="0" applyFont="1" applyBorder="1">
      <alignment vertical="center"/>
    </xf>
    <xf numFmtId="0" fontId="12" fillId="0" borderId="94" xfId="0" applyFont="1" applyBorder="1">
      <alignment vertical="center"/>
    </xf>
    <xf numFmtId="0" fontId="12" fillId="0" borderId="93" xfId="0" applyFont="1" applyBorder="1" applyAlignment="1">
      <alignment vertical="center"/>
    </xf>
    <xf numFmtId="0" fontId="12" fillId="0" borderId="136" xfId="0" applyFont="1" applyBorder="1" applyAlignment="1">
      <alignment horizontal="right" vertical="center"/>
    </xf>
    <xf numFmtId="0" fontId="12" fillId="0" borderId="5" xfId="0" applyFont="1" applyBorder="1" applyAlignment="1">
      <alignment horizontal="right" vertical="center"/>
    </xf>
    <xf numFmtId="0" fontId="12" fillId="0" borderId="119" xfId="0" applyFont="1" applyBorder="1" applyAlignment="1">
      <alignment horizontal="right" vertical="center"/>
    </xf>
    <xf numFmtId="0" fontId="12" fillId="0" borderId="120" xfId="0" applyFont="1" applyBorder="1" applyAlignment="1">
      <alignment horizontal="right" vertical="center"/>
    </xf>
    <xf numFmtId="0" fontId="12" fillId="0" borderId="9" xfId="0" applyFont="1" applyBorder="1" applyAlignment="1">
      <alignment horizontal="right" vertical="center"/>
    </xf>
    <xf numFmtId="0" fontId="12" fillId="0" borderId="4" xfId="0" applyFont="1" applyBorder="1" applyAlignment="1">
      <alignment horizontal="right" vertical="center"/>
    </xf>
    <xf numFmtId="0" fontId="12" fillId="0" borderId="7" xfId="0" applyFont="1" applyBorder="1" applyAlignment="1">
      <alignment horizontal="right" vertical="center"/>
    </xf>
    <xf numFmtId="0" fontId="12" fillId="0" borderId="1" xfId="0" applyFont="1" applyBorder="1" applyAlignment="1">
      <alignment horizontal="right" vertical="center"/>
    </xf>
    <xf numFmtId="0" fontId="12" fillId="0" borderId="118" xfId="0" applyFont="1" applyBorder="1" applyAlignment="1">
      <alignment horizontal="right" vertical="center"/>
    </xf>
    <xf numFmtId="0" fontId="12" fillId="0" borderId="54" xfId="0" applyFont="1" applyBorder="1" applyAlignment="1">
      <alignment horizontal="right" vertical="center"/>
    </xf>
    <xf numFmtId="0" fontId="0" fillId="0" borderId="119" xfId="0" applyFont="1" applyBorder="1" applyAlignment="1">
      <alignment vertical="center"/>
    </xf>
    <xf numFmtId="0" fontId="0" fillId="0" borderId="120" xfId="0" applyFont="1" applyBorder="1" applyAlignment="1">
      <alignment vertical="center"/>
    </xf>
    <xf numFmtId="0" fontId="0" fillId="0" borderId="136"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118" xfId="0" applyFont="1" applyBorder="1" applyAlignment="1">
      <alignment horizontal="center" vertical="center"/>
    </xf>
    <xf numFmtId="0" fontId="0" fillId="0" borderId="54" xfId="0" applyFont="1" applyBorder="1" applyAlignment="1">
      <alignment horizontal="center" vertical="center"/>
    </xf>
    <xf numFmtId="0" fontId="0" fillId="0" borderId="99" xfId="0" applyFont="1" applyBorder="1" applyAlignment="1">
      <alignment horizontal="center" vertical="center"/>
    </xf>
    <xf numFmtId="0" fontId="12" fillId="0" borderId="2" xfId="0" applyFont="1" applyBorder="1" applyAlignment="1">
      <alignment horizontal="right" vertical="center"/>
    </xf>
    <xf numFmtId="0" fontId="12" fillId="0" borderId="99" xfId="0" applyFont="1" applyBorder="1" applyAlignment="1">
      <alignment horizontal="right" vertical="center"/>
    </xf>
    <xf numFmtId="0" fontId="41" fillId="2" borderId="92" xfId="0" applyFont="1" applyFill="1" applyBorder="1" applyAlignment="1">
      <alignment horizontal="center" vertical="center"/>
    </xf>
    <xf numFmtId="0" fontId="41" fillId="2" borderId="93" xfId="0" applyFont="1" applyFill="1" applyBorder="1" applyAlignment="1">
      <alignment horizontal="center" vertical="center"/>
    </xf>
    <xf numFmtId="0" fontId="41" fillId="2" borderId="94" xfId="0" applyFont="1" applyFill="1" applyBorder="1" applyAlignment="1">
      <alignment horizontal="center" vertical="center"/>
    </xf>
    <xf numFmtId="0" fontId="12" fillId="0" borderId="94" xfId="0" applyFont="1" applyBorder="1" applyAlignment="1">
      <alignment horizontal="left" vertical="center"/>
    </xf>
    <xf numFmtId="0" fontId="0" fillId="0" borderId="194" xfId="0" applyNumberFormat="1" applyFont="1" applyBorder="1" applyAlignment="1">
      <alignment vertical="center" shrinkToFit="1"/>
    </xf>
    <xf numFmtId="0" fontId="0" fillId="0" borderId="97" xfId="0" applyNumberFormat="1" applyFont="1" applyBorder="1" applyAlignment="1">
      <alignment vertical="center" shrinkToFit="1"/>
    </xf>
    <xf numFmtId="0" fontId="0" fillId="0" borderId="130" xfId="0" applyNumberFormat="1" applyFont="1" applyBorder="1" applyAlignment="1">
      <alignment vertical="center" shrinkToFit="1"/>
    </xf>
    <xf numFmtId="0" fontId="0" fillId="0" borderId="109" xfId="0" applyNumberFormat="1" applyFont="1" applyBorder="1" applyAlignment="1">
      <alignment vertical="center" shrinkToFit="1"/>
    </xf>
    <xf numFmtId="0" fontId="0" fillId="0" borderId="314" xfId="0" applyNumberFormat="1" applyFont="1" applyBorder="1" applyAlignment="1">
      <alignment vertical="center" shrinkToFit="1"/>
    </xf>
    <xf numFmtId="0" fontId="0" fillId="0" borderId="103" xfId="0" applyNumberFormat="1" applyFont="1" applyBorder="1" applyAlignment="1">
      <alignment vertical="center" shrinkToFi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12" fillId="0" borderId="8" xfId="0" applyFont="1" applyBorder="1" applyAlignment="1">
      <alignment horizontal="right" vertical="center"/>
    </xf>
    <xf numFmtId="0" fontId="12" fillId="0" borderId="0" xfId="0" applyFont="1" applyBorder="1" applyAlignment="1">
      <alignment horizontal="right" vertical="center"/>
    </xf>
    <xf numFmtId="0" fontId="12" fillId="0" borderId="3" xfId="0" applyFont="1" applyBorder="1" applyAlignment="1">
      <alignment horizontal="right" vertical="center"/>
    </xf>
    <xf numFmtId="0" fontId="0" fillId="0" borderId="9" xfId="0" applyFont="1" applyBorder="1" applyAlignment="1">
      <alignment vertical="center" shrinkToFit="1"/>
    </xf>
    <xf numFmtId="0" fontId="0" fillId="0" borderId="4" xfId="0" applyFont="1" applyBorder="1" applyAlignment="1">
      <alignment vertical="center" shrinkToFit="1"/>
    </xf>
    <xf numFmtId="0" fontId="0" fillId="0" borderId="153" xfId="0" applyFont="1" applyBorder="1" applyAlignment="1">
      <alignment vertical="center" shrinkToFit="1"/>
    </xf>
    <xf numFmtId="0" fontId="0" fillId="0" borderId="140" xfId="0" applyFont="1" applyBorder="1" applyAlignment="1">
      <alignment vertical="center" shrinkToFit="1"/>
    </xf>
    <xf numFmtId="0" fontId="0" fillId="0" borderId="109" xfId="0" applyFont="1" applyBorder="1" applyAlignment="1">
      <alignment vertical="center" shrinkToFit="1"/>
    </xf>
    <xf numFmtId="0" fontId="0" fillId="0" borderId="114" xfId="0" applyFont="1" applyBorder="1" applyAlignment="1">
      <alignment vertical="center" shrinkToFit="1"/>
    </xf>
    <xf numFmtId="0" fontId="0" fillId="0" borderId="139" xfId="0" applyFont="1" applyBorder="1" applyAlignment="1">
      <alignment vertical="center" shrinkToFit="1"/>
    </xf>
    <xf numFmtId="0" fontId="0" fillId="0" borderId="103" xfId="0" applyFont="1" applyBorder="1" applyAlignment="1">
      <alignment vertical="center" shrinkToFit="1"/>
    </xf>
    <xf numFmtId="0" fontId="0" fillId="0" borderId="189" xfId="0" applyFont="1" applyBorder="1" applyAlignment="1">
      <alignment vertical="center" shrinkToFit="1"/>
    </xf>
    <xf numFmtId="0" fontId="41" fillId="2" borderId="92" xfId="0" applyFont="1" applyFill="1" applyBorder="1" applyAlignment="1">
      <alignment vertical="center"/>
    </xf>
    <xf numFmtId="0" fontId="41" fillId="2" borderId="93" xfId="0" applyFont="1" applyFill="1" applyBorder="1" applyAlignment="1">
      <alignment vertical="center"/>
    </xf>
    <xf numFmtId="0" fontId="0" fillId="0" borderId="228" xfId="0" applyFont="1" applyBorder="1" applyAlignment="1">
      <alignment vertical="center" shrinkToFit="1"/>
    </xf>
    <xf numFmtId="0" fontId="0" fillId="0" borderId="346" xfId="0" applyFont="1" applyBorder="1" applyAlignment="1">
      <alignment vertical="center" shrinkToFit="1"/>
    </xf>
    <xf numFmtId="0" fontId="0" fillId="0" borderId="344" xfId="0" applyFont="1" applyBorder="1" applyAlignment="1">
      <alignment vertical="center" shrinkToFit="1"/>
    </xf>
    <xf numFmtId="0" fontId="40" fillId="0" borderId="314" xfId="0" applyFont="1" applyBorder="1" applyAlignment="1">
      <alignment horizontal="center" vertical="center"/>
    </xf>
    <xf numFmtId="0" fontId="40" fillId="0" borderId="103" xfId="0" applyFont="1" applyBorder="1" applyAlignment="1">
      <alignment horizontal="center" vertical="center"/>
    </xf>
    <xf numFmtId="0" fontId="40" fillId="0" borderId="102" xfId="0" applyFont="1" applyBorder="1" applyAlignment="1">
      <alignment horizontal="center" vertical="center"/>
    </xf>
    <xf numFmtId="38" fontId="40" fillId="0" borderId="139" xfId="7" applyFont="1" applyBorder="1" applyAlignment="1">
      <alignment horizontal="center" vertical="center"/>
    </xf>
    <xf numFmtId="38" fontId="40" fillId="0" borderId="103" xfId="7" applyFont="1" applyBorder="1" applyAlignment="1">
      <alignment horizontal="center" vertical="center"/>
    </xf>
    <xf numFmtId="38" fontId="40" fillId="0" borderId="189" xfId="7" applyFont="1" applyBorder="1" applyAlignment="1">
      <alignment horizontal="center" vertical="center"/>
    </xf>
    <xf numFmtId="0" fontId="41" fillId="2" borderId="178" xfId="0" applyFont="1" applyFill="1" applyBorder="1" applyAlignment="1">
      <alignment horizontal="center" vertical="center"/>
    </xf>
    <xf numFmtId="0" fontId="20" fillId="0" borderId="8"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38" fontId="20" fillId="0" borderId="37" xfId="7" applyFont="1" applyBorder="1" applyAlignment="1">
      <alignment horizontal="right" vertical="center"/>
    </xf>
    <xf numFmtId="38" fontId="20" fillId="0" borderId="251" xfId="7" applyFont="1" applyBorder="1" applyAlignment="1">
      <alignment horizontal="right" vertical="center"/>
    </xf>
    <xf numFmtId="38" fontId="20" fillId="0" borderId="0" xfId="7" applyFont="1" applyBorder="1" applyAlignment="1">
      <alignment horizontal="right" vertical="center"/>
    </xf>
    <xf numFmtId="38" fontId="20" fillId="0" borderId="132" xfId="7" applyFont="1" applyBorder="1" applyAlignment="1">
      <alignment horizontal="right" vertical="center"/>
    </xf>
    <xf numFmtId="38" fontId="20" fillId="0" borderId="90" xfId="7" applyFont="1" applyBorder="1" applyAlignment="1">
      <alignment horizontal="right" vertical="center"/>
    </xf>
    <xf numFmtId="38" fontId="20" fillId="0" borderId="3" xfId="7" applyFont="1" applyBorder="1" applyAlignment="1">
      <alignment horizontal="right" vertical="center"/>
    </xf>
    <xf numFmtId="38" fontId="20" fillId="0" borderId="36" xfId="7" applyFont="1" applyBorder="1" applyAlignment="1">
      <alignment horizontal="right"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251" xfId="0" applyFont="1" applyBorder="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38" fontId="20" fillId="0" borderId="8" xfId="7" applyFont="1" applyBorder="1" applyAlignment="1">
      <alignment horizontal="center" vertical="center"/>
    </xf>
    <xf numFmtId="38" fontId="20" fillId="0" borderId="0" xfId="7" applyFont="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Border="1" applyAlignment="1">
      <alignment horizontal="left" vertical="center" wrapText="1"/>
    </xf>
    <xf numFmtId="0" fontId="20" fillId="0" borderId="3" xfId="0" applyFont="1" applyBorder="1" applyAlignment="1">
      <alignment horizontal="left" vertical="center" wrapText="1"/>
    </xf>
    <xf numFmtId="0" fontId="20" fillId="0" borderId="9"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38" fontId="20" fillId="0" borderId="9" xfId="7" applyFont="1" applyBorder="1" applyAlignment="1">
      <alignment horizontal="center" vertical="center"/>
    </xf>
    <xf numFmtId="38" fontId="20" fillId="0" borderId="4" xfId="7" applyFont="1" applyBorder="1" applyAlignment="1">
      <alignment horizontal="center" vertical="center"/>
    </xf>
    <xf numFmtId="38" fontId="20" fillId="0" borderId="91" xfId="7" applyFont="1" applyBorder="1" applyAlignment="1">
      <alignment horizontal="right" vertical="center"/>
    </xf>
    <xf numFmtId="38" fontId="20" fillId="0" borderId="40" xfId="7" applyFont="1" applyBorder="1" applyAlignment="1">
      <alignment horizontal="right" vertical="center"/>
    </xf>
    <xf numFmtId="38" fontId="20" fillId="0" borderId="123" xfId="7" applyFont="1" applyBorder="1" applyAlignment="1">
      <alignment horizontal="right" vertical="center"/>
    </xf>
    <xf numFmtId="38" fontId="20" fillId="0" borderId="4" xfId="7" applyFont="1" applyBorder="1" applyAlignment="1">
      <alignment horizontal="right" vertical="center"/>
    </xf>
    <xf numFmtId="38" fontId="20" fillId="0" borderId="174" xfId="7" applyFont="1" applyBorder="1" applyAlignment="1">
      <alignment horizontal="right" vertical="center"/>
    </xf>
    <xf numFmtId="38" fontId="20" fillId="0" borderId="41" xfId="7" applyFont="1" applyBorder="1" applyAlignment="1">
      <alignment horizontal="right" vertical="center"/>
    </xf>
    <xf numFmtId="38" fontId="20" fillId="0" borderId="5" xfId="7" applyFont="1" applyBorder="1" applyAlignment="1">
      <alignment horizontal="right" vertical="center"/>
    </xf>
    <xf numFmtId="38" fontId="20" fillId="0" borderId="126" xfId="7" applyFont="1" applyBorder="1" applyAlignment="1">
      <alignment horizontal="right" vertical="center"/>
    </xf>
    <xf numFmtId="38" fontId="20" fillId="0" borderId="93" xfId="7" applyFont="1" applyBorder="1" applyAlignment="1">
      <alignment horizontal="right" vertical="center"/>
    </xf>
    <xf numFmtId="38" fontId="20" fillId="0" borderId="152" xfId="7" applyFont="1" applyBorder="1" applyAlignment="1">
      <alignment horizontal="right" vertical="center"/>
    </xf>
    <xf numFmtId="38" fontId="12" fillId="0" borderId="9" xfId="7" applyFont="1" applyBorder="1" applyAlignment="1">
      <alignment horizontal="center" vertical="center"/>
    </xf>
    <xf numFmtId="38" fontId="12" fillId="0" borderId="4" xfId="7" applyFont="1" applyBorder="1" applyAlignment="1">
      <alignment horizontal="center" vertical="center"/>
    </xf>
    <xf numFmtId="0" fontId="22" fillId="0" borderId="235" xfId="0" applyFont="1" applyBorder="1" applyAlignment="1">
      <alignment horizontal="right" vertical="top"/>
    </xf>
    <xf numFmtId="0" fontId="22" fillId="0" borderId="1" xfId="0" applyFont="1" applyBorder="1" applyAlignment="1">
      <alignment horizontal="right" vertical="top"/>
    </xf>
    <xf numFmtId="0" fontId="22" fillId="0" borderId="231" xfId="0" applyFont="1" applyBorder="1" applyAlignment="1">
      <alignment horizontal="right" vertical="top"/>
    </xf>
    <xf numFmtId="0" fontId="22" fillId="0" borderId="165" xfId="0" applyFont="1" applyBorder="1" applyAlignment="1">
      <alignment horizontal="right" vertical="top"/>
    </xf>
    <xf numFmtId="0" fontId="22" fillId="0" borderId="166" xfId="0" applyFont="1" applyBorder="1" applyAlignment="1">
      <alignment horizontal="right" vertical="top"/>
    </xf>
    <xf numFmtId="0" fontId="12" fillId="2" borderId="96" xfId="0" applyFont="1" applyFill="1" applyBorder="1" applyAlignment="1">
      <alignment horizontal="center" vertical="center"/>
    </xf>
    <xf numFmtId="0" fontId="12" fillId="2" borderId="16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22" fillId="0" borderId="96" xfId="0" applyFont="1" applyBorder="1" applyAlignment="1">
      <alignment horizontal="right" vertical="top"/>
    </xf>
    <xf numFmtId="0" fontId="12" fillId="2" borderId="165" xfId="0" applyFont="1" applyFill="1" applyBorder="1" applyAlignment="1">
      <alignment horizontal="center" vertical="center" wrapText="1"/>
    </xf>
    <xf numFmtId="0" fontId="12" fillId="2" borderId="166" xfId="0" applyFont="1" applyFill="1" applyBorder="1" applyAlignment="1">
      <alignment horizontal="center" vertical="center"/>
    </xf>
    <xf numFmtId="0" fontId="22" fillId="0" borderId="2" xfId="0" applyFont="1" applyBorder="1" applyAlignment="1">
      <alignment horizontal="right" vertical="top"/>
    </xf>
    <xf numFmtId="0" fontId="0" fillId="0" borderId="91" xfId="0" applyBorder="1" applyAlignment="1">
      <alignment horizontal="center" vertical="center"/>
    </xf>
    <xf numFmtId="0" fontId="0" fillId="0" borderId="40" xfId="0" applyBorder="1" applyAlignment="1">
      <alignment horizontal="center" vertical="center"/>
    </xf>
    <xf numFmtId="38" fontId="11" fillId="0" borderId="92" xfId="7" applyFont="1" applyBorder="1" applyAlignment="1">
      <alignment horizontal="right" vertical="center"/>
    </xf>
    <xf numFmtId="38" fontId="11" fillId="0" borderId="152" xfId="7" applyFont="1" applyBorder="1" applyAlignment="1">
      <alignment horizontal="right" vertical="center"/>
    </xf>
    <xf numFmtId="0" fontId="12" fillId="2" borderId="90" xfId="0" applyFont="1" applyFill="1" applyBorder="1" applyAlignment="1">
      <alignment horizontal="center" vertical="center"/>
    </xf>
    <xf numFmtId="0" fontId="12" fillId="2" borderId="235" xfId="0" applyFont="1" applyFill="1" applyBorder="1" applyAlignment="1">
      <alignment horizontal="center" vertical="center" wrapText="1"/>
    </xf>
    <xf numFmtId="0" fontId="12" fillId="2" borderId="231" xfId="0" applyFont="1" applyFill="1" applyBorder="1" applyAlignment="1">
      <alignment horizontal="center" vertical="center" wrapText="1"/>
    </xf>
    <xf numFmtId="0" fontId="12" fillId="2" borderId="123" xfId="0" applyFont="1" applyFill="1" applyBorder="1" applyAlignment="1">
      <alignment horizontal="center" vertical="center" wrapText="1"/>
    </xf>
    <xf numFmtId="0" fontId="12" fillId="2" borderId="174" xfId="0" applyFont="1" applyFill="1" applyBorder="1" applyAlignment="1">
      <alignment horizontal="center" vertical="center" wrapText="1"/>
    </xf>
    <xf numFmtId="0" fontId="11" fillId="0" borderId="94" xfId="0" applyFont="1" applyBorder="1" applyAlignment="1">
      <alignment horizontal="center" vertical="center"/>
    </xf>
    <xf numFmtId="38" fontId="11" fillId="0" borderId="126" xfId="7" applyFont="1" applyBorder="1" applyAlignment="1">
      <alignment horizontal="right" vertical="center"/>
    </xf>
    <xf numFmtId="38" fontId="11" fillId="0" borderId="40" xfId="7" applyFont="1" applyBorder="1" applyAlignment="1">
      <alignment horizontal="right" vertical="center"/>
    </xf>
    <xf numFmtId="38" fontId="11" fillId="0" borderId="41" xfId="7" applyFont="1" applyBorder="1" applyAlignment="1">
      <alignment horizontal="right" vertical="center"/>
    </xf>
    <xf numFmtId="0" fontId="20" fillId="0" borderId="91" xfId="0" applyFont="1" applyBorder="1" applyAlignment="1">
      <alignment horizontal="center" vertical="center"/>
    </xf>
    <xf numFmtId="0" fontId="20" fillId="0" borderId="40" xfId="0" applyFont="1" applyBorder="1" applyAlignment="1">
      <alignment horizontal="center" vertical="center"/>
    </xf>
    <xf numFmtId="0" fontId="20" fillId="0" borderId="123" xfId="0" applyFont="1" applyBorder="1" applyAlignment="1">
      <alignment horizontal="center" vertical="center"/>
    </xf>
    <xf numFmtId="38" fontId="20" fillId="0" borderId="9" xfId="7" applyFont="1" applyBorder="1" applyAlignment="1">
      <alignment horizontal="right" vertical="center"/>
    </xf>
    <xf numFmtId="38" fontId="11" fillId="0" borderId="92" xfId="7" applyFont="1" applyBorder="1" applyAlignment="1">
      <alignment horizontal="center" vertical="center"/>
    </xf>
    <xf numFmtId="38" fontId="11" fillId="0" borderId="93" xfId="7" applyFont="1" applyBorder="1" applyAlignment="1">
      <alignment horizontal="center" vertical="center"/>
    </xf>
    <xf numFmtId="38" fontId="11" fillId="0" borderId="152" xfId="7" applyFont="1" applyBorder="1" applyAlignment="1">
      <alignment horizontal="center" vertical="center"/>
    </xf>
    <xf numFmtId="38" fontId="11" fillId="0" borderId="126" xfId="7" applyFont="1" applyBorder="1" applyAlignment="1">
      <alignment horizontal="center" vertical="center"/>
    </xf>
    <xf numFmtId="38" fontId="11" fillId="0" borderId="94" xfId="7" applyFont="1" applyBorder="1" applyAlignment="1">
      <alignment horizontal="center" vertical="center"/>
    </xf>
    <xf numFmtId="38" fontId="20" fillId="0" borderId="8" xfId="7" applyFont="1" applyBorder="1" applyAlignment="1">
      <alignment horizontal="right" vertical="center"/>
    </xf>
    <xf numFmtId="38" fontId="20" fillId="0" borderId="132" xfId="7" applyFont="1" applyBorder="1" applyAlignment="1">
      <alignment horizontal="center" vertical="center"/>
    </xf>
    <xf numFmtId="38" fontId="20" fillId="0" borderId="251" xfId="7" applyFont="1" applyBorder="1" applyAlignment="1">
      <alignment horizontal="center" vertical="center"/>
    </xf>
    <xf numFmtId="38" fontId="20" fillId="0" borderId="3" xfId="7" applyFont="1" applyBorder="1" applyAlignment="1">
      <alignment horizontal="center" vertical="center"/>
    </xf>
    <xf numFmtId="0" fontId="20" fillId="0" borderId="96" xfId="0" applyFont="1" applyBorder="1" applyAlignment="1">
      <alignment horizontal="center" vertical="center"/>
    </xf>
    <xf numFmtId="0" fontId="20" fillId="0" borderId="165" xfId="0" applyFont="1" applyBorder="1" applyAlignment="1">
      <alignment horizontal="center" vertical="center"/>
    </xf>
    <xf numFmtId="0" fontId="20" fillId="0" borderId="235" xfId="0" applyFont="1" applyBorder="1" applyAlignment="1">
      <alignment horizontal="center" vertical="center"/>
    </xf>
    <xf numFmtId="0" fontId="19" fillId="0" borderId="7" xfId="0" applyFont="1" applyBorder="1" applyAlignment="1">
      <alignment horizontal="right" vertical="top"/>
    </xf>
    <xf numFmtId="0" fontId="19" fillId="0" borderId="231" xfId="0" applyFont="1" applyBorder="1" applyAlignment="1">
      <alignment horizontal="right" vertical="top"/>
    </xf>
    <xf numFmtId="0" fontId="19" fillId="0" borderId="235" xfId="0" applyFont="1" applyBorder="1" applyAlignment="1">
      <alignment horizontal="right" vertical="top"/>
    </xf>
    <xf numFmtId="38" fontId="20" fillId="0" borderId="174" xfId="7" applyFont="1" applyBorder="1" applyAlignment="1">
      <alignment horizontal="center" vertical="center"/>
    </xf>
    <xf numFmtId="38" fontId="20" fillId="0" borderId="123" xfId="7" applyFont="1" applyBorder="1" applyAlignment="1">
      <alignment horizontal="center" vertical="center"/>
    </xf>
    <xf numFmtId="38" fontId="20" fillId="0" borderId="5" xfId="7" applyFont="1" applyBorder="1" applyAlignment="1">
      <alignment horizontal="center" vertical="center"/>
    </xf>
    <xf numFmtId="0" fontId="12" fillId="2" borderId="231" xfId="0" applyFont="1" applyFill="1" applyBorder="1" applyAlignment="1">
      <alignment horizontal="center" vertical="center"/>
    </xf>
    <xf numFmtId="0" fontId="12" fillId="2" borderId="174" xfId="0" applyFont="1" applyFill="1" applyBorder="1" applyAlignment="1">
      <alignment horizontal="center" vertical="center"/>
    </xf>
    <xf numFmtId="0" fontId="12" fillId="2" borderId="235" xfId="0" applyFont="1" applyFill="1" applyBorder="1" applyAlignment="1">
      <alignment horizontal="center" vertical="center"/>
    </xf>
    <xf numFmtId="0" fontId="12" fillId="2" borderId="123" xfId="0" applyFont="1" applyFill="1" applyBorder="1" applyAlignment="1">
      <alignment horizontal="center" vertical="center"/>
    </xf>
    <xf numFmtId="0" fontId="19" fillId="0" borderId="1" xfId="0" applyFont="1" applyBorder="1" applyAlignment="1">
      <alignment horizontal="right" vertical="top"/>
    </xf>
    <xf numFmtId="0" fontId="19" fillId="0" borderId="2" xfId="0" applyFont="1" applyBorder="1" applyAlignment="1">
      <alignment horizontal="right" vertical="top"/>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5" xfId="0" applyFont="1" applyFill="1" applyBorder="1" applyAlignment="1">
      <alignment horizontal="center" vertical="center"/>
    </xf>
    <xf numFmtId="0" fontId="12" fillId="2" borderId="169" xfId="0" applyFont="1" applyFill="1" applyBorder="1" applyAlignment="1">
      <alignment horizontal="center" vertical="center"/>
    </xf>
    <xf numFmtId="0" fontId="19" fillId="0" borderId="165" xfId="0" applyFont="1" applyBorder="1" applyAlignment="1">
      <alignment horizontal="right" vertical="top"/>
    </xf>
    <xf numFmtId="0" fontId="19" fillId="0" borderId="166" xfId="0" applyFont="1" applyBorder="1" applyAlignment="1">
      <alignment horizontal="right" vertical="top"/>
    </xf>
    <xf numFmtId="0" fontId="12" fillId="9" borderId="95" xfId="0" applyFont="1" applyFill="1" applyBorder="1" applyAlignment="1">
      <alignment horizontal="center" vertical="center"/>
    </xf>
    <xf numFmtId="0" fontId="0" fillId="9" borderId="95" xfId="0" applyFill="1" applyBorder="1" applyAlignment="1">
      <alignment horizontal="center" vertical="center"/>
    </xf>
    <xf numFmtId="194" fontId="20" fillId="0" borderId="39" xfId="7" applyNumberFormat="1" applyFont="1" applyBorder="1" applyAlignment="1">
      <alignment vertical="center" shrinkToFit="1"/>
    </xf>
    <xf numFmtId="195" fontId="20" fillId="3" borderId="39" xfId="7" applyNumberFormat="1" applyFont="1" applyFill="1" applyBorder="1" applyAlignment="1">
      <alignment vertical="center" shrinkToFit="1"/>
    </xf>
    <xf numFmtId="0" fontId="12" fillId="9" borderId="95" xfId="0" applyFont="1" applyFill="1" applyBorder="1" applyAlignment="1">
      <alignment horizontal="left" vertical="top" wrapText="1"/>
    </xf>
    <xf numFmtId="0" fontId="20" fillId="0" borderId="168" xfId="0" applyFont="1" applyBorder="1" applyAlignment="1">
      <alignment horizontal="center" vertical="center"/>
    </xf>
    <xf numFmtId="0" fontId="20" fillId="0" borderId="219" xfId="0" applyFont="1" applyBorder="1" applyAlignment="1">
      <alignment horizontal="center" vertical="center"/>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xf>
    <xf numFmtId="38" fontId="20" fillId="0" borderId="24" xfId="7" applyFont="1" applyBorder="1" applyAlignment="1">
      <alignment horizontal="center" vertical="center"/>
    </xf>
    <xf numFmtId="0" fontId="20" fillId="0" borderId="169" xfId="0" applyFont="1" applyBorder="1" applyAlignment="1">
      <alignment horizontal="center" vertical="center"/>
    </xf>
    <xf numFmtId="0" fontId="20" fillId="0" borderId="175" xfId="0" applyFont="1" applyBorder="1" applyAlignment="1">
      <alignment horizontal="center" vertical="center"/>
    </xf>
    <xf numFmtId="0" fontId="20" fillId="0" borderId="35" xfId="0" applyFont="1" applyBorder="1" applyAlignment="1">
      <alignment horizontal="center" vertical="center" wrapText="1"/>
    </xf>
    <xf numFmtId="0" fontId="20" fillId="0" borderId="82"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xf>
    <xf numFmtId="38" fontId="20" fillId="0" borderId="35" xfId="7" applyFont="1" applyBorder="1" applyAlignment="1">
      <alignment horizontal="center" vertical="center"/>
    </xf>
    <xf numFmtId="0" fontId="0" fillId="2" borderId="165" xfId="0" applyFill="1" applyBorder="1" applyAlignment="1">
      <alignment horizontal="center" vertical="center" wrapText="1"/>
    </xf>
    <xf numFmtId="0" fontId="20" fillId="0" borderId="167" xfId="0" applyFont="1" applyBorder="1" applyAlignment="1">
      <alignment horizontal="center" vertical="center"/>
    </xf>
    <xf numFmtId="0" fontId="20" fillId="0" borderId="218" xfId="0" applyFont="1" applyBorder="1" applyAlignment="1">
      <alignment horizontal="center" vertical="center"/>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2" borderId="96"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2" borderId="37" xfId="0" applyFill="1" applyBorder="1" applyAlignment="1">
      <alignment horizontal="center" vertical="center" wrapText="1"/>
    </xf>
    <xf numFmtId="0" fontId="0" fillId="2" borderId="166" xfId="0" applyFill="1" applyBorder="1" applyAlignment="1">
      <alignment horizontal="center" vertical="center"/>
    </xf>
    <xf numFmtId="0" fontId="0" fillId="2" borderId="90" xfId="0" applyFill="1" applyBorder="1" applyAlignment="1">
      <alignment horizontal="center" vertical="center"/>
    </xf>
    <xf numFmtId="0" fontId="20" fillId="0" borderId="16" xfId="0" applyFont="1" applyBorder="1" applyAlignment="1">
      <alignment horizontal="center" vertical="center" wrapText="1"/>
    </xf>
    <xf numFmtId="0" fontId="20" fillId="0" borderId="17" xfId="0" applyFont="1" applyBorder="1" applyAlignment="1">
      <alignment horizontal="center" vertical="center"/>
    </xf>
    <xf numFmtId="38" fontId="20" fillId="0" borderId="17" xfId="7" applyFont="1" applyBorder="1" applyAlignment="1">
      <alignment horizontal="center" vertical="center"/>
    </xf>
    <xf numFmtId="0" fontId="22" fillId="2" borderId="37" xfId="0" applyFont="1" applyFill="1" applyBorder="1" applyAlignment="1">
      <alignment horizontal="right" vertical="center"/>
    </xf>
    <xf numFmtId="0" fontId="8" fillId="0" borderId="0" xfId="39" applyFont="1" applyBorder="1" applyAlignment="1">
      <alignment horizontal="center" vertical="center"/>
    </xf>
    <xf numFmtId="0" fontId="8" fillId="0" borderId="7" xfId="39" applyFont="1" applyBorder="1" applyAlignment="1">
      <alignment horizontal="left" vertical="top" wrapText="1"/>
    </xf>
    <xf numFmtId="0" fontId="8" fillId="0" borderId="1" xfId="39" applyFont="1" applyBorder="1" applyAlignment="1">
      <alignment horizontal="left" vertical="top" wrapText="1"/>
    </xf>
    <xf numFmtId="0" fontId="8" fillId="0" borderId="2" xfId="39" applyFont="1" applyBorder="1" applyAlignment="1">
      <alignment horizontal="left" vertical="top" wrapText="1"/>
    </xf>
    <xf numFmtId="0" fontId="8" fillId="0" borderId="8" xfId="39" applyFont="1" applyBorder="1" applyAlignment="1">
      <alignment horizontal="left" vertical="top" wrapText="1"/>
    </xf>
    <xf numFmtId="0" fontId="8" fillId="0" borderId="0" xfId="39" applyFont="1" applyBorder="1" applyAlignment="1">
      <alignment horizontal="left" vertical="top" wrapText="1"/>
    </xf>
    <xf numFmtId="0" fontId="8" fillId="0" borderId="3" xfId="39" applyFont="1" applyBorder="1" applyAlignment="1">
      <alignment horizontal="left" vertical="top" wrapText="1"/>
    </xf>
    <xf numFmtId="0" fontId="8" fillId="0" borderId="9" xfId="39" applyFont="1" applyBorder="1" applyAlignment="1">
      <alignment horizontal="left" vertical="top" wrapText="1"/>
    </xf>
    <xf numFmtId="0" fontId="8" fillId="0" borderId="4" xfId="39" applyFont="1" applyBorder="1" applyAlignment="1">
      <alignment horizontal="left" vertical="top" wrapText="1"/>
    </xf>
    <xf numFmtId="0" fontId="8" fillId="0" borderId="5" xfId="39" applyFont="1" applyBorder="1" applyAlignment="1">
      <alignment horizontal="left" vertical="top" wrapText="1"/>
    </xf>
    <xf numFmtId="0" fontId="7" fillId="0" borderId="0" xfId="39" applyFont="1" applyAlignment="1">
      <alignment horizontal="left" vertical="center" wrapText="1"/>
    </xf>
    <xf numFmtId="0" fontId="2" fillId="0" borderId="0" xfId="23" applyFont="1" applyAlignment="1" applyProtection="1">
      <alignment horizontal="right" vertical="center"/>
    </xf>
    <xf numFmtId="0" fontId="79" fillId="0" borderId="0" xfId="23" applyFont="1" applyAlignment="1" applyProtection="1">
      <alignment horizontal="center" vertical="center"/>
    </xf>
    <xf numFmtId="0" fontId="2" fillId="13" borderId="95" xfId="23" applyFont="1" applyFill="1" applyBorder="1" applyAlignment="1" applyProtection="1">
      <alignment horizontal="center" vertical="center" shrinkToFit="1"/>
    </xf>
    <xf numFmtId="0" fontId="2" fillId="0" borderId="92" xfId="23" applyFont="1" applyBorder="1" applyAlignment="1" applyProtection="1">
      <alignment horizontal="center" vertical="center" shrinkToFit="1"/>
    </xf>
    <xf numFmtId="0" fontId="2" fillId="0" borderId="93" xfId="23" applyFont="1" applyBorder="1" applyAlignment="1" applyProtection="1">
      <alignment horizontal="center" vertical="center" shrinkToFit="1"/>
    </xf>
    <xf numFmtId="0" fontId="2" fillId="0" borderId="94" xfId="23" applyFont="1" applyBorder="1" applyAlignment="1" applyProtection="1">
      <alignment horizontal="center" vertical="center" shrinkToFit="1"/>
    </xf>
    <xf numFmtId="0" fontId="2" fillId="14" borderId="92" xfId="23" applyFont="1" applyFill="1" applyBorder="1" applyAlignment="1" applyProtection="1">
      <alignment horizontal="center" vertical="center" wrapText="1"/>
    </xf>
    <xf numFmtId="0" fontId="2" fillId="14" borderId="94" xfId="23" applyFont="1" applyFill="1" applyBorder="1" applyAlignment="1" applyProtection="1">
      <alignment horizontal="center" vertical="center" wrapText="1"/>
    </xf>
    <xf numFmtId="0" fontId="2" fillId="0" borderId="8" xfId="23" applyFont="1" applyBorder="1" applyAlignment="1" applyProtection="1">
      <alignment horizontal="center" vertical="center"/>
    </xf>
    <xf numFmtId="0" fontId="2" fillId="0" borderId="0" xfId="23" applyFont="1" applyBorder="1" applyAlignment="1" applyProtection="1">
      <alignment horizontal="center" vertical="center"/>
    </xf>
    <xf numFmtId="0" fontId="2" fillId="13" borderId="7" xfId="23" applyFont="1" applyFill="1" applyBorder="1" applyAlignment="1" applyProtection="1">
      <alignment horizontal="center" vertical="center"/>
    </xf>
    <xf numFmtId="0" fontId="2" fillId="13" borderId="2" xfId="23" applyFont="1" applyFill="1" applyBorder="1" applyAlignment="1" applyProtection="1">
      <alignment horizontal="center" vertical="center"/>
    </xf>
    <xf numFmtId="0" fontId="2" fillId="13" borderId="9" xfId="23" applyFont="1" applyFill="1" applyBorder="1" applyAlignment="1" applyProtection="1">
      <alignment horizontal="center" vertical="center"/>
    </xf>
    <xf numFmtId="0" fontId="2" fillId="13" borderId="5" xfId="23" applyFont="1" applyFill="1" applyBorder="1" applyAlignment="1" applyProtection="1">
      <alignment horizontal="center" vertical="center"/>
    </xf>
    <xf numFmtId="0" fontId="2" fillId="13" borderId="244" xfId="23" applyFont="1" applyFill="1" applyBorder="1" applyAlignment="1" applyProtection="1">
      <alignment horizontal="center" vertical="center"/>
    </xf>
    <xf numFmtId="0" fontId="2" fillId="13" borderId="43" xfId="23" applyFont="1" applyFill="1" applyBorder="1" applyAlignment="1" applyProtection="1">
      <alignment horizontal="center" vertical="center" wrapText="1"/>
    </xf>
    <xf numFmtId="0" fontId="2" fillId="13" borderId="171" xfId="23" applyFont="1" applyFill="1" applyBorder="1" applyAlignment="1" applyProtection="1">
      <alignment horizontal="center" vertical="center"/>
    </xf>
    <xf numFmtId="0" fontId="2" fillId="13" borderId="65" xfId="23" applyFont="1" applyFill="1" applyBorder="1" applyAlignment="1" applyProtection="1">
      <alignment horizontal="center" vertical="center"/>
    </xf>
    <xf numFmtId="0" fontId="2" fillId="13" borderId="348" xfId="23" applyFont="1" applyFill="1" applyBorder="1" applyAlignment="1" applyProtection="1">
      <alignment horizontal="center" vertical="center" wrapText="1"/>
    </xf>
    <xf numFmtId="0" fontId="2" fillId="13" borderId="349" xfId="23" applyFont="1" applyFill="1" applyBorder="1" applyAlignment="1" applyProtection="1">
      <alignment horizontal="center" vertical="center"/>
    </xf>
    <xf numFmtId="0" fontId="2" fillId="13" borderId="46" xfId="23" applyFont="1" applyFill="1" applyBorder="1" applyAlignment="1" applyProtection="1">
      <alignment horizontal="center" vertical="center" wrapText="1"/>
    </xf>
    <xf numFmtId="0" fontId="2" fillId="13" borderId="171" xfId="23" applyFont="1" applyFill="1" applyBorder="1" applyAlignment="1" applyProtection="1">
      <alignment horizontal="center" vertical="center" wrapText="1"/>
    </xf>
    <xf numFmtId="0" fontId="2" fillId="13" borderId="4" xfId="23" applyFont="1" applyFill="1" applyBorder="1" applyAlignment="1" applyProtection="1">
      <alignment horizontal="center" vertical="center" wrapText="1"/>
    </xf>
    <xf numFmtId="0" fontId="2" fillId="13" borderId="65" xfId="23" applyFont="1" applyFill="1" applyBorder="1" applyAlignment="1" applyProtection="1">
      <alignment horizontal="center" vertical="center" wrapText="1"/>
    </xf>
    <xf numFmtId="0" fontId="2" fillId="0" borderId="318" xfId="23" applyFont="1" applyFill="1" applyBorder="1" applyAlignment="1" applyProtection="1">
      <alignment horizontal="center" vertical="center"/>
    </xf>
    <xf numFmtId="0" fontId="2" fillId="0" borderId="351" xfId="23" applyFont="1" applyFill="1" applyBorder="1" applyAlignment="1" applyProtection="1">
      <alignment horizontal="center" vertical="center"/>
    </xf>
    <xf numFmtId="0" fontId="81" fillId="0" borderId="260" xfId="23" applyFont="1" applyFill="1" applyBorder="1" applyAlignment="1" applyProtection="1">
      <alignment horizontal="center" vertical="center"/>
    </xf>
    <xf numFmtId="0" fontId="81" fillId="0" borderId="327" xfId="23" applyFont="1" applyFill="1" applyBorder="1" applyAlignment="1" applyProtection="1">
      <alignment horizontal="center" vertical="center"/>
    </xf>
    <xf numFmtId="0" fontId="2" fillId="0" borderId="43" xfId="23" applyFont="1" applyBorder="1" applyAlignment="1" applyProtection="1">
      <alignment horizontal="center" vertical="center"/>
    </xf>
    <xf numFmtId="0" fontId="2" fillId="0" borderId="46" xfId="23" applyFont="1" applyBorder="1" applyAlignment="1" applyProtection="1">
      <alignment horizontal="center" vertical="center"/>
    </xf>
    <xf numFmtId="0" fontId="2" fillId="0" borderId="243" xfId="23" applyFont="1" applyBorder="1" applyAlignment="1" applyProtection="1">
      <alignment horizontal="center" vertical="center"/>
    </xf>
    <xf numFmtId="0" fontId="2" fillId="0" borderId="77" xfId="23" applyFont="1" applyBorder="1" applyAlignment="1" applyProtection="1">
      <alignment horizontal="center" vertical="center"/>
    </xf>
    <xf numFmtId="0" fontId="2" fillId="0" borderId="92" xfId="23" applyFont="1" applyBorder="1" applyAlignment="1" applyProtection="1">
      <alignment horizontal="center" vertical="center"/>
    </xf>
    <xf numFmtId="0" fontId="2" fillId="0" borderId="94" xfId="23" applyFont="1" applyBorder="1" applyAlignment="1" applyProtection="1">
      <alignment horizontal="center" vertical="center"/>
    </xf>
    <xf numFmtId="0" fontId="2" fillId="11" borderId="92" xfId="23" applyFont="1" applyFill="1" applyBorder="1" applyAlignment="1" applyProtection="1">
      <alignment horizontal="center" vertical="center" wrapText="1"/>
    </xf>
    <xf numFmtId="0" fontId="2" fillId="11" borderId="94" xfId="23" applyFont="1" applyFill="1" applyBorder="1" applyAlignment="1" applyProtection="1">
      <alignment horizontal="center" vertical="center" wrapText="1"/>
    </xf>
    <xf numFmtId="0" fontId="2" fillId="0" borderId="4" xfId="23" applyFont="1" applyFill="1" applyBorder="1" applyAlignment="1" applyProtection="1">
      <alignment horizontal="center" vertical="center" shrinkToFit="1"/>
    </xf>
    <xf numFmtId="0" fontId="2" fillId="10" borderId="95" xfId="23" applyFont="1" applyFill="1" applyBorder="1" applyAlignment="1" applyProtection="1">
      <alignment horizontal="center" vertical="center" shrinkToFit="1"/>
    </xf>
    <xf numFmtId="0" fontId="2" fillId="0" borderId="1" xfId="23" applyFont="1" applyFill="1" applyBorder="1" applyAlignment="1" applyProtection="1">
      <alignment horizontal="center" vertical="center" shrinkToFit="1"/>
    </xf>
    <xf numFmtId="0" fontId="2" fillId="10" borderId="7" xfId="23" applyFont="1" applyFill="1" applyBorder="1" applyAlignment="1" applyProtection="1">
      <alignment horizontal="center" vertical="center"/>
    </xf>
    <xf numFmtId="0" fontId="2" fillId="10" borderId="2" xfId="23" applyFont="1" applyFill="1" applyBorder="1" applyAlignment="1" applyProtection="1">
      <alignment horizontal="center" vertical="center"/>
    </xf>
    <xf numFmtId="0" fontId="2" fillId="10" borderId="9" xfId="23" applyFont="1" applyFill="1" applyBorder="1" applyAlignment="1" applyProtection="1">
      <alignment horizontal="center" vertical="center"/>
    </xf>
    <xf numFmtId="0" fontId="2" fillId="10" borderId="5" xfId="23" applyFont="1" applyFill="1" applyBorder="1" applyAlignment="1" applyProtection="1">
      <alignment horizontal="center" vertical="center"/>
    </xf>
    <xf numFmtId="0" fontId="2" fillId="10" borderId="244" xfId="23" applyFont="1" applyFill="1" applyBorder="1" applyAlignment="1" applyProtection="1">
      <alignment horizontal="center" vertical="center"/>
    </xf>
    <xf numFmtId="0" fontId="2" fillId="10" borderId="43" xfId="23" applyFont="1" applyFill="1" applyBorder="1" applyAlignment="1" applyProtection="1">
      <alignment horizontal="center" vertical="center" wrapText="1"/>
    </xf>
    <xf numFmtId="0" fontId="2" fillId="10" borderId="171" xfId="23" applyFont="1" applyFill="1" applyBorder="1" applyAlignment="1" applyProtection="1">
      <alignment horizontal="center" vertical="center"/>
    </xf>
    <xf numFmtId="0" fontId="2" fillId="10" borderId="65" xfId="23" applyFont="1" applyFill="1" applyBorder="1" applyAlignment="1" applyProtection="1">
      <alignment horizontal="center" vertical="center"/>
    </xf>
    <xf numFmtId="0" fontId="2" fillId="0" borderId="4" xfId="23" applyFont="1" applyBorder="1" applyAlignment="1" applyProtection="1">
      <alignment horizontal="center" vertical="center" shrinkToFit="1"/>
    </xf>
    <xf numFmtId="0" fontId="2" fillId="0" borderId="1" xfId="23" applyFont="1" applyBorder="1" applyAlignment="1" applyProtection="1">
      <alignment horizontal="center" vertical="center" shrinkToFit="1"/>
    </xf>
    <xf numFmtId="0" fontId="106" fillId="0" borderId="0" xfId="43" applyFont="1" applyAlignment="1">
      <alignment horizontal="center" vertical="center"/>
    </xf>
    <xf numFmtId="0" fontId="83" fillId="0" borderId="0" xfId="43" applyFont="1" applyAlignment="1">
      <alignment horizontal="center" vertical="center"/>
    </xf>
    <xf numFmtId="0" fontId="84" fillId="0" borderId="0" xfId="43" applyFont="1" applyAlignment="1">
      <alignment horizontal="center" vertical="center"/>
    </xf>
    <xf numFmtId="0" fontId="86" fillId="15" borderId="95" xfId="43" applyFont="1" applyFill="1" applyBorder="1" applyAlignment="1">
      <alignment horizontal="center" vertical="center"/>
    </xf>
    <xf numFmtId="0" fontId="86" fillId="0" borderId="95" xfId="43" applyFont="1" applyBorder="1" applyAlignment="1">
      <alignment horizontal="center" vertical="center"/>
    </xf>
    <xf numFmtId="0" fontId="86" fillId="0" borderId="95" xfId="43" applyFont="1" applyBorder="1" applyAlignment="1">
      <alignment horizontal="center" vertical="center" shrinkToFit="1"/>
    </xf>
    <xf numFmtId="0" fontId="86" fillId="0" borderId="92" xfId="43" applyFont="1" applyBorder="1" applyAlignment="1">
      <alignment horizontal="center" vertical="center" shrinkToFit="1"/>
    </xf>
    <xf numFmtId="0" fontId="86" fillId="0" borderId="93" xfId="43" applyFont="1" applyBorder="1" applyAlignment="1">
      <alignment horizontal="center" vertical="center" shrinkToFit="1"/>
    </xf>
    <xf numFmtId="0" fontId="86" fillId="0" borderId="94" xfId="43" applyFont="1" applyBorder="1" applyAlignment="1">
      <alignment horizontal="center" vertical="center" shrinkToFit="1"/>
    </xf>
    <xf numFmtId="0" fontId="62" fillId="15" borderId="1" xfId="43" applyFont="1" applyFill="1" applyBorder="1" applyAlignment="1">
      <alignment horizontal="center" vertical="center" wrapText="1"/>
    </xf>
    <xf numFmtId="0" fontId="62" fillId="15" borderId="2" xfId="43" applyFont="1" applyFill="1" applyBorder="1" applyAlignment="1">
      <alignment horizontal="center" vertical="center" wrapText="1"/>
    </xf>
    <xf numFmtId="0" fontId="62" fillId="15" borderId="8" xfId="43" applyFont="1" applyFill="1" applyBorder="1" applyAlignment="1">
      <alignment horizontal="center" vertical="center" wrapText="1"/>
    </xf>
    <xf numFmtId="0" fontId="62" fillId="15" borderId="3" xfId="43" applyFont="1" applyFill="1" applyBorder="1" applyAlignment="1">
      <alignment horizontal="center" vertical="center" wrapText="1"/>
    </xf>
    <xf numFmtId="0" fontId="62" fillId="15" borderId="9" xfId="43" applyFont="1" applyFill="1" applyBorder="1" applyAlignment="1">
      <alignment horizontal="center" vertical="center" wrapText="1"/>
    </xf>
    <xf numFmtId="0" fontId="62" fillId="15" borderId="5" xfId="43" applyFont="1" applyFill="1" applyBorder="1" applyAlignment="1">
      <alignment horizontal="center" vertical="center" wrapText="1"/>
    </xf>
    <xf numFmtId="0" fontId="91" fillId="15" borderId="7" xfId="43" applyFont="1" applyFill="1" applyBorder="1" applyAlignment="1">
      <alignment horizontal="center" vertical="center" wrapText="1"/>
    </xf>
    <xf numFmtId="0" fontId="91" fillId="15" borderId="1" xfId="43" applyFont="1" applyFill="1" applyBorder="1" applyAlignment="1">
      <alignment horizontal="center" vertical="center" wrapText="1"/>
    </xf>
    <xf numFmtId="0" fontId="91" fillId="15" borderId="2" xfId="43" applyFont="1" applyFill="1" applyBorder="1" applyAlignment="1">
      <alignment horizontal="center" vertical="center" wrapText="1"/>
    </xf>
    <xf numFmtId="0" fontId="91" fillId="15" borderId="8" xfId="43" applyFont="1" applyFill="1" applyBorder="1" applyAlignment="1">
      <alignment horizontal="center" vertical="center" wrapText="1"/>
    </xf>
    <xf numFmtId="0" fontId="91" fillId="15" borderId="0" xfId="43" applyFont="1" applyFill="1" applyBorder="1" applyAlignment="1">
      <alignment horizontal="center" vertical="center" wrapText="1"/>
    </xf>
    <xf numFmtId="0" fontId="91" fillId="15" borderId="3" xfId="43" applyFont="1" applyFill="1" applyBorder="1" applyAlignment="1">
      <alignment horizontal="center" vertical="center" wrapText="1"/>
    </xf>
    <xf numFmtId="0" fontId="91" fillId="15" borderId="9" xfId="43" applyFont="1" applyFill="1" applyBorder="1" applyAlignment="1">
      <alignment horizontal="center" vertical="center" wrapText="1"/>
    </xf>
    <xf numFmtId="0" fontId="91" fillId="15" borderId="4" xfId="43" applyFont="1" applyFill="1" applyBorder="1" applyAlignment="1">
      <alignment horizontal="center" vertical="center" wrapText="1"/>
    </xf>
    <xf numFmtId="0" fontId="91" fillId="15" borderId="5" xfId="43" applyFont="1" applyFill="1" applyBorder="1" applyAlignment="1">
      <alignment horizontal="center" vertical="center" wrapText="1"/>
    </xf>
    <xf numFmtId="0" fontId="62" fillId="15" borderId="92" xfId="43" applyFont="1" applyFill="1" applyBorder="1" applyAlignment="1">
      <alignment horizontal="center" vertical="center"/>
    </xf>
    <xf numFmtId="0" fontId="107" fillId="0" borderId="93" xfId="43" applyFont="1" applyBorder="1" applyAlignment="1">
      <alignment horizontal="center" vertical="center"/>
    </xf>
    <xf numFmtId="0" fontId="107" fillId="0" borderId="94" xfId="43" applyFont="1" applyBorder="1" applyAlignment="1">
      <alignment horizontal="center" vertical="center"/>
    </xf>
    <xf numFmtId="0" fontId="62" fillId="15" borderId="95" xfId="43" applyFont="1" applyFill="1" applyBorder="1" applyAlignment="1">
      <alignment horizontal="center" vertical="center"/>
    </xf>
    <xf numFmtId="0" fontId="62" fillId="15" borderId="93" xfId="43" applyFont="1" applyFill="1" applyBorder="1" applyAlignment="1">
      <alignment horizontal="center" vertical="center"/>
    </xf>
    <xf numFmtId="0" fontId="62" fillId="15" borderId="94" xfId="43" applyFont="1" applyFill="1" applyBorder="1" applyAlignment="1">
      <alignment horizontal="center" vertical="center"/>
    </xf>
    <xf numFmtId="0" fontId="91" fillId="15" borderId="95" xfId="43" applyFont="1" applyFill="1" applyBorder="1" applyAlignment="1">
      <alignment horizontal="center" vertical="center" wrapText="1"/>
    </xf>
    <xf numFmtId="0" fontId="91" fillId="15" borderId="95" xfId="43" applyFont="1" applyFill="1" applyBorder="1" applyAlignment="1">
      <alignment horizontal="center" vertical="center"/>
    </xf>
    <xf numFmtId="0" fontId="91" fillId="15" borderId="92" xfId="43" applyFont="1" applyFill="1" applyBorder="1" applyAlignment="1">
      <alignment horizontal="center" vertical="center"/>
    </xf>
    <xf numFmtId="188" fontId="87" fillId="15" borderId="80" xfId="43" applyNumberFormat="1" applyFont="1" applyFill="1" applyBorder="1" applyAlignment="1">
      <alignment horizontal="right" vertical="center"/>
    </xf>
    <xf numFmtId="188" fontId="87" fillId="15" borderId="26" xfId="43" applyNumberFormat="1" applyFont="1" applyFill="1" applyBorder="1" applyAlignment="1">
      <alignment horizontal="right" vertical="center"/>
    </xf>
    <xf numFmtId="188" fontId="92" fillId="15" borderId="332" xfId="43" applyNumberFormat="1" applyFont="1" applyFill="1" applyBorder="1" applyAlignment="1">
      <alignment horizontal="right" vertical="center"/>
    </xf>
    <xf numFmtId="188" fontId="92" fillId="15" borderId="200" xfId="43" applyNumberFormat="1" applyFont="1" applyFill="1" applyBorder="1" applyAlignment="1">
      <alignment horizontal="right" vertical="center"/>
    </xf>
    <xf numFmtId="188" fontId="92" fillId="15" borderId="333" xfId="43" applyNumberFormat="1" applyFont="1" applyFill="1" applyBorder="1" applyAlignment="1">
      <alignment horizontal="right" vertical="center"/>
    </xf>
    <xf numFmtId="188" fontId="92" fillId="15" borderId="206" xfId="43" applyNumberFormat="1" applyFont="1" applyFill="1" applyBorder="1" applyAlignment="1">
      <alignment horizontal="right" vertical="center"/>
    </xf>
    <xf numFmtId="188" fontId="87" fillId="15" borderId="79" xfId="43" applyNumberFormat="1" applyFont="1" applyFill="1" applyBorder="1" applyAlignment="1">
      <alignment horizontal="right" vertical="center"/>
    </xf>
    <xf numFmtId="188" fontId="87" fillId="15" borderId="19" xfId="43" applyNumberFormat="1" applyFont="1" applyFill="1" applyBorder="1" applyAlignment="1">
      <alignment horizontal="right" vertical="center"/>
    </xf>
    <xf numFmtId="0" fontId="86" fillId="15" borderId="95" xfId="43" applyFont="1" applyFill="1" applyBorder="1" applyAlignment="1">
      <alignment horizontal="center" vertical="center" wrapText="1"/>
    </xf>
    <xf numFmtId="0" fontId="86" fillId="15" borderId="95" xfId="43" applyFont="1" applyFill="1" applyBorder="1" applyAlignment="1">
      <alignment horizontal="left" vertical="center"/>
    </xf>
    <xf numFmtId="0" fontId="86" fillId="15" borderId="92" xfId="43" applyFont="1" applyFill="1" applyBorder="1" applyAlignment="1">
      <alignment horizontal="left" vertical="center"/>
    </xf>
    <xf numFmtId="0" fontId="86" fillId="15" borderId="94" xfId="43" applyFont="1" applyFill="1" applyBorder="1" applyAlignment="1">
      <alignment horizontal="left" vertical="center"/>
    </xf>
    <xf numFmtId="190" fontId="87" fillId="15" borderId="212" xfId="43" applyNumberFormat="1" applyFont="1" applyFill="1" applyBorder="1" applyAlignment="1">
      <alignment horizontal="center" vertical="center"/>
    </xf>
    <xf numFmtId="190" fontId="87" fillId="15" borderId="207" xfId="43" applyNumberFormat="1" applyFont="1" applyFill="1" applyBorder="1" applyAlignment="1">
      <alignment horizontal="center" vertical="center"/>
    </xf>
    <xf numFmtId="190" fontId="87" fillId="15" borderId="39" xfId="43" applyNumberFormat="1" applyFont="1" applyFill="1" applyBorder="1" applyAlignment="1">
      <alignment horizontal="center" vertical="center"/>
    </xf>
    <xf numFmtId="0" fontId="87" fillId="0" borderId="95" xfId="43" applyFont="1" applyBorder="1" applyAlignment="1">
      <alignment horizontal="center" vertical="center"/>
    </xf>
    <xf numFmtId="0" fontId="92" fillId="0" borderId="95" xfId="43" applyFont="1" applyBorder="1" applyAlignment="1">
      <alignment horizontal="center" vertical="center"/>
    </xf>
    <xf numFmtId="191" fontId="87" fillId="15" borderId="212" xfId="43" applyNumberFormat="1" applyFont="1" applyFill="1" applyBorder="1" applyAlignment="1">
      <alignment horizontal="center" vertical="center"/>
    </xf>
    <xf numFmtId="191" fontId="87" fillId="15" borderId="207" xfId="43" applyNumberFormat="1" applyFont="1" applyFill="1" applyBorder="1" applyAlignment="1">
      <alignment horizontal="center" vertical="center"/>
    </xf>
    <xf numFmtId="191" fontId="87" fillId="15" borderId="39" xfId="43" applyNumberFormat="1" applyFont="1" applyFill="1" applyBorder="1" applyAlignment="1">
      <alignment horizontal="center" vertical="center"/>
    </xf>
    <xf numFmtId="191" fontId="96" fillId="15" borderId="95" xfId="43" applyNumberFormat="1" applyFont="1" applyFill="1" applyBorder="1" applyAlignment="1">
      <alignment horizontal="center" vertical="center"/>
    </xf>
    <xf numFmtId="191" fontId="96" fillId="15" borderId="92" xfId="43" applyNumberFormat="1" applyFont="1" applyFill="1" applyBorder="1" applyAlignment="1">
      <alignment horizontal="center" vertical="center"/>
    </xf>
    <xf numFmtId="0" fontId="86" fillId="15" borderId="328" xfId="43" applyFont="1" applyFill="1" applyBorder="1" applyAlignment="1">
      <alignment horizontal="center" vertical="center" wrapText="1"/>
    </xf>
    <xf numFmtId="0" fontId="86" fillId="15" borderId="329" xfId="43" applyFont="1" applyFill="1" applyBorder="1" applyAlignment="1">
      <alignment horizontal="center" vertical="center" wrapText="1"/>
    </xf>
    <xf numFmtId="0" fontId="86" fillId="15" borderId="196" xfId="43" applyFont="1" applyFill="1" applyBorder="1" applyAlignment="1">
      <alignment horizontal="center" vertical="center" wrapText="1"/>
    </xf>
    <xf numFmtId="0" fontId="86" fillId="15" borderId="195" xfId="43" applyFont="1" applyFill="1" applyBorder="1" applyAlignment="1">
      <alignment horizontal="center" vertical="center" wrapText="1"/>
    </xf>
    <xf numFmtId="0" fontId="97" fillId="15" borderId="330" xfId="43" applyFont="1" applyFill="1" applyBorder="1" applyAlignment="1">
      <alignment horizontal="center" vertical="center" wrapText="1"/>
    </xf>
    <xf numFmtId="0" fontId="97" fillId="15" borderId="331" xfId="43" applyFont="1" applyFill="1" applyBorder="1" applyAlignment="1">
      <alignment horizontal="center" vertical="center" wrapText="1"/>
    </xf>
    <xf numFmtId="0" fontId="91" fillId="15" borderId="92" xfId="43" applyFont="1" applyFill="1" applyBorder="1" applyAlignment="1">
      <alignment horizontal="center" vertical="center" shrinkToFit="1"/>
    </xf>
    <xf numFmtId="0" fontId="91" fillId="15" borderId="94" xfId="43" applyFont="1" applyFill="1" applyBorder="1" applyAlignment="1">
      <alignment horizontal="center" vertical="center" shrinkToFit="1"/>
    </xf>
    <xf numFmtId="0" fontId="103" fillId="15" borderId="95" xfId="43" applyFont="1" applyFill="1" applyBorder="1" applyAlignment="1">
      <alignment horizontal="center" vertical="center"/>
    </xf>
    <xf numFmtId="0" fontId="103" fillId="15" borderId="208" xfId="43" applyFont="1" applyFill="1" applyBorder="1" applyAlignment="1">
      <alignment horizontal="left" vertical="center"/>
    </xf>
    <xf numFmtId="0" fontId="103" fillId="15" borderId="22" xfId="43" applyFont="1" applyFill="1" applyBorder="1" applyAlignment="1">
      <alignment horizontal="left" vertical="center"/>
    </xf>
    <xf numFmtId="0" fontId="103" fillId="15" borderId="15" xfId="43" applyFont="1" applyFill="1" applyBorder="1" applyAlignment="1">
      <alignment horizontal="left" vertical="center"/>
    </xf>
    <xf numFmtId="0" fontId="103" fillId="15" borderId="356" xfId="43" applyFont="1" applyFill="1" applyBorder="1" applyAlignment="1">
      <alignment horizontal="left" vertical="center"/>
    </xf>
    <xf numFmtId="0" fontId="46" fillId="0" borderId="92" xfId="22" applyFont="1" applyBorder="1" applyAlignment="1">
      <alignment vertical="center"/>
    </xf>
    <xf numFmtId="0" fontId="46" fillId="0" borderId="93" xfId="22" applyFont="1" applyBorder="1" applyAlignment="1">
      <alignment vertical="center"/>
    </xf>
    <xf numFmtId="0" fontId="46" fillId="0" borderId="94" xfId="22" applyFont="1" applyBorder="1" applyAlignment="1">
      <alignment vertical="center"/>
    </xf>
    <xf numFmtId="0" fontId="46" fillId="0" borderId="9" xfId="22" applyFont="1" applyBorder="1" applyAlignment="1">
      <alignment vertical="center"/>
    </xf>
    <xf numFmtId="0" fontId="46" fillId="0" borderId="4" xfId="22" applyFont="1" applyBorder="1" applyAlignment="1">
      <alignment vertical="center"/>
    </xf>
    <xf numFmtId="0" fontId="46" fillId="0" borderId="5" xfId="22" applyFont="1" applyBorder="1" applyAlignment="1">
      <alignment vertical="center"/>
    </xf>
    <xf numFmtId="0" fontId="46" fillId="0" borderId="93" xfId="22" applyFont="1" applyBorder="1" applyAlignment="1">
      <alignment horizontal="center" vertical="center"/>
    </xf>
    <xf numFmtId="0" fontId="46" fillId="0" borderId="94" xfId="22" applyFont="1" applyBorder="1" applyAlignment="1">
      <alignment horizontal="center" vertical="center"/>
    </xf>
    <xf numFmtId="0" fontId="46" fillId="0" borderId="92" xfId="22" applyFont="1" applyBorder="1" applyAlignment="1">
      <alignment horizontal="center" vertical="center" shrinkToFit="1"/>
    </xf>
    <xf numFmtId="0" fontId="46" fillId="0" borderId="93" xfId="22" applyFont="1" applyBorder="1" applyAlignment="1">
      <alignment horizontal="center" vertical="center" shrinkToFit="1"/>
    </xf>
    <xf numFmtId="0" fontId="46" fillId="0" borderId="92" xfId="22" applyFont="1" applyBorder="1" applyAlignment="1">
      <alignment horizontal="center" vertical="center"/>
    </xf>
    <xf numFmtId="0" fontId="54" fillId="0" borderId="334" xfId="22" applyFont="1" applyBorder="1" applyAlignment="1">
      <alignment vertical="center" wrapText="1"/>
    </xf>
    <xf numFmtId="0" fontId="54" fillId="0" borderId="120" xfId="22" applyFont="1" applyBorder="1" applyAlignment="1">
      <alignment vertical="center" wrapText="1"/>
    </xf>
    <xf numFmtId="0" fontId="54" fillId="0" borderId="154" xfId="22" applyFont="1" applyBorder="1" applyAlignment="1">
      <alignment vertical="center" wrapText="1"/>
    </xf>
    <xf numFmtId="0" fontId="54" fillId="0" borderId="133" xfId="22" applyFont="1" applyBorder="1" applyAlignment="1">
      <alignment vertical="center" wrapText="1"/>
    </xf>
    <xf numFmtId="0" fontId="54" fillId="0" borderId="0" xfId="22" applyFont="1" applyBorder="1" applyAlignment="1">
      <alignment vertical="center" wrapText="1"/>
    </xf>
    <xf numFmtId="0" fontId="54" fillId="0" borderId="184" xfId="22" applyFont="1" applyBorder="1" applyAlignment="1">
      <alignment vertical="center" wrapText="1"/>
    </xf>
    <xf numFmtId="0" fontId="54" fillId="0" borderId="335" xfId="22" applyFont="1" applyBorder="1" applyAlignment="1">
      <alignment vertical="center" wrapText="1"/>
    </xf>
    <xf numFmtId="0" fontId="54" fillId="0" borderId="54" xfId="22" applyFont="1" applyBorder="1" applyAlignment="1">
      <alignment vertical="center" wrapText="1"/>
    </xf>
    <xf numFmtId="0" fontId="54" fillId="0" borderId="292" xfId="22" applyFont="1" applyBorder="1" applyAlignment="1">
      <alignment vertical="center" wrapText="1"/>
    </xf>
    <xf numFmtId="0" fontId="46" fillId="0" borderId="92" xfId="22" applyFont="1" applyBorder="1" applyAlignment="1">
      <alignment vertical="center" shrinkToFit="1"/>
    </xf>
    <xf numFmtId="0" fontId="46" fillId="0" borderId="93" xfId="22" applyFont="1" applyBorder="1" applyAlignment="1">
      <alignment vertical="center" shrinkToFit="1"/>
    </xf>
    <xf numFmtId="0" fontId="5" fillId="0" borderId="92" xfId="22" applyFont="1" applyBorder="1" applyAlignment="1">
      <alignment vertical="center"/>
    </xf>
    <xf numFmtId="0" fontId="5" fillId="0" borderId="93" xfId="22" applyFont="1" applyBorder="1" applyAlignment="1">
      <alignment vertical="center"/>
    </xf>
    <xf numFmtId="0" fontId="5" fillId="0" borderId="94" xfId="22" applyFont="1" applyBorder="1" applyAlignment="1">
      <alignment vertical="center"/>
    </xf>
    <xf numFmtId="0" fontId="46" fillId="0" borderId="9" xfId="22" applyFont="1" applyBorder="1" applyAlignment="1">
      <alignment horizontal="center" vertical="center"/>
    </xf>
    <xf numFmtId="0" fontId="46" fillId="0" borderId="5" xfId="22" applyFont="1" applyBorder="1" applyAlignment="1">
      <alignment horizontal="center" vertical="center"/>
    </xf>
    <xf numFmtId="0" fontId="46" fillId="0" borderId="340" xfId="22" applyFont="1" applyBorder="1" applyAlignment="1">
      <alignment horizontal="center" vertical="center"/>
    </xf>
    <xf numFmtId="0" fontId="51" fillId="0" borderId="93" xfId="22" applyFont="1" applyBorder="1" applyAlignment="1">
      <alignment horizontal="center" vertical="center"/>
    </xf>
    <xf numFmtId="0" fontId="46" fillId="0" borderId="64" xfId="22" applyFont="1" applyBorder="1" applyAlignment="1">
      <alignment horizontal="center" vertical="center"/>
    </xf>
    <xf numFmtId="0" fontId="46" fillId="0" borderId="228" xfId="22" applyFont="1" applyBorder="1" applyAlignment="1">
      <alignment horizontal="center" vertical="center"/>
    </xf>
    <xf numFmtId="0" fontId="51" fillId="0" borderId="92" xfId="22" applyFont="1" applyBorder="1" applyAlignment="1">
      <alignment vertical="center" shrinkToFit="1"/>
    </xf>
    <xf numFmtId="0" fontId="51" fillId="0" borderId="93" xfId="22" applyFont="1" applyBorder="1" applyAlignment="1">
      <alignment vertical="center" shrinkToFit="1"/>
    </xf>
    <xf numFmtId="0" fontId="51" fillId="0" borderId="211" xfId="22" applyFont="1" applyBorder="1" applyAlignment="1">
      <alignment vertical="center" shrinkToFit="1"/>
    </xf>
    <xf numFmtId="0" fontId="54" fillId="0" borderId="215" xfId="22" applyFont="1" applyBorder="1" applyAlignment="1">
      <alignment horizontal="center" vertical="center" wrapText="1"/>
    </xf>
    <xf numFmtId="0" fontId="54" fillId="0" borderId="70" xfId="22" applyFont="1" applyBorder="1" applyAlignment="1">
      <alignment horizontal="center" vertical="center" wrapText="1"/>
    </xf>
    <xf numFmtId="0" fontId="54" fillId="0" borderId="251" xfId="22" applyFont="1" applyBorder="1" applyAlignment="1">
      <alignment horizontal="center" vertical="center" wrapText="1"/>
    </xf>
    <xf numFmtId="0" fontId="54" fillId="0" borderId="0" xfId="22" applyFont="1" applyBorder="1" applyAlignment="1">
      <alignment horizontal="center" vertical="center" wrapText="1"/>
    </xf>
    <xf numFmtId="0" fontId="54" fillId="0" borderId="252" xfId="22" applyFont="1" applyBorder="1" applyAlignment="1">
      <alignment horizontal="center" vertical="center" wrapText="1"/>
    </xf>
    <xf numFmtId="0" fontId="54" fillId="0" borderId="67" xfId="22" applyFont="1" applyBorder="1" applyAlignment="1">
      <alignment horizontal="center" vertical="center" wrapText="1"/>
    </xf>
    <xf numFmtId="0" fontId="54" fillId="0" borderId="70" xfId="22" applyFont="1" applyBorder="1" applyAlignment="1">
      <alignment vertical="center" wrapText="1"/>
    </xf>
    <xf numFmtId="0" fontId="54" fillId="0" borderId="216" xfId="22" applyFont="1" applyBorder="1" applyAlignment="1">
      <alignment vertical="center" wrapText="1"/>
    </xf>
    <xf numFmtId="0" fontId="54" fillId="0" borderId="132" xfId="22" applyFont="1" applyBorder="1" applyAlignment="1">
      <alignment vertical="center" wrapText="1"/>
    </xf>
    <xf numFmtId="0" fontId="54" fillId="0" borderId="67" xfId="22" applyFont="1" applyBorder="1" applyAlignment="1">
      <alignment vertical="center" wrapText="1"/>
    </xf>
    <xf numFmtId="0" fontId="54" fillId="0" borderId="250" xfId="22" applyFont="1" applyBorder="1" applyAlignment="1">
      <alignment vertical="center" wrapText="1"/>
    </xf>
    <xf numFmtId="0" fontId="51" fillId="0" borderId="7" xfId="22" applyFont="1" applyBorder="1" applyAlignment="1">
      <alignment horizontal="center" vertical="center"/>
    </xf>
    <xf numFmtId="0" fontId="51" fillId="0" borderId="1" xfId="22" applyFont="1" applyBorder="1" applyAlignment="1">
      <alignment horizontal="center" vertical="center"/>
    </xf>
    <xf numFmtId="0" fontId="51" fillId="0" borderId="337" xfId="22" applyFont="1" applyBorder="1" applyAlignment="1">
      <alignment horizontal="center" vertical="center"/>
    </xf>
    <xf numFmtId="0" fontId="51" fillId="0" borderId="9" xfId="22" applyFont="1" applyBorder="1" applyAlignment="1">
      <alignment horizontal="center" vertical="center"/>
    </xf>
    <xf numFmtId="0" fontId="51" fillId="0" borderId="4" xfId="22" applyFont="1" applyBorder="1" applyAlignment="1">
      <alignment horizontal="center" vertical="center"/>
    </xf>
    <xf numFmtId="0" fontId="51" fillId="0" borderId="65" xfId="22" applyFont="1" applyBorder="1" applyAlignment="1">
      <alignment horizontal="center" vertical="center"/>
    </xf>
    <xf numFmtId="0" fontId="46" fillId="0" borderId="338" xfId="22" applyFont="1" applyBorder="1" applyAlignment="1">
      <alignment horizontal="center" vertical="center" shrinkToFit="1"/>
    </xf>
    <xf numFmtId="0" fontId="46" fillId="0" borderId="336" xfId="22" applyFont="1" applyBorder="1" applyAlignment="1">
      <alignment horizontal="center" vertical="center" shrinkToFit="1"/>
    </xf>
    <xf numFmtId="0" fontId="46" fillId="0" borderId="339" xfId="22" applyFont="1" applyBorder="1" applyAlignment="1">
      <alignment horizontal="center" vertical="center"/>
    </xf>
    <xf numFmtId="0" fontId="46" fillId="0" borderId="336" xfId="22" applyFont="1" applyBorder="1" applyAlignment="1">
      <alignment horizontal="center" vertical="center"/>
    </xf>
    <xf numFmtId="0" fontId="46" fillId="0" borderId="64" xfId="22" applyFont="1" applyBorder="1" applyAlignment="1">
      <alignment horizontal="center" vertical="center" shrinkToFit="1"/>
    </xf>
    <xf numFmtId="0" fontId="46" fillId="0" borderId="5" xfId="22" applyFont="1" applyBorder="1" applyAlignment="1">
      <alignment horizontal="center" vertical="center" shrinkToFit="1"/>
    </xf>
    <xf numFmtId="0" fontId="46" fillId="0" borderId="9" xfId="22" applyFont="1" applyBorder="1" applyAlignment="1">
      <alignment horizontal="center" vertical="center" shrinkToFit="1"/>
    </xf>
    <xf numFmtId="0" fontId="46" fillId="0" borderId="340" xfId="22" applyFont="1" applyBorder="1" applyAlignment="1">
      <alignment horizontal="center" vertical="center" shrinkToFit="1"/>
    </xf>
    <xf numFmtId="0" fontId="48" fillId="0" borderId="9" xfId="22" applyFont="1" applyBorder="1" applyAlignment="1">
      <alignment horizontal="center" vertical="center" wrapText="1"/>
    </xf>
    <xf numFmtId="0" fontId="48" fillId="0" borderId="5" xfId="22" applyFont="1" applyBorder="1" applyAlignment="1">
      <alignment horizontal="center" vertical="center" wrapText="1"/>
    </xf>
    <xf numFmtId="0" fontId="47" fillId="0" borderId="9" xfId="22" applyFont="1" applyBorder="1" applyAlignment="1">
      <alignment horizontal="center" vertical="center" wrapText="1"/>
    </xf>
    <xf numFmtId="0" fontId="47" fillId="0" borderId="340" xfId="22" applyFont="1" applyBorder="1" applyAlignment="1">
      <alignment horizontal="center" vertical="center" wrapText="1"/>
    </xf>
    <xf numFmtId="0" fontId="5" fillId="0" borderId="92" xfId="32" applyFont="1" applyBorder="1" applyAlignment="1">
      <alignment vertical="center" wrapText="1"/>
    </xf>
    <xf numFmtId="0" fontId="5" fillId="0" borderId="93" xfId="32" applyFont="1" applyBorder="1" applyAlignment="1">
      <alignment vertical="center" wrapText="1"/>
    </xf>
    <xf numFmtId="0" fontId="5" fillId="0" borderId="94" xfId="32" applyFont="1" applyBorder="1" applyAlignment="1">
      <alignment vertical="center" wrapText="1"/>
    </xf>
    <xf numFmtId="0" fontId="16" fillId="0" borderId="130" xfId="30" applyFont="1" applyBorder="1" applyAlignment="1">
      <alignment horizontal="center" vertical="center"/>
    </xf>
    <xf numFmtId="0" fontId="16" fillId="0" borderId="109" xfId="30" applyFont="1" applyBorder="1" applyAlignment="1">
      <alignment horizontal="center" vertical="center"/>
    </xf>
    <xf numFmtId="0" fontId="16" fillId="0" borderId="114" xfId="30" applyFont="1" applyBorder="1" applyAlignment="1">
      <alignment horizontal="center" vertical="center"/>
    </xf>
    <xf numFmtId="0" fontId="62" fillId="0" borderId="0" xfId="30" applyFont="1" applyAlignment="1">
      <alignment horizontal="left" vertical="center" shrinkToFit="1"/>
    </xf>
  </cellXfs>
  <cellStyles count="44">
    <cellStyle name="パーセント" xfId="41" builtinId="5"/>
    <cellStyle name="パーセント 2" xfId="1" xr:uid="{00000000-0005-0000-0000-000000000000}"/>
    <cellStyle name="パーセント 3" xfId="2" xr:uid="{00000000-0005-0000-0000-000001000000}"/>
    <cellStyle name="パーセント 3 2" xfId="3" xr:uid="{00000000-0005-0000-0000-000002000000}"/>
    <cellStyle name="パーセント 3 3" xfId="4" xr:uid="{00000000-0005-0000-0000-000003000000}"/>
    <cellStyle name="ハイパーリンク 2" xfId="5" xr:uid="{00000000-0005-0000-0000-000005000000}"/>
    <cellStyle name="監査資料" xfId="6" xr:uid="{00000000-0005-0000-0000-000006000000}"/>
    <cellStyle name="桁区切り" xfId="7" builtinId="6"/>
    <cellStyle name="桁区切り 2" xfId="8" xr:uid="{00000000-0005-0000-0000-000008000000}"/>
    <cellStyle name="桁区切り 2 2" xfId="9" xr:uid="{00000000-0005-0000-0000-000009000000}"/>
    <cellStyle name="桁区切り 2 3" xfId="10" xr:uid="{00000000-0005-0000-0000-00000A000000}"/>
    <cellStyle name="桁区切り 3" xfId="11" xr:uid="{00000000-0005-0000-0000-00000B000000}"/>
    <cellStyle name="桁区切り 3 2" xfId="12" xr:uid="{00000000-0005-0000-0000-00000C000000}"/>
    <cellStyle name="桁区切り 3 3" xfId="13" xr:uid="{00000000-0005-0000-0000-00000D000000}"/>
    <cellStyle name="桁区切り 4" xfId="14" xr:uid="{00000000-0005-0000-0000-00000E000000}"/>
    <cellStyle name="桁区切り 5" xfId="15" xr:uid="{00000000-0005-0000-0000-00000F000000}"/>
    <cellStyle name="桁区切り 6" xfId="42" xr:uid="{B73D824D-3C94-4F8A-8EB1-412EE7BC17D8}"/>
    <cellStyle name="通貨 2" xfId="16" xr:uid="{00000000-0005-0000-0000-000010000000}"/>
    <cellStyle name="標準" xfId="0" builtinId="0"/>
    <cellStyle name="標準 2" xfId="17" xr:uid="{00000000-0005-0000-0000-000012000000}"/>
    <cellStyle name="標準 2 2" xfId="18" xr:uid="{00000000-0005-0000-0000-000013000000}"/>
    <cellStyle name="標準 2 2 2" xfId="19" xr:uid="{00000000-0005-0000-0000-000014000000}"/>
    <cellStyle name="標準 2 3" xfId="20" xr:uid="{00000000-0005-0000-0000-000015000000}"/>
    <cellStyle name="標準 2 4" xfId="21" xr:uid="{00000000-0005-0000-0000-000016000000}"/>
    <cellStyle name="標準 2 5" xfId="22" xr:uid="{00000000-0005-0000-0000-000017000000}"/>
    <cellStyle name="標準 3" xfId="23" xr:uid="{00000000-0005-0000-0000-000018000000}"/>
    <cellStyle name="標準 4" xfId="24" xr:uid="{00000000-0005-0000-0000-000019000000}"/>
    <cellStyle name="標準 4 2" xfId="25" xr:uid="{00000000-0005-0000-0000-00001A000000}"/>
    <cellStyle name="標準 5" xfId="26" xr:uid="{00000000-0005-0000-0000-00001B000000}"/>
    <cellStyle name="標準 6" xfId="27" xr:uid="{00000000-0005-0000-0000-00001C000000}"/>
    <cellStyle name="標準 7" xfId="43" xr:uid="{E9E65938-2DD2-424A-8155-6E5A16EEE993}"/>
    <cellStyle name="標準_（修正）児養０４" xfId="28" xr:uid="{00000000-0005-0000-0000-00001D000000}"/>
    <cellStyle name="標準_0731005s" xfId="29" xr:uid="{00000000-0005-0000-0000-00001E000000}"/>
    <cellStyle name="標準_19居宅介護" xfId="30" xr:uid="{00000000-0005-0000-0000-00001F000000}"/>
    <cellStyle name="標準_③-２加算様式（就労）" xfId="31" xr:uid="{00000000-0005-0000-0000-000020000000}"/>
    <cellStyle name="標準_Ｈ１６児養２７添付資料" xfId="32" xr:uid="{00000000-0005-0000-0000-000021000000}"/>
    <cellStyle name="標準_Ｈ１６民保０７" xfId="33" xr:uid="{00000000-0005-0000-0000-000022000000}"/>
    <cellStyle name="標準_参考_短期生活状況調査資料(H18)" xfId="34" xr:uid="{00000000-0005-0000-0000-000023000000}"/>
    <cellStyle name="標準_参考_通所リハ状況調査資料(H18)" xfId="35" xr:uid="{00000000-0005-0000-0000-000024000000}"/>
    <cellStyle name="標準_児童処概1" xfId="36" xr:uid="{00000000-0005-0000-0000-000025000000}"/>
    <cellStyle name="標準_障害施設監査資料（作業中）修復" xfId="37" xr:uid="{00000000-0005-0000-0000-000026000000}"/>
    <cellStyle name="標準_神奈川監査資料母子" xfId="38" xr:uid="{00000000-0005-0000-0000-000027000000}"/>
    <cellStyle name="標準_神奈川監査資料養護" xfId="39" xr:uid="{00000000-0005-0000-0000-000028000000}"/>
    <cellStyle name="標準_通所系サービス状況調査資料" xfId="40" xr:uid="{00000000-0005-0000-0000-000029000000}"/>
  </cellStyles>
  <dxfs count="6">
    <dxf>
      <font>
        <color theme="0"/>
      </font>
    </dxf>
    <dxf>
      <font>
        <color theme="0"/>
      </font>
    </dxf>
    <dxf>
      <font>
        <color theme="0"/>
      </font>
    </dxf>
    <dxf>
      <font>
        <color theme="0"/>
      </font>
    </dxf>
    <dxf>
      <font>
        <condense val="0"/>
        <extend val="0"/>
        <color theme="0"/>
      </font>
    </dxf>
    <dxf>
      <font>
        <condense val="0"/>
        <extend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8</xdr:row>
          <xdr:rowOff>31750</xdr:rowOff>
        </xdr:from>
        <xdr:to>
          <xdr:col>3</xdr:col>
          <xdr:colOff>31750</xdr:colOff>
          <xdr:row>8</xdr:row>
          <xdr:rowOff>279400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10</xdr:row>
          <xdr:rowOff>31750</xdr:rowOff>
        </xdr:from>
        <xdr:to>
          <xdr:col>3</xdr:col>
          <xdr:colOff>31750</xdr:colOff>
          <xdr:row>10</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31750</xdr:rowOff>
        </xdr:from>
        <xdr:to>
          <xdr:col>3</xdr:col>
          <xdr:colOff>31750</xdr:colOff>
          <xdr:row>12</xdr:row>
          <xdr:rowOff>279400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28</xdr:row>
          <xdr:rowOff>31750</xdr:rowOff>
        </xdr:from>
        <xdr:to>
          <xdr:col>5</xdr:col>
          <xdr:colOff>393700</xdr:colOff>
          <xdr:row>28</xdr:row>
          <xdr:rowOff>279400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xdr:row>
          <xdr:rowOff>57150</xdr:rowOff>
        </xdr:from>
        <xdr:to>
          <xdr:col>5</xdr:col>
          <xdr:colOff>400050</xdr:colOff>
          <xdr:row>29</xdr:row>
          <xdr:rowOff>304800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30</xdr:row>
          <xdr:rowOff>31750</xdr:rowOff>
        </xdr:from>
        <xdr:to>
          <xdr:col>5</xdr:col>
          <xdr:colOff>393700</xdr:colOff>
          <xdr:row>30</xdr:row>
          <xdr:rowOff>279400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31</xdr:row>
          <xdr:rowOff>31750</xdr:rowOff>
        </xdr:from>
        <xdr:to>
          <xdr:col>5</xdr:col>
          <xdr:colOff>393700</xdr:colOff>
          <xdr:row>31</xdr:row>
          <xdr:rowOff>279400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32</xdr:row>
          <xdr:rowOff>76200</xdr:rowOff>
        </xdr:from>
        <xdr:to>
          <xdr:col>5</xdr:col>
          <xdr:colOff>393700</xdr:colOff>
          <xdr:row>32</xdr:row>
          <xdr:rowOff>323850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33</xdr:row>
          <xdr:rowOff>88900</xdr:rowOff>
        </xdr:from>
        <xdr:to>
          <xdr:col>5</xdr:col>
          <xdr:colOff>393700</xdr:colOff>
          <xdr:row>33</xdr:row>
          <xdr:rowOff>336550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32</xdr:row>
          <xdr:rowOff>88900</xdr:rowOff>
        </xdr:from>
        <xdr:to>
          <xdr:col>8</xdr:col>
          <xdr:colOff>342900</xdr:colOff>
          <xdr:row>32</xdr:row>
          <xdr:rowOff>336550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33</xdr:row>
          <xdr:rowOff>88900</xdr:rowOff>
        </xdr:from>
        <xdr:to>
          <xdr:col>8</xdr:col>
          <xdr:colOff>342900</xdr:colOff>
          <xdr:row>33</xdr:row>
          <xdr:rowOff>336550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28</xdr:row>
          <xdr:rowOff>38100</xdr:rowOff>
        </xdr:from>
        <xdr:to>
          <xdr:col>8</xdr:col>
          <xdr:colOff>342900</xdr:colOff>
          <xdr:row>28</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xdr:row>
          <xdr:rowOff>57150</xdr:rowOff>
        </xdr:from>
        <xdr:to>
          <xdr:col>8</xdr:col>
          <xdr:colOff>342900</xdr:colOff>
          <xdr:row>29</xdr:row>
          <xdr:rowOff>304800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30</xdr:row>
          <xdr:rowOff>38100</xdr:rowOff>
        </xdr:from>
        <xdr:to>
          <xdr:col>8</xdr:col>
          <xdr:colOff>342900</xdr:colOff>
          <xdr:row>30</xdr:row>
          <xdr:rowOff>285750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31</xdr:row>
          <xdr:rowOff>38100</xdr:rowOff>
        </xdr:from>
        <xdr:to>
          <xdr:col>8</xdr:col>
          <xdr:colOff>342900</xdr:colOff>
          <xdr:row>31</xdr:row>
          <xdr:rowOff>285750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26</xdr:row>
          <xdr:rowOff>19050</xdr:rowOff>
        </xdr:from>
        <xdr:to>
          <xdr:col>10</xdr:col>
          <xdr:colOff>247650</xdr:colOff>
          <xdr:row>27</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19050</xdr:rowOff>
        </xdr:from>
        <xdr:to>
          <xdr:col>10</xdr:col>
          <xdr:colOff>247650</xdr:colOff>
          <xdr:row>28</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1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19050</xdr:rowOff>
        </xdr:from>
        <xdr:to>
          <xdr:col>10</xdr:col>
          <xdr:colOff>247650</xdr:colOff>
          <xdr:row>29</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1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19050</xdr:rowOff>
        </xdr:from>
        <xdr:to>
          <xdr:col>10</xdr:col>
          <xdr:colOff>247650</xdr:colOff>
          <xdr:row>30</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1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10</xdr:col>
          <xdr:colOff>247650</xdr:colOff>
          <xdr:row>31</xdr:row>
          <xdr:rowOff>19050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1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19050</xdr:rowOff>
        </xdr:from>
        <xdr:to>
          <xdr:col>10</xdr:col>
          <xdr:colOff>247650</xdr:colOff>
          <xdr:row>32</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1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19050</xdr:rowOff>
        </xdr:from>
        <xdr:to>
          <xdr:col>14</xdr:col>
          <xdr:colOff>12700</xdr:colOff>
          <xdr:row>27</xdr:row>
          <xdr:rowOff>19050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1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xdr:rowOff>
        </xdr:from>
        <xdr:to>
          <xdr:col>14</xdr:col>
          <xdr:colOff>12700</xdr:colOff>
          <xdr:row>28</xdr:row>
          <xdr:rowOff>19050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1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19050</xdr:rowOff>
        </xdr:from>
        <xdr:to>
          <xdr:col>14</xdr:col>
          <xdr:colOff>12700</xdr:colOff>
          <xdr:row>29</xdr:row>
          <xdr:rowOff>19050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1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19050</xdr:rowOff>
        </xdr:from>
        <xdr:to>
          <xdr:col>14</xdr:col>
          <xdr:colOff>12700</xdr:colOff>
          <xdr:row>30</xdr:row>
          <xdr:rowOff>19050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1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19050</xdr:rowOff>
        </xdr:from>
        <xdr:to>
          <xdr:col>14</xdr:col>
          <xdr:colOff>12700</xdr:colOff>
          <xdr:row>31</xdr:row>
          <xdr:rowOff>19050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1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xdr:rowOff>
        </xdr:from>
        <xdr:to>
          <xdr:col>14</xdr:col>
          <xdr:colOff>12700</xdr:colOff>
          <xdr:row>32</xdr:row>
          <xdr:rowOff>19050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1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19050</xdr:rowOff>
        </xdr:from>
        <xdr:to>
          <xdr:col>17</xdr:col>
          <xdr:colOff>12700</xdr:colOff>
          <xdr:row>32</xdr:row>
          <xdr:rowOff>19050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1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19050</xdr:rowOff>
        </xdr:from>
        <xdr:to>
          <xdr:col>17</xdr:col>
          <xdr:colOff>12700</xdr:colOff>
          <xdr:row>31</xdr:row>
          <xdr:rowOff>19050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1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19050</xdr:rowOff>
        </xdr:from>
        <xdr:to>
          <xdr:col>17</xdr:col>
          <xdr:colOff>12700</xdr:colOff>
          <xdr:row>30</xdr:row>
          <xdr:rowOff>19050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1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19050</xdr:rowOff>
        </xdr:from>
        <xdr:to>
          <xdr:col>17</xdr:col>
          <xdr:colOff>12700</xdr:colOff>
          <xdr:row>29</xdr:row>
          <xdr:rowOff>19050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1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19050</xdr:rowOff>
        </xdr:from>
        <xdr:to>
          <xdr:col>17</xdr:col>
          <xdr:colOff>12700</xdr:colOff>
          <xdr:row>28</xdr:row>
          <xdr:rowOff>19050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1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19050</xdr:rowOff>
        </xdr:from>
        <xdr:to>
          <xdr:col>17</xdr:col>
          <xdr:colOff>12700</xdr:colOff>
          <xdr:row>27</xdr:row>
          <xdr:rowOff>19050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1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19050</xdr:rowOff>
        </xdr:from>
        <xdr:to>
          <xdr:col>20</xdr:col>
          <xdr:colOff>12700</xdr:colOff>
          <xdr:row>27</xdr:row>
          <xdr:rowOff>19050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1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19050</xdr:rowOff>
        </xdr:from>
        <xdr:to>
          <xdr:col>20</xdr:col>
          <xdr:colOff>12700</xdr:colOff>
          <xdr:row>28</xdr:row>
          <xdr:rowOff>19050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1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19050</xdr:rowOff>
        </xdr:from>
        <xdr:to>
          <xdr:col>20</xdr:col>
          <xdr:colOff>12700</xdr:colOff>
          <xdr:row>29</xdr:row>
          <xdr:rowOff>19050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1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xdr:rowOff>
        </xdr:from>
        <xdr:to>
          <xdr:col>20</xdr:col>
          <xdr:colOff>12700</xdr:colOff>
          <xdr:row>30</xdr:row>
          <xdr:rowOff>19050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1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19050</xdr:rowOff>
        </xdr:from>
        <xdr:to>
          <xdr:col>20</xdr:col>
          <xdr:colOff>12700</xdr:colOff>
          <xdr:row>31</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1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19050</xdr:rowOff>
        </xdr:from>
        <xdr:to>
          <xdr:col>20</xdr:col>
          <xdr:colOff>12700</xdr:colOff>
          <xdr:row>32</xdr:row>
          <xdr:rowOff>19050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1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19050</xdr:rowOff>
        </xdr:from>
        <xdr:to>
          <xdr:col>23</xdr:col>
          <xdr:colOff>12700</xdr:colOff>
          <xdr:row>32</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1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19050</xdr:rowOff>
        </xdr:from>
        <xdr:to>
          <xdr:col>23</xdr:col>
          <xdr:colOff>12700</xdr:colOff>
          <xdr:row>31</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1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19050</xdr:rowOff>
        </xdr:from>
        <xdr:to>
          <xdr:col>26</xdr:col>
          <xdr:colOff>12700</xdr:colOff>
          <xdr:row>31</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1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19050</xdr:rowOff>
        </xdr:from>
        <xdr:to>
          <xdr:col>26</xdr:col>
          <xdr:colOff>12700</xdr:colOff>
          <xdr:row>29</xdr:row>
          <xdr:rowOff>19050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1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19050</xdr:rowOff>
        </xdr:from>
        <xdr:to>
          <xdr:col>26</xdr:col>
          <xdr:colOff>12700</xdr:colOff>
          <xdr:row>27</xdr:row>
          <xdr:rowOff>19050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1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19050</xdr:rowOff>
        </xdr:from>
        <xdr:to>
          <xdr:col>23</xdr:col>
          <xdr:colOff>12700</xdr:colOff>
          <xdr:row>27</xdr:row>
          <xdr:rowOff>19050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13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19050</xdr:rowOff>
        </xdr:from>
        <xdr:to>
          <xdr:col>23</xdr:col>
          <xdr:colOff>12700</xdr:colOff>
          <xdr:row>28</xdr:row>
          <xdr:rowOff>19050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1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19050</xdr:rowOff>
        </xdr:from>
        <xdr:to>
          <xdr:col>23</xdr:col>
          <xdr:colOff>12700</xdr:colOff>
          <xdr:row>29</xdr:row>
          <xdr:rowOff>19050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1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19050</xdr:rowOff>
        </xdr:from>
        <xdr:to>
          <xdr:col>23</xdr:col>
          <xdr:colOff>12700</xdr:colOff>
          <xdr:row>30</xdr:row>
          <xdr:rowOff>19050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1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12700</xdr:rowOff>
        </xdr:from>
        <xdr:to>
          <xdr:col>14</xdr:col>
          <xdr:colOff>12700</xdr:colOff>
          <xdr:row>12</xdr:row>
          <xdr:rowOff>19050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1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12700</xdr:rowOff>
        </xdr:from>
        <xdr:to>
          <xdr:col>20</xdr:col>
          <xdr:colOff>12700</xdr:colOff>
          <xdr:row>12</xdr:row>
          <xdr:rowOff>19050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13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xdr:row>
          <xdr:rowOff>19050</xdr:rowOff>
        </xdr:from>
        <xdr:to>
          <xdr:col>25</xdr:col>
          <xdr:colOff>203200</xdr:colOff>
          <xdr:row>6</xdr:row>
          <xdr:rowOff>165100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13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xdr:row>
          <xdr:rowOff>19050</xdr:rowOff>
        </xdr:from>
        <xdr:to>
          <xdr:col>25</xdr:col>
          <xdr:colOff>203200</xdr:colOff>
          <xdr:row>7</xdr:row>
          <xdr:rowOff>165100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1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xdr:row>
          <xdr:rowOff>19050</xdr:rowOff>
        </xdr:from>
        <xdr:to>
          <xdr:col>25</xdr:col>
          <xdr:colOff>203200</xdr:colOff>
          <xdr:row>8</xdr:row>
          <xdr:rowOff>165100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13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xdr:row>
          <xdr:rowOff>19050</xdr:rowOff>
        </xdr:from>
        <xdr:to>
          <xdr:col>25</xdr:col>
          <xdr:colOff>203200</xdr:colOff>
          <xdr:row>9</xdr:row>
          <xdr:rowOff>165100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13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xdr:row>
          <xdr:rowOff>114300</xdr:rowOff>
        </xdr:from>
        <xdr:to>
          <xdr:col>25</xdr:col>
          <xdr:colOff>190500</xdr:colOff>
          <xdr:row>14</xdr:row>
          <xdr:rowOff>76200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1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xdr:row>
          <xdr:rowOff>114300</xdr:rowOff>
        </xdr:from>
        <xdr:to>
          <xdr:col>22</xdr:col>
          <xdr:colOff>190500</xdr:colOff>
          <xdr:row>14</xdr:row>
          <xdr:rowOff>76200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1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25</xdr:col>
          <xdr:colOff>203200</xdr:colOff>
          <xdr:row>18</xdr:row>
          <xdr:rowOff>165100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1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19050</xdr:rowOff>
        </xdr:from>
        <xdr:to>
          <xdr:col>25</xdr:col>
          <xdr:colOff>203200</xdr:colOff>
          <xdr:row>19</xdr:row>
          <xdr:rowOff>165100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1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20</xdr:row>
          <xdr:rowOff>19050</xdr:rowOff>
        </xdr:from>
        <xdr:to>
          <xdr:col>25</xdr:col>
          <xdr:colOff>203200</xdr:colOff>
          <xdr:row>20</xdr:row>
          <xdr:rowOff>165100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1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19050</xdr:rowOff>
        </xdr:from>
        <xdr:to>
          <xdr:col>25</xdr:col>
          <xdr:colOff>203200</xdr:colOff>
          <xdr:row>21</xdr:row>
          <xdr:rowOff>165100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1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18</xdr:col>
      <xdr:colOff>0</xdr:colOff>
      <xdr:row>16</xdr:row>
      <xdr:rowOff>85224</xdr:rowOff>
    </xdr:from>
    <xdr:to>
      <xdr:col>18</xdr:col>
      <xdr:colOff>131380</xdr:colOff>
      <xdr:row>19</xdr:row>
      <xdr:rowOff>150393</xdr:rowOff>
    </xdr:to>
    <xdr:grpSp>
      <xdr:nvGrpSpPr>
        <xdr:cNvPr id="2" name="グループ化 1">
          <a:extLst>
            <a:ext uri="{FF2B5EF4-FFF2-40B4-BE49-F238E27FC236}">
              <a16:creationId xmlns:a16="http://schemas.microsoft.com/office/drawing/2014/main" id="{00000000-0008-0000-1A00-000002000000}"/>
            </a:ext>
          </a:extLst>
        </xdr:cNvPr>
        <xdr:cNvGrpSpPr/>
      </xdr:nvGrpSpPr>
      <xdr:grpSpPr>
        <a:xfrm>
          <a:off x="10829925" y="3298324"/>
          <a:ext cx="131380" cy="519194"/>
          <a:chOff x="10241882" y="3133224"/>
          <a:chExt cx="370973" cy="516353"/>
        </a:xfrm>
      </xdr:grpSpPr>
      <xdr:cxnSp macro="">
        <xdr:nvCxnSpPr>
          <xdr:cNvPr id="3" name="直線矢印コネクタ 2">
            <a:extLst>
              <a:ext uri="{FF2B5EF4-FFF2-40B4-BE49-F238E27FC236}">
                <a16:creationId xmlns:a16="http://schemas.microsoft.com/office/drawing/2014/main" id="{00000000-0008-0000-1A00-000003000000}"/>
              </a:ext>
            </a:extLst>
          </xdr:cNvPr>
          <xdr:cNvCxnSpPr/>
        </xdr:nvCxnSpPr>
        <xdr:spPr>
          <a:xfrm>
            <a:off x="10612855" y="3133224"/>
            <a:ext cx="0" cy="5163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1A00-000004000000}"/>
              </a:ext>
            </a:extLst>
          </xdr:cNvPr>
          <xdr:cNvCxnSpPr/>
        </xdr:nvCxnSpPr>
        <xdr:spPr>
          <a:xfrm flipH="1">
            <a:off x="10246124" y="3133224"/>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1A00-000005000000}"/>
              </a:ext>
            </a:extLst>
          </xdr:cNvPr>
          <xdr:cNvCxnSpPr/>
        </xdr:nvCxnSpPr>
        <xdr:spPr>
          <a:xfrm flipH="1">
            <a:off x="10241882" y="32735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1A00-000006000000}"/>
              </a:ext>
            </a:extLst>
          </xdr:cNvPr>
          <xdr:cNvCxnSpPr/>
        </xdr:nvCxnSpPr>
        <xdr:spPr>
          <a:xfrm flipH="1">
            <a:off x="10243892" y="34259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248330</xdr:colOff>
      <xdr:row>29</xdr:row>
      <xdr:rowOff>85223</xdr:rowOff>
    </xdr:from>
    <xdr:to>
      <xdr:col>18</xdr:col>
      <xdr:colOff>136236</xdr:colOff>
      <xdr:row>29</xdr:row>
      <xdr:rowOff>85223</xdr:rowOff>
    </xdr:to>
    <xdr:cxnSp macro="">
      <xdr:nvCxnSpPr>
        <xdr:cNvPr id="7" name="直線コネクタ 6">
          <a:extLst>
            <a:ext uri="{FF2B5EF4-FFF2-40B4-BE49-F238E27FC236}">
              <a16:creationId xmlns:a16="http://schemas.microsoft.com/office/drawing/2014/main" id="{00000000-0008-0000-1A00-000007000000}"/>
            </a:ext>
          </a:extLst>
        </xdr:cNvPr>
        <xdr:cNvCxnSpPr/>
      </xdr:nvCxnSpPr>
      <xdr:spPr>
        <a:xfrm flipH="1">
          <a:off x="10230530" y="5647823"/>
          <a:ext cx="7356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131170</xdr:colOff>
      <xdr:row>24</xdr:row>
      <xdr:rowOff>1286</xdr:rowOff>
    </xdr:from>
    <xdr:to>
      <xdr:col>18</xdr:col>
      <xdr:colOff>131170</xdr:colOff>
      <xdr:row>29</xdr:row>
      <xdr:rowOff>83820</xdr:rowOff>
    </xdr:to>
    <xdr:cxnSp macro="">
      <xdr:nvCxnSpPr>
        <xdr:cNvPr id="8" name="直線矢印コネクタ 7">
          <a:extLst>
            <a:ext uri="{FF2B5EF4-FFF2-40B4-BE49-F238E27FC236}">
              <a16:creationId xmlns:a16="http://schemas.microsoft.com/office/drawing/2014/main" id="{00000000-0008-0000-1A00-000008000000}"/>
            </a:ext>
          </a:extLst>
        </xdr:cNvPr>
        <xdr:cNvCxnSpPr/>
      </xdr:nvCxnSpPr>
      <xdr:spPr>
        <a:xfrm flipV="1">
          <a:off x="10961095" y="4468511"/>
          <a:ext cx="0" cy="117790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16</xdr:row>
      <xdr:rowOff>85224</xdr:rowOff>
    </xdr:from>
    <xdr:to>
      <xdr:col>38</xdr:col>
      <xdr:colOff>131380</xdr:colOff>
      <xdr:row>19</xdr:row>
      <xdr:rowOff>150393</xdr:rowOff>
    </xdr:to>
    <xdr:grpSp>
      <xdr:nvGrpSpPr>
        <xdr:cNvPr id="9" name="グループ化 8">
          <a:extLst>
            <a:ext uri="{FF2B5EF4-FFF2-40B4-BE49-F238E27FC236}">
              <a16:creationId xmlns:a16="http://schemas.microsoft.com/office/drawing/2014/main" id="{00000000-0008-0000-1A00-000009000000}"/>
            </a:ext>
          </a:extLst>
        </xdr:cNvPr>
        <xdr:cNvGrpSpPr/>
      </xdr:nvGrpSpPr>
      <xdr:grpSpPr>
        <a:xfrm>
          <a:off x="22155150" y="3298324"/>
          <a:ext cx="131380" cy="519194"/>
          <a:chOff x="10241882" y="3133224"/>
          <a:chExt cx="370973" cy="516353"/>
        </a:xfrm>
      </xdr:grpSpPr>
      <xdr:cxnSp macro="">
        <xdr:nvCxnSpPr>
          <xdr:cNvPr id="10" name="直線矢印コネクタ 9">
            <a:extLst>
              <a:ext uri="{FF2B5EF4-FFF2-40B4-BE49-F238E27FC236}">
                <a16:creationId xmlns:a16="http://schemas.microsoft.com/office/drawing/2014/main" id="{00000000-0008-0000-1A00-00000A000000}"/>
              </a:ext>
            </a:extLst>
          </xdr:cNvPr>
          <xdr:cNvCxnSpPr/>
        </xdr:nvCxnSpPr>
        <xdr:spPr>
          <a:xfrm>
            <a:off x="10612855" y="3133224"/>
            <a:ext cx="0" cy="5163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1A00-00000B000000}"/>
              </a:ext>
            </a:extLst>
          </xdr:cNvPr>
          <xdr:cNvCxnSpPr/>
        </xdr:nvCxnSpPr>
        <xdr:spPr>
          <a:xfrm flipH="1">
            <a:off x="10246124" y="3133224"/>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1A00-00000C000000}"/>
              </a:ext>
            </a:extLst>
          </xdr:cNvPr>
          <xdr:cNvCxnSpPr/>
        </xdr:nvCxnSpPr>
        <xdr:spPr>
          <a:xfrm flipH="1">
            <a:off x="10241882" y="32735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1A00-00000D000000}"/>
              </a:ext>
            </a:extLst>
          </xdr:cNvPr>
          <xdr:cNvCxnSpPr/>
        </xdr:nvCxnSpPr>
        <xdr:spPr>
          <a:xfrm flipH="1">
            <a:off x="10243892" y="3425990"/>
            <a:ext cx="3667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248330</xdr:colOff>
      <xdr:row>29</xdr:row>
      <xdr:rowOff>85223</xdr:rowOff>
    </xdr:from>
    <xdr:to>
      <xdr:col>38</xdr:col>
      <xdr:colOff>136236</xdr:colOff>
      <xdr:row>29</xdr:row>
      <xdr:rowOff>85223</xdr:rowOff>
    </xdr:to>
    <xdr:cxnSp macro="">
      <xdr:nvCxnSpPr>
        <xdr:cNvPr id="14" name="直線コネクタ 13">
          <a:extLst>
            <a:ext uri="{FF2B5EF4-FFF2-40B4-BE49-F238E27FC236}">
              <a16:creationId xmlns:a16="http://schemas.microsoft.com/office/drawing/2014/main" id="{00000000-0008-0000-1A00-00000E000000}"/>
            </a:ext>
          </a:extLst>
        </xdr:cNvPr>
        <xdr:cNvCxnSpPr/>
      </xdr:nvCxnSpPr>
      <xdr:spPr>
        <a:xfrm flipH="1">
          <a:off x="21555755" y="5647823"/>
          <a:ext cx="7356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131170</xdr:colOff>
      <xdr:row>24</xdr:row>
      <xdr:rowOff>1286</xdr:rowOff>
    </xdr:from>
    <xdr:to>
      <xdr:col>38</xdr:col>
      <xdr:colOff>131170</xdr:colOff>
      <xdr:row>29</xdr:row>
      <xdr:rowOff>83820</xdr:rowOff>
    </xdr:to>
    <xdr:cxnSp macro="">
      <xdr:nvCxnSpPr>
        <xdr:cNvPr id="15" name="直線矢印コネクタ 14">
          <a:extLst>
            <a:ext uri="{FF2B5EF4-FFF2-40B4-BE49-F238E27FC236}">
              <a16:creationId xmlns:a16="http://schemas.microsoft.com/office/drawing/2014/main" id="{00000000-0008-0000-1A00-00000F000000}"/>
            </a:ext>
          </a:extLst>
        </xdr:cNvPr>
        <xdr:cNvCxnSpPr/>
      </xdr:nvCxnSpPr>
      <xdr:spPr>
        <a:xfrm flipV="1">
          <a:off x="22286320" y="4468511"/>
          <a:ext cx="0" cy="117790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47626</xdr:colOff>
      <xdr:row>0</xdr:row>
      <xdr:rowOff>0</xdr:rowOff>
    </xdr:from>
    <xdr:to>
      <xdr:col>23</xdr:col>
      <xdr:colOff>533401</xdr:colOff>
      <xdr:row>1</xdr:row>
      <xdr:rowOff>200025</xdr:rowOff>
    </xdr:to>
    <xdr:sp macro="" textlink="">
      <xdr:nvSpPr>
        <xdr:cNvPr id="16" name="テキスト ボックス 15">
          <a:extLst>
            <a:ext uri="{FF2B5EF4-FFF2-40B4-BE49-F238E27FC236}">
              <a16:creationId xmlns:a16="http://schemas.microsoft.com/office/drawing/2014/main" id="{00000000-0008-0000-1A00-000010000000}"/>
            </a:ext>
          </a:extLst>
        </xdr:cNvPr>
        <xdr:cNvSpPr txBox="1"/>
      </xdr:nvSpPr>
      <xdr:spPr>
        <a:xfrm>
          <a:off x="11372851" y="0"/>
          <a:ext cx="1981200" cy="4191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入　力　例</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107950</xdr:colOff>
          <xdr:row>23</xdr:row>
          <xdr:rowOff>190500</xdr:rowOff>
        </xdr:from>
        <xdr:to>
          <xdr:col>12</xdr:col>
          <xdr:colOff>342900</xdr:colOff>
          <xdr:row>25</xdr:row>
          <xdr:rowOff>19050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1B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24</xdr:row>
          <xdr:rowOff>190500</xdr:rowOff>
        </xdr:from>
        <xdr:to>
          <xdr:col>12</xdr:col>
          <xdr:colOff>342900</xdr:colOff>
          <xdr:row>26</xdr:row>
          <xdr:rowOff>19050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1B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25</xdr:row>
          <xdr:rowOff>190500</xdr:rowOff>
        </xdr:from>
        <xdr:to>
          <xdr:col>12</xdr:col>
          <xdr:colOff>342900</xdr:colOff>
          <xdr:row>27</xdr:row>
          <xdr:rowOff>19050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1B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26</xdr:row>
          <xdr:rowOff>190500</xdr:rowOff>
        </xdr:from>
        <xdr:to>
          <xdr:col>12</xdr:col>
          <xdr:colOff>342900</xdr:colOff>
          <xdr:row>28</xdr:row>
          <xdr:rowOff>19050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1B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27</xdr:row>
          <xdr:rowOff>190500</xdr:rowOff>
        </xdr:from>
        <xdr:to>
          <xdr:col>12</xdr:col>
          <xdr:colOff>342900</xdr:colOff>
          <xdr:row>29</xdr:row>
          <xdr:rowOff>19050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1B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23</xdr:row>
          <xdr:rowOff>190500</xdr:rowOff>
        </xdr:from>
        <xdr:to>
          <xdr:col>14</xdr:col>
          <xdr:colOff>342900</xdr:colOff>
          <xdr:row>25</xdr:row>
          <xdr:rowOff>19050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1B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24</xdr:row>
          <xdr:rowOff>190500</xdr:rowOff>
        </xdr:from>
        <xdr:to>
          <xdr:col>14</xdr:col>
          <xdr:colOff>342900</xdr:colOff>
          <xdr:row>26</xdr:row>
          <xdr:rowOff>19050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1B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25</xdr:row>
          <xdr:rowOff>190500</xdr:rowOff>
        </xdr:from>
        <xdr:to>
          <xdr:col>14</xdr:col>
          <xdr:colOff>342900</xdr:colOff>
          <xdr:row>27</xdr:row>
          <xdr:rowOff>19050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1B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26</xdr:row>
          <xdr:rowOff>190500</xdr:rowOff>
        </xdr:from>
        <xdr:to>
          <xdr:col>14</xdr:col>
          <xdr:colOff>342900</xdr:colOff>
          <xdr:row>28</xdr:row>
          <xdr:rowOff>19050</xdr:rowOff>
        </xdr:to>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1B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27</xdr:row>
          <xdr:rowOff>190500</xdr:rowOff>
        </xdr:from>
        <xdr:to>
          <xdr:col>14</xdr:col>
          <xdr:colOff>342900</xdr:colOff>
          <xdr:row>29</xdr:row>
          <xdr:rowOff>19050</xdr:rowOff>
        </xdr:to>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1B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23</xdr:row>
          <xdr:rowOff>190500</xdr:rowOff>
        </xdr:from>
        <xdr:to>
          <xdr:col>29</xdr:col>
          <xdr:colOff>12700</xdr:colOff>
          <xdr:row>25</xdr:row>
          <xdr:rowOff>19050</xdr:rowOff>
        </xdr:to>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1B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24</xdr:row>
          <xdr:rowOff>190500</xdr:rowOff>
        </xdr:from>
        <xdr:to>
          <xdr:col>29</xdr:col>
          <xdr:colOff>12700</xdr:colOff>
          <xdr:row>26</xdr:row>
          <xdr:rowOff>12700</xdr:rowOff>
        </xdr:to>
        <xdr:sp macro="" textlink="">
          <xdr:nvSpPr>
            <xdr:cNvPr id="64524" name="Check Box 12" hidden="1">
              <a:extLst>
                <a:ext uri="{63B3BB69-23CF-44E3-9099-C40C66FF867C}">
                  <a14:compatExt spid="_x0000_s64524"/>
                </a:ext>
                <a:ext uri="{FF2B5EF4-FFF2-40B4-BE49-F238E27FC236}">
                  <a16:creationId xmlns:a16="http://schemas.microsoft.com/office/drawing/2014/main" id="{00000000-0008-0000-1B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25</xdr:row>
          <xdr:rowOff>190500</xdr:rowOff>
        </xdr:from>
        <xdr:to>
          <xdr:col>29</xdr:col>
          <xdr:colOff>12700</xdr:colOff>
          <xdr:row>27</xdr:row>
          <xdr:rowOff>12700</xdr:rowOff>
        </xdr:to>
        <xdr:sp macro="" textlink="">
          <xdr:nvSpPr>
            <xdr:cNvPr id="64525" name="Check Box 13" hidden="1">
              <a:extLst>
                <a:ext uri="{63B3BB69-23CF-44E3-9099-C40C66FF867C}">
                  <a14:compatExt spid="_x0000_s64525"/>
                </a:ext>
                <a:ext uri="{FF2B5EF4-FFF2-40B4-BE49-F238E27FC236}">
                  <a16:creationId xmlns:a16="http://schemas.microsoft.com/office/drawing/2014/main" id="{00000000-0008-0000-1B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26</xdr:row>
          <xdr:rowOff>190500</xdr:rowOff>
        </xdr:from>
        <xdr:to>
          <xdr:col>29</xdr:col>
          <xdr:colOff>12700</xdr:colOff>
          <xdr:row>28</xdr:row>
          <xdr:rowOff>12700</xdr:rowOff>
        </xdr:to>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1B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27</xdr:row>
          <xdr:rowOff>190500</xdr:rowOff>
        </xdr:from>
        <xdr:to>
          <xdr:col>29</xdr:col>
          <xdr:colOff>12700</xdr:colOff>
          <xdr:row>29</xdr:row>
          <xdr:rowOff>12700</xdr:rowOff>
        </xdr:to>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1B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23</xdr:row>
          <xdr:rowOff>190500</xdr:rowOff>
        </xdr:from>
        <xdr:to>
          <xdr:col>32</xdr:col>
          <xdr:colOff>12700</xdr:colOff>
          <xdr:row>25</xdr:row>
          <xdr:rowOff>12700</xdr:rowOff>
        </xdr:to>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1B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24</xdr:row>
          <xdr:rowOff>190500</xdr:rowOff>
        </xdr:from>
        <xdr:to>
          <xdr:col>32</xdr:col>
          <xdr:colOff>12700</xdr:colOff>
          <xdr:row>26</xdr:row>
          <xdr:rowOff>12700</xdr:rowOff>
        </xdr:to>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1B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25</xdr:row>
          <xdr:rowOff>190500</xdr:rowOff>
        </xdr:from>
        <xdr:to>
          <xdr:col>32</xdr:col>
          <xdr:colOff>12700</xdr:colOff>
          <xdr:row>27</xdr:row>
          <xdr:rowOff>12700</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1B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26</xdr:row>
          <xdr:rowOff>190500</xdr:rowOff>
        </xdr:from>
        <xdr:to>
          <xdr:col>32</xdr:col>
          <xdr:colOff>12700</xdr:colOff>
          <xdr:row>28</xdr:row>
          <xdr:rowOff>12700</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1B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27</xdr:row>
          <xdr:rowOff>190500</xdr:rowOff>
        </xdr:from>
        <xdr:to>
          <xdr:col>32</xdr:col>
          <xdr:colOff>12700</xdr:colOff>
          <xdr:row>29</xdr:row>
          <xdr:rowOff>12700</xdr:rowOff>
        </xdr:to>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1B00-00001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31</xdr:row>
          <xdr:rowOff>190500</xdr:rowOff>
        </xdr:from>
        <xdr:to>
          <xdr:col>7</xdr:col>
          <xdr:colOff>146050</xdr:colOff>
          <xdr:row>33</xdr:row>
          <xdr:rowOff>19050</xdr:rowOff>
        </xdr:to>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1B00-00001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190500</xdr:rowOff>
        </xdr:from>
        <xdr:to>
          <xdr:col>12</xdr:col>
          <xdr:colOff>152400</xdr:colOff>
          <xdr:row>33</xdr:row>
          <xdr:rowOff>19050</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1B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32</xdr:row>
          <xdr:rowOff>190500</xdr:rowOff>
        </xdr:from>
        <xdr:to>
          <xdr:col>6</xdr:col>
          <xdr:colOff>342900</xdr:colOff>
          <xdr:row>34</xdr:row>
          <xdr:rowOff>19050</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1B00-00001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32</xdr:row>
          <xdr:rowOff>190500</xdr:rowOff>
        </xdr:from>
        <xdr:to>
          <xdr:col>9</xdr:col>
          <xdr:colOff>342900</xdr:colOff>
          <xdr:row>34</xdr:row>
          <xdr:rowOff>19050</xdr:rowOff>
        </xdr:to>
        <xdr:sp macro="" textlink="">
          <xdr:nvSpPr>
            <xdr:cNvPr id="64536" name="Check Box 24" hidden="1">
              <a:extLst>
                <a:ext uri="{63B3BB69-23CF-44E3-9099-C40C66FF867C}">
                  <a14:compatExt spid="_x0000_s64536"/>
                </a:ext>
                <a:ext uri="{FF2B5EF4-FFF2-40B4-BE49-F238E27FC236}">
                  <a16:creationId xmlns:a16="http://schemas.microsoft.com/office/drawing/2014/main" id="{00000000-0008-0000-1B00-00001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32</xdr:row>
          <xdr:rowOff>203200</xdr:rowOff>
        </xdr:from>
        <xdr:to>
          <xdr:col>12</xdr:col>
          <xdr:colOff>342900</xdr:colOff>
          <xdr:row>34</xdr:row>
          <xdr:rowOff>31750</xdr:rowOff>
        </xdr:to>
        <xdr:sp macro="" textlink="">
          <xdr:nvSpPr>
            <xdr:cNvPr id="64537" name="Check Box 25" hidden="1">
              <a:extLst>
                <a:ext uri="{63B3BB69-23CF-44E3-9099-C40C66FF867C}">
                  <a14:compatExt spid="_x0000_s64537"/>
                </a:ext>
                <a:ext uri="{FF2B5EF4-FFF2-40B4-BE49-F238E27FC236}">
                  <a16:creationId xmlns:a16="http://schemas.microsoft.com/office/drawing/2014/main" id="{00000000-0008-0000-1B00-00001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33</xdr:row>
          <xdr:rowOff>190500</xdr:rowOff>
        </xdr:from>
        <xdr:to>
          <xdr:col>6</xdr:col>
          <xdr:colOff>342900</xdr:colOff>
          <xdr:row>35</xdr:row>
          <xdr:rowOff>19050</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1B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33</xdr:row>
          <xdr:rowOff>190500</xdr:rowOff>
        </xdr:from>
        <xdr:to>
          <xdr:col>9</xdr:col>
          <xdr:colOff>342900</xdr:colOff>
          <xdr:row>35</xdr:row>
          <xdr:rowOff>19050</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1B00-00001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33</xdr:row>
          <xdr:rowOff>203200</xdr:rowOff>
        </xdr:from>
        <xdr:to>
          <xdr:col>12</xdr:col>
          <xdr:colOff>342900</xdr:colOff>
          <xdr:row>35</xdr:row>
          <xdr:rowOff>31750</xdr:rowOff>
        </xdr:to>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1B00-00001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50800</xdr:rowOff>
        </xdr:from>
        <xdr:to>
          <xdr:col>1</xdr:col>
          <xdr:colOff>298450</xdr:colOff>
          <xdr:row>4</xdr:row>
          <xdr:rowOff>298450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1C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50800</xdr:rowOff>
        </xdr:from>
        <xdr:to>
          <xdr:col>1</xdr:col>
          <xdr:colOff>298450</xdr:colOff>
          <xdr:row>5</xdr:row>
          <xdr:rowOff>298450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1C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50800</xdr:rowOff>
        </xdr:from>
        <xdr:to>
          <xdr:col>1</xdr:col>
          <xdr:colOff>298450</xdr:colOff>
          <xdr:row>6</xdr:row>
          <xdr:rowOff>298450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1C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50800</xdr:rowOff>
        </xdr:from>
        <xdr:to>
          <xdr:col>1</xdr:col>
          <xdr:colOff>298450</xdr:colOff>
          <xdr:row>7</xdr:row>
          <xdr:rowOff>298450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1C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50800</xdr:rowOff>
        </xdr:from>
        <xdr:to>
          <xdr:col>1</xdr:col>
          <xdr:colOff>298450</xdr:colOff>
          <xdr:row>8</xdr:row>
          <xdr:rowOff>298450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1C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50800</xdr:rowOff>
        </xdr:from>
        <xdr:to>
          <xdr:col>1</xdr:col>
          <xdr:colOff>298450</xdr:colOff>
          <xdr:row>9</xdr:row>
          <xdr:rowOff>298450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1C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50800</xdr:rowOff>
        </xdr:from>
        <xdr:to>
          <xdr:col>1</xdr:col>
          <xdr:colOff>298450</xdr:colOff>
          <xdr:row>10</xdr:row>
          <xdr:rowOff>298450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1C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50800</xdr:rowOff>
        </xdr:from>
        <xdr:to>
          <xdr:col>1</xdr:col>
          <xdr:colOff>298450</xdr:colOff>
          <xdr:row>11</xdr:row>
          <xdr:rowOff>298450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1C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50800</xdr:rowOff>
        </xdr:from>
        <xdr:to>
          <xdr:col>1</xdr:col>
          <xdr:colOff>298450</xdr:colOff>
          <xdr:row>12</xdr:row>
          <xdr:rowOff>298450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1C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50800</xdr:rowOff>
        </xdr:from>
        <xdr:to>
          <xdr:col>1</xdr:col>
          <xdr:colOff>298450</xdr:colOff>
          <xdr:row>13</xdr:row>
          <xdr:rowOff>298450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1C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0</xdr:rowOff>
        </xdr:from>
        <xdr:to>
          <xdr:col>2</xdr:col>
          <xdr:colOff>298450</xdr:colOff>
          <xdr:row>25</xdr:row>
          <xdr:rowOff>12700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1C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0</xdr:rowOff>
        </xdr:from>
        <xdr:to>
          <xdr:col>2</xdr:col>
          <xdr:colOff>298450</xdr:colOff>
          <xdr:row>26</xdr:row>
          <xdr:rowOff>12700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1C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0</xdr:rowOff>
        </xdr:from>
        <xdr:to>
          <xdr:col>2</xdr:col>
          <xdr:colOff>298450</xdr:colOff>
          <xdr:row>27</xdr:row>
          <xdr:rowOff>12700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1C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0</xdr:rowOff>
        </xdr:from>
        <xdr:to>
          <xdr:col>2</xdr:col>
          <xdr:colOff>298450</xdr:colOff>
          <xdr:row>28</xdr:row>
          <xdr:rowOff>12700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1C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0</xdr:rowOff>
        </xdr:from>
        <xdr:to>
          <xdr:col>2</xdr:col>
          <xdr:colOff>298450</xdr:colOff>
          <xdr:row>29</xdr:row>
          <xdr:rowOff>12700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1C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0</xdr:rowOff>
        </xdr:from>
        <xdr:to>
          <xdr:col>2</xdr:col>
          <xdr:colOff>298450</xdr:colOff>
          <xdr:row>30</xdr:row>
          <xdr:rowOff>12700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1C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0</xdr:rowOff>
        </xdr:from>
        <xdr:to>
          <xdr:col>2</xdr:col>
          <xdr:colOff>298450</xdr:colOff>
          <xdr:row>31</xdr:row>
          <xdr:rowOff>12700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1C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0</xdr:rowOff>
        </xdr:from>
        <xdr:to>
          <xdr:col>2</xdr:col>
          <xdr:colOff>298450</xdr:colOff>
          <xdr:row>32</xdr:row>
          <xdr:rowOff>12700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1C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0</xdr:rowOff>
        </xdr:from>
        <xdr:to>
          <xdr:col>2</xdr:col>
          <xdr:colOff>298450</xdr:colOff>
          <xdr:row>33</xdr:row>
          <xdr:rowOff>12700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1C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2</xdr:col>
          <xdr:colOff>298450</xdr:colOff>
          <xdr:row>34</xdr:row>
          <xdr:rowOff>12700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1C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0</xdr:rowOff>
        </xdr:from>
        <xdr:to>
          <xdr:col>8</xdr:col>
          <xdr:colOff>298450</xdr:colOff>
          <xdr:row>25</xdr:row>
          <xdr:rowOff>12700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1C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0</xdr:rowOff>
        </xdr:from>
        <xdr:to>
          <xdr:col>8</xdr:col>
          <xdr:colOff>298450</xdr:colOff>
          <xdr:row>26</xdr:row>
          <xdr:rowOff>12700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1C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0</xdr:rowOff>
        </xdr:from>
        <xdr:to>
          <xdr:col>8</xdr:col>
          <xdr:colOff>298450</xdr:colOff>
          <xdr:row>27</xdr:row>
          <xdr:rowOff>12700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1C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0</xdr:rowOff>
        </xdr:from>
        <xdr:to>
          <xdr:col>8</xdr:col>
          <xdr:colOff>298450</xdr:colOff>
          <xdr:row>28</xdr:row>
          <xdr:rowOff>12700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1C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28</xdr:row>
          <xdr:rowOff>0</xdr:rowOff>
        </xdr:from>
        <xdr:to>
          <xdr:col>8</xdr:col>
          <xdr:colOff>298450</xdr:colOff>
          <xdr:row>29</xdr:row>
          <xdr:rowOff>12700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1C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0</xdr:rowOff>
        </xdr:from>
        <xdr:to>
          <xdr:col>8</xdr:col>
          <xdr:colOff>298450</xdr:colOff>
          <xdr:row>30</xdr:row>
          <xdr:rowOff>12700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1C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0</xdr:rowOff>
        </xdr:from>
        <xdr:to>
          <xdr:col>8</xdr:col>
          <xdr:colOff>298450</xdr:colOff>
          <xdr:row>31</xdr:row>
          <xdr:rowOff>12700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1C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31</xdr:row>
          <xdr:rowOff>0</xdr:rowOff>
        </xdr:from>
        <xdr:to>
          <xdr:col>8</xdr:col>
          <xdr:colOff>298450</xdr:colOff>
          <xdr:row>32</xdr:row>
          <xdr:rowOff>12700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1C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8</xdr:col>
          <xdr:colOff>298450</xdr:colOff>
          <xdr:row>33</xdr:row>
          <xdr:rowOff>12700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1C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0</xdr:rowOff>
        </xdr:from>
        <xdr:to>
          <xdr:col>13</xdr:col>
          <xdr:colOff>298450</xdr:colOff>
          <xdr:row>25</xdr:row>
          <xdr:rowOff>12700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1C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0</xdr:rowOff>
        </xdr:from>
        <xdr:to>
          <xdr:col>13</xdr:col>
          <xdr:colOff>298450</xdr:colOff>
          <xdr:row>26</xdr:row>
          <xdr:rowOff>12700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1C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0</xdr:rowOff>
        </xdr:from>
        <xdr:to>
          <xdr:col>13</xdr:col>
          <xdr:colOff>298450</xdr:colOff>
          <xdr:row>27</xdr:row>
          <xdr:rowOff>12700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1C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27</xdr:row>
          <xdr:rowOff>0</xdr:rowOff>
        </xdr:from>
        <xdr:to>
          <xdr:col>13</xdr:col>
          <xdr:colOff>298450</xdr:colOff>
          <xdr:row>28</xdr:row>
          <xdr:rowOff>12700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1C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xdr:row>
          <xdr:rowOff>0</xdr:rowOff>
        </xdr:from>
        <xdr:to>
          <xdr:col>13</xdr:col>
          <xdr:colOff>298450</xdr:colOff>
          <xdr:row>29</xdr:row>
          <xdr:rowOff>12700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1C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0</xdr:rowOff>
        </xdr:from>
        <xdr:to>
          <xdr:col>13</xdr:col>
          <xdr:colOff>298450</xdr:colOff>
          <xdr:row>32</xdr:row>
          <xdr:rowOff>12700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1C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2</xdr:col>
          <xdr:colOff>298450</xdr:colOff>
          <xdr:row>34</xdr:row>
          <xdr:rowOff>12700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1C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2</xdr:col>
          <xdr:colOff>298450</xdr:colOff>
          <xdr:row>34</xdr:row>
          <xdr:rowOff>247650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1C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2</xdr:col>
          <xdr:colOff>298450</xdr:colOff>
          <xdr:row>34</xdr:row>
          <xdr:rowOff>247650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1C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298450</xdr:colOff>
          <xdr:row>35</xdr:row>
          <xdr:rowOff>241300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1C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298450</xdr:colOff>
          <xdr:row>35</xdr:row>
          <xdr:rowOff>241300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1C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0</xdr:rowOff>
        </xdr:from>
        <xdr:to>
          <xdr:col>2</xdr:col>
          <xdr:colOff>298450</xdr:colOff>
          <xdr:row>35</xdr:row>
          <xdr:rowOff>241300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1C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2</xdr:col>
          <xdr:colOff>298450</xdr:colOff>
          <xdr:row>36</xdr:row>
          <xdr:rowOff>247650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1C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0</xdr:rowOff>
        </xdr:from>
        <xdr:to>
          <xdr:col>2</xdr:col>
          <xdr:colOff>298450</xdr:colOff>
          <xdr:row>36</xdr:row>
          <xdr:rowOff>247650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1C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0</xdr:rowOff>
        </xdr:from>
        <xdr:to>
          <xdr:col>13</xdr:col>
          <xdr:colOff>298450</xdr:colOff>
          <xdr:row>33</xdr:row>
          <xdr:rowOff>12700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1C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50800</xdr:rowOff>
        </xdr:from>
        <xdr:to>
          <xdr:col>1</xdr:col>
          <xdr:colOff>298450</xdr:colOff>
          <xdr:row>3</xdr:row>
          <xdr:rowOff>298450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1C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8</xdr:col>
          <xdr:colOff>298450</xdr:colOff>
          <xdr:row>33</xdr:row>
          <xdr:rowOff>12700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1C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0</xdr:rowOff>
        </xdr:from>
        <xdr:to>
          <xdr:col>8</xdr:col>
          <xdr:colOff>298450</xdr:colOff>
          <xdr:row>34</xdr:row>
          <xdr:rowOff>12700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1C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0</xdr:rowOff>
        </xdr:from>
        <xdr:to>
          <xdr:col>13</xdr:col>
          <xdr:colOff>298450</xdr:colOff>
          <xdr:row>33</xdr:row>
          <xdr:rowOff>12700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1C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0</xdr:rowOff>
        </xdr:from>
        <xdr:to>
          <xdr:col>13</xdr:col>
          <xdr:colOff>298450</xdr:colOff>
          <xdr:row>34</xdr:row>
          <xdr:rowOff>12700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1C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0</xdr:rowOff>
        </xdr:from>
        <xdr:to>
          <xdr:col>8</xdr:col>
          <xdr:colOff>298450</xdr:colOff>
          <xdr:row>35</xdr:row>
          <xdr:rowOff>247650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1C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0</xdr:rowOff>
        </xdr:from>
        <xdr:to>
          <xdr:col>8</xdr:col>
          <xdr:colOff>298450</xdr:colOff>
          <xdr:row>35</xdr:row>
          <xdr:rowOff>247650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1C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69850</xdr:colOff>
          <xdr:row>13</xdr:row>
          <xdr:rowOff>12700</xdr:rowOff>
        </xdr:from>
        <xdr:to>
          <xdr:col>8</xdr:col>
          <xdr:colOff>279400</xdr:colOff>
          <xdr:row>14</xdr:row>
          <xdr:rowOff>12700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14</xdr:row>
          <xdr:rowOff>12700</xdr:rowOff>
        </xdr:from>
        <xdr:to>
          <xdr:col>8</xdr:col>
          <xdr:colOff>279400</xdr:colOff>
          <xdr:row>15</xdr:row>
          <xdr:rowOff>12700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14</xdr:row>
          <xdr:rowOff>12700</xdr:rowOff>
        </xdr:from>
        <xdr:to>
          <xdr:col>8</xdr:col>
          <xdr:colOff>279400</xdr:colOff>
          <xdr:row>15</xdr:row>
          <xdr:rowOff>12700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16</xdr:row>
          <xdr:rowOff>12700</xdr:rowOff>
        </xdr:from>
        <xdr:to>
          <xdr:col>8</xdr:col>
          <xdr:colOff>279400</xdr:colOff>
          <xdr:row>17</xdr:row>
          <xdr:rowOff>12700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5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17</xdr:row>
          <xdr:rowOff>12700</xdr:rowOff>
        </xdr:from>
        <xdr:to>
          <xdr:col>8</xdr:col>
          <xdr:colOff>279400</xdr:colOff>
          <xdr:row>18</xdr:row>
          <xdr:rowOff>12700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5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17</xdr:row>
          <xdr:rowOff>12700</xdr:rowOff>
        </xdr:from>
        <xdr:to>
          <xdr:col>8</xdr:col>
          <xdr:colOff>279400</xdr:colOff>
          <xdr:row>18</xdr:row>
          <xdr:rowOff>12700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5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18</xdr:row>
          <xdr:rowOff>12700</xdr:rowOff>
        </xdr:from>
        <xdr:to>
          <xdr:col>8</xdr:col>
          <xdr:colOff>279400</xdr:colOff>
          <xdr:row>19</xdr:row>
          <xdr:rowOff>12700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5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18</xdr:row>
          <xdr:rowOff>12700</xdr:rowOff>
        </xdr:from>
        <xdr:to>
          <xdr:col>8</xdr:col>
          <xdr:colOff>279400</xdr:colOff>
          <xdr:row>19</xdr:row>
          <xdr:rowOff>12700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5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18</xdr:row>
          <xdr:rowOff>12700</xdr:rowOff>
        </xdr:from>
        <xdr:to>
          <xdr:col>8</xdr:col>
          <xdr:colOff>279400</xdr:colOff>
          <xdr:row>19</xdr:row>
          <xdr:rowOff>12700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5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12700</xdr:rowOff>
        </xdr:from>
        <xdr:to>
          <xdr:col>8</xdr:col>
          <xdr:colOff>279400</xdr:colOff>
          <xdr:row>20</xdr:row>
          <xdr:rowOff>12700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5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12700</xdr:rowOff>
        </xdr:from>
        <xdr:to>
          <xdr:col>8</xdr:col>
          <xdr:colOff>279400</xdr:colOff>
          <xdr:row>20</xdr:row>
          <xdr:rowOff>12700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5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12700</xdr:rowOff>
        </xdr:from>
        <xdr:to>
          <xdr:col>8</xdr:col>
          <xdr:colOff>279400</xdr:colOff>
          <xdr:row>20</xdr:row>
          <xdr:rowOff>12700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5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12700</xdr:rowOff>
        </xdr:from>
        <xdr:to>
          <xdr:col>8</xdr:col>
          <xdr:colOff>279400</xdr:colOff>
          <xdr:row>20</xdr:row>
          <xdr:rowOff>12700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5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12700</xdr:rowOff>
        </xdr:from>
        <xdr:to>
          <xdr:col>8</xdr:col>
          <xdr:colOff>279400</xdr:colOff>
          <xdr:row>20</xdr:row>
          <xdr:rowOff>12700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5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12700</xdr:rowOff>
        </xdr:from>
        <xdr:to>
          <xdr:col>8</xdr:col>
          <xdr:colOff>279400</xdr:colOff>
          <xdr:row>20</xdr:row>
          <xdr:rowOff>12700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5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12700</xdr:rowOff>
        </xdr:from>
        <xdr:to>
          <xdr:col>8</xdr:col>
          <xdr:colOff>279400</xdr:colOff>
          <xdr:row>20</xdr:row>
          <xdr:rowOff>12700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5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20</xdr:row>
          <xdr:rowOff>12700</xdr:rowOff>
        </xdr:from>
        <xdr:to>
          <xdr:col>8</xdr:col>
          <xdr:colOff>279400</xdr:colOff>
          <xdr:row>21</xdr:row>
          <xdr:rowOff>12700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5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20</xdr:row>
          <xdr:rowOff>12700</xdr:rowOff>
        </xdr:from>
        <xdr:to>
          <xdr:col>8</xdr:col>
          <xdr:colOff>279400</xdr:colOff>
          <xdr:row>21</xdr:row>
          <xdr:rowOff>12700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5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20</xdr:row>
          <xdr:rowOff>12700</xdr:rowOff>
        </xdr:from>
        <xdr:to>
          <xdr:col>8</xdr:col>
          <xdr:colOff>279400</xdr:colOff>
          <xdr:row>21</xdr:row>
          <xdr:rowOff>12700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5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20</xdr:row>
          <xdr:rowOff>12700</xdr:rowOff>
        </xdr:from>
        <xdr:to>
          <xdr:col>8</xdr:col>
          <xdr:colOff>279400</xdr:colOff>
          <xdr:row>21</xdr:row>
          <xdr:rowOff>12700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5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22</xdr:row>
          <xdr:rowOff>12700</xdr:rowOff>
        </xdr:from>
        <xdr:to>
          <xdr:col>8</xdr:col>
          <xdr:colOff>279400</xdr:colOff>
          <xdr:row>23</xdr:row>
          <xdr:rowOff>12700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5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23</xdr:row>
          <xdr:rowOff>12700</xdr:rowOff>
        </xdr:from>
        <xdr:to>
          <xdr:col>8</xdr:col>
          <xdr:colOff>279400</xdr:colOff>
          <xdr:row>24</xdr:row>
          <xdr:rowOff>12700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5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24</xdr:row>
          <xdr:rowOff>12700</xdr:rowOff>
        </xdr:from>
        <xdr:to>
          <xdr:col>8</xdr:col>
          <xdr:colOff>279400</xdr:colOff>
          <xdr:row>25</xdr:row>
          <xdr:rowOff>12700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5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25</xdr:row>
          <xdr:rowOff>12700</xdr:rowOff>
        </xdr:from>
        <xdr:to>
          <xdr:col>8</xdr:col>
          <xdr:colOff>279400</xdr:colOff>
          <xdr:row>26</xdr:row>
          <xdr:rowOff>12700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5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26</xdr:row>
          <xdr:rowOff>12700</xdr:rowOff>
        </xdr:from>
        <xdr:to>
          <xdr:col>8</xdr:col>
          <xdr:colOff>279400</xdr:colOff>
          <xdr:row>27</xdr:row>
          <xdr:rowOff>12700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5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27</xdr:row>
          <xdr:rowOff>12700</xdr:rowOff>
        </xdr:from>
        <xdr:to>
          <xdr:col>8</xdr:col>
          <xdr:colOff>279400</xdr:colOff>
          <xdr:row>28</xdr:row>
          <xdr:rowOff>12700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5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28</xdr:row>
          <xdr:rowOff>12700</xdr:rowOff>
        </xdr:from>
        <xdr:to>
          <xdr:col>8</xdr:col>
          <xdr:colOff>279400</xdr:colOff>
          <xdr:row>29</xdr:row>
          <xdr:rowOff>12700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5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xdr:row>
          <xdr:rowOff>12700</xdr:rowOff>
        </xdr:from>
        <xdr:to>
          <xdr:col>11</xdr:col>
          <xdr:colOff>304800</xdr:colOff>
          <xdr:row>14</xdr:row>
          <xdr:rowOff>12700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5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xdr:row>
          <xdr:rowOff>12700</xdr:rowOff>
        </xdr:from>
        <xdr:to>
          <xdr:col>11</xdr:col>
          <xdr:colOff>304800</xdr:colOff>
          <xdr:row>15</xdr:row>
          <xdr:rowOff>12700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5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16</xdr:row>
          <xdr:rowOff>12700</xdr:rowOff>
        </xdr:from>
        <xdr:to>
          <xdr:col>11</xdr:col>
          <xdr:colOff>304800</xdr:colOff>
          <xdr:row>17</xdr:row>
          <xdr:rowOff>12700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5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17</xdr:row>
          <xdr:rowOff>12700</xdr:rowOff>
        </xdr:from>
        <xdr:to>
          <xdr:col>11</xdr:col>
          <xdr:colOff>304800</xdr:colOff>
          <xdr:row>18</xdr:row>
          <xdr:rowOff>12700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5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18</xdr:row>
          <xdr:rowOff>12700</xdr:rowOff>
        </xdr:from>
        <xdr:to>
          <xdr:col>11</xdr:col>
          <xdr:colOff>304800</xdr:colOff>
          <xdr:row>19</xdr:row>
          <xdr:rowOff>12700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5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19</xdr:row>
          <xdr:rowOff>12700</xdr:rowOff>
        </xdr:from>
        <xdr:to>
          <xdr:col>11</xdr:col>
          <xdr:colOff>304800</xdr:colOff>
          <xdr:row>20</xdr:row>
          <xdr:rowOff>12700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5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20</xdr:row>
          <xdr:rowOff>12700</xdr:rowOff>
        </xdr:from>
        <xdr:to>
          <xdr:col>11</xdr:col>
          <xdr:colOff>304800</xdr:colOff>
          <xdr:row>21</xdr:row>
          <xdr:rowOff>12700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5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22</xdr:row>
          <xdr:rowOff>12700</xdr:rowOff>
        </xdr:from>
        <xdr:to>
          <xdr:col>11</xdr:col>
          <xdr:colOff>304800</xdr:colOff>
          <xdr:row>23</xdr:row>
          <xdr:rowOff>12700</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5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23</xdr:row>
          <xdr:rowOff>12700</xdr:rowOff>
        </xdr:from>
        <xdr:to>
          <xdr:col>11</xdr:col>
          <xdr:colOff>304800</xdr:colOff>
          <xdr:row>24</xdr:row>
          <xdr:rowOff>12700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5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12700</xdr:rowOff>
        </xdr:from>
        <xdr:to>
          <xdr:col>11</xdr:col>
          <xdr:colOff>304800</xdr:colOff>
          <xdr:row>25</xdr:row>
          <xdr:rowOff>12700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5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12700</xdr:rowOff>
        </xdr:from>
        <xdr:to>
          <xdr:col>11</xdr:col>
          <xdr:colOff>304800</xdr:colOff>
          <xdr:row>26</xdr:row>
          <xdr:rowOff>12700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5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26</xdr:row>
          <xdr:rowOff>12700</xdr:rowOff>
        </xdr:from>
        <xdr:to>
          <xdr:col>11</xdr:col>
          <xdr:colOff>304800</xdr:colOff>
          <xdr:row>27</xdr:row>
          <xdr:rowOff>12700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5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27</xdr:row>
          <xdr:rowOff>12700</xdr:rowOff>
        </xdr:from>
        <xdr:to>
          <xdr:col>11</xdr:col>
          <xdr:colOff>304800</xdr:colOff>
          <xdr:row>28</xdr:row>
          <xdr:rowOff>12700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5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28</xdr:row>
          <xdr:rowOff>12700</xdr:rowOff>
        </xdr:from>
        <xdr:to>
          <xdr:col>11</xdr:col>
          <xdr:colOff>304800</xdr:colOff>
          <xdr:row>29</xdr:row>
          <xdr:rowOff>12700</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5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13</xdr:row>
          <xdr:rowOff>12700</xdr:rowOff>
        </xdr:from>
        <xdr:to>
          <xdr:col>14</xdr:col>
          <xdr:colOff>0</xdr:colOff>
          <xdr:row>14</xdr:row>
          <xdr:rowOff>12700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5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14</xdr:row>
          <xdr:rowOff>12700</xdr:rowOff>
        </xdr:from>
        <xdr:to>
          <xdr:col>14</xdr:col>
          <xdr:colOff>0</xdr:colOff>
          <xdr:row>15</xdr:row>
          <xdr:rowOff>12700</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5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15</xdr:row>
          <xdr:rowOff>12700</xdr:rowOff>
        </xdr:from>
        <xdr:to>
          <xdr:col>14</xdr:col>
          <xdr:colOff>0</xdr:colOff>
          <xdr:row>16</xdr:row>
          <xdr:rowOff>12700</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5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16</xdr:row>
          <xdr:rowOff>12700</xdr:rowOff>
        </xdr:from>
        <xdr:to>
          <xdr:col>14</xdr:col>
          <xdr:colOff>0</xdr:colOff>
          <xdr:row>17</xdr:row>
          <xdr:rowOff>12700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5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17</xdr:row>
          <xdr:rowOff>12700</xdr:rowOff>
        </xdr:from>
        <xdr:to>
          <xdr:col>14</xdr:col>
          <xdr:colOff>0</xdr:colOff>
          <xdr:row>18</xdr:row>
          <xdr:rowOff>12700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5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18</xdr:row>
          <xdr:rowOff>12700</xdr:rowOff>
        </xdr:from>
        <xdr:to>
          <xdr:col>14</xdr:col>
          <xdr:colOff>0</xdr:colOff>
          <xdr:row>19</xdr:row>
          <xdr:rowOff>12700</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5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19</xdr:row>
          <xdr:rowOff>12700</xdr:rowOff>
        </xdr:from>
        <xdr:to>
          <xdr:col>14</xdr:col>
          <xdr:colOff>0</xdr:colOff>
          <xdr:row>20</xdr:row>
          <xdr:rowOff>12700</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5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20</xdr:row>
          <xdr:rowOff>12700</xdr:rowOff>
        </xdr:from>
        <xdr:to>
          <xdr:col>14</xdr:col>
          <xdr:colOff>0</xdr:colOff>
          <xdr:row>21</xdr:row>
          <xdr:rowOff>12700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5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21</xdr:row>
          <xdr:rowOff>12700</xdr:rowOff>
        </xdr:from>
        <xdr:to>
          <xdr:col>14</xdr:col>
          <xdr:colOff>0</xdr:colOff>
          <xdr:row>22</xdr:row>
          <xdr:rowOff>12700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5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22</xdr:row>
          <xdr:rowOff>12700</xdr:rowOff>
        </xdr:from>
        <xdr:to>
          <xdr:col>14</xdr:col>
          <xdr:colOff>0</xdr:colOff>
          <xdr:row>23</xdr:row>
          <xdr:rowOff>12700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5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23</xdr:row>
          <xdr:rowOff>12700</xdr:rowOff>
        </xdr:from>
        <xdr:to>
          <xdr:col>14</xdr:col>
          <xdr:colOff>0</xdr:colOff>
          <xdr:row>24</xdr:row>
          <xdr:rowOff>12700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5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24</xdr:row>
          <xdr:rowOff>12700</xdr:rowOff>
        </xdr:from>
        <xdr:to>
          <xdr:col>14</xdr:col>
          <xdr:colOff>0</xdr:colOff>
          <xdr:row>25</xdr:row>
          <xdr:rowOff>12700</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5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25</xdr:row>
          <xdr:rowOff>12700</xdr:rowOff>
        </xdr:from>
        <xdr:to>
          <xdr:col>14</xdr:col>
          <xdr:colOff>0</xdr:colOff>
          <xdr:row>26</xdr:row>
          <xdr:rowOff>12700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5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26</xdr:row>
          <xdr:rowOff>12700</xdr:rowOff>
        </xdr:from>
        <xdr:to>
          <xdr:col>14</xdr:col>
          <xdr:colOff>0</xdr:colOff>
          <xdr:row>27</xdr:row>
          <xdr:rowOff>12700</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5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27</xdr:row>
          <xdr:rowOff>12700</xdr:rowOff>
        </xdr:from>
        <xdr:to>
          <xdr:col>14</xdr:col>
          <xdr:colOff>0</xdr:colOff>
          <xdr:row>28</xdr:row>
          <xdr:rowOff>12700</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5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29</xdr:row>
          <xdr:rowOff>12700</xdr:rowOff>
        </xdr:from>
        <xdr:to>
          <xdr:col>14</xdr:col>
          <xdr:colOff>0</xdr:colOff>
          <xdr:row>30</xdr:row>
          <xdr:rowOff>12700</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5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13</xdr:row>
          <xdr:rowOff>12700</xdr:rowOff>
        </xdr:from>
        <xdr:to>
          <xdr:col>20</xdr:col>
          <xdr:colOff>0</xdr:colOff>
          <xdr:row>14</xdr:row>
          <xdr:rowOff>12700</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5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14</xdr:row>
          <xdr:rowOff>12700</xdr:rowOff>
        </xdr:from>
        <xdr:to>
          <xdr:col>20</xdr:col>
          <xdr:colOff>0</xdr:colOff>
          <xdr:row>15</xdr:row>
          <xdr:rowOff>12700</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00000000-0008-0000-05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14</xdr:row>
          <xdr:rowOff>12700</xdr:rowOff>
        </xdr:from>
        <xdr:to>
          <xdr:col>20</xdr:col>
          <xdr:colOff>0</xdr:colOff>
          <xdr:row>15</xdr:row>
          <xdr:rowOff>12700</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00000000-0008-0000-05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15</xdr:row>
          <xdr:rowOff>12700</xdr:rowOff>
        </xdr:from>
        <xdr:to>
          <xdr:col>20</xdr:col>
          <xdr:colOff>0</xdr:colOff>
          <xdr:row>16</xdr:row>
          <xdr:rowOff>12700</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5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15</xdr:row>
          <xdr:rowOff>12700</xdr:rowOff>
        </xdr:from>
        <xdr:to>
          <xdr:col>20</xdr:col>
          <xdr:colOff>0</xdr:colOff>
          <xdr:row>16</xdr:row>
          <xdr:rowOff>12700</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00000000-0008-0000-05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15</xdr:row>
          <xdr:rowOff>12700</xdr:rowOff>
        </xdr:from>
        <xdr:to>
          <xdr:col>20</xdr:col>
          <xdr:colOff>0</xdr:colOff>
          <xdr:row>16</xdr:row>
          <xdr:rowOff>12700</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5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16</xdr:row>
          <xdr:rowOff>12700</xdr:rowOff>
        </xdr:from>
        <xdr:to>
          <xdr:col>20</xdr:col>
          <xdr:colOff>0</xdr:colOff>
          <xdr:row>17</xdr:row>
          <xdr:rowOff>12700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5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16</xdr:row>
          <xdr:rowOff>12700</xdr:rowOff>
        </xdr:from>
        <xdr:to>
          <xdr:col>20</xdr:col>
          <xdr:colOff>0</xdr:colOff>
          <xdr:row>17</xdr:row>
          <xdr:rowOff>12700</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5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16</xdr:row>
          <xdr:rowOff>12700</xdr:rowOff>
        </xdr:from>
        <xdr:to>
          <xdr:col>20</xdr:col>
          <xdr:colOff>0</xdr:colOff>
          <xdr:row>17</xdr:row>
          <xdr:rowOff>12700</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5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16</xdr:row>
          <xdr:rowOff>12700</xdr:rowOff>
        </xdr:from>
        <xdr:to>
          <xdr:col>20</xdr:col>
          <xdr:colOff>0</xdr:colOff>
          <xdr:row>17</xdr:row>
          <xdr:rowOff>12700</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5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17</xdr:row>
          <xdr:rowOff>12700</xdr:rowOff>
        </xdr:from>
        <xdr:to>
          <xdr:col>20</xdr:col>
          <xdr:colOff>0</xdr:colOff>
          <xdr:row>18</xdr:row>
          <xdr:rowOff>12700</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5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17</xdr:row>
          <xdr:rowOff>12700</xdr:rowOff>
        </xdr:from>
        <xdr:to>
          <xdr:col>20</xdr:col>
          <xdr:colOff>0</xdr:colOff>
          <xdr:row>18</xdr:row>
          <xdr:rowOff>12700</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5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17</xdr:row>
          <xdr:rowOff>12700</xdr:rowOff>
        </xdr:from>
        <xdr:to>
          <xdr:col>20</xdr:col>
          <xdr:colOff>0</xdr:colOff>
          <xdr:row>18</xdr:row>
          <xdr:rowOff>12700</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5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17</xdr:row>
          <xdr:rowOff>12700</xdr:rowOff>
        </xdr:from>
        <xdr:to>
          <xdr:col>20</xdr:col>
          <xdr:colOff>0</xdr:colOff>
          <xdr:row>18</xdr:row>
          <xdr:rowOff>12700</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00000000-0008-0000-05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17</xdr:row>
          <xdr:rowOff>12700</xdr:rowOff>
        </xdr:from>
        <xdr:to>
          <xdr:col>20</xdr:col>
          <xdr:colOff>0</xdr:colOff>
          <xdr:row>18</xdr:row>
          <xdr:rowOff>12700</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00000000-0008-0000-05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18</xdr:row>
          <xdr:rowOff>12700</xdr:rowOff>
        </xdr:from>
        <xdr:to>
          <xdr:col>20</xdr:col>
          <xdr:colOff>0</xdr:colOff>
          <xdr:row>19</xdr:row>
          <xdr:rowOff>12700</xdr:rowOff>
        </xdr:to>
        <xdr:sp macro="" textlink="">
          <xdr:nvSpPr>
            <xdr:cNvPr id="26698" name="Check Box 74" hidden="1">
              <a:extLst>
                <a:ext uri="{63B3BB69-23CF-44E3-9099-C40C66FF867C}">
                  <a14:compatExt spid="_x0000_s26698"/>
                </a:ext>
                <a:ext uri="{FF2B5EF4-FFF2-40B4-BE49-F238E27FC236}">
                  <a16:creationId xmlns:a16="http://schemas.microsoft.com/office/drawing/2014/main" id="{00000000-0008-0000-05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18</xdr:row>
          <xdr:rowOff>12700</xdr:rowOff>
        </xdr:from>
        <xdr:to>
          <xdr:col>20</xdr:col>
          <xdr:colOff>0</xdr:colOff>
          <xdr:row>19</xdr:row>
          <xdr:rowOff>12700</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0000000-0008-0000-05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18</xdr:row>
          <xdr:rowOff>12700</xdr:rowOff>
        </xdr:from>
        <xdr:to>
          <xdr:col>20</xdr:col>
          <xdr:colOff>0</xdr:colOff>
          <xdr:row>19</xdr:row>
          <xdr:rowOff>12700</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5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18</xdr:row>
          <xdr:rowOff>12700</xdr:rowOff>
        </xdr:from>
        <xdr:to>
          <xdr:col>20</xdr:col>
          <xdr:colOff>0</xdr:colOff>
          <xdr:row>19</xdr:row>
          <xdr:rowOff>12700</xdr:rowOff>
        </xdr:to>
        <xdr:sp macro="" textlink="">
          <xdr:nvSpPr>
            <xdr:cNvPr id="26701" name="Check Box 77" hidden="1">
              <a:extLst>
                <a:ext uri="{63B3BB69-23CF-44E3-9099-C40C66FF867C}">
                  <a14:compatExt spid="_x0000_s26701"/>
                </a:ext>
                <a:ext uri="{FF2B5EF4-FFF2-40B4-BE49-F238E27FC236}">
                  <a16:creationId xmlns:a16="http://schemas.microsoft.com/office/drawing/2014/main" id="{00000000-0008-0000-05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18</xdr:row>
          <xdr:rowOff>12700</xdr:rowOff>
        </xdr:from>
        <xdr:to>
          <xdr:col>20</xdr:col>
          <xdr:colOff>0</xdr:colOff>
          <xdr:row>19</xdr:row>
          <xdr:rowOff>12700</xdr:rowOff>
        </xdr:to>
        <xdr:sp macro="" textlink="">
          <xdr:nvSpPr>
            <xdr:cNvPr id="26702" name="Check Box 78" hidden="1">
              <a:extLst>
                <a:ext uri="{63B3BB69-23CF-44E3-9099-C40C66FF867C}">
                  <a14:compatExt spid="_x0000_s26702"/>
                </a:ext>
                <a:ext uri="{FF2B5EF4-FFF2-40B4-BE49-F238E27FC236}">
                  <a16:creationId xmlns:a16="http://schemas.microsoft.com/office/drawing/2014/main" id="{00000000-0008-0000-05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18</xdr:row>
          <xdr:rowOff>12700</xdr:rowOff>
        </xdr:from>
        <xdr:to>
          <xdr:col>20</xdr:col>
          <xdr:colOff>0</xdr:colOff>
          <xdr:row>19</xdr:row>
          <xdr:rowOff>12700</xdr:rowOff>
        </xdr:to>
        <xdr:sp macro="" textlink="">
          <xdr:nvSpPr>
            <xdr:cNvPr id="26703" name="Check Box 79" hidden="1">
              <a:extLst>
                <a:ext uri="{63B3BB69-23CF-44E3-9099-C40C66FF867C}">
                  <a14:compatExt spid="_x0000_s26703"/>
                </a:ext>
                <a:ext uri="{FF2B5EF4-FFF2-40B4-BE49-F238E27FC236}">
                  <a16:creationId xmlns:a16="http://schemas.microsoft.com/office/drawing/2014/main" id="{00000000-0008-0000-0500-00004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19</xdr:row>
          <xdr:rowOff>12700</xdr:rowOff>
        </xdr:from>
        <xdr:to>
          <xdr:col>20</xdr:col>
          <xdr:colOff>0</xdr:colOff>
          <xdr:row>20</xdr:row>
          <xdr:rowOff>12700</xdr:rowOff>
        </xdr:to>
        <xdr:sp macro="" textlink="">
          <xdr:nvSpPr>
            <xdr:cNvPr id="26704" name="Check Box 80" hidden="1">
              <a:extLst>
                <a:ext uri="{63B3BB69-23CF-44E3-9099-C40C66FF867C}">
                  <a14:compatExt spid="_x0000_s26704"/>
                </a:ext>
                <a:ext uri="{FF2B5EF4-FFF2-40B4-BE49-F238E27FC236}">
                  <a16:creationId xmlns:a16="http://schemas.microsoft.com/office/drawing/2014/main" id="{00000000-0008-0000-0500-00005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19</xdr:row>
          <xdr:rowOff>12700</xdr:rowOff>
        </xdr:from>
        <xdr:to>
          <xdr:col>20</xdr:col>
          <xdr:colOff>0</xdr:colOff>
          <xdr:row>20</xdr:row>
          <xdr:rowOff>12700</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00000000-0008-0000-05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19</xdr:row>
          <xdr:rowOff>12700</xdr:rowOff>
        </xdr:from>
        <xdr:to>
          <xdr:col>20</xdr:col>
          <xdr:colOff>0</xdr:colOff>
          <xdr:row>20</xdr:row>
          <xdr:rowOff>12700</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0000000-0008-0000-05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19</xdr:row>
          <xdr:rowOff>12700</xdr:rowOff>
        </xdr:from>
        <xdr:to>
          <xdr:col>20</xdr:col>
          <xdr:colOff>0</xdr:colOff>
          <xdr:row>20</xdr:row>
          <xdr:rowOff>12700</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0000000-0008-0000-05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19</xdr:row>
          <xdr:rowOff>12700</xdr:rowOff>
        </xdr:from>
        <xdr:to>
          <xdr:col>20</xdr:col>
          <xdr:colOff>0</xdr:colOff>
          <xdr:row>20</xdr:row>
          <xdr:rowOff>12700</xdr:rowOff>
        </xdr:to>
        <xdr:sp macro="" textlink="">
          <xdr:nvSpPr>
            <xdr:cNvPr id="26708" name="Check Box 84" hidden="1">
              <a:extLst>
                <a:ext uri="{63B3BB69-23CF-44E3-9099-C40C66FF867C}">
                  <a14:compatExt spid="_x0000_s26708"/>
                </a:ext>
                <a:ext uri="{FF2B5EF4-FFF2-40B4-BE49-F238E27FC236}">
                  <a16:creationId xmlns:a16="http://schemas.microsoft.com/office/drawing/2014/main" id="{00000000-0008-0000-0500-00005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19</xdr:row>
          <xdr:rowOff>12700</xdr:rowOff>
        </xdr:from>
        <xdr:to>
          <xdr:col>20</xdr:col>
          <xdr:colOff>0</xdr:colOff>
          <xdr:row>20</xdr:row>
          <xdr:rowOff>12700</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00000000-0008-0000-05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19</xdr:row>
          <xdr:rowOff>12700</xdr:rowOff>
        </xdr:from>
        <xdr:to>
          <xdr:col>20</xdr:col>
          <xdr:colOff>0</xdr:colOff>
          <xdr:row>20</xdr:row>
          <xdr:rowOff>12700</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00000000-0008-0000-0500-00005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20</xdr:row>
          <xdr:rowOff>12700</xdr:rowOff>
        </xdr:from>
        <xdr:to>
          <xdr:col>20</xdr:col>
          <xdr:colOff>0</xdr:colOff>
          <xdr:row>21</xdr:row>
          <xdr:rowOff>12700</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00000000-0008-0000-05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20</xdr:row>
          <xdr:rowOff>12700</xdr:rowOff>
        </xdr:from>
        <xdr:to>
          <xdr:col>20</xdr:col>
          <xdr:colOff>0</xdr:colOff>
          <xdr:row>21</xdr:row>
          <xdr:rowOff>12700</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00000000-0008-0000-05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20</xdr:row>
          <xdr:rowOff>12700</xdr:rowOff>
        </xdr:from>
        <xdr:to>
          <xdr:col>20</xdr:col>
          <xdr:colOff>0</xdr:colOff>
          <xdr:row>21</xdr:row>
          <xdr:rowOff>12700</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00000000-0008-0000-05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20</xdr:row>
          <xdr:rowOff>12700</xdr:rowOff>
        </xdr:from>
        <xdr:to>
          <xdr:col>20</xdr:col>
          <xdr:colOff>0</xdr:colOff>
          <xdr:row>21</xdr:row>
          <xdr:rowOff>12700</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00000000-0008-0000-05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20</xdr:row>
          <xdr:rowOff>12700</xdr:rowOff>
        </xdr:from>
        <xdr:to>
          <xdr:col>20</xdr:col>
          <xdr:colOff>0</xdr:colOff>
          <xdr:row>21</xdr:row>
          <xdr:rowOff>12700</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00000000-0008-0000-05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20</xdr:row>
          <xdr:rowOff>12700</xdr:rowOff>
        </xdr:from>
        <xdr:to>
          <xdr:col>20</xdr:col>
          <xdr:colOff>0</xdr:colOff>
          <xdr:row>21</xdr:row>
          <xdr:rowOff>12700</xdr:rowOff>
        </xdr:to>
        <xdr:sp macro="" textlink="">
          <xdr:nvSpPr>
            <xdr:cNvPr id="26716" name="Check Box 92" hidden="1">
              <a:extLst>
                <a:ext uri="{63B3BB69-23CF-44E3-9099-C40C66FF867C}">
                  <a14:compatExt spid="_x0000_s26716"/>
                </a:ext>
                <a:ext uri="{FF2B5EF4-FFF2-40B4-BE49-F238E27FC236}">
                  <a16:creationId xmlns:a16="http://schemas.microsoft.com/office/drawing/2014/main" id="{00000000-0008-0000-05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20</xdr:row>
          <xdr:rowOff>12700</xdr:rowOff>
        </xdr:from>
        <xdr:to>
          <xdr:col>20</xdr:col>
          <xdr:colOff>0</xdr:colOff>
          <xdr:row>21</xdr:row>
          <xdr:rowOff>12700</xdr:rowOff>
        </xdr:to>
        <xdr:sp macro="" textlink="">
          <xdr:nvSpPr>
            <xdr:cNvPr id="26717" name="Check Box 93" hidden="1">
              <a:extLst>
                <a:ext uri="{63B3BB69-23CF-44E3-9099-C40C66FF867C}">
                  <a14:compatExt spid="_x0000_s26717"/>
                </a:ext>
                <a:ext uri="{FF2B5EF4-FFF2-40B4-BE49-F238E27FC236}">
                  <a16:creationId xmlns:a16="http://schemas.microsoft.com/office/drawing/2014/main" id="{00000000-0008-0000-0500-00005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20</xdr:row>
          <xdr:rowOff>12700</xdr:rowOff>
        </xdr:from>
        <xdr:to>
          <xdr:col>20</xdr:col>
          <xdr:colOff>0</xdr:colOff>
          <xdr:row>21</xdr:row>
          <xdr:rowOff>12700</xdr:rowOff>
        </xdr:to>
        <xdr:sp macro="" textlink="">
          <xdr:nvSpPr>
            <xdr:cNvPr id="26718" name="Check Box 94" hidden="1">
              <a:extLst>
                <a:ext uri="{63B3BB69-23CF-44E3-9099-C40C66FF867C}">
                  <a14:compatExt spid="_x0000_s26718"/>
                </a:ext>
                <a:ext uri="{FF2B5EF4-FFF2-40B4-BE49-F238E27FC236}">
                  <a16:creationId xmlns:a16="http://schemas.microsoft.com/office/drawing/2014/main" id="{00000000-0008-0000-05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21</xdr:row>
          <xdr:rowOff>12700</xdr:rowOff>
        </xdr:from>
        <xdr:to>
          <xdr:col>20</xdr:col>
          <xdr:colOff>0</xdr:colOff>
          <xdr:row>22</xdr:row>
          <xdr:rowOff>12700</xdr:rowOff>
        </xdr:to>
        <xdr:sp macro="" textlink="">
          <xdr:nvSpPr>
            <xdr:cNvPr id="26719" name="Check Box 95" hidden="1">
              <a:extLst>
                <a:ext uri="{63B3BB69-23CF-44E3-9099-C40C66FF867C}">
                  <a14:compatExt spid="_x0000_s26719"/>
                </a:ext>
                <a:ext uri="{FF2B5EF4-FFF2-40B4-BE49-F238E27FC236}">
                  <a16:creationId xmlns:a16="http://schemas.microsoft.com/office/drawing/2014/main" id="{00000000-0008-0000-05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21</xdr:row>
          <xdr:rowOff>12700</xdr:rowOff>
        </xdr:from>
        <xdr:to>
          <xdr:col>20</xdr:col>
          <xdr:colOff>0</xdr:colOff>
          <xdr:row>22</xdr:row>
          <xdr:rowOff>12700</xdr:rowOff>
        </xdr:to>
        <xdr:sp macro="" textlink="">
          <xdr:nvSpPr>
            <xdr:cNvPr id="26720" name="Check Box 96" hidden="1">
              <a:extLst>
                <a:ext uri="{63B3BB69-23CF-44E3-9099-C40C66FF867C}">
                  <a14:compatExt spid="_x0000_s26720"/>
                </a:ext>
                <a:ext uri="{FF2B5EF4-FFF2-40B4-BE49-F238E27FC236}">
                  <a16:creationId xmlns:a16="http://schemas.microsoft.com/office/drawing/2014/main" id="{00000000-0008-0000-05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21</xdr:row>
          <xdr:rowOff>12700</xdr:rowOff>
        </xdr:from>
        <xdr:to>
          <xdr:col>20</xdr:col>
          <xdr:colOff>0</xdr:colOff>
          <xdr:row>22</xdr:row>
          <xdr:rowOff>12700</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00000000-0008-0000-05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21</xdr:row>
          <xdr:rowOff>12700</xdr:rowOff>
        </xdr:from>
        <xdr:to>
          <xdr:col>20</xdr:col>
          <xdr:colOff>0</xdr:colOff>
          <xdr:row>22</xdr:row>
          <xdr:rowOff>12700</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00000000-0008-0000-05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21</xdr:row>
          <xdr:rowOff>12700</xdr:rowOff>
        </xdr:from>
        <xdr:to>
          <xdr:col>20</xdr:col>
          <xdr:colOff>0</xdr:colOff>
          <xdr:row>22</xdr:row>
          <xdr:rowOff>12700</xdr:rowOff>
        </xdr:to>
        <xdr:sp macro="" textlink="">
          <xdr:nvSpPr>
            <xdr:cNvPr id="26723" name="Check Box 99" hidden="1">
              <a:extLst>
                <a:ext uri="{63B3BB69-23CF-44E3-9099-C40C66FF867C}">
                  <a14:compatExt spid="_x0000_s26723"/>
                </a:ext>
                <a:ext uri="{FF2B5EF4-FFF2-40B4-BE49-F238E27FC236}">
                  <a16:creationId xmlns:a16="http://schemas.microsoft.com/office/drawing/2014/main" id="{00000000-0008-0000-05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21</xdr:row>
          <xdr:rowOff>12700</xdr:rowOff>
        </xdr:from>
        <xdr:to>
          <xdr:col>20</xdr:col>
          <xdr:colOff>0</xdr:colOff>
          <xdr:row>22</xdr:row>
          <xdr:rowOff>12700</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00000000-0008-0000-05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21</xdr:row>
          <xdr:rowOff>12700</xdr:rowOff>
        </xdr:from>
        <xdr:to>
          <xdr:col>20</xdr:col>
          <xdr:colOff>0</xdr:colOff>
          <xdr:row>22</xdr:row>
          <xdr:rowOff>12700</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00000000-0008-0000-05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21</xdr:row>
          <xdr:rowOff>12700</xdr:rowOff>
        </xdr:from>
        <xdr:to>
          <xdr:col>20</xdr:col>
          <xdr:colOff>0</xdr:colOff>
          <xdr:row>22</xdr:row>
          <xdr:rowOff>12700</xdr:rowOff>
        </xdr:to>
        <xdr:sp macro="" textlink="">
          <xdr:nvSpPr>
            <xdr:cNvPr id="26726" name="Check Box 102" hidden="1">
              <a:extLst>
                <a:ext uri="{63B3BB69-23CF-44E3-9099-C40C66FF867C}">
                  <a14:compatExt spid="_x0000_s26726"/>
                </a:ext>
                <a:ext uri="{FF2B5EF4-FFF2-40B4-BE49-F238E27FC236}">
                  <a16:creationId xmlns:a16="http://schemas.microsoft.com/office/drawing/2014/main" id="{00000000-0008-0000-05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21</xdr:row>
          <xdr:rowOff>12700</xdr:rowOff>
        </xdr:from>
        <xdr:to>
          <xdr:col>20</xdr:col>
          <xdr:colOff>0</xdr:colOff>
          <xdr:row>22</xdr:row>
          <xdr:rowOff>12700</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00000000-0008-0000-05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28" name="Check Box 104" hidden="1">
              <a:extLst>
                <a:ext uri="{63B3BB69-23CF-44E3-9099-C40C66FF867C}">
                  <a14:compatExt spid="_x0000_s26728"/>
                </a:ext>
                <a:ext uri="{FF2B5EF4-FFF2-40B4-BE49-F238E27FC236}">
                  <a16:creationId xmlns:a16="http://schemas.microsoft.com/office/drawing/2014/main" id="{00000000-0008-0000-05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29" name="Check Box 105" hidden="1">
              <a:extLst>
                <a:ext uri="{63B3BB69-23CF-44E3-9099-C40C66FF867C}">
                  <a14:compatExt spid="_x0000_s26729"/>
                </a:ext>
                <a:ext uri="{FF2B5EF4-FFF2-40B4-BE49-F238E27FC236}">
                  <a16:creationId xmlns:a16="http://schemas.microsoft.com/office/drawing/2014/main" id="{00000000-0008-0000-0500-00006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30" name="Check Box 106" hidden="1">
              <a:extLst>
                <a:ext uri="{63B3BB69-23CF-44E3-9099-C40C66FF867C}">
                  <a14:compatExt spid="_x0000_s26730"/>
                </a:ext>
                <a:ext uri="{FF2B5EF4-FFF2-40B4-BE49-F238E27FC236}">
                  <a16:creationId xmlns:a16="http://schemas.microsoft.com/office/drawing/2014/main" id="{00000000-0008-0000-0500-00006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31" name="Check Box 107" hidden="1">
              <a:extLst>
                <a:ext uri="{63B3BB69-23CF-44E3-9099-C40C66FF867C}">
                  <a14:compatExt spid="_x0000_s26731"/>
                </a:ext>
                <a:ext uri="{FF2B5EF4-FFF2-40B4-BE49-F238E27FC236}">
                  <a16:creationId xmlns:a16="http://schemas.microsoft.com/office/drawing/2014/main" id="{00000000-0008-0000-0500-00006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32" name="Check Box 108" hidden="1">
              <a:extLst>
                <a:ext uri="{63B3BB69-23CF-44E3-9099-C40C66FF867C}">
                  <a14:compatExt spid="_x0000_s26732"/>
                </a:ext>
                <a:ext uri="{FF2B5EF4-FFF2-40B4-BE49-F238E27FC236}">
                  <a16:creationId xmlns:a16="http://schemas.microsoft.com/office/drawing/2014/main" id="{00000000-0008-0000-0500-00006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33" name="Check Box 109" hidden="1">
              <a:extLst>
                <a:ext uri="{63B3BB69-23CF-44E3-9099-C40C66FF867C}">
                  <a14:compatExt spid="_x0000_s26733"/>
                </a:ext>
                <a:ext uri="{FF2B5EF4-FFF2-40B4-BE49-F238E27FC236}">
                  <a16:creationId xmlns:a16="http://schemas.microsoft.com/office/drawing/2014/main" id="{00000000-0008-0000-0500-00006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34" name="Check Box 110" hidden="1">
              <a:extLst>
                <a:ext uri="{63B3BB69-23CF-44E3-9099-C40C66FF867C}">
                  <a14:compatExt spid="_x0000_s26734"/>
                </a:ext>
                <a:ext uri="{FF2B5EF4-FFF2-40B4-BE49-F238E27FC236}">
                  <a16:creationId xmlns:a16="http://schemas.microsoft.com/office/drawing/2014/main" id="{00000000-0008-0000-0500-00006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35" name="Check Box 111" hidden="1">
              <a:extLst>
                <a:ext uri="{63B3BB69-23CF-44E3-9099-C40C66FF867C}">
                  <a14:compatExt spid="_x0000_s26735"/>
                </a:ext>
                <a:ext uri="{FF2B5EF4-FFF2-40B4-BE49-F238E27FC236}">
                  <a16:creationId xmlns:a16="http://schemas.microsoft.com/office/drawing/2014/main" id="{00000000-0008-0000-0500-00006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36" name="Check Box 112" hidden="1">
              <a:extLst>
                <a:ext uri="{63B3BB69-23CF-44E3-9099-C40C66FF867C}">
                  <a14:compatExt spid="_x0000_s26736"/>
                </a:ext>
                <a:ext uri="{FF2B5EF4-FFF2-40B4-BE49-F238E27FC236}">
                  <a16:creationId xmlns:a16="http://schemas.microsoft.com/office/drawing/2014/main" id="{00000000-0008-0000-0500-00007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22</xdr:row>
          <xdr:rowOff>12700</xdr:rowOff>
        </xdr:from>
        <xdr:to>
          <xdr:col>20</xdr:col>
          <xdr:colOff>0</xdr:colOff>
          <xdr:row>23</xdr:row>
          <xdr:rowOff>12700</xdr:rowOff>
        </xdr:to>
        <xdr:sp macro="" textlink="">
          <xdr:nvSpPr>
            <xdr:cNvPr id="26737" name="Check Box 113" hidden="1">
              <a:extLst>
                <a:ext uri="{63B3BB69-23CF-44E3-9099-C40C66FF867C}">
                  <a14:compatExt spid="_x0000_s26737"/>
                </a:ext>
                <a:ext uri="{FF2B5EF4-FFF2-40B4-BE49-F238E27FC236}">
                  <a16:creationId xmlns:a16="http://schemas.microsoft.com/office/drawing/2014/main" id="{00000000-0008-0000-0500-00007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38" name="Check Box 114" hidden="1">
              <a:extLst>
                <a:ext uri="{63B3BB69-23CF-44E3-9099-C40C66FF867C}">
                  <a14:compatExt spid="_x0000_s26738"/>
                </a:ext>
                <a:ext uri="{FF2B5EF4-FFF2-40B4-BE49-F238E27FC236}">
                  <a16:creationId xmlns:a16="http://schemas.microsoft.com/office/drawing/2014/main" id="{00000000-0008-0000-0500-00007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39" name="Check Box 115" hidden="1">
              <a:extLst>
                <a:ext uri="{63B3BB69-23CF-44E3-9099-C40C66FF867C}">
                  <a14:compatExt spid="_x0000_s26739"/>
                </a:ext>
                <a:ext uri="{FF2B5EF4-FFF2-40B4-BE49-F238E27FC236}">
                  <a16:creationId xmlns:a16="http://schemas.microsoft.com/office/drawing/2014/main" id="{00000000-0008-0000-0500-00007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40" name="Check Box 116" hidden="1">
              <a:extLst>
                <a:ext uri="{63B3BB69-23CF-44E3-9099-C40C66FF867C}">
                  <a14:compatExt spid="_x0000_s26740"/>
                </a:ext>
                <a:ext uri="{FF2B5EF4-FFF2-40B4-BE49-F238E27FC236}">
                  <a16:creationId xmlns:a16="http://schemas.microsoft.com/office/drawing/2014/main" id="{00000000-0008-0000-0500-00007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41" name="Check Box 117" hidden="1">
              <a:extLst>
                <a:ext uri="{63B3BB69-23CF-44E3-9099-C40C66FF867C}">
                  <a14:compatExt spid="_x0000_s26741"/>
                </a:ext>
                <a:ext uri="{FF2B5EF4-FFF2-40B4-BE49-F238E27FC236}">
                  <a16:creationId xmlns:a16="http://schemas.microsoft.com/office/drawing/2014/main" id="{00000000-0008-0000-0500-00007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42" name="Check Box 118" hidden="1">
              <a:extLst>
                <a:ext uri="{63B3BB69-23CF-44E3-9099-C40C66FF867C}">
                  <a14:compatExt spid="_x0000_s26742"/>
                </a:ext>
                <a:ext uri="{FF2B5EF4-FFF2-40B4-BE49-F238E27FC236}">
                  <a16:creationId xmlns:a16="http://schemas.microsoft.com/office/drawing/2014/main" id="{00000000-0008-0000-0500-00007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43" name="Check Box 119" hidden="1">
              <a:extLst>
                <a:ext uri="{63B3BB69-23CF-44E3-9099-C40C66FF867C}">
                  <a14:compatExt spid="_x0000_s26743"/>
                </a:ext>
                <a:ext uri="{FF2B5EF4-FFF2-40B4-BE49-F238E27FC236}">
                  <a16:creationId xmlns:a16="http://schemas.microsoft.com/office/drawing/2014/main" id="{00000000-0008-0000-0500-00007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44" name="Check Box 120" hidden="1">
              <a:extLst>
                <a:ext uri="{63B3BB69-23CF-44E3-9099-C40C66FF867C}">
                  <a14:compatExt spid="_x0000_s26744"/>
                </a:ext>
                <a:ext uri="{FF2B5EF4-FFF2-40B4-BE49-F238E27FC236}">
                  <a16:creationId xmlns:a16="http://schemas.microsoft.com/office/drawing/2014/main" id="{00000000-0008-0000-0500-00007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45" name="Check Box 121" hidden="1">
              <a:extLst>
                <a:ext uri="{63B3BB69-23CF-44E3-9099-C40C66FF867C}">
                  <a14:compatExt spid="_x0000_s26745"/>
                </a:ext>
                <a:ext uri="{FF2B5EF4-FFF2-40B4-BE49-F238E27FC236}">
                  <a16:creationId xmlns:a16="http://schemas.microsoft.com/office/drawing/2014/main" id="{00000000-0008-0000-0500-00007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46" name="Check Box 122" hidden="1">
              <a:extLst>
                <a:ext uri="{63B3BB69-23CF-44E3-9099-C40C66FF867C}">
                  <a14:compatExt spid="_x0000_s26746"/>
                </a:ext>
                <a:ext uri="{FF2B5EF4-FFF2-40B4-BE49-F238E27FC236}">
                  <a16:creationId xmlns:a16="http://schemas.microsoft.com/office/drawing/2014/main" id="{00000000-0008-0000-0500-00007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47" name="Check Box 123" hidden="1">
              <a:extLst>
                <a:ext uri="{63B3BB69-23CF-44E3-9099-C40C66FF867C}">
                  <a14:compatExt spid="_x0000_s26747"/>
                </a:ext>
                <a:ext uri="{FF2B5EF4-FFF2-40B4-BE49-F238E27FC236}">
                  <a16:creationId xmlns:a16="http://schemas.microsoft.com/office/drawing/2014/main" id="{00000000-0008-0000-0500-00007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23</xdr:row>
          <xdr:rowOff>12700</xdr:rowOff>
        </xdr:from>
        <xdr:to>
          <xdr:col>20</xdr:col>
          <xdr:colOff>0</xdr:colOff>
          <xdr:row>24</xdr:row>
          <xdr:rowOff>12700</xdr:rowOff>
        </xdr:to>
        <xdr:sp macro="" textlink="">
          <xdr:nvSpPr>
            <xdr:cNvPr id="26748" name="Check Box 124" hidden="1">
              <a:extLst>
                <a:ext uri="{63B3BB69-23CF-44E3-9099-C40C66FF867C}">
                  <a14:compatExt spid="_x0000_s26748"/>
                </a:ext>
                <a:ext uri="{FF2B5EF4-FFF2-40B4-BE49-F238E27FC236}">
                  <a16:creationId xmlns:a16="http://schemas.microsoft.com/office/drawing/2014/main" id="{00000000-0008-0000-0500-00007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49" name="Check Box 125" hidden="1">
              <a:extLst>
                <a:ext uri="{63B3BB69-23CF-44E3-9099-C40C66FF867C}">
                  <a14:compatExt spid="_x0000_s26749"/>
                </a:ext>
                <a:ext uri="{FF2B5EF4-FFF2-40B4-BE49-F238E27FC236}">
                  <a16:creationId xmlns:a16="http://schemas.microsoft.com/office/drawing/2014/main" id="{00000000-0008-0000-0500-00007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0" name="Check Box 126" hidden="1">
              <a:extLst>
                <a:ext uri="{63B3BB69-23CF-44E3-9099-C40C66FF867C}">
                  <a14:compatExt spid="_x0000_s26750"/>
                </a:ext>
                <a:ext uri="{FF2B5EF4-FFF2-40B4-BE49-F238E27FC236}">
                  <a16:creationId xmlns:a16="http://schemas.microsoft.com/office/drawing/2014/main" id="{00000000-0008-0000-0500-00007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00000000-0008-0000-0500-00007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2" name="Check Box 128" hidden="1">
              <a:extLst>
                <a:ext uri="{63B3BB69-23CF-44E3-9099-C40C66FF867C}">
                  <a14:compatExt spid="_x0000_s26752"/>
                </a:ext>
                <a:ext uri="{FF2B5EF4-FFF2-40B4-BE49-F238E27FC236}">
                  <a16:creationId xmlns:a16="http://schemas.microsoft.com/office/drawing/2014/main" id="{00000000-0008-0000-0500-00008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00000000-0008-0000-0500-00008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4" name="Check Box 130" hidden="1">
              <a:extLst>
                <a:ext uri="{63B3BB69-23CF-44E3-9099-C40C66FF867C}">
                  <a14:compatExt spid="_x0000_s26754"/>
                </a:ext>
                <a:ext uri="{FF2B5EF4-FFF2-40B4-BE49-F238E27FC236}">
                  <a16:creationId xmlns:a16="http://schemas.microsoft.com/office/drawing/2014/main" id="{00000000-0008-0000-0500-00008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5" name="Check Box 131" hidden="1">
              <a:extLst>
                <a:ext uri="{63B3BB69-23CF-44E3-9099-C40C66FF867C}">
                  <a14:compatExt spid="_x0000_s26755"/>
                </a:ext>
                <a:ext uri="{FF2B5EF4-FFF2-40B4-BE49-F238E27FC236}">
                  <a16:creationId xmlns:a16="http://schemas.microsoft.com/office/drawing/2014/main" id="{00000000-0008-0000-0500-00008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6" name="Check Box 132" hidden="1">
              <a:extLst>
                <a:ext uri="{63B3BB69-23CF-44E3-9099-C40C66FF867C}">
                  <a14:compatExt spid="_x0000_s26756"/>
                </a:ext>
                <a:ext uri="{FF2B5EF4-FFF2-40B4-BE49-F238E27FC236}">
                  <a16:creationId xmlns:a16="http://schemas.microsoft.com/office/drawing/2014/main" id="{00000000-0008-0000-0500-00008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7" name="Check Box 133" hidden="1">
              <a:extLst>
                <a:ext uri="{63B3BB69-23CF-44E3-9099-C40C66FF867C}">
                  <a14:compatExt spid="_x0000_s26757"/>
                </a:ext>
                <a:ext uri="{FF2B5EF4-FFF2-40B4-BE49-F238E27FC236}">
                  <a16:creationId xmlns:a16="http://schemas.microsoft.com/office/drawing/2014/main" id="{00000000-0008-0000-0500-00008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8" name="Check Box 134" hidden="1">
              <a:extLst>
                <a:ext uri="{63B3BB69-23CF-44E3-9099-C40C66FF867C}">
                  <a14:compatExt spid="_x0000_s26758"/>
                </a:ext>
                <a:ext uri="{FF2B5EF4-FFF2-40B4-BE49-F238E27FC236}">
                  <a16:creationId xmlns:a16="http://schemas.microsoft.com/office/drawing/2014/main" id="{00000000-0008-0000-0500-00008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59" name="Check Box 135" hidden="1">
              <a:extLst>
                <a:ext uri="{63B3BB69-23CF-44E3-9099-C40C66FF867C}">
                  <a14:compatExt spid="_x0000_s26759"/>
                </a:ext>
                <a:ext uri="{FF2B5EF4-FFF2-40B4-BE49-F238E27FC236}">
                  <a16:creationId xmlns:a16="http://schemas.microsoft.com/office/drawing/2014/main" id="{00000000-0008-0000-0500-00008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24</xdr:row>
          <xdr:rowOff>12700</xdr:rowOff>
        </xdr:from>
        <xdr:to>
          <xdr:col>20</xdr:col>
          <xdr:colOff>0</xdr:colOff>
          <xdr:row>25</xdr:row>
          <xdr:rowOff>12700</xdr:rowOff>
        </xdr:to>
        <xdr:sp macro="" textlink="">
          <xdr:nvSpPr>
            <xdr:cNvPr id="26760" name="Check Box 136" hidden="1">
              <a:extLst>
                <a:ext uri="{63B3BB69-23CF-44E3-9099-C40C66FF867C}">
                  <a14:compatExt spid="_x0000_s26760"/>
                </a:ext>
                <a:ext uri="{FF2B5EF4-FFF2-40B4-BE49-F238E27FC236}">
                  <a16:creationId xmlns:a16="http://schemas.microsoft.com/office/drawing/2014/main" id="{00000000-0008-0000-0500-00008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61" name="Check Box 137" hidden="1">
              <a:extLst>
                <a:ext uri="{63B3BB69-23CF-44E3-9099-C40C66FF867C}">
                  <a14:compatExt spid="_x0000_s26761"/>
                </a:ext>
                <a:ext uri="{FF2B5EF4-FFF2-40B4-BE49-F238E27FC236}">
                  <a16:creationId xmlns:a16="http://schemas.microsoft.com/office/drawing/2014/main" id="{00000000-0008-0000-0500-00008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62" name="Check Box 138" hidden="1">
              <a:extLst>
                <a:ext uri="{63B3BB69-23CF-44E3-9099-C40C66FF867C}">
                  <a14:compatExt spid="_x0000_s26762"/>
                </a:ext>
                <a:ext uri="{FF2B5EF4-FFF2-40B4-BE49-F238E27FC236}">
                  <a16:creationId xmlns:a16="http://schemas.microsoft.com/office/drawing/2014/main" id="{00000000-0008-0000-0500-00008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63" name="Check Box 139" hidden="1">
              <a:extLst>
                <a:ext uri="{63B3BB69-23CF-44E3-9099-C40C66FF867C}">
                  <a14:compatExt spid="_x0000_s26763"/>
                </a:ext>
                <a:ext uri="{FF2B5EF4-FFF2-40B4-BE49-F238E27FC236}">
                  <a16:creationId xmlns:a16="http://schemas.microsoft.com/office/drawing/2014/main" id="{00000000-0008-0000-0500-00008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64" name="Check Box 140" hidden="1">
              <a:extLst>
                <a:ext uri="{63B3BB69-23CF-44E3-9099-C40C66FF867C}">
                  <a14:compatExt spid="_x0000_s26764"/>
                </a:ext>
                <a:ext uri="{FF2B5EF4-FFF2-40B4-BE49-F238E27FC236}">
                  <a16:creationId xmlns:a16="http://schemas.microsoft.com/office/drawing/2014/main" id="{00000000-0008-0000-0500-00008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65" name="Check Box 141" hidden="1">
              <a:extLst>
                <a:ext uri="{63B3BB69-23CF-44E3-9099-C40C66FF867C}">
                  <a14:compatExt spid="_x0000_s26765"/>
                </a:ext>
                <a:ext uri="{FF2B5EF4-FFF2-40B4-BE49-F238E27FC236}">
                  <a16:creationId xmlns:a16="http://schemas.microsoft.com/office/drawing/2014/main" id="{00000000-0008-0000-0500-00008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66" name="Check Box 142" hidden="1">
              <a:extLst>
                <a:ext uri="{63B3BB69-23CF-44E3-9099-C40C66FF867C}">
                  <a14:compatExt spid="_x0000_s26766"/>
                </a:ext>
                <a:ext uri="{FF2B5EF4-FFF2-40B4-BE49-F238E27FC236}">
                  <a16:creationId xmlns:a16="http://schemas.microsoft.com/office/drawing/2014/main" id="{00000000-0008-0000-0500-00008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67" name="Check Box 143" hidden="1">
              <a:extLst>
                <a:ext uri="{63B3BB69-23CF-44E3-9099-C40C66FF867C}">
                  <a14:compatExt spid="_x0000_s26767"/>
                </a:ext>
                <a:ext uri="{FF2B5EF4-FFF2-40B4-BE49-F238E27FC236}">
                  <a16:creationId xmlns:a16="http://schemas.microsoft.com/office/drawing/2014/main" id="{00000000-0008-0000-0500-00008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68" name="Check Box 144" hidden="1">
              <a:extLst>
                <a:ext uri="{63B3BB69-23CF-44E3-9099-C40C66FF867C}">
                  <a14:compatExt spid="_x0000_s26768"/>
                </a:ext>
                <a:ext uri="{FF2B5EF4-FFF2-40B4-BE49-F238E27FC236}">
                  <a16:creationId xmlns:a16="http://schemas.microsoft.com/office/drawing/2014/main" id="{00000000-0008-0000-0500-00009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69" name="Check Box 145" hidden="1">
              <a:extLst>
                <a:ext uri="{63B3BB69-23CF-44E3-9099-C40C66FF867C}">
                  <a14:compatExt spid="_x0000_s26769"/>
                </a:ext>
                <a:ext uri="{FF2B5EF4-FFF2-40B4-BE49-F238E27FC236}">
                  <a16:creationId xmlns:a16="http://schemas.microsoft.com/office/drawing/2014/main" id="{00000000-0008-0000-0500-00009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70" name="Check Box 146" hidden="1">
              <a:extLst>
                <a:ext uri="{63B3BB69-23CF-44E3-9099-C40C66FF867C}">
                  <a14:compatExt spid="_x0000_s26770"/>
                </a:ext>
                <a:ext uri="{FF2B5EF4-FFF2-40B4-BE49-F238E27FC236}">
                  <a16:creationId xmlns:a16="http://schemas.microsoft.com/office/drawing/2014/main" id="{00000000-0008-0000-0500-00009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71" name="Check Box 147" hidden="1">
              <a:extLst>
                <a:ext uri="{63B3BB69-23CF-44E3-9099-C40C66FF867C}">
                  <a14:compatExt spid="_x0000_s26771"/>
                </a:ext>
                <a:ext uri="{FF2B5EF4-FFF2-40B4-BE49-F238E27FC236}">
                  <a16:creationId xmlns:a16="http://schemas.microsoft.com/office/drawing/2014/main" id="{00000000-0008-0000-0500-00009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72" name="Check Box 148" hidden="1">
              <a:extLst>
                <a:ext uri="{63B3BB69-23CF-44E3-9099-C40C66FF867C}">
                  <a14:compatExt spid="_x0000_s26772"/>
                </a:ext>
                <a:ext uri="{FF2B5EF4-FFF2-40B4-BE49-F238E27FC236}">
                  <a16:creationId xmlns:a16="http://schemas.microsoft.com/office/drawing/2014/main" id="{00000000-0008-0000-0500-00009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25</xdr:row>
          <xdr:rowOff>12700</xdr:rowOff>
        </xdr:from>
        <xdr:to>
          <xdr:col>20</xdr:col>
          <xdr:colOff>0</xdr:colOff>
          <xdr:row>26</xdr:row>
          <xdr:rowOff>12700</xdr:rowOff>
        </xdr:to>
        <xdr:sp macro="" textlink="">
          <xdr:nvSpPr>
            <xdr:cNvPr id="26773" name="Check Box 149" hidden="1">
              <a:extLst>
                <a:ext uri="{63B3BB69-23CF-44E3-9099-C40C66FF867C}">
                  <a14:compatExt spid="_x0000_s26773"/>
                </a:ext>
                <a:ext uri="{FF2B5EF4-FFF2-40B4-BE49-F238E27FC236}">
                  <a16:creationId xmlns:a16="http://schemas.microsoft.com/office/drawing/2014/main" id="{00000000-0008-0000-0500-00009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74" name="Check Box 150" hidden="1">
              <a:extLst>
                <a:ext uri="{63B3BB69-23CF-44E3-9099-C40C66FF867C}">
                  <a14:compatExt spid="_x0000_s26774"/>
                </a:ext>
                <a:ext uri="{FF2B5EF4-FFF2-40B4-BE49-F238E27FC236}">
                  <a16:creationId xmlns:a16="http://schemas.microsoft.com/office/drawing/2014/main" id="{00000000-0008-0000-0500-00009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75" name="Check Box 151" hidden="1">
              <a:extLst>
                <a:ext uri="{63B3BB69-23CF-44E3-9099-C40C66FF867C}">
                  <a14:compatExt spid="_x0000_s26775"/>
                </a:ext>
                <a:ext uri="{FF2B5EF4-FFF2-40B4-BE49-F238E27FC236}">
                  <a16:creationId xmlns:a16="http://schemas.microsoft.com/office/drawing/2014/main" id="{00000000-0008-0000-0500-00009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76" name="Check Box 152" hidden="1">
              <a:extLst>
                <a:ext uri="{63B3BB69-23CF-44E3-9099-C40C66FF867C}">
                  <a14:compatExt spid="_x0000_s26776"/>
                </a:ext>
                <a:ext uri="{FF2B5EF4-FFF2-40B4-BE49-F238E27FC236}">
                  <a16:creationId xmlns:a16="http://schemas.microsoft.com/office/drawing/2014/main" id="{00000000-0008-0000-0500-00009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77" name="Check Box 153" hidden="1">
              <a:extLst>
                <a:ext uri="{63B3BB69-23CF-44E3-9099-C40C66FF867C}">
                  <a14:compatExt spid="_x0000_s26777"/>
                </a:ext>
                <a:ext uri="{FF2B5EF4-FFF2-40B4-BE49-F238E27FC236}">
                  <a16:creationId xmlns:a16="http://schemas.microsoft.com/office/drawing/2014/main" id="{00000000-0008-0000-0500-00009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78" name="Check Box 154" hidden="1">
              <a:extLst>
                <a:ext uri="{63B3BB69-23CF-44E3-9099-C40C66FF867C}">
                  <a14:compatExt spid="_x0000_s26778"/>
                </a:ext>
                <a:ext uri="{FF2B5EF4-FFF2-40B4-BE49-F238E27FC236}">
                  <a16:creationId xmlns:a16="http://schemas.microsoft.com/office/drawing/2014/main" id="{00000000-0008-0000-0500-00009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79" name="Check Box 155" hidden="1">
              <a:extLst>
                <a:ext uri="{63B3BB69-23CF-44E3-9099-C40C66FF867C}">
                  <a14:compatExt spid="_x0000_s26779"/>
                </a:ext>
                <a:ext uri="{FF2B5EF4-FFF2-40B4-BE49-F238E27FC236}">
                  <a16:creationId xmlns:a16="http://schemas.microsoft.com/office/drawing/2014/main" id="{00000000-0008-0000-0500-00009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80" name="Check Box 156" hidden="1">
              <a:extLst>
                <a:ext uri="{63B3BB69-23CF-44E3-9099-C40C66FF867C}">
                  <a14:compatExt spid="_x0000_s26780"/>
                </a:ext>
                <a:ext uri="{FF2B5EF4-FFF2-40B4-BE49-F238E27FC236}">
                  <a16:creationId xmlns:a16="http://schemas.microsoft.com/office/drawing/2014/main" id="{00000000-0008-0000-0500-00009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81" name="Check Box 157" hidden="1">
              <a:extLst>
                <a:ext uri="{63B3BB69-23CF-44E3-9099-C40C66FF867C}">
                  <a14:compatExt spid="_x0000_s26781"/>
                </a:ext>
                <a:ext uri="{FF2B5EF4-FFF2-40B4-BE49-F238E27FC236}">
                  <a16:creationId xmlns:a16="http://schemas.microsoft.com/office/drawing/2014/main" id="{00000000-0008-0000-0500-00009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82" name="Check Box 158" hidden="1">
              <a:extLst>
                <a:ext uri="{63B3BB69-23CF-44E3-9099-C40C66FF867C}">
                  <a14:compatExt spid="_x0000_s26782"/>
                </a:ext>
                <a:ext uri="{FF2B5EF4-FFF2-40B4-BE49-F238E27FC236}">
                  <a16:creationId xmlns:a16="http://schemas.microsoft.com/office/drawing/2014/main" id="{00000000-0008-0000-0500-00009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83" name="Check Box 159" hidden="1">
              <a:extLst>
                <a:ext uri="{63B3BB69-23CF-44E3-9099-C40C66FF867C}">
                  <a14:compatExt spid="_x0000_s26783"/>
                </a:ext>
                <a:ext uri="{FF2B5EF4-FFF2-40B4-BE49-F238E27FC236}">
                  <a16:creationId xmlns:a16="http://schemas.microsoft.com/office/drawing/2014/main" id="{00000000-0008-0000-0500-00009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84" name="Check Box 160" hidden="1">
              <a:extLst>
                <a:ext uri="{63B3BB69-23CF-44E3-9099-C40C66FF867C}">
                  <a14:compatExt spid="_x0000_s26784"/>
                </a:ext>
                <a:ext uri="{FF2B5EF4-FFF2-40B4-BE49-F238E27FC236}">
                  <a16:creationId xmlns:a16="http://schemas.microsoft.com/office/drawing/2014/main" id="{00000000-0008-0000-0500-0000A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85" name="Check Box 161" hidden="1">
              <a:extLst>
                <a:ext uri="{63B3BB69-23CF-44E3-9099-C40C66FF867C}">
                  <a14:compatExt spid="_x0000_s26785"/>
                </a:ext>
                <a:ext uri="{FF2B5EF4-FFF2-40B4-BE49-F238E27FC236}">
                  <a16:creationId xmlns:a16="http://schemas.microsoft.com/office/drawing/2014/main" id="{00000000-0008-0000-0500-0000A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86" name="Check Box 162" hidden="1">
              <a:extLst>
                <a:ext uri="{63B3BB69-23CF-44E3-9099-C40C66FF867C}">
                  <a14:compatExt spid="_x0000_s26786"/>
                </a:ext>
                <a:ext uri="{FF2B5EF4-FFF2-40B4-BE49-F238E27FC236}">
                  <a16:creationId xmlns:a16="http://schemas.microsoft.com/office/drawing/2014/main" id="{00000000-0008-0000-0500-0000A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26</xdr:row>
          <xdr:rowOff>12700</xdr:rowOff>
        </xdr:from>
        <xdr:to>
          <xdr:col>20</xdr:col>
          <xdr:colOff>0</xdr:colOff>
          <xdr:row>27</xdr:row>
          <xdr:rowOff>12700</xdr:rowOff>
        </xdr:to>
        <xdr:sp macro="" textlink="">
          <xdr:nvSpPr>
            <xdr:cNvPr id="26787" name="Check Box 163" hidden="1">
              <a:extLst>
                <a:ext uri="{63B3BB69-23CF-44E3-9099-C40C66FF867C}">
                  <a14:compatExt spid="_x0000_s26787"/>
                </a:ext>
                <a:ext uri="{FF2B5EF4-FFF2-40B4-BE49-F238E27FC236}">
                  <a16:creationId xmlns:a16="http://schemas.microsoft.com/office/drawing/2014/main" id="{00000000-0008-0000-0500-0000A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27</xdr:row>
          <xdr:rowOff>12700</xdr:rowOff>
        </xdr:from>
        <xdr:to>
          <xdr:col>20</xdr:col>
          <xdr:colOff>0</xdr:colOff>
          <xdr:row>28</xdr:row>
          <xdr:rowOff>12700</xdr:rowOff>
        </xdr:to>
        <xdr:sp macro="" textlink="">
          <xdr:nvSpPr>
            <xdr:cNvPr id="26788" name="Check Box 164" hidden="1">
              <a:extLst>
                <a:ext uri="{63B3BB69-23CF-44E3-9099-C40C66FF867C}">
                  <a14:compatExt spid="_x0000_s26788"/>
                </a:ext>
                <a:ext uri="{FF2B5EF4-FFF2-40B4-BE49-F238E27FC236}">
                  <a16:creationId xmlns:a16="http://schemas.microsoft.com/office/drawing/2014/main" id="{00000000-0008-0000-0500-0000A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29</xdr:row>
          <xdr:rowOff>12700</xdr:rowOff>
        </xdr:from>
        <xdr:to>
          <xdr:col>20</xdr:col>
          <xdr:colOff>0</xdr:colOff>
          <xdr:row>30</xdr:row>
          <xdr:rowOff>12700</xdr:rowOff>
        </xdr:to>
        <xdr:sp macro="" textlink="">
          <xdr:nvSpPr>
            <xdr:cNvPr id="26789" name="Check Box 165" hidden="1">
              <a:extLst>
                <a:ext uri="{63B3BB69-23CF-44E3-9099-C40C66FF867C}">
                  <a14:compatExt spid="_x0000_s26789"/>
                </a:ext>
                <a:ext uri="{FF2B5EF4-FFF2-40B4-BE49-F238E27FC236}">
                  <a16:creationId xmlns:a16="http://schemas.microsoft.com/office/drawing/2014/main" id="{00000000-0008-0000-0500-0000A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20</xdr:row>
          <xdr:rowOff>12700</xdr:rowOff>
        </xdr:from>
        <xdr:to>
          <xdr:col>8</xdr:col>
          <xdr:colOff>279400</xdr:colOff>
          <xdr:row>21</xdr:row>
          <xdr:rowOff>12700</xdr:rowOff>
        </xdr:to>
        <xdr:sp macro="" textlink="">
          <xdr:nvSpPr>
            <xdr:cNvPr id="26790" name="Check Box 166" hidden="1">
              <a:extLst>
                <a:ext uri="{63B3BB69-23CF-44E3-9099-C40C66FF867C}">
                  <a14:compatExt spid="_x0000_s26790"/>
                </a:ext>
                <a:ext uri="{FF2B5EF4-FFF2-40B4-BE49-F238E27FC236}">
                  <a16:creationId xmlns:a16="http://schemas.microsoft.com/office/drawing/2014/main" id="{00000000-0008-0000-0500-0000A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20</xdr:row>
          <xdr:rowOff>12700</xdr:rowOff>
        </xdr:from>
        <xdr:to>
          <xdr:col>8</xdr:col>
          <xdr:colOff>279400</xdr:colOff>
          <xdr:row>21</xdr:row>
          <xdr:rowOff>12700</xdr:rowOff>
        </xdr:to>
        <xdr:sp macro="" textlink="">
          <xdr:nvSpPr>
            <xdr:cNvPr id="26791" name="Check Box 167" hidden="1">
              <a:extLst>
                <a:ext uri="{63B3BB69-23CF-44E3-9099-C40C66FF867C}">
                  <a14:compatExt spid="_x0000_s26791"/>
                </a:ext>
                <a:ext uri="{FF2B5EF4-FFF2-40B4-BE49-F238E27FC236}">
                  <a16:creationId xmlns:a16="http://schemas.microsoft.com/office/drawing/2014/main" id="{00000000-0008-0000-0500-0000A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20</xdr:row>
          <xdr:rowOff>12700</xdr:rowOff>
        </xdr:from>
        <xdr:to>
          <xdr:col>11</xdr:col>
          <xdr:colOff>304800</xdr:colOff>
          <xdr:row>21</xdr:row>
          <xdr:rowOff>12700</xdr:rowOff>
        </xdr:to>
        <xdr:sp macro="" textlink="">
          <xdr:nvSpPr>
            <xdr:cNvPr id="26792" name="Check Box 168" hidden="1">
              <a:extLst>
                <a:ext uri="{63B3BB69-23CF-44E3-9099-C40C66FF867C}">
                  <a14:compatExt spid="_x0000_s26792"/>
                </a:ext>
                <a:ext uri="{FF2B5EF4-FFF2-40B4-BE49-F238E27FC236}">
                  <a16:creationId xmlns:a16="http://schemas.microsoft.com/office/drawing/2014/main" id="{00000000-0008-0000-0500-0000A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12700</xdr:rowOff>
        </xdr:from>
        <xdr:to>
          <xdr:col>6</xdr:col>
          <xdr:colOff>285750</xdr:colOff>
          <xdr:row>34</xdr:row>
          <xdr:rowOff>260350</xdr:rowOff>
        </xdr:to>
        <xdr:sp macro="" textlink="">
          <xdr:nvSpPr>
            <xdr:cNvPr id="26793" name="Check Box 169" hidden="1">
              <a:extLst>
                <a:ext uri="{63B3BB69-23CF-44E3-9099-C40C66FF867C}">
                  <a14:compatExt spid="_x0000_s26793"/>
                </a:ext>
                <a:ext uri="{FF2B5EF4-FFF2-40B4-BE49-F238E27FC236}">
                  <a16:creationId xmlns:a16="http://schemas.microsoft.com/office/drawing/2014/main" id="{00000000-0008-0000-0500-0000A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12700</xdr:rowOff>
        </xdr:from>
        <xdr:to>
          <xdr:col>6</xdr:col>
          <xdr:colOff>285750</xdr:colOff>
          <xdr:row>35</xdr:row>
          <xdr:rowOff>260350</xdr:rowOff>
        </xdr:to>
        <xdr:sp macro="" textlink="">
          <xdr:nvSpPr>
            <xdr:cNvPr id="26794" name="Check Box 170" hidden="1">
              <a:extLst>
                <a:ext uri="{63B3BB69-23CF-44E3-9099-C40C66FF867C}">
                  <a14:compatExt spid="_x0000_s26794"/>
                </a:ext>
                <a:ext uri="{FF2B5EF4-FFF2-40B4-BE49-F238E27FC236}">
                  <a16:creationId xmlns:a16="http://schemas.microsoft.com/office/drawing/2014/main" id="{00000000-0008-0000-0500-0000A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34</xdr:row>
          <xdr:rowOff>12700</xdr:rowOff>
        </xdr:from>
        <xdr:to>
          <xdr:col>11</xdr:col>
          <xdr:colOff>285750</xdr:colOff>
          <xdr:row>34</xdr:row>
          <xdr:rowOff>260350</xdr:rowOff>
        </xdr:to>
        <xdr:sp macro="" textlink="">
          <xdr:nvSpPr>
            <xdr:cNvPr id="26795" name="Check Box 171" hidden="1">
              <a:extLst>
                <a:ext uri="{63B3BB69-23CF-44E3-9099-C40C66FF867C}">
                  <a14:compatExt spid="_x0000_s26795"/>
                </a:ext>
                <a:ext uri="{FF2B5EF4-FFF2-40B4-BE49-F238E27FC236}">
                  <a16:creationId xmlns:a16="http://schemas.microsoft.com/office/drawing/2014/main" id="{00000000-0008-0000-0500-0000A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35</xdr:row>
          <xdr:rowOff>12700</xdr:rowOff>
        </xdr:from>
        <xdr:to>
          <xdr:col>11</xdr:col>
          <xdr:colOff>285750</xdr:colOff>
          <xdr:row>35</xdr:row>
          <xdr:rowOff>260350</xdr:rowOff>
        </xdr:to>
        <xdr:sp macro="" textlink="">
          <xdr:nvSpPr>
            <xdr:cNvPr id="26796" name="Check Box 172" hidden="1">
              <a:extLst>
                <a:ext uri="{63B3BB69-23CF-44E3-9099-C40C66FF867C}">
                  <a14:compatExt spid="_x0000_s26796"/>
                </a:ext>
                <a:ext uri="{FF2B5EF4-FFF2-40B4-BE49-F238E27FC236}">
                  <a16:creationId xmlns:a16="http://schemas.microsoft.com/office/drawing/2014/main" id="{00000000-0008-0000-0500-0000A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34</xdr:row>
          <xdr:rowOff>12700</xdr:rowOff>
        </xdr:from>
        <xdr:to>
          <xdr:col>20</xdr:col>
          <xdr:colOff>114300</xdr:colOff>
          <xdr:row>34</xdr:row>
          <xdr:rowOff>260350</xdr:rowOff>
        </xdr:to>
        <xdr:sp macro="" textlink="">
          <xdr:nvSpPr>
            <xdr:cNvPr id="26797" name="Check Box 173" hidden="1">
              <a:extLst>
                <a:ext uri="{63B3BB69-23CF-44E3-9099-C40C66FF867C}">
                  <a14:compatExt spid="_x0000_s26797"/>
                </a:ext>
                <a:ext uri="{FF2B5EF4-FFF2-40B4-BE49-F238E27FC236}">
                  <a16:creationId xmlns:a16="http://schemas.microsoft.com/office/drawing/2014/main" id="{00000000-0008-0000-0500-0000A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34</xdr:row>
          <xdr:rowOff>19050</xdr:rowOff>
        </xdr:from>
        <xdr:to>
          <xdr:col>21</xdr:col>
          <xdr:colOff>209550</xdr:colOff>
          <xdr:row>34</xdr:row>
          <xdr:rowOff>266700</xdr:rowOff>
        </xdr:to>
        <xdr:sp macro="" textlink="">
          <xdr:nvSpPr>
            <xdr:cNvPr id="26798" name="Check Box 174" hidden="1">
              <a:extLst>
                <a:ext uri="{63B3BB69-23CF-44E3-9099-C40C66FF867C}">
                  <a14:compatExt spid="_x0000_s26798"/>
                </a:ext>
                <a:ext uri="{FF2B5EF4-FFF2-40B4-BE49-F238E27FC236}">
                  <a16:creationId xmlns:a16="http://schemas.microsoft.com/office/drawing/2014/main" id="{00000000-0008-0000-0500-0000A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35</xdr:row>
          <xdr:rowOff>19050</xdr:rowOff>
        </xdr:from>
        <xdr:to>
          <xdr:col>20</xdr:col>
          <xdr:colOff>114300</xdr:colOff>
          <xdr:row>35</xdr:row>
          <xdr:rowOff>266700</xdr:rowOff>
        </xdr:to>
        <xdr:sp macro="" textlink="">
          <xdr:nvSpPr>
            <xdr:cNvPr id="26799" name="Check Box 175" hidden="1">
              <a:extLst>
                <a:ext uri="{63B3BB69-23CF-44E3-9099-C40C66FF867C}">
                  <a14:compatExt spid="_x0000_s26799"/>
                </a:ext>
                <a:ext uri="{FF2B5EF4-FFF2-40B4-BE49-F238E27FC236}">
                  <a16:creationId xmlns:a16="http://schemas.microsoft.com/office/drawing/2014/main" id="{00000000-0008-0000-0500-0000A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35</xdr:row>
          <xdr:rowOff>19050</xdr:rowOff>
        </xdr:from>
        <xdr:to>
          <xdr:col>21</xdr:col>
          <xdr:colOff>209550</xdr:colOff>
          <xdr:row>35</xdr:row>
          <xdr:rowOff>266700</xdr:rowOff>
        </xdr:to>
        <xdr:sp macro="" textlink="">
          <xdr:nvSpPr>
            <xdr:cNvPr id="26800" name="Check Box 176" hidden="1">
              <a:extLst>
                <a:ext uri="{63B3BB69-23CF-44E3-9099-C40C66FF867C}">
                  <a14:compatExt spid="_x0000_s26800"/>
                </a:ext>
                <a:ext uri="{FF2B5EF4-FFF2-40B4-BE49-F238E27FC236}">
                  <a16:creationId xmlns:a16="http://schemas.microsoft.com/office/drawing/2014/main" id="{00000000-0008-0000-0500-0000B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12700</xdr:rowOff>
        </xdr:from>
        <xdr:to>
          <xdr:col>6</xdr:col>
          <xdr:colOff>285750</xdr:colOff>
          <xdr:row>40</xdr:row>
          <xdr:rowOff>260350</xdr:rowOff>
        </xdr:to>
        <xdr:sp macro="" textlink="">
          <xdr:nvSpPr>
            <xdr:cNvPr id="26801" name="Check Box 177" hidden="1">
              <a:extLst>
                <a:ext uri="{63B3BB69-23CF-44E3-9099-C40C66FF867C}">
                  <a14:compatExt spid="_x0000_s26801"/>
                </a:ext>
                <a:ext uri="{FF2B5EF4-FFF2-40B4-BE49-F238E27FC236}">
                  <a16:creationId xmlns:a16="http://schemas.microsoft.com/office/drawing/2014/main" id="{00000000-0008-0000-0500-0000B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19050</xdr:rowOff>
        </xdr:from>
        <xdr:to>
          <xdr:col>9</xdr:col>
          <xdr:colOff>228600</xdr:colOff>
          <xdr:row>40</xdr:row>
          <xdr:rowOff>266700</xdr:rowOff>
        </xdr:to>
        <xdr:sp macro="" textlink="">
          <xdr:nvSpPr>
            <xdr:cNvPr id="26802" name="Check Box 178" hidden="1">
              <a:extLst>
                <a:ext uri="{63B3BB69-23CF-44E3-9099-C40C66FF867C}">
                  <a14:compatExt spid="_x0000_s26802"/>
                </a:ext>
                <a:ext uri="{FF2B5EF4-FFF2-40B4-BE49-F238E27FC236}">
                  <a16:creationId xmlns:a16="http://schemas.microsoft.com/office/drawing/2014/main" id="{00000000-0008-0000-0500-0000B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12700</xdr:rowOff>
        </xdr:from>
        <xdr:to>
          <xdr:col>6</xdr:col>
          <xdr:colOff>285750</xdr:colOff>
          <xdr:row>42</xdr:row>
          <xdr:rowOff>260350</xdr:rowOff>
        </xdr:to>
        <xdr:sp macro="" textlink="">
          <xdr:nvSpPr>
            <xdr:cNvPr id="26803" name="Check Box 179" hidden="1">
              <a:extLst>
                <a:ext uri="{63B3BB69-23CF-44E3-9099-C40C66FF867C}">
                  <a14:compatExt spid="_x0000_s26803"/>
                </a:ext>
                <a:ext uri="{FF2B5EF4-FFF2-40B4-BE49-F238E27FC236}">
                  <a16:creationId xmlns:a16="http://schemas.microsoft.com/office/drawing/2014/main" id="{00000000-0008-0000-0500-0000B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12700</xdr:rowOff>
        </xdr:from>
        <xdr:to>
          <xdr:col>6</xdr:col>
          <xdr:colOff>285750</xdr:colOff>
          <xdr:row>43</xdr:row>
          <xdr:rowOff>260350</xdr:rowOff>
        </xdr:to>
        <xdr:sp macro="" textlink="">
          <xdr:nvSpPr>
            <xdr:cNvPr id="26804" name="Check Box 180" hidden="1">
              <a:extLst>
                <a:ext uri="{63B3BB69-23CF-44E3-9099-C40C66FF867C}">
                  <a14:compatExt spid="_x0000_s26804"/>
                </a:ext>
                <a:ext uri="{FF2B5EF4-FFF2-40B4-BE49-F238E27FC236}">
                  <a16:creationId xmlns:a16="http://schemas.microsoft.com/office/drawing/2014/main" id="{00000000-0008-0000-0500-0000B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19050</xdr:rowOff>
        </xdr:from>
        <xdr:to>
          <xdr:col>9</xdr:col>
          <xdr:colOff>228600</xdr:colOff>
          <xdr:row>42</xdr:row>
          <xdr:rowOff>266700</xdr:rowOff>
        </xdr:to>
        <xdr:sp macro="" textlink="">
          <xdr:nvSpPr>
            <xdr:cNvPr id="26805" name="Check Box 181" hidden="1">
              <a:extLst>
                <a:ext uri="{63B3BB69-23CF-44E3-9099-C40C66FF867C}">
                  <a14:compatExt spid="_x0000_s26805"/>
                </a:ext>
                <a:ext uri="{FF2B5EF4-FFF2-40B4-BE49-F238E27FC236}">
                  <a16:creationId xmlns:a16="http://schemas.microsoft.com/office/drawing/2014/main" id="{00000000-0008-0000-0500-0000B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19050</xdr:rowOff>
        </xdr:from>
        <xdr:to>
          <xdr:col>9</xdr:col>
          <xdr:colOff>228600</xdr:colOff>
          <xdr:row>43</xdr:row>
          <xdr:rowOff>266700</xdr:rowOff>
        </xdr:to>
        <xdr:sp macro="" textlink="">
          <xdr:nvSpPr>
            <xdr:cNvPr id="26806" name="Check Box 182" hidden="1">
              <a:extLst>
                <a:ext uri="{63B3BB69-23CF-44E3-9099-C40C66FF867C}">
                  <a14:compatExt spid="_x0000_s26806"/>
                </a:ext>
                <a:ext uri="{FF2B5EF4-FFF2-40B4-BE49-F238E27FC236}">
                  <a16:creationId xmlns:a16="http://schemas.microsoft.com/office/drawing/2014/main" id="{00000000-0008-0000-0500-0000B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44</xdr:row>
          <xdr:rowOff>19050</xdr:rowOff>
        </xdr:from>
        <xdr:to>
          <xdr:col>9</xdr:col>
          <xdr:colOff>228600</xdr:colOff>
          <xdr:row>44</xdr:row>
          <xdr:rowOff>266700</xdr:rowOff>
        </xdr:to>
        <xdr:sp macro="" textlink="">
          <xdr:nvSpPr>
            <xdr:cNvPr id="26807" name="Check Box 183" hidden="1">
              <a:extLst>
                <a:ext uri="{63B3BB69-23CF-44E3-9099-C40C66FF867C}">
                  <a14:compatExt spid="_x0000_s26807"/>
                </a:ext>
                <a:ext uri="{FF2B5EF4-FFF2-40B4-BE49-F238E27FC236}">
                  <a16:creationId xmlns:a16="http://schemas.microsoft.com/office/drawing/2014/main" id="{00000000-0008-0000-0500-0000B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44</xdr:row>
          <xdr:rowOff>19050</xdr:rowOff>
        </xdr:from>
        <xdr:to>
          <xdr:col>12</xdr:col>
          <xdr:colOff>228600</xdr:colOff>
          <xdr:row>44</xdr:row>
          <xdr:rowOff>266700</xdr:rowOff>
        </xdr:to>
        <xdr:sp macro="" textlink="">
          <xdr:nvSpPr>
            <xdr:cNvPr id="26808" name="Check Box 184" hidden="1">
              <a:extLst>
                <a:ext uri="{63B3BB69-23CF-44E3-9099-C40C66FF867C}">
                  <a14:compatExt spid="_x0000_s26808"/>
                </a:ext>
                <a:ext uri="{FF2B5EF4-FFF2-40B4-BE49-F238E27FC236}">
                  <a16:creationId xmlns:a16="http://schemas.microsoft.com/office/drawing/2014/main" id="{00000000-0008-0000-0500-0000B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44</xdr:row>
          <xdr:rowOff>19050</xdr:rowOff>
        </xdr:from>
        <xdr:to>
          <xdr:col>15</xdr:col>
          <xdr:colOff>228600</xdr:colOff>
          <xdr:row>44</xdr:row>
          <xdr:rowOff>266700</xdr:rowOff>
        </xdr:to>
        <xdr:sp macro="" textlink="">
          <xdr:nvSpPr>
            <xdr:cNvPr id="26809" name="Check Box 185" hidden="1">
              <a:extLst>
                <a:ext uri="{63B3BB69-23CF-44E3-9099-C40C66FF867C}">
                  <a14:compatExt spid="_x0000_s26809"/>
                </a:ext>
                <a:ext uri="{FF2B5EF4-FFF2-40B4-BE49-F238E27FC236}">
                  <a16:creationId xmlns:a16="http://schemas.microsoft.com/office/drawing/2014/main" id="{00000000-0008-0000-0500-0000B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19050</xdr:rowOff>
        </xdr:from>
        <xdr:to>
          <xdr:col>15</xdr:col>
          <xdr:colOff>228600</xdr:colOff>
          <xdr:row>41</xdr:row>
          <xdr:rowOff>266700</xdr:rowOff>
        </xdr:to>
        <xdr:sp macro="" textlink="">
          <xdr:nvSpPr>
            <xdr:cNvPr id="26810" name="Check Box 186" hidden="1">
              <a:extLst>
                <a:ext uri="{63B3BB69-23CF-44E3-9099-C40C66FF867C}">
                  <a14:compatExt spid="_x0000_s26810"/>
                </a:ext>
                <a:ext uri="{FF2B5EF4-FFF2-40B4-BE49-F238E27FC236}">
                  <a16:creationId xmlns:a16="http://schemas.microsoft.com/office/drawing/2014/main" id="{00000000-0008-0000-0500-0000B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41</xdr:row>
          <xdr:rowOff>19050</xdr:rowOff>
        </xdr:from>
        <xdr:to>
          <xdr:col>18</xdr:col>
          <xdr:colOff>228600</xdr:colOff>
          <xdr:row>41</xdr:row>
          <xdr:rowOff>266700</xdr:rowOff>
        </xdr:to>
        <xdr:sp macro="" textlink="">
          <xdr:nvSpPr>
            <xdr:cNvPr id="26811" name="Check Box 187" hidden="1">
              <a:extLst>
                <a:ext uri="{63B3BB69-23CF-44E3-9099-C40C66FF867C}">
                  <a14:compatExt spid="_x0000_s26811"/>
                </a:ext>
                <a:ext uri="{FF2B5EF4-FFF2-40B4-BE49-F238E27FC236}">
                  <a16:creationId xmlns:a16="http://schemas.microsoft.com/office/drawing/2014/main" id="{00000000-0008-0000-0500-0000B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xdr:colOff>
          <xdr:row>26</xdr:row>
          <xdr:rowOff>50800</xdr:rowOff>
        </xdr:from>
        <xdr:to>
          <xdr:col>14</xdr:col>
          <xdr:colOff>0</xdr:colOff>
          <xdr:row>26</xdr:row>
          <xdr:rowOff>304800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6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203200</xdr:rowOff>
        </xdr:from>
        <xdr:to>
          <xdr:col>14</xdr:col>
          <xdr:colOff>19050</xdr:colOff>
          <xdr:row>22</xdr:row>
          <xdr:rowOff>107950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6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20</xdr:row>
          <xdr:rowOff>19050</xdr:rowOff>
        </xdr:from>
        <xdr:to>
          <xdr:col>21</xdr:col>
          <xdr:colOff>31750</xdr:colOff>
          <xdr:row>20</xdr:row>
          <xdr:rowOff>266700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6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20</xdr:row>
          <xdr:rowOff>190500</xdr:rowOff>
        </xdr:from>
        <xdr:to>
          <xdr:col>28</xdr:col>
          <xdr:colOff>38100</xdr:colOff>
          <xdr:row>22</xdr:row>
          <xdr:rowOff>95250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6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222250</xdr:colOff>
          <xdr:row>19</xdr:row>
          <xdr:rowOff>69850</xdr:rowOff>
        </xdr:from>
        <xdr:to>
          <xdr:col>14</xdr:col>
          <xdr:colOff>12700</xdr:colOff>
          <xdr:row>19</xdr:row>
          <xdr:rowOff>317500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6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19</xdr:row>
          <xdr:rowOff>57150</xdr:rowOff>
        </xdr:from>
        <xdr:to>
          <xdr:col>17</xdr:col>
          <xdr:colOff>31750</xdr:colOff>
          <xdr:row>19</xdr:row>
          <xdr:rowOff>304800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6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19</xdr:row>
          <xdr:rowOff>50800</xdr:rowOff>
        </xdr:from>
        <xdr:to>
          <xdr:col>20</xdr:col>
          <xdr:colOff>31750</xdr:colOff>
          <xdr:row>19</xdr:row>
          <xdr:rowOff>298450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6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31750</xdr:rowOff>
        </xdr:from>
        <xdr:to>
          <xdr:col>17</xdr:col>
          <xdr:colOff>19050</xdr:colOff>
          <xdr:row>22</xdr:row>
          <xdr:rowOff>260350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6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22</xdr:row>
          <xdr:rowOff>19050</xdr:rowOff>
        </xdr:from>
        <xdr:to>
          <xdr:col>19</xdr:col>
          <xdr:colOff>31750</xdr:colOff>
          <xdr:row>22</xdr:row>
          <xdr:rowOff>266700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6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19</xdr:row>
          <xdr:rowOff>50800</xdr:rowOff>
        </xdr:from>
        <xdr:to>
          <xdr:col>28</xdr:col>
          <xdr:colOff>38100</xdr:colOff>
          <xdr:row>19</xdr:row>
          <xdr:rowOff>298450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6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50800</xdr:rowOff>
        </xdr:from>
        <xdr:to>
          <xdr:col>8</xdr:col>
          <xdr:colOff>31750</xdr:colOff>
          <xdr:row>23</xdr:row>
          <xdr:rowOff>298450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6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23</xdr:row>
          <xdr:rowOff>50800</xdr:rowOff>
        </xdr:from>
        <xdr:to>
          <xdr:col>10</xdr:col>
          <xdr:colOff>31750</xdr:colOff>
          <xdr:row>23</xdr:row>
          <xdr:rowOff>298450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6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24</xdr:row>
          <xdr:rowOff>50800</xdr:rowOff>
        </xdr:from>
        <xdr:to>
          <xdr:col>10</xdr:col>
          <xdr:colOff>31750</xdr:colOff>
          <xdr:row>24</xdr:row>
          <xdr:rowOff>298450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6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25</xdr:row>
          <xdr:rowOff>50800</xdr:rowOff>
        </xdr:from>
        <xdr:to>
          <xdr:col>10</xdr:col>
          <xdr:colOff>31750</xdr:colOff>
          <xdr:row>25</xdr:row>
          <xdr:rowOff>298450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6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26</xdr:row>
          <xdr:rowOff>50800</xdr:rowOff>
        </xdr:from>
        <xdr:to>
          <xdr:col>19</xdr:col>
          <xdr:colOff>0</xdr:colOff>
          <xdr:row>26</xdr:row>
          <xdr:rowOff>304800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6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26</xdr:row>
          <xdr:rowOff>50800</xdr:rowOff>
        </xdr:from>
        <xdr:to>
          <xdr:col>23</xdr:col>
          <xdr:colOff>0</xdr:colOff>
          <xdr:row>26</xdr:row>
          <xdr:rowOff>304800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6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xdr:row>
          <xdr:rowOff>57150</xdr:rowOff>
        </xdr:from>
        <xdr:to>
          <xdr:col>19</xdr:col>
          <xdr:colOff>38100</xdr:colOff>
          <xdr:row>23</xdr:row>
          <xdr:rowOff>304800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6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23</xdr:row>
          <xdr:rowOff>57150</xdr:rowOff>
        </xdr:from>
        <xdr:to>
          <xdr:col>28</xdr:col>
          <xdr:colOff>38100</xdr:colOff>
          <xdr:row>23</xdr:row>
          <xdr:rowOff>304800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6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20</xdr:row>
          <xdr:rowOff>19050</xdr:rowOff>
        </xdr:from>
        <xdr:to>
          <xdr:col>17</xdr:col>
          <xdr:colOff>31750</xdr:colOff>
          <xdr:row>20</xdr:row>
          <xdr:rowOff>266700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6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xdr:row>
          <xdr:rowOff>57150</xdr:rowOff>
        </xdr:from>
        <xdr:to>
          <xdr:col>24</xdr:col>
          <xdr:colOff>38100</xdr:colOff>
          <xdr:row>19</xdr:row>
          <xdr:rowOff>304800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6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19050</xdr:rowOff>
        </xdr:from>
        <xdr:to>
          <xdr:col>23</xdr:col>
          <xdr:colOff>38100</xdr:colOff>
          <xdr:row>20</xdr:row>
          <xdr:rowOff>266700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6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24</xdr:row>
          <xdr:rowOff>50800</xdr:rowOff>
        </xdr:from>
        <xdr:to>
          <xdr:col>10</xdr:col>
          <xdr:colOff>31750</xdr:colOff>
          <xdr:row>24</xdr:row>
          <xdr:rowOff>298450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6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30</xdr:row>
          <xdr:rowOff>38100</xdr:rowOff>
        </xdr:from>
        <xdr:to>
          <xdr:col>24</xdr:col>
          <xdr:colOff>127000</xdr:colOff>
          <xdr:row>30</xdr:row>
          <xdr:rowOff>298450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6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30</xdr:row>
          <xdr:rowOff>38100</xdr:rowOff>
        </xdr:from>
        <xdr:to>
          <xdr:col>27</xdr:col>
          <xdr:colOff>127000</xdr:colOff>
          <xdr:row>30</xdr:row>
          <xdr:rowOff>298450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6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12</xdr:row>
          <xdr:rowOff>19050</xdr:rowOff>
        </xdr:from>
        <xdr:to>
          <xdr:col>25</xdr:col>
          <xdr:colOff>38100</xdr:colOff>
          <xdr:row>13</xdr:row>
          <xdr:rowOff>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6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xdr:row>
          <xdr:rowOff>19050</xdr:rowOff>
        </xdr:from>
        <xdr:to>
          <xdr:col>28</xdr:col>
          <xdr:colOff>38100</xdr:colOff>
          <xdr:row>13</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6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xdr:row>
          <xdr:rowOff>31750</xdr:rowOff>
        </xdr:from>
        <xdr:to>
          <xdr:col>13</xdr:col>
          <xdr:colOff>203200</xdr:colOff>
          <xdr:row>4</xdr:row>
          <xdr:rowOff>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6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3</xdr:row>
          <xdr:rowOff>12700</xdr:rowOff>
        </xdr:from>
        <xdr:to>
          <xdr:col>25</xdr:col>
          <xdr:colOff>31750</xdr:colOff>
          <xdr:row>3</xdr:row>
          <xdr:rowOff>260350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6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xdr:row>
          <xdr:rowOff>12700</xdr:rowOff>
        </xdr:from>
        <xdr:to>
          <xdr:col>25</xdr:col>
          <xdr:colOff>31750</xdr:colOff>
          <xdr:row>4</xdr:row>
          <xdr:rowOff>260350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6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3</xdr:row>
          <xdr:rowOff>12700</xdr:rowOff>
        </xdr:from>
        <xdr:to>
          <xdr:col>28</xdr:col>
          <xdr:colOff>31750</xdr:colOff>
          <xdr:row>3</xdr:row>
          <xdr:rowOff>260350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6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4</xdr:row>
          <xdr:rowOff>12700</xdr:rowOff>
        </xdr:from>
        <xdr:to>
          <xdr:col>28</xdr:col>
          <xdr:colOff>31750</xdr:colOff>
          <xdr:row>4</xdr:row>
          <xdr:rowOff>260350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6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7</xdr:row>
          <xdr:rowOff>12700</xdr:rowOff>
        </xdr:from>
        <xdr:to>
          <xdr:col>25</xdr:col>
          <xdr:colOff>31750</xdr:colOff>
          <xdr:row>7</xdr:row>
          <xdr:rowOff>260350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6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8</xdr:row>
          <xdr:rowOff>12700</xdr:rowOff>
        </xdr:from>
        <xdr:to>
          <xdr:col>25</xdr:col>
          <xdr:colOff>31750</xdr:colOff>
          <xdr:row>8</xdr:row>
          <xdr:rowOff>260350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6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9</xdr:row>
          <xdr:rowOff>12700</xdr:rowOff>
        </xdr:from>
        <xdr:to>
          <xdr:col>25</xdr:col>
          <xdr:colOff>31750</xdr:colOff>
          <xdr:row>9</xdr:row>
          <xdr:rowOff>260350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6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7</xdr:row>
          <xdr:rowOff>12700</xdr:rowOff>
        </xdr:from>
        <xdr:to>
          <xdr:col>28</xdr:col>
          <xdr:colOff>31750</xdr:colOff>
          <xdr:row>7</xdr:row>
          <xdr:rowOff>260350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6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8</xdr:row>
          <xdr:rowOff>12700</xdr:rowOff>
        </xdr:from>
        <xdr:to>
          <xdr:col>28</xdr:col>
          <xdr:colOff>31750</xdr:colOff>
          <xdr:row>8</xdr:row>
          <xdr:rowOff>260350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6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9</xdr:row>
          <xdr:rowOff>12700</xdr:rowOff>
        </xdr:from>
        <xdr:to>
          <xdr:col>28</xdr:col>
          <xdr:colOff>31750</xdr:colOff>
          <xdr:row>9</xdr:row>
          <xdr:rowOff>260350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6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31750</xdr:rowOff>
        </xdr:from>
        <xdr:to>
          <xdr:col>13</xdr:col>
          <xdr:colOff>203200</xdr:colOff>
          <xdr:row>5</xdr:row>
          <xdr:rowOff>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6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7</xdr:row>
          <xdr:rowOff>31750</xdr:rowOff>
        </xdr:from>
        <xdr:to>
          <xdr:col>13</xdr:col>
          <xdr:colOff>190500</xdr:colOff>
          <xdr:row>8</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6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xdr:row>
          <xdr:rowOff>31750</xdr:rowOff>
        </xdr:from>
        <xdr:to>
          <xdr:col>13</xdr:col>
          <xdr:colOff>203200</xdr:colOff>
          <xdr:row>9</xdr:row>
          <xdr:rowOff>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6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9</xdr:row>
          <xdr:rowOff>38100</xdr:rowOff>
        </xdr:from>
        <xdr:to>
          <xdr:col>13</xdr:col>
          <xdr:colOff>190500</xdr:colOff>
          <xdr:row>10</xdr:row>
          <xdr:rowOff>12700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6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xdr:row>
          <xdr:rowOff>31750</xdr:rowOff>
        </xdr:from>
        <xdr:to>
          <xdr:col>19</xdr:col>
          <xdr:colOff>203200</xdr:colOff>
          <xdr:row>4</xdr:row>
          <xdr:rowOff>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6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19050</xdr:rowOff>
        </xdr:from>
        <xdr:to>
          <xdr:col>19</xdr:col>
          <xdr:colOff>203200</xdr:colOff>
          <xdr:row>7</xdr:row>
          <xdr:rowOff>266700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6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xdr:row>
          <xdr:rowOff>38100</xdr:rowOff>
        </xdr:from>
        <xdr:to>
          <xdr:col>19</xdr:col>
          <xdr:colOff>203200</xdr:colOff>
          <xdr:row>9</xdr:row>
          <xdr:rowOff>12700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6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19</xdr:col>
          <xdr:colOff>203200</xdr:colOff>
          <xdr:row>9</xdr:row>
          <xdr:rowOff>266700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6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xdr:row>
          <xdr:rowOff>12700</xdr:rowOff>
        </xdr:from>
        <xdr:to>
          <xdr:col>25</xdr:col>
          <xdr:colOff>31750</xdr:colOff>
          <xdr:row>4</xdr:row>
          <xdr:rowOff>260350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6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7</xdr:row>
          <xdr:rowOff>12700</xdr:rowOff>
        </xdr:from>
        <xdr:to>
          <xdr:col>25</xdr:col>
          <xdr:colOff>31750</xdr:colOff>
          <xdr:row>7</xdr:row>
          <xdr:rowOff>260350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6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8</xdr:row>
          <xdr:rowOff>12700</xdr:rowOff>
        </xdr:from>
        <xdr:to>
          <xdr:col>25</xdr:col>
          <xdr:colOff>31750</xdr:colOff>
          <xdr:row>8</xdr:row>
          <xdr:rowOff>260350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6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9</xdr:row>
          <xdr:rowOff>12700</xdr:rowOff>
        </xdr:from>
        <xdr:to>
          <xdr:col>25</xdr:col>
          <xdr:colOff>31750</xdr:colOff>
          <xdr:row>9</xdr:row>
          <xdr:rowOff>260350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6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4</xdr:row>
          <xdr:rowOff>12700</xdr:rowOff>
        </xdr:from>
        <xdr:to>
          <xdr:col>28</xdr:col>
          <xdr:colOff>31750</xdr:colOff>
          <xdr:row>4</xdr:row>
          <xdr:rowOff>260350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6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7</xdr:row>
          <xdr:rowOff>12700</xdr:rowOff>
        </xdr:from>
        <xdr:to>
          <xdr:col>28</xdr:col>
          <xdr:colOff>31750</xdr:colOff>
          <xdr:row>7</xdr:row>
          <xdr:rowOff>260350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6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8</xdr:row>
          <xdr:rowOff>12700</xdr:rowOff>
        </xdr:from>
        <xdr:to>
          <xdr:col>28</xdr:col>
          <xdr:colOff>31750</xdr:colOff>
          <xdr:row>8</xdr:row>
          <xdr:rowOff>260350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6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9</xdr:row>
          <xdr:rowOff>12700</xdr:rowOff>
        </xdr:from>
        <xdr:to>
          <xdr:col>28</xdr:col>
          <xdr:colOff>31750</xdr:colOff>
          <xdr:row>9</xdr:row>
          <xdr:rowOff>260350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6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4</xdr:row>
          <xdr:rowOff>31750</xdr:rowOff>
        </xdr:from>
        <xdr:to>
          <xdr:col>19</xdr:col>
          <xdr:colOff>209550</xdr:colOff>
          <xdr:row>5</xdr:row>
          <xdr:rowOff>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6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22860" rIns="0" bIns="22860"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xdr:row>
          <xdr:rowOff>50800</xdr:rowOff>
        </xdr:from>
        <xdr:to>
          <xdr:col>14</xdr:col>
          <xdr:colOff>38100</xdr:colOff>
          <xdr:row>30</xdr:row>
          <xdr:rowOff>298450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6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50800</xdr:rowOff>
        </xdr:from>
        <xdr:to>
          <xdr:col>16</xdr:col>
          <xdr:colOff>38100</xdr:colOff>
          <xdr:row>30</xdr:row>
          <xdr:rowOff>298450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6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28</xdr:row>
          <xdr:rowOff>50800</xdr:rowOff>
        </xdr:from>
        <xdr:to>
          <xdr:col>26</xdr:col>
          <xdr:colOff>38100</xdr:colOff>
          <xdr:row>28</xdr:row>
          <xdr:rowOff>298450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6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28</xdr:row>
          <xdr:rowOff>50800</xdr:rowOff>
        </xdr:from>
        <xdr:to>
          <xdr:col>28</xdr:col>
          <xdr:colOff>38100</xdr:colOff>
          <xdr:row>28</xdr:row>
          <xdr:rowOff>298450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6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xdr:row>
          <xdr:rowOff>50800</xdr:rowOff>
        </xdr:from>
        <xdr:to>
          <xdr:col>18</xdr:col>
          <xdr:colOff>38100</xdr:colOff>
          <xdr:row>28</xdr:row>
          <xdr:rowOff>298450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6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28</xdr:row>
          <xdr:rowOff>50800</xdr:rowOff>
        </xdr:from>
        <xdr:to>
          <xdr:col>20</xdr:col>
          <xdr:colOff>38100</xdr:colOff>
          <xdr:row>28</xdr:row>
          <xdr:rowOff>298450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6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xdr:row>
          <xdr:rowOff>31750</xdr:rowOff>
        </xdr:from>
        <xdr:to>
          <xdr:col>17</xdr:col>
          <xdr:colOff>50800</xdr:colOff>
          <xdr:row>4</xdr:row>
          <xdr:rowOff>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600-00008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4</xdr:row>
          <xdr:rowOff>31750</xdr:rowOff>
        </xdr:from>
        <xdr:to>
          <xdr:col>17</xdr:col>
          <xdr:colOff>50800</xdr:colOff>
          <xdr:row>5</xdr:row>
          <xdr:rowOff>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600-00008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7</xdr:row>
          <xdr:rowOff>31750</xdr:rowOff>
        </xdr:from>
        <xdr:to>
          <xdr:col>17</xdr:col>
          <xdr:colOff>50800</xdr:colOff>
          <xdr:row>8</xdr:row>
          <xdr:rowOff>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600-00008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8</xdr:row>
          <xdr:rowOff>31750</xdr:rowOff>
        </xdr:from>
        <xdr:to>
          <xdr:col>17</xdr:col>
          <xdr:colOff>50800</xdr:colOff>
          <xdr:row>9</xdr:row>
          <xdr:rowOff>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600-00008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9</xdr:row>
          <xdr:rowOff>31750</xdr:rowOff>
        </xdr:from>
        <xdr:to>
          <xdr:col>17</xdr:col>
          <xdr:colOff>50800</xdr:colOff>
          <xdr:row>10</xdr:row>
          <xdr:rowOff>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6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xdr:row>
          <xdr:rowOff>31750</xdr:rowOff>
        </xdr:from>
        <xdr:to>
          <xdr:col>23</xdr:col>
          <xdr:colOff>50800</xdr:colOff>
          <xdr:row>4</xdr:row>
          <xdr:rowOff>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6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xdr:row>
          <xdr:rowOff>31750</xdr:rowOff>
        </xdr:from>
        <xdr:to>
          <xdr:col>23</xdr:col>
          <xdr:colOff>50800</xdr:colOff>
          <xdr:row>5</xdr:row>
          <xdr:rowOff>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600-00008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7</xdr:row>
          <xdr:rowOff>31750</xdr:rowOff>
        </xdr:from>
        <xdr:to>
          <xdr:col>23</xdr:col>
          <xdr:colOff>50800</xdr:colOff>
          <xdr:row>8</xdr:row>
          <xdr:rowOff>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600-00008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8</xdr:row>
          <xdr:rowOff>31750</xdr:rowOff>
        </xdr:from>
        <xdr:to>
          <xdr:col>23</xdr:col>
          <xdr:colOff>50800</xdr:colOff>
          <xdr:row>9</xdr:row>
          <xdr:rowOff>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6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31750</xdr:rowOff>
        </xdr:from>
        <xdr:to>
          <xdr:col>23</xdr:col>
          <xdr:colOff>50800</xdr:colOff>
          <xdr:row>10</xdr:row>
          <xdr:rowOff>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600-00008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114300</xdr:colOff>
          <xdr:row>6</xdr:row>
          <xdr:rowOff>127000</xdr:rowOff>
        </xdr:from>
        <xdr:to>
          <xdr:col>11</xdr:col>
          <xdr:colOff>552450</xdr:colOff>
          <xdr:row>6</xdr:row>
          <xdr:rowOff>374650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C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xdr:row>
          <xdr:rowOff>127000</xdr:rowOff>
        </xdr:from>
        <xdr:to>
          <xdr:col>12</xdr:col>
          <xdr:colOff>552450</xdr:colOff>
          <xdr:row>6</xdr:row>
          <xdr:rowOff>374650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C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xdr:row>
          <xdr:rowOff>127000</xdr:rowOff>
        </xdr:from>
        <xdr:to>
          <xdr:col>11</xdr:col>
          <xdr:colOff>552450</xdr:colOff>
          <xdr:row>7</xdr:row>
          <xdr:rowOff>374650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C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8</xdr:row>
          <xdr:rowOff>127000</xdr:rowOff>
        </xdr:from>
        <xdr:to>
          <xdr:col>11</xdr:col>
          <xdr:colOff>552450</xdr:colOff>
          <xdr:row>8</xdr:row>
          <xdr:rowOff>374650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C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127000</xdr:rowOff>
        </xdr:from>
        <xdr:to>
          <xdr:col>12</xdr:col>
          <xdr:colOff>552450</xdr:colOff>
          <xdr:row>7</xdr:row>
          <xdr:rowOff>374650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C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xdr:row>
          <xdr:rowOff>127000</xdr:rowOff>
        </xdr:from>
        <xdr:to>
          <xdr:col>12</xdr:col>
          <xdr:colOff>552450</xdr:colOff>
          <xdr:row>8</xdr:row>
          <xdr:rowOff>374650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C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50800</xdr:colOff>
          <xdr:row>5</xdr:row>
          <xdr:rowOff>88900</xdr:rowOff>
        </xdr:from>
        <xdr:to>
          <xdr:col>5</xdr:col>
          <xdr:colOff>12700</xdr:colOff>
          <xdr:row>5</xdr:row>
          <xdr:rowOff>336550</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E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5</xdr:row>
          <xdr:rowOff>88900</xdr:rowOff>
        </xdr:from>
        <xdr:to>
          <xdr:col>7</xdr:col>
          <xdr:colOff>298450</xdr:colOff>
          <xdr:row>5</xdr:row>
          <xdr:rowOff>336550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E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30</xdr:row>
          <xdr:rowOff>12700</xdr:rowOff>
        </xdr:from>
        <xdr:to>
          <xdr:col>7</xdr:col>
          <xdr:colOff>12700</xdr:colOff>
          <xdr:row>31</xdr:row>
          <xdr:rowOff>12700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E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32</xdr:row>
          <xdr:rowOff>12700</xdr:rowOff>
        </xdr:from>
        <xdr:to>
          <xdr:col>7</xdr:col>
          <xdr:colOff>12700</xdr:colOff>
          <xdr:row>33</xdr:row>
          <xdr:rowOff>12700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E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12700</xdr:colOff>
          <xdr:row>25</xdr:row>
          <xdr:rowOff>38100</xdr:rowOff>
        </xdr:from>
        <xdr:to>
          <xdr:col>24</xdr:col>
          <xdr:colOff>222250</xdr:colOff>
          <xdr:row>26</xdr:row>
          <xdr:rowOff>12700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F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25</xdr:row>
          <xdr:rowOff>38100</xdr:rowOff>
        </xdr:from>
        <xdr:to>
          <xdr:col>26</xdr:col>
          <xdr:colOff>222250</xdr:colOff>
          <xdr:row>26</xdr:row>
          <xdr:rowOff>12700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F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26</xdr:row>
          <xdr:rowOff>57150</xdr:rowOff>
        </xdr:from>
        <xdr:to>
          <xdr:col>24</xdr:col>
          <xdr:colOff>222250</xdr:colOff>
          <xdr:row>27</xdr:row>
          <xdr:rowOff>31750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F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26</xdr:row>
          <xdr:rowOff>57150</xdr:rowOff>
        </xdr:from>
        <xdr:to>
          <xdr:col>26</xdr:col>
          <xdr:colOff>222250</xdr:colOff>
          <xdr:row>27</xdr:row>
          <xdr:rowOff>31750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F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38</xdr:row>
          <xdr:rowOff>31750</xdr:rowOff>
        </xdr:from>
        <xdr:to>
          <xdr:col>24</xdr:col>
          <xdr:colOff>209550</xdr:colOff>
          <xdr:row>39</xdr:row>
          <xdr:rowOff>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F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38</xdr:row>
          <xdr:rowOff>31750</xdr:rowOff>
        </xdr:from>
        <xdr:to>
          <xdr:col>26</xdr:col>
          <xdr:colOff>203200</xdr:colOff>
          <xdr:row>39</xdr:row>
          <xdr:rowOff>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F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19050</xdr:rowOff>
        </xdr:from>
        <xdr:to>
          <xdr:col>12</xdr:col>
          <xdr:colOff>209550</xdr:colOff>
          <xdr:row>34</xdr:row>
          <xdr:rowOff>266700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F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12700</xdr:rowOff>
        </xdr:from>
        <xdr:to>
          <xdr:col>12</xdr:col>
          <xdr:colOff>209550</xdr:colOff>
          <xdr:row>35</xdr:row>
          <xdr:rowOff>260350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F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19050</xdr:rowOff>
        </xdr:from>
        <xdr:to>
          <xdr:col>15</xdr:col>
          <xdr:colOff>209550</xdr:colOff>
          <xdr:row>34</xdr:row>
          <xdr:rowOff>266700</xdr:rowOff>
        </xdr:to>
        <xdr:sp macro="" textlink="">
          <xdr:nvSpPr>
            <xdr:cNvPr id="39974" name="Check Box 38" hidden="1">
              <a:extLst>
                <a:ext uri="{63B3BB69-23CF-44E3-9099-C40C66FF867C}">
                  <a14:compatExt spid="_x0000_s39974"/>
                </a:ext>
                <a:ext uri="{FF2B5EF4-FFF2-40B4-BE49-F238E27FC236}">
                  <a16:creationId xmlns:a16="http://schemas.microsoft.com/office/drawing/2014/main" id="{00000000-0008-0000-0F00-00002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xdr:row>
          <xdr:rowOff>19050</xdr:rowOff>
        </xdr:from>
        <xdr:to>
          <xdr:col>18</xdr:col>
          <xdr:colOff>209550</xdr:colOff>
          <xdr:row>34</xdr:row>
          <xdr:rowOff>266700</xdr:rowOff>
        </xdr:to>
        <xdr:sp macro="" textlink="">
          <xdr:nvSpPr>
            <xdr:cNvPr id="39975" name="Check Box 39" hidden="1">
              <a:extLst>
                <a:ext uri="{63B3BB69-23CF-44E3-9099-C40C66FF867C}">
                  <a14:compatExt spid="_x0000_s39975"/>
                </a:ext>
                <a:ext uri="{FF2B5EF4-FFF2-40B4-BE49-F238E27FC236}">
                  <a16:creationId xmlns:a16="http://schemas.microsoft.com/office/drawing/2014/main" id="{00000000-0008-0000-0F00-00002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34</xdr:row>
          <xdr:rowOff>19050</xdr:rowOff>
        </xdr:from>
        <xdr:to>
          <xdr:col>21</xdr:col>
          <xdr:colOff>209550</xdr:colOff>
          <xdr:row>34</xdr:row>
          <xdr:rowOff>266700</xdr:rowOff>
        </xdr:to>
        <xdr:sp macro="" textlink="">
          <xdr:nvSpPr>
            <xdr:cNvPr id="39976" name="Check Box 40" hidden="1">
              <a:extLst>
                <a:ext uri="{63B3BB69-23CF-44E3-9099-C40C66FF867C}">
                  <a14:compatExt spid="_x0000_s39976"/>
                </a:ext>
                <a:ext uri="{FF2B5EF4-FFF2-40B4-BE49-F238E27FC236}">
                  <a16:creationId xmlns:a16="http://schemas.microsoft.com/office/drawing/2014/main" id="{00000000-0008-0000-0F00-00002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34</xdr:row>
          <xdr:rowOff>19050</xdr:rowOff>
        </xdr:from>
        <xdr:to>
          <xdr:col>24</xdr:col>
          <xdr:colOff>209550</xdr:colOff>
          <xdr:row>34</xdr:row>
          <xdr:rowOff>266700</xdr:rowOff>
        </xdr:to>
        <xdr:sp macro="" textlink="">
          <xdr:nvSpPr>
            <xdr:cNvPr id="39977" name="Check Box 41" hidden="1">
              <a:extLst>
                <a:ext uri="{63B3BB69-23CF-44E3-9099-C40C66FF867C}">
                  <a14:compatExt spid="_x0000_s39977"/>
                </a:ext>
                <a:ext uri="{FF2B5EF4-FFF2-40B4-BE49-F238E27FC236}">
                  <a16:creationId xmlns:a16="http://schemas.microsoft.com/office/drawing/2014/main" id="{00000000-0008-0000-0F00-00002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19050</xdr:rowOff>
        </xdr:from>
        <xdr:to>
          <xdr:col>26</xdr:col>
          <xdr:colOff>209550</xdr:colOff>
          <xdr:row>34</xdr:row>
          <xdr:rowOff>266700</xdr:rowOff>
        </xdr:to>
        <xdr:sp macro="" textlink="">
          <xdr:nvSpPr>
            <xdr:cNvPr id="39978" name="Check Box 42" hidden="1">
              <a:extLst>
                <a:ext uri="{63B3BB69-23CF-44E3-9099-C40C66FF867C}">
                  <a14:compatExt spid="_x0000_s39978"/>
                </a:ext>
                <a:ext uri="{FF2B5EF4-FFF2-40B4-BE49-F238E27FC236}">
                  <a16:creationId xmlns:a16="http://schemas.microsoft.com/office/drawing/2014/main" id="{00000000-0008-0000-0F00-00002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19050</xdr:rowOff>
        </xdr:from>
        <xdr:to>
          <xdr:col>15</xdr:col>
          <xdr:colOff>209550</xdr:colOff>
          <xdr:row>35</xdr:row>
          <xdr:rowOff>266700</xdr:rowOff>
        </xdr:to>
        <xdr:sp macro="" textlink="">
          <xdr:nvSpPr>
            <xdr:cNvPr id="39979" name="Check Box 43" hidden="1">
              <a:extLst>
                <a:ext uri="{63B3BB69-23CF-44E3-9099-C40C66FF867C}">
                  <a14:compatExt spid="_x0000_s39979"/>
                </a:ext>
                <a:ext uri="{FF2B5EF4-FFF2-40B4-BE49-F238E27FC236}">
                  <a16:creationId xmlns:a16="http://schemas.microsoft.com/office/drawing/2014/main" id="{00000000-0008-0000-0F00-00002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28574</xdr:colOff>
      <xdr:row>30</xdr:row>
      <xdr:rowOff>28575</xdr:rowOff>
    </xdr:from>
    <xdr:to>
      <xdr:col>31</xdr:col>
      <xdr:colOff>504824</xdr:colOff>
      <xdr:row>31</xdr:row>
      <xdr:rowOff>266700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6210299" y="7143750"/>
          <a:ext cx="1666875" cy="52387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点線枠内を選択し、</a:t>
          </a:r>
          <a:endParaRPr kumimoji="1" lang="en-US" altLang="ja-JP" sz="1100" b="1"/>
        </a:p>
        <a:p>
          <a:r>
            <a:rPr kumimoji="1" lang="ja-JP" altLang="en-US" sz="1100" b="1"/>
            <a:t>○</a:t>
          </a:r>
          <a:r>
            <a:rPr kumimoji="1" lang="en-US" altLang="ja-JP" sz="1100" b="1"/>
            <a:t>×</a:t>
          </a:r>
          <a:r>
            <a:rPr kumimoji="1" lang="ja-JP" altLang="en-US" sz="1100" b="1"/>
            <a:t>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12700</xdr:colOff>
          <xdr:row>12</xdr:row>
          <xdr:rowOff>0</xdr:rowOff>
        </xdr:from>
        <xdr:to>
          <xdr:col>15</xdr:col>
          <xdr:colOff>12700</xdr:colOff>
          <xdr:row>12</xdr:row>
          <xdr:rowOff>247650</xdr:rowOff>
        </xdr:to>
        <xdr:sp macro="" textlink="">
          <xdr:nvSpPr>
            <xdr:cNvPr id="39980" name="Check Box 44" hidden="1">
              <a:extLst>
                <a:ext uri="{63B3BB69-23CF-44E3-9099-C40C66FF867C}">
                  <a14:compatExt spid="_x0000_s39980"/>
                </a:ext>
                <a:ext uri="{FF2B5EF4-FFF2-40B4-BE49-F238E27FC236}">
                  <a16:creationId xmlns:a16="http://schemas.microsoft.com/office/drawing/2014/main" id="{00000000-0008-0000-0F00-00002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xdr:row>
          <xdr:rowOff>0</xdr:rowOff>
        </xdr:from>
        <xdr:to>
          <xdr:col>18</xdr:col>
          <xdr:colOff>12700</xdr:colOff>
          <xdr:row>12</xdr:row>
          <xdr:rowOff>247650</xdr:rowOff>
        </xdr:to>
        <xdr:sp macro="" textlink="">
          <xdr:nvSpPr>
            <xdr:cNvPr id="39984" name="Check Box 48" hidden="1">
              <a:extLst>
                <a:ext uri="{63B3BB69-23CF-44E3-9099-C40C66FF867C}">
                  <a14:compatExt spid="_x0000_s39984"/>
                </a:ext>
                <a:ext uri="{FF2B5EF4-FFF2-40B4-BE49-F238E27FC236}">
                  <a16:creationId xmlns:a16="http://schemas.microsoft.com/office/drawing/2014/main" id="{00000000-0008-0000-0F00-00003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xdr:row>
          <xdr:rowOff>0</xdr:rowOff>
        </xdr:from>
        <xdr:to>
          <xdr:col>21</xdr:col>
          <xdr:colOff>12700</xdr:colOff>
          <xdr:row>12</xdr:row>
          <xdr:rowOff>247650</xdr:rowOff>
        </xdr:to>
        <xdr:sp macro="" textlink="">
          <xdr:nvSpPr>
            <xdr:cNvPr id="39985" name="Check Box 49" hidden="1">
              <a:extLst>
                <a:ext uri="{63B3BB69-23CF-44E3-9099-C40C66FF867C}">
                  <a14:compatExt spid="_x0000_s39985"/>
                </a:ext>
                <a:ext uri="{FF2B5EF4-FFF2-40B4-BE49-F238E27FC236}">
                  <a16:creationId xmlns:a16="http://schemas.microsoft.com/office/drawing/2014/main" id="{00000000-0008-0000-0F00-00003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12</xdr:row>
          <xdr:rowOff>0</xdr:rowOff>
        </xdr:from>
        <xdr:to>
          <xdr:col>25</xdr:col>
          <xdr:colOff>12700</xdr:colOff>
          <xdr:row>12</xdr:row>
          <xdr:rowOff>247650</xdr:rowOff>
        </xdr:to>
        <xdr:sp macro="" textlink="">
          <xdr:nvSpPr>
            <xdr:cNvPr id="39986" name="Check Box 50" hidden="1">
              <a:extLst>
                <a:ext uri="{63B3BB69-23CF-44E3-9099-C40C66FF867C}">
                  <a14:compatExt spid="_x0000_s39986"/>
                </a:ext>
                <a:ext uri="{FF2B5EF4-FFF2-40B4-BE49-F238E27FC236}">
                  <a16:creationId xmlns:a16="http://schemas.microsoft.com/office/drawing/2014/main" id="{00000000-0008-0000-0F00-00003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12</xdr:row>
          <xdr:rowOff>0</xdr:rowOff>
        </xdr:from>
        <xdr:to>
          <xdr:col>27</xdr:col>
          <xdr:colOff>12700</xdr:colOff>
          <xdr:row>12</xdr:row>
          <xdr:rowOff>247650</xdr:rowOff>
        </xdr:to>
        <xdr:sp macro="" textlink="">
          <xdr:nvSpPr>
            <xdr:cNvPr id="39987" name="Check Box 51" hidden="1">
              <a:extLst>
                <a:ext uri="{63B3BB69-23CF-44E3-9099-C40C66FF867C}">
                  <a14:compatExt spid="_x0000_s39987"/>
                </a:ext>
                <a:ext uri="{FF2B5EF4-FFF2-40B4-BE49-F238E27FC236}">
                  <a16:creationId xmlns:a16="http://schemas.microsoft.com/office/drawing/2014/main" id="{00000000-0008-0000-0F00-00003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xdr:row>
          <xdr:rowOff>0</xdr:rowOff>
        </xdr:from>
        <xdr:to>
          <xdr:col>15</xdr:col>
          <xdr:colOff>12700</xdr:colOff>
          <xdr:row>13</xdr:row>
          <xdr:rowOff>247650</xdr:rowOff>
        </xdr:to>
        <xdr:sp macro="" textlink="">
          <xdr:nvSpPr>
            <xdr:cNvPr id="39988" name="Check Box 52" hidden="1">
              <a:extLst>
                <a:ext uri="{63B3BB69-23CF-44E3-9099-C40C66FF867C}">
                  <a14:compatExt spid="_x0000_s39988"/>
                </a:ext>
                <a:ext uri="{FF2B5EF4-FFF2-40B4-BE49-F238E27FC236}">
                  <a16:creationId xmlns:a16="http://schemas.microsoft.com/office/drawing/2014/main" id="{00000000-0008-0000-0F00-00003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13</xdr:row>
          <xdr:rowOff>0</xdr:rowOff>
        </xdr:from>
        <xdr:to>
          <xdr:col>19</xdr:col>
          <xdr:colOff>12700</xdr:colOff>
          <xdr:row>13</xdr:row>
          <xdr:rowOff>247650</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F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xdr:row>
          <xdr:rowOff>0</xdr:rowOff>
        </xdr:from>
        <xdr:to>
          <xdr:col>23</xdr:col>
          <xdr:colOff>12700</xdr:colOff>
          <xdr:row>13</xdr:row>
          <xdr:rowOff>247650</xdr:rowOff>
        </xdr:to>
        <xdr:sp macro="" textlink="">
          <xdr:nvSpPr>
            <xdr:cNvPr id="39990" name="Check Box 54" hidden="1">
              <a:extLst>
                <a:ext uri="{63B3BB69-23CF-44E3-9099-C40C66FF867C}">
                  <a14:compatExt spid="_x0000_s39990"/>
                </a:ext>
                <a:ext uri="{FF2B5EF4-FFF2-40B4-BE49-F238E27FC236}">
                  <a16:creationId xmlns:a16="http://schemas.microsoft.com/office/drawing/2014/main" id="{00000000-0008-0000-0F00-00003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xdr:row>
          <xdr:rowOff>0</xdr:rowOff>
        </xdr:from>
        <xdr:to>
          <xdr:col>15</xdr:col>
          <xdr:colOff>12700</xdr:colOff>
          <xdr:row>14</xdr:row>
          <xdr:rowOff>247650</xdr:rowOff>
        </xdr:to>
        <xdr:sp macro="" textlink="">
          <xdr:nvSpPr>
            <xdr:cNvPr id="39991" name="Check Box 55" hidden="1">
              <a:extLst>
                <a:ext uri="{63B3BB69-23CF-44E3-9099-C40C66FF867C}">
                  <a14:compatExt spid="_x0000_s39991"/>
                </a:ext>
                <a:ext uri="{FF2B5EF4-FFF2-40B4-BE49-F238E27FC236}">
                  <a16:creationId xmlns:a16="http://schemas.microsoft.com/office/drawing/2014/main" id="{00000000-0008-0000-0F00-00003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14</xdr:row>
          <xdr:rowOff>0</xdr:rowOff>
        </xdr:from>
        <xdr:to>
          <xdr:col>19</xdr:col>
          <xdr:colOff>12700</xdr:colOff>
          <xdr:row>14</xdr:row>
          <xdr:rowOff>247650</xdr:rowOff>
        </xdr:to>
        <xdr:sp macro="" textlink="">
          <xdr:nvSpPr>
            <xdr:cNvPr id="39992" name="Check Box 56" hidden="1">
              <a:extLst>
                <a:ext uri="{63B3BB69-23CF-44E3-9099-C40C66FF867C}">
                  <a14:compatExt spid="_x0000_s39992"/>
                </a:ext>
                <a:ext uri="{FF2B5EF4-FFF2-40B4-BE49-F238E27FC236}">
                  <a16:creationId xmlns:a16="http://schemas.microsoft.com/office/drawing/2014/main" id="{00000000-0008-0000-0F00-00003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0</xdr:rowOff>
        </xdr:from>
        <xdr:to>
          <xdr:col>22</xdr:col>
          <xdr:colOff>12700</xdr:colOff>
          <xdr:row>21</xdr:row>
          <xdr:rowOff>247650</xdr:rowOff>
        </xdr:to>
        <xdr:sp macro="" textlink="">
          <xdr:nvSpPr>
            <xdr:cNvPr id="39996" name="Check Box 60" hidden="1">
              <a:extLst>
                <a:ext uri="{63B3BB69-23CF-44E3-9099-C40C66FF867C}">
                  <a14:compatExt spid="_x0000_s39996"/>
                </a:ext>
                <a:ext uri="{FF2B5EF4-FFF2-40B4-BE49-F238E27FC236}">
                  <a16:creationId xmlns:a16="http://schemas.microsoft.com/office/drawing/2014/main" id="{00000000-0008-0000-0F00-00003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21</xdr:row>
          <xdr:rowOff>0</xdr:rowOff>
        </xdr:from>
        <xdr:to>
          <xdr:col>18</xdr:col>
          <xdr:colOff>12700</xdr:colOff>
          <xdr:row>21</xdr:row>
          <xdr:rowOff>247650</xdr:rowOff>
        </xdr:to>
        <xdr:sp macro="" textlink="">
          <xdr:nvSpPr>
            <xdr:cNvPr id="39997" name="Check Box 61" hidden="1">
              <a:extLst>
                <a:ext uri="{63B3BB69-23CF-44E3-9099-C40C66FF867C}">
                  <a14:compatExt spid="_x0000_s39997"/>
                </a:ext>
                <a:ext uri="{FF2B5EF4-FFF2-40B4-BE49-F238E27FC236}">
                  <a16:creationId xmlns:a16="http://schemas.microsoft.com/office/drawing/2014/main" id="{00000000-0008-0000-0F00-00003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0</xdr:rowOff>
        </xdr:from>
        <xdr:to>
          <xdr:col>25</xdr:col>
          <xdr:colOff>12700</xdr:colOff>
          <xdr:row>21</xdr:row>
          <xdr:rowOff>247650</xdr:rowOff>
        </xdr:to>
        <xdr:sp macro="" textlink="">
          <xdr:nvSpPr>
            <xdr:cNvPr id="39998" name="Check Box 62" hidden="1">
              <a:extLst>
                <a:ext uri="{63B3BB69-23CF-44E3-9099-C40C66FF867C}">
                  <a14:compatExt spid="_x0000_s39998"/>
                </a:ext>
                <a:ext uri="{FF2B5EF4-FFF2-40B4-BE49-F238E27FC236}">
                  <a16:creationId xmlns:a16="http://schemas.microsoft.com/office/drawing/2014/main" id="{00000000-0008-0000-0F00-00003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9</xdr:row>
          <xdr:rowOff>38100</xdr:rowOff>
        </xdr:from>
        <xdr:to>
          <xdr:col>8</xdr:col>
          <xdr:colOff>31750</xdr:colOff>
          <xdr:row>9</xdr:row>
          <xdr:rowOff>285750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38100</xdr:rowOff>
        </xdr:from>
        <xdr:to>
          <xdr:col>8</xdr:col>
          <xdr:colOff>31750</xdr:colOff>
          <xdr:row>10</xdr:row>
          <xdr:rowOff>285750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50800</xdr:rowOff>
        </xdr:from>
        <xdr:to>
          <xdr:col>12</xdr:col>
          <xdr:colOff>12700</xdr:colOff>
          <xdr:row>9</xdr:row>
          <xdr:rowOff>298450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38100</xdr:rowOff>
        </xdr:from>
        <xdr:to>
          <xdr:col>12</xdr:col>
          <xdr:colOff>12700</xdr:colOff>
          <xdr:row>10</xdr:row>
          <xdr:rowOff>285750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50800</xdr:rowOff>
        </xdr:from>
        <xdr:to>
          <xdr:col>17</xdr:col>
          <xdr:colOff>228600</xdr:colOff>
          <xdr:row>9</xdr:row>
          <xdr:rowOff>298450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1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50800</xdr:rowOff>
        </xdr:from>
        <xdr:to>
          <xdr:col>20</xdr:col>
          <xdr:colOff>12700</xdr:colOff>
          <xdr:row>9</xdr:row>
          <xdr:rowOff>298450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1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11</xdr:row>
          <xdr:rowOff>38100</xdr:rowOff>
        </xdr:from>
        <xdr:to>
          <xdr:col>8</xdr:col>
          <xdr:colOff>19050</xdr:colOff>
          <xdr:row>11</xdr:row>
          <xdr:rowOff>285750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1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11</xdr:row>
          <xdr:rowOff>38100</xdr:rowOff>
        </xdr:from>
        <xdr:to>
          <xdr:col>13</xdr:col>
          <xdr:colOff>19050</xdr:colOff>
          <xdr:row>11</xdr:row>
          <xdr:rowOff>285750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1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21</xdr:row>
          <xdr:rowOff>69850</xdr:rowOff>
        </xdr:from>
        <xdr:to>
          <xdr:col>10</xdr:col>
          <xdr:colOff>19050</xdr:colOff>
          <xdr:row>21</xdr:row>
          <xdr:rowOff>317500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10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21</xdr:row>
          <xdr:rowOff>69850</xdr:rowOff>
        </xdr:from>
        <xdr:to>
          <xdr:col>13</xdr:col>
          <xdr:colOff>19050</xdr:colOff>
          <xdr:row>21</xdr:row>
          <xdr:rowOff>317500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10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21</xdr:row>
          <xdr:rowOff>69850</xdr:rowOff>
        </xdr:from>
        <xdr:to>
          <xdr:col>16</xdr:col>
          <xdr:colOff>19050</xdr:colOff>
          <xdr:row>21</xdr:row>
          <xdr:rowOff>317500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10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11</xdr:row>
          <xdr:rowOff>38100</xdr:rowOff>
        </xdr:from>
        <xdr:to>
          <xdr:col>18</xdr:col>
          <xdr:colOff>19050</xdr:colOff>
          <xdr:row>11</xdr:row>
          <xdr:rowOff>285750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10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29</xdr:row>
          <xdr:rowOff>69850</xdr:rowOff>
        </xdr:from>
        <xdr:to>
          <xdr:col>12</xdr:col>
          <xdr:colOff>228600</xdr:colOff>
          <xdr:row>29</xdr:row>
          <xdr:rowOff>317500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10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29</xdr:row>
          <xdr:rowOff>69850</xdr:rowOff>
        </xdr:from>
        <xdr:to>
          <xdr:col>14</xdr:col>
          <xdr:colOff>228600</xdr:colOff>
          <xdr:row>29</xdr:row>
          <xdr:rowOff>317500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10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27</xdr:row>
          <xdr:rowOff>69850</xdr:rowOff>
        </xdr:from>
        <xdr:to>
          <xdr:col>8</xdr:col>
          <xdr:colOff>228600</xdr:colOff>
          <xdr:row>27</xdr:row>
          <xdr:rowOff>317500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10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27</xdr:row>
          <xdr:rowOff>69850</xdr:rowOff>
        </xdr:from>
        <xdr:to>
          <xdr:col>14</xdr:col>
          <xdr:colOff>228600</xdr:colOff>
          <xdr:row>27</xdr:row>
          <xdr:rowOff>317500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10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88900</xdr:rowOff>
        </xdr:from>
        <xdr:to>
          <xdr:col>25</xdr:col>
          <xdr:colOff>190500</xdr:colOff>
          <xdr:row>5</xdr:row>
          <xdr:rowOff>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10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当日全身清拭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266700</xdr:rowOff>
        </xdr:from>
        <xdr:to>
          <xdr:col>25</xdr:col>
          <xdr:colOff>190500</xdr:colOff>
          <xdr:row>5</xdr:row>
          <xdr:rowOff>184150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10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可能となったときに全身清拭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xdr:row>
          <xdr:rowOff>107950</xdr:rowOff>
        </xdr:from>
        <xdr:to>
          <xdr:col>25</xdr:col>
          <xdr:colOff>171450</xdr:colOff>
          <xdr:row>6</xdr:row>
          <xdr:rowOff>19050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10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可能となったときに入浴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xdr:row>
          <xdr:rowOff>298450</xdr:rowOff>
        </xdr:from>
        <xdr:to>
          <xdr:col>28</xdr:col>
          <xdr:colOff>0</xdr:colOff>
          <xdr:row>6</xdr:row>
          <xdr:rowOff>209550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10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次の入浴日まで入浴等を行わない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30</xdr:row>
          <xdr:rowOff>69850</xdr:rowOff>
        </xdr:from>
        <xdr:to>
          <xdr:col>26</xdr:col>
          <xdr:colOff>228600</xdr:colOff>
          <xdr:row>31</xdr:row>
          <xdr:rowOff>127000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10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32</xdr:row>
          <xdr:rowOff>69850</xdr:rowOff>
        </xdr:from>
        <xdr:to>
          <xdr:col>26</xdr:col>
          <xdr:colOff>228600</xdr:colOff>
          <xdr:row>33</xdr:row>
          <xdr:rowOff>127000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10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374650</xdr:rowOff>
        </xdr:from>
        <xdr:to>
          <xdr:col>10</xdr:col>
          <xdr:colOff>203200</xdr:colOff>
          <xdr:row>31</xdr:row>
          <xdr:rowOff>12700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10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30</xdr:row>
          <xdr:rowOff>0</xdr:rowOff>
        </xdr:from>
        <xdr:to>
          <xdr:col>13</xdr:col>
          <xdr:colOff>203200</xdr:colOff>
          <xdr:row>31</xdr:row>
          <xdr:rowOff>19050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10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0</xdr:rowOff>
        </xdr:from>
        <xdr:to>
          <xdr:col>10</xdr:col>
          <xdr:colOff>203200</xdr:colOff>
          <xdr:row>32</xdr:row>
          <xdr:rowOff>19050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10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0</xdr:rowOff>
        </xdr:from>
        <xdr:to>
          <xdr:col>7</xdr:col>
          <xdr:colOff>203200</xdr:colOff>
          <xdr:row>33</xdr:row>
          <xdr:rowOff>19050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10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0</xdr:rowOff>
        </xdr:from>
        <xdr:to>
          <xdr:col>10</xdr:col>
          <xdr:colOff>203200</xdr:colOff>
          <xdr:row>33</xdr:row>
          <xdr:rowOff>19050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10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0</xdr:rowOff>
        </xdr:from>
        <xdr:to>
          <xdr:col>7</xdr:col>
          <xdr:colOff>203200</xdr:colOff>
          <xdr:row>34</xdr:row>
          <xdr:rowOff>19050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10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9</xdr:row>
          <xdr:rowOff>38100</xdr:rowOff>
        </xdr:from>
        <xdr:to>
          <xdr:col>23</xdr:col>
          <xdr:colOff>19050</xdr:colOff>
          <xdr:row>9</xdr:row>
          <xdr:rowOff>285750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10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21</xdr:row>
          <xdr:rowOff>31750</xdr:rowOff>
        </xdr:from>
        <xdr:to>
          <xdr:col>12</xdr:col>
          <xdr:colOff>19050</xdr:colOff>
          <xdr:row>21</xdr:row>
          <xdr:rowOff>279400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1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31750</xdr:rowOff>
        </xdr:from>
        <xdr:to>
          <xdr:col>12</xdr:col>
          <xdr:colOff>19050</xdr:colOff>
          <xdr:row>22</xdr:row>
          <xdr:rowOff>279400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1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21</xdr:row>
          <xdr:rowOff>31750</xdr:rowOff>
        </xdr:from>
        <xdr:to>
          <xdr:col>18</xdr:col>
          <xdr:colOff>19050</xdr:colOff>
          <xdr:row>21</xdr:row>
          <xdr:rowOff>279400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1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22</xdr:row>
          <xdr:rowOff>31750</xdr:rowOff>
        </xdr:from>
        <xdr:to>
          <xdr:col>18</xdr:col>
          <xdr:colOff>19050</xdr:colOff>
          <xdr:row>22</xdr:row>
          <xdr:rowOff>279400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1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19050</xdr:rowOff>
        </xdr:from>
        <xdr:to>
          <xdr:col>9</xdr:col>
          <xdr:colOff>19050</xdr:colOff>
          <xdr:row>23</xdr:row>
          <xdr:rowOff>266700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1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19050</xdr:rowOff>
        </xdr:from>
        <xdr:to>
          <xdr:col>12</xdr:col>
          <xdr:colOff>19050</xdr:colOff>
          <xdr:row>23</xdr:row>
          <xdr:rowOff>266700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1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19050</xdr:rowOff>
        </xdr:from>
        <xdr:to>
          <xdr:col>15</xdr:col>
          <xdr:colOff>19050</xdr:colOff>
          <xdr:row>23</xdr:row>
          <xdr:rowOff>266700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1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19050</xdr:rowOff>
        </xdr:from>
        <xdr:to>
          <xdr:col>9</xdr:col>
          <xdr:colOff>19050</xdr:colOff>
          <xdr:row>24</xdr:row>
          <xdr:rowOff>266700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1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19050</xdr:rowOff>
        </xdr:from>
        <xdr:to>
          <xdr:col>15</xdr:col>
          <xdr:colOff>19050</xdr:colOff>
          <xdr:row>24</xdr:row>
          <xdr:rowOff>266700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1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19050</xdr:rowOff>
        </xdr:from>
        <xdr:to>
          <xdr:col>17</xdr:col>
          <xdr:colOff>19050</xdr:colOff>
          <xdr:row>24</xdr:row>
          <xdr:rowOff>266700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1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xdr:row>
          <xdr:rowOff>19050</xdr:rowOff>
        </xdr:from>
        <xdr:to>
          <xdr:col>23</xdr:col>
          <xdr:colOff>19050</xdr:colOff>
          <xdr:row>24</xdr:row>
          <xdr:rowOff>266700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1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26</xdr:row>
          <xdr:rowOff>19050</xdr:rowOff>
        </xdr:from>
        <xdr:to>
          <xdr:col>12</xdr:col>
          <xdr:colOff>19050</xdr:colOff>
          <xdr:row>26</xdr:row>
          <xdr:rowOff>266700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1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19050</xdr:colOff>
          <xdr:row>26</xdr:row>
          <xdr:rowOff>266700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1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xdr:row>
          <xdr:rowOff>19050</xdr:rowOff>
        </xdr:from>
        <xdr:to>
          <xdr:col>22</xdr:col>
          <xdr:colOff>19050</xdr:colOff>
          <xdr:row>26</xdr:row>
          <xdr:rowOff>266700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1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26</xdr:row>
          <xdr:rowOff>19050</xdr:rowOff>
        </xdr:from>
        <xdr:to>
          <xdr:col>24</xdr:col>
          <xdr:colOff>31750</xdr:colOff>
          <xdr:row>26</xdr:row>
          <xdr:rowOff>266700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1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12700</xdr:rowOff>
        </xdr:from>
        <xdr:to>
          <xdr:col>11</xdr:col>
          <xdr:colOff>19050</xdr:colOff>
          <xdr:row>38</xdr:row>
          <xdr:rowOff>12700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1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12700</xdr:rowOff>
        </xdr:from>
        <xdr:to>
          <xdr:col>11</xdr:col>
          <xdr:colOff>19050</xdr:colOff>
          <xdr:row>39</xdr:row>
          <xdr:rowOff>12700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1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12700</xdr:rowOff>
        </xdr:from>
        <xdr:to>
          <xdr:col>11</xdr:col>
          <xdr:colOff>19050</xdr:colOff>
          <xdr:row>40</xdr:row>
          <xdr:rowOff>12700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1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12700</xdr:rowOff>
        </xdr:from>
        <xdr:to>
          <xdr:col>11</xdr:col>
          <xdr:colOff>19050</xdr:colOff>
          <xdr:row>41</xdr:row>
          <xdr:rowOff>12700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1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12700</xdr:rowOff>
        </xdr:from>
        <xdr:to>
          <xdr:col>11</xdr:col>
          <xdr:colOff>19050</xdr:colOff>
          <xdr:row>42</xdr:row>
          <xdr:rowOff>12700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1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40</xdr:row>
          <xdr:rowOff>12700</xdr:rowOff>
        </xdr:from>
        <xdr:to>
          <xdr:col>15</xdr:col>
          <xdr:colOff>19050</xdr:colOff>
          <xdr:row>41</xdr:row>
          <xdr:rowOff>12700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1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41</xdr:row>
          <xdr:rowOff>12700</xdr:rowOff>
        </xdr:from>
        <xdr:to>
          <xdr:col>15</xdr:col>
          <xdr:colOff>19050</xdr:colOff>
          <xdr:row>42</xdr:row>
          <xdr:rowOff>12700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1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40</xdr:row>
          <xdr:rowOff>12700</xdr:rowOff>
        </xdr:from>
        <xdr:to>
          <xdr:col>20</xdr:col>
          <xdr:colOff>19050</xdr:colOff>
          <xdr:row>41</xdr:row>
          <xdr:rowOff>12700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1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0</xdr:rowOff>
        </xdr:from>
        <xdr:to>
          <xdr:col>18</xdr:col>
          <xdr:colOff>19050</xdr:colOff>
          <xdr:row>8</xdr:row>
          <xdr:rowOff>12700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1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xdr:row>
          <xdr:rowOff>0</xdr:rowOff>
        </xdr:from>
        <xdr:to>
          <xdr:col>22</xdr:col>
          <xdr:colOff>19050</xdr:colOff>
          <xdr:row>8</xdr:row>
          <xdr:rowOff>12700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1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xdr:row>
          <xdr:rowOff>19050</xdr:rowOff>
        </xdr:from>
        <xdr:to>
          <xdr:col>20</xdr:col>
          <xdr:colOff>19050</xdr:colOff>
          <xdr:row>27</xdr:row>
          <xdr:rowOff>266700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1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19050</xdr:rowOff>
        </xdr:from>
        <xdr:to>
          <xdr:col>23</xdr:col>
          <xdr:colOff>19050</xdr:colOff>
          <xdr:row>27</xdr:row>
          <xdr:rowOff>266700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1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28</xdr:row>
          <xdr:rowOff>19050</xdr:rowOff>
        </xdr:from>
        <xdr:to>
          <xdr:col>20</xdr:col>
          <xdr:colOff>19050</xdr:colOff>
          <xdr:row>28</xdr:row>
          <xdr:rowOff>266700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1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xdr:row>
          <xdr:rowOff>19050</xdr:rowOff>
        </xdr:from>
        <xdr:to>
          <xdr:col>23</xdr:col>
          <xdr:colOff>19050</xdr:colOff>
          <xdr:row>28</xdr:row>
          <xdr:rowOff>266700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1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85725</xdr:colOff>
      <xdr:row>24</xdr:row>
      <xdr:rowOff>0</xdr:rowOff>
    </xdr:from>
    <xdr:to>
      <xdr:col>28</xdr:col>
      <xdr:colOff>76200</xdr:colOff>
      <xdr:row>27</xdr:row>
      <xdr:rowOff>0</xdr:rowOff>
    </xdr:to>
    <xdr:sp macro="" textlink="">
      <xdr:nvSpPr>
        <xdr:cNvPr id="31" name="テキスト ボックス 30">
          <a:extLst>
            <a:ext uri="{FF2B5EF4-FFF2-40B4-BE49-F238E27FC236}">
              <a16:creationId xmlns:a16="http://schemas.microsoft.com/office/drawing/2014/main" id="{00000000-0008-0000-1100-00001F000000}"/>
            </a:ext>
          </a:extLst>
        </xdr:cNvPr>
        <xdr:cNvSpPr txBox="1"/>
      </xdr:nvSpPr>
      <xdr:spPr>
        <a:xfrm>
          <a:off x="6200775" y="5200650"/>
          <a:ext cx="1666875" cy="85725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新設された減算に関わる項目です。</a:t>
          </a:r>
          <a:endParaRPr kumimoji="1" lang="en-US" altLang="ja-JP" sz="1100" b="1"/>
        </a:p>
        <a:p>
          <a:r>
            <a:rPr kumimoji="1" lang="ja-JP" altLang="en-US" sz="1100" b="1"/>
            <a:t>十分な確認の上入力ください。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3</xdr:row>
          <xdr:rowOff>31750</xdr:rowOff>
        </xdr:from>
        <xdr:to>
          <xdr:col>8</xdr:col>
          <xdr:colOff>247650</xdr:colOff>
          <xdr:row>3</xdr:row>
          <xdr:rowOff>279400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12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xdr:row>
          <xdr:rowOff>31750</xdr:rowOff>
        </xdr:from>
        <xdr:to>
          <xdr:col>8</xdr:col>
          <xdr:colOff>247650</xdr:colOff>
          <xdr:row>4</xdr:row>
          <xdr:rowOff>279400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12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xdr:row>
          <xdr:rowOff>31750</xdr:rowOff>
        </xdr:from>
        <xdr:to>
          <xdr:col>14</xdr:col>
          <xdr:colOff>247650</xdr:colOff>
          <xdr:row>3</xdr:row>
          <xdr:rowOff>279400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12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xdr:row>
          <xdr:rowOff>31750</xdr:rowOff>
        </xdr:from>
        <xdr:to>
          <xdr:col>14</xdr:col>
          <xdr:colOff>247650</xdr:colOff>
          <xdr:row>4</xdr:row>
          <xdr:rowOff>279400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12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xdr:row>
          <xdr:rowOff>31750</xdr:rowOff>
        </xdr:from>
        <xdr:to>
          <xdr:col>19</xdr:col>
          <xdr:colOff>247650</xdr:colOff>
          <xdr:row>3</xdr:row>
          <xdr:rowOff>279400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12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xdr:row>
          <xdr:rowOff>31750</xdr:rowOff>
        </xdr:from>
        <xdr:to>
          <xdr:col>8</xdr:col>
          <xdr:colOff>247650</xdr:colOff>
          <xdr:row>6</xdr:row>
          <xdr:rowOff>279400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12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xdr:row>
          <xdr:rowOff>31750</xdr:rowOff>
        </xdr:from>
        <xdr:to>
          <xdr:col>13</xdr:col>
          <xdr:colOff>247650</xdr:colOff>
          <xdr:row>6</xdr:row>
          <xdr:rowOff>279400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12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xdr:row>
          <xdr:rowOff>31750</xdr:rowOff>
        </xdr:from>
        <xdr:to>
          <xdr:col>16</xdr:col>
          <xdr:colOff>0</xdr:colOff>
          <xdr:row>6</xdr:row>
          <xdr:rowOff>279400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12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xdr:row>
          <xdr:rowOff>31750</xdr:rowOff>
        </xdr:from>
        <xdr:to>
          <xdr:col>17</xdr:col>
          <xdr:colOff>247650</xdr:colOff>
          <xdr:row>6</xdr:row>
          <xdr:rowOff>279400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12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xdr:row>
          <xdr:rowOff>31750</xdr:rowOff>
        </xdr:from>
        <xdr:to>
          <xdr:col>22</xdr:col>
          <xdr:colOff>247650</xdr:colOff>
          <xdr:row>6</xdr:row>
          <xdr:rowOff>279400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12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12</xdr:row>
          <xdr:rowOff>76200</xdr:rowOff>
        </xdr:from>
        <xdr:to>
          <xdr:col>9</xdr:col>
          <xdr:colOff>0</xdr:colOff>
          <xdr:row>12</xdr:row>
          <xdr:rowOff>323850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12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13</xdr:row>
          <xdr:rowOff>88900</xdr:rowOff>
        </xdr:from>
        <xdr:to>
          <xdr:col>9</xdr:col>
          <xdr:colOff>0</xdr:colOff>
          <xdr:row>13</xdr:row>
          <xdr:rowOff>336550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12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xdr:row>
          <xdr:rowOff>95250</xdr:rowOff>
        </xdr:from>
        <xdr:to>
          <xdr:col>8</xdr:col>
          <xdr:colOff>241300</xdr:colOff>
          <xdr:row>5</xdr:row>
          <xdr:rowOff>342900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12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xdr:row>
          <xdr:rowOff>95250</xdr:rowOff>
        </xdr:from>
        <xdr:to>
          <xdr:col>14</xdr:col>
          <xdr:colOff>241300</xdr:colOff>
          <xdr:row>5</xdr:row>
          <xdr:rowOff>342900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12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69850</xdr:rowOff>
        </xdr:from>
        <xdr:to>
          <xdr:col>8</xdr:col>
          <xdr:colOff>247650</xdr:colOff>
          <xdr:row>9</xdr:row>
          <xdr:rowOff>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12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69850</xdr:rowOff>
        </xdr:from>
        <xdr:to>
          <xdr:col>11</xdr:col>
          <xdr:colOff>247650</xdr:colOff>
          <xdr:row>9</xdr:row>
          <xdr:rowOff>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12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69850</xdr:rowOff>
        </xdr:from>
        <xdr:to>
          <xdr:col>8</xdr:col>
          <xdr:colOff>247650</xdr:colOff>
          <xdr:row>10</xdr:row>
          <xdr:rowOff>0</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12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69850</xdr:rowOff>
        </xdr:from>
        <xdr:to>
          <xdr:col>11</xdr:col>
          <xdr:colOff>247650</xdr:colOff>
          <xdr:row>10</xdr:row>
          <xdr:rowOff>0</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12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76.xml"/><Relationship Id="rId3" Type="http://schemas.openxmlformats.org/officeDocument/2006/relationships/vmlDrawing" Target="../drawings/vmlDrawing4.vml"/><Relationship Id="rId7" Type="http://schemas.openxmlformats.org/officeDocument/2006/relationships/ctrlProp" Target="../ctrlProps/ctrlProp275.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274.xml"/><Relationship Id="rId5" Type="http://schemas.openxmlformats.org/officeDocument/2006/relationships/ctrlProp" Target="../ctrlProps/ctrlProp273.xml"/><Relationship Id="rId4" Type="http://schemas.openxmlformats.org/officeDocument/2006/relationships/ctrlProp" Target="../ctrlProps/ctrlProp272.xml"/><Relationship Id="rId9" Type="http://schemas.openxmlformats.org/officeDocument/2006/relationships/ctrlProp" Target="../ctrlProps/ctrlProp27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81.xml"/><Relationship Id="rId2" Type="http://schemas.openxmlformats.org/officeDocument/2006/relationships/drawing" Target="../drawings/drawing5.xml"/><Relationship Id="rId1" Type="http://schemas.openxmlformats.org/officeDocument/2006/relationships/printerSettings" Target="../printerSettings/printerSettings15.bin"/><Relationship Id="rId6" Type="http://schemas.openxmlformats.org/officeDocument/2006/relationships/ctrlProp" Target="../ctrlProps/ctrlProp280.xml"/><Relationship Id="rId5" Type="http://schemas.openxmlformats.org/officeDocument/2006/relationships/ctrlProp" Target="../ctrlProps/ctrlProp279.xml"/><Relationship Id="rId4" Type="http://schemas.openxmlformats.org/officeDocument/2006/relationships/ctrlProp" Target="../ctrlProps/ctrlProp278.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86.xml"/><Relationship Id="rId13" Type="http://schemas.openxmlformats.org/officeDocument/2006/relationships/ctrlProp" Target="../ctrlProps/ctrlProp291.xml"/><Relationship Id="rId18" Type="http://schemas.openxmlformats.org/officeDocument/2006/relationships/ctrlProp" Target="../ctrlProps/ctrlProp296.xml"/><Relationship Id="rId26" Type="http://schemas.openxmlformats.org/officeDocument/2006/relationships/ctrlProp" Target="../ctrlProps/ctrlProp304.xml"/><Relationship Id="rId3" Type="http://schemas.openxmlformats.org/officeDocument/2006/relationships/vmlDrawing" Target="../drawings/vmlDrawing6.vml"/><Relationship Id="rId21" Type="http://schemas.openxmlformats.org/officeDocument/2006/relationships/ctrlProp" Target="../ctrlProps/ctrlProp299.xml"/><Relationship Id="rId7" Type="http://schemas.openxmlformats.org/officeDocument/2006/relationships/ctrlProp" Target="../ctrlProps/ctrlProp285.xml"/><Relationship Id="rId12" Type="http://schemas.openxmlformats.org/officeDocument/2006/relationships/ctrlProp" Target="../ctrlProps/ctrlProp290.xml"/><Relationship Id="rId17" Type="http://schemas.openxmlformats.org/officeDocument/2006/relationships/ctrlProp" Target="../ctrlProps/ctrlProp295.xml"/><Relationship Id="rId25" Type="http://schemas.openxmlformats.org/officeDocument/2006/relationships/ctrlProp" Target="../ctrlProps/ctrlProp303.xml"/><Relationship Id="rId2" Type="http://schemas.openxmlformats.org/officeDocument/2006/relationships/drawing" Target="../drawings/drawing6.xml"/><Relationship Id="rId16" Type="http://schemas.openxmlformats.org/officeDocument/2006/relationships/ctrlProp" Target="../ctrlProps/ctrlProp294.xml"/><Relationship Id="rId20" Type="http://schemas.openxmlformats.org/officeDocument/2006/relationships/ctrlProp" Target="../ctrlProps/ctrlProp298.xml"/><Relationship Id="rId29" Type="http://schemas.openxmlformats.org/officeDocument/2006/relationships/ctrlProp" Target="../ctrlProps/ctrlProp307.xml"/><Relationship Id="rId1" Type="http://schemas.openxmlformats.org/officeDocument/2006/relationships/printerSettings" Target="../printerSettings/printerSettings16.bin"/><Relationship Id="rId6" Type="http://schemas.openxmlformats.org/officeDocument/2006/relationships/ctrlProp" Target="../ctrlProps/ctrlProp284.xml"/><Relationship Id="rId11" Type="http://schemas.openxmlformats.org/officeDocument/2006/relationships/ctrlProp" Target="../ctrlProps/ctrlProp289.xml"/><Relationship Id="rId24" Type="http://schemas.openxmlformats.org/officeDocument/2006/relationships/ctrlProp" Target="../ctrlProps/ctrlProp302.xml"/><Relationship Id="rId5" Type="http://schemas.openxmlformats.org/officeDocument/2006/relationships/ctrlProp" Target="../ctrlProps/ctrlProp283.xml"/><Relationship Id="rId15" Type="http://schemas.openxmlformats.org/officeDocument/2006/relationships/ctrlProp" Target="../ctrlProps/ctrlProp293.xml"/><Relationship Id="rId23" Type="http://schemas.openxmlformats.org/officeDocument/2006/relationships/ctrlProp" Target="../ctrlProps/ctrlProp301.xml"/><Relationship Id="rId28" Type="http://schemas.openxmlformats.org/officeDocument/2006/relationships/ctrlProp" Target="../ctrlProps/ctrlProp306.xml"/><Relationship Id="rId10" Type="http://schemas.openxmlformats.org/officeDocument/2006/relationships/ctrlProp" Target="../ctrlProps/ctrlProp288.xml"/><Relationship Id="rId19" Type="http://schemas.openxmlformats.org/officeDocument/2006/relationships/ctrlProp" Target="../ctrlProps/ctrlProp297.xml"/><Relationship Id="rId4" Type="http://schemas.openxmlformats.org/officeDocument/2006/relationships/ctrlProp" Target="../ctrlProps/ctrlProp282.xml"/><Relationship Id="rId9" Type="http://schemas.openxmlformats.org/officeDocument/2006/relationships/ctrlProp" Target="../ctrlProps/ctrlProp287.xml"/><Relationship Id="rId14" Type="http://schemas.openxmlformats.org/officeDocument/2006/relationships/ctrlProp" Target="../ctrlProps/ctrlProp292.xml"/><Relationship Id="rId22" Type="http://schemas.openxmlformats.org/officeDocument/2006/relationships/ctrlProp" Target="../ctrlProps/ctrlProp300.xml"/><Relationship Id="rId27" Type="http://schemas.openxmlformats.org/officeDocument/2006/relationships/ctrlProp" Target="../ctrlProps/ctrlProp305.xml"/><Relationship Id="rId30" Type="http://schemas.openxmlformats.org/officeDocument/2006/relationships/ctrlProp" Target="../ctrlProps/ctrlProp308.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13.xml"/><Relationship Id="rId13" Type="http://schemas.openxmlformats.org/officeDocument/2006/relationships/ctrlProp" Target="../ctrlProps/ctrlProp318.xml"/><Relationship Id="rId18" Type="http://schemas.openxmlformats.org/officeDocument/2006/relationships/ctrlProp" Target="../ctrlProps/ctrlProp323.xml"/><Relationship Id="rId26" Type="http://schemas.openxmlformats.org/officeDocument/2006/relationships/ctrlProp" Target="../ctrlProps/ctrlProp331.xml"/><Relationship Id="rId3" Type="http://schemas.openxmlformats.org/officeDocument/2006/relationships/vmlDrawing" Target="../drawings/vmlDrawing7.vml"/><Relationship Id="rId21" Type="http://schemas.openxmlformats.org/officeDocument/2006/relationships/ctrlProp" Target="../ctrlProps/ctrlProp326.xml"/><Relationship Id="rId7" Type="http://schemas.openxmlformats.org/officeDocument/2006/relationships/ctrlProp" Target="../ctrlProps/ctrlProp312.xml"/><Relationship Id="rId12" Type="http://schemas.openxmlformats.org/officeDocument/2006/relationships/ctrlProp" Target="../ctrlProps/ctrlProp317.xml"/><Relationship Id="rId17" Type="http://schemas.openxmlformats.org/officeDocument/2006/relationships/ctrlProp" Target="../ctrlProps/ctrlProp322.xml"/><Relationship Id="rId25" Type="http://schemas.openxmlformats.org/officeDocument/2006/relationships/ctrlProp" Target="../ctrlProps/ctrlProp330.xml"/><Relationship Id="rId2" Type="http://schemas.openxmlformats.org/officeDocument/2006/relationships/drawing" Target="../drawings/drawing7.xml"/><Relationship Id="rId16" Type="http://schemas.openxmlformats.org/officeDocument/2006/relationships/ctrlProp" Target="../ctrlProps/ctrlProp321.xml"/><Relationship Id="rId20" Type="http://schemas.openxmlformats.org/officeDocument/2006/relationships/ctrlProp" Target="../ctrlProps/ctrlProp325.xml"/><Relationship Id="rId29" Type="http://schemas.openxmlformats.org/officeDocument/2006/relationships/ctrlProp" Target="../ctrlProps/ctrlProp334.xml"/><Relationship Id="rId1" Type="http://schemas.openxmlformats.org/officeDocument/2006/relationships/printerSettings" Target="../printerSettings/printerSettings17.bin"/><Relationship Id="rId6" Type="http://schemas.openxmlformats.org/officeDocument/2006/relationships/ctrlProp" Target="../ctrlProps/ctrlProp311.xml"/><Relationship Id="rId11" Type="http://schemas.openxmlformats.org/officeDocument/2006/relationships/ctrlProp" Target="../ctrlProps/ctrlProp316.xml"/><Relationship Id="rId24" Type="http://schemas.openxmlformats.org/officeDocument/2006/relationships/ctrlProp" Target="../ctrlProps/ctrlProp329.xml"/><Relationship Id="rId32" Type="http://schemas.openxmlformats.org/officeDocument/2006/relationships/ctrlProp" Target="../ctrlProps/ctrlProp337.xml"/><Relationship Id="rId5" Type="http://schemas.openxmlformats.org/officeDocument/2006/relationships/ctrlProp" Target="../ctrlProps/ctrlProp310.xml"/><Relationship Id="rId15" Type="http://schemas.openxmlformats.org/officeDocument/2006/relationships/ctrlProp" Target="../ctrlProps/ctrlProp320.xml"/><Relationship Id="rId23" Type="http://schemas.openxmlformats.org/officeDocument/2006/relationships/ctrlProp" Target="../ctrlProps/ctrlProp328.xml"/><Relationship Id="rId28" Type="http://schemas.openxmlformats.org/officeDocument/2006/relationships/ctrlProp" Target="../ctrlProps/ctrlProp333.xml"/><Relationship Id="rId10" Type="http://schemas.openxmlformats.org/officeDocument/2006/relationships/ctrlProp" Target="../ctrlProps/ctrlProp315.xml"/><Relationship Id="rId19" Type="http://schemas.openxmlformats.org/officeDocument/2006/relationships/ctrlProp" Target="../ctrlProps/ctrlProp324.xml"/><Relationship Id="rId31" Type="http://schemas.openxmlformats.org/officeDocument/2006/relationships/ctrlProp" Target="../ctrlProps/ctrlProp336.xml"/><Relationship Id="rId4" Type="http://schemas.openxmlformats.org/officeDocument/2006/relationships/ctrlProp" Target="../ctrlProps/ctrlProp309.xml"/><Relationship Id="rId9" Type="http://schemas.openxmlformats.org/officeDocument/2006/relationships/ctrlProp" Target="../ctrlProps/ctrlProp314.xml"/><Relationship Id="rId14" Type="http://schemas.openxmlformats.org/officeDocument/2006/relationships/ctrlProp" Target="../ctrlProps/ctrlProp319.xml"/><Relationship Id="rId22" Type="http://schemas.openxmlformats.org/officeDocument/2006/relationships/ctrlProp" Target="../ctrlProps/ctrlProp327.xml"/><Relationship Id="rId27" Type="http://schemas.openxmlformats.org/officeDocument/2006/relationships/ctrlProp" Target="../ctrlProps/ctrlProp332.xml"/><Relationship Id="rId30" Type="http://schemas.openxmlformats.org/officeDocument/2006/relationships/ctrlProp" Target="../ctrlProps/ctrlProp335.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342.xml"/><Relationship Id="rId13" Type="http://schemas.openxmlformats.org/officeDocument/2006/relationships/ctrlProp" Target="../ctrlProps/ctrlProp347.xml"/><Relationship Id="rId18" Type="http://schemas.openxmlformats.org/officeDocument/2006/relationships/ctrlProp" Target="../ctrlProps/ctrlProp352.xml"/><Relationship Id="rId26" Type="http://schemas.openxmlformats.org/officeDocument/2006/relationships/ctrlProp" Target="../ctrlProps/ctrlProp360.xml"/><Relationship Id="rId3" Type="http://schemas.openxmlformats.org/officeDocument/2006/relationships/vmlDrawing" Target="../drawings/vmlDrawing8.vml"/><Relationship Id="rId21" Type="http://schemas.openxmlformats.org/officeDocument/2006/relationships/ctrlProp" Target="../ctrlProps/ctrlProp355.xml"/><Relationship Id="rId7" Type="http://schemas.openxmlformats.org/officeDocument/2006/relationships/ctrlProp" Target="../ctrlProps/ctrlProp341.xml"/><Relationship Id="rId12" Type="http://schemas.openxmlformats.org/officeDocument/2006/relationships/ctrlProp" Target="../ctrlProps/ctrlProp346.xml"/><Relationship Id="rId17" Type="http://schemas.openxmlformats.org/officeDocument/2006/relationships/ctrlProp" Target="../ctrlProps/ctrlProp351.xml"/><Relationship Id="rId25" Type="http://schemas.openxmlformats.org/officeDocument/2006/relationships/ctrlProp" Target="../ctrlProps/ctrlProp359.xml"/><Relationship Id="rId2" Type="http://schemas.openxmlformats.org/officeDocument/2006/relationships/drawing" Target="../drawings/drawing8.xml"/><Relationship Id="rId16" Type="http://schemas.openxmlformats.org/officeDocument/2006/relationships/ctrlProp" Target="../ctrlProps/ctrlProp350.xml"/><Relationship Id="rId20" Type="http://schemas.openxmlformats.org/officeDocument/2006/relationships/ctrlProp" Target="../ctrlProps/ctrlProp354.xml"/><Relationship Id="rId29" Type="http://schemas.openxmlformats.org/officeDocument/2006/relationships/ctrlProp" Target="../ctrlProps/ctrlProp363.xml"/><Relationship Id="rId1" Type="http://schemas.openxmlformats.org/officeDocument/2006/relationships/printerSettings" Target="../printerSettings/printerSettings18.bin"/><Relationship Id="rId6" Type="http://schemas.openxmlformats.org/officeDocument/2006/relationships/ctrlProp" Target="../ctrlProps/ctrlProp340.xml"/><Relationship Id="rId11" Type="http://schemas.openxmlformats.org/officeDocument/2006/relationships/ctrlProp" Target="../ctrlProps/ctrlProp345.xml"/><Relationship Id="rId24" Type="http://schemas.openxmlformats.org/officeDocument/2006/relationships/ctrlProp" Target="../ctrlProps/ctrlProp358.xml"/><Relationship Id="rId32" Type="http://schemas.openxmlformats.org/officeDocument/2006/relationships/ctrlProp" Target="../ctrlProps/ctrlProp366.xml"/><Relationship Id="rId5" Type="http://schemas.openxmlformats.org/officeDocument/2006/relationships/ctrlProp" Target="../ctrlProps/ctrlProp339.xml"/><Relationship Id="rId15" Type="http://schemas.openxmlformats.org/officeDocument/2006/relationships/ctrlProp" Target="../ctrlProps/ctrlProp349.xml"/><Relationship Id="rId23" Type="http://schemas.openxmlformats.org/officeDocument/2006/relationships/ctrlProp" Target="../ctrlProps/ctrlProp357.xml"/><Relationship Id="rId28" Type="http://schemas.openxmlformats.org/officeDocument/2006/relationships/ctrlProp" Target="../ctrlProps/ctrlProp362.xml"/><Relationship Id="rId10" Type="http://schemas.openxmlformats.org/officeDocument/2006/relationships/ctrlProp" Target="../ctrlProps/ctrlProp344.xml"/><Relationship Id="rId19" Type="http://schemas.openxmlformats.org/officeDocument/2006/relationships/ctrlProp" Target="../ctrlProps/ctrlProp353.xml"/><Relationship Id="rId31" Type="http://schemas.openxmlformats.org/officeDocument/2006/relationships/ctrlProp" Target="../ctrlProps/ctrlProp365.xml"/><Relationship Id="rId4" Type="http://schemas.openxmlformats.org/officeDocument/2006/relationships/ctrlProp" Target="../ctrlProps/ctrlProp338.xml"/><Relationship Id="rId9" Type="http://schemas.openxmlformats.org/officeDocument/2006/relationships/ctrlProp" Target="../ctrlProps/ctrlProp343.xml"/><Relationship Id="rId14" Type="http://schemas.openxmlformats.org/officeDocument/2006/relationships/ctrlProp" Target="../ctrlProps/ctrlProp348.xml"/><Relationship Id="rId22" Type="http://schemas.openxmlformats.org/officeDocument/2006/relationships/ctrlProp" Target="../ctrlProps/ctrlProp356.xml"/><Relationship Id="rId27" Type="http://schemas.openxmlformats.org/officeDocument/2006/relationships/ctrlProp" Target="../ctrlProps/ctrlProp361.xml"/><Relationship Id="rId30" Type="http://schemas.openxmlformats.org/officeDocument/2006/relationships/ctrlProp" Target="../ctrlProps/ctrlProp364.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71.xml"/><Relationship Id="rId13" Type="http://schemas.openxmlformats.org/officeDocument/2006/relationships/ctrlProp" Target="../ctrlProps/ctrlProp376.xml"/><Relationship Id="rId18" Type="http://schemas.openxmlformats.org/officeDocument/2006/relationships/ctrlProp" Target="../ctrlProps/ctrlProp381.xml"/><Relationship Id="rId3" Type="http://schemas.openxmlformats.org/officeDocument/2006/relationships/vmlDrawing" Target="../drawings/vmlDrawing9.vml"/><Relationship Id="rId21" Type="http://schemas.openxmlformats.org/officeDocument/2006/relationships/ctrlProp" Target="../ctrlProps/ctrlProp384.xml"/><Relationship Id="rId7" Type="http://schemas.openxmlformats.org/officeDocument/2006/relationships/ctrlProp" Target="../ctrlProps/ctrlProp370.xml"/><Relationship Id="rId12" Type="http://schemas.openxmlformats.org/officeDocument/2006/relationships/ctrlProp" Target="../ctrlProps/ctrlProp375.xml"/><Relationship Id="rId17" Type="http://schemas.openxmlformats.org/officeDocument/2006/relationships/ctrlProp" Target="../ctrlProps/ctrlProp380.xml"/><Relationship Id="rId2" Type="http://schemas.openxmlformats.org/officeDocument/2006/relationships/drawing" Target="../drawings/drawing9.xml"/><Relationship Id="rId16" Type="http://schemas.openxmlformats.org/officeDocument/2006/relationships/ctrlProp" Target="../ctrlProps/ctrlProp379.xml"/><Relationship Id="rId20" Type="http://schemas.openxmlformats.org/officeDocument/2006/relationships/ctrlProp" Target="../ctrlProps/ctrlProp383.xml"/><Relationship Id="rId1" Type="http://schemas.openxmlformats.org/officeDocument/2006/relationships/printerSettings" Target="../printerSettings/printerSettings19.bin"/><Relationship Id="rId6" Type="http://schemas.openxmlformats.org/officeDocument/2006/relationships/ctrlProp" Target="../ctrlProps/ctrlProp369.xml"/><Relationship Id="rId11" Type="http://schemas.openxmlformats.org/officeDocument/2006/relationships/ctrlProp" Target="../ctrlProps/ctrlProp374.xml"/><Relationship Id="rId5" Type="http://schemas.openxmlformats.org/officeDocument/2006/relationships/ctrlProp" Target="../ctrlProps/ctrlProp368.xml"/><Relationship Id="rId15" Type="http://schemas.openxmlformats.org/officeDocument/2006/relationships/ctrlProp" Target="../ctrlProps/ctrlProp378.xml"/><Relationship Id="rId10" Type="http://schemas.openxmlformats.org/officeDocument/2006/relationships/ctrlProp" Target="../ctrlProps/ctrlProp373.xml"/><Relationship Id="rId19" Type="http://schemas.openxmlformats.org/officeDocument/2006/relationships/ctrlProp" Target="../ctrlProps/ctrlProp382.xml"/><Relationship Id="rId4" Type="http://schemas.openxmlformats.org/officeDocument/2006/relationships/ctrlProp" Target="../ctrlProps/ctrlProp367.xml"/><Relationship Id="rId9" Type="http://schemas.openxmlformats.org/officeDocument/2006/relationships/ctrlProp" Target="../ctrlProps/ctrlProp372.xml"/><Relationship Id="rId14" Type="http://schemas.openxmlformats.org/officeDocument/2006/relationships/ctrlProp" Target="../ctrlProps/ctrlProp37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3" Type="http://schemas.openxmlformats.org/officeDocument/2006/relationships/ctrlProp" Target="../ctrlProps/ctrlProp394.xml"/><Relationship Id="rId18" Type="http://schemas.openxmlformats.org/officeDocument/2006/relationships/ctrlProp" Target="../ctrlProps/ctrlProp399.xml"/><Relationship Id="rId26" Type="http://schemas.openxmlformats.org/officeDocument/2006/relationships/ctrlProp" Target="../ctrlProps/ctrlProp407.xml"/><Relationship Id="rId39" Type="http://schemas.openxmlformats.org/officeDocument/2006/relationships/ctrlProp" Target="../ctrlProps/ctrlProp420.xml"/><Relationship Id="rId21" Type="http://schemas.openxmlformats.org/officeDocument/2006/relationships/ctrlProp" Target="../ctrlProps/ctrlProp402.xml"/><Relationship Id="rId34" Type="http://schemas.openxmlformats.org/officeDocument/2006/relationships/ctrlProp" Target="../ctrlProps/ctrlProp415.xml"/><Relationship Id="rId42" Type="http://schemas.openxmlformats.org/officeDocument/2006/relationships/ctrlProp" Target="../ctrlProps/ctrlProp423.xml"/><Relationship Id="rId47" Type="http://schemas.openxmlformats.org/officeDocument/2006/relationships/ctrlProp" Target="../ctrlProps/ctrlProp428.xml"/><Relationship Id="rId7" Type="http://schemas.openxmlformats.org/officeDocument/2006/relationships/ctrlProp" Target="../ctrlProps/ctrlProp388.xml"/><Relationship Id="rId2" Type="http://schemas.openxmlformats.org/officeDocument/2006/relationships/drawing" Target="../drawings/drawing10.xml"/><Relationship Id="rId16" Type="http://schemas.openxmlformats.org/officeDocument/2006/relationships/ctrlProp" Target="../ctrlProps/ctrlProp397.xml"/><Relationship Id="rId29" Type="http://schemas.openxmlformats.org/officeDocument/2006/relationships/ctrlProp" Target="../ctrlProps/ctrlProp410.xml"/><Relationship Id="rId1" Type="http://schemas.openxmlformats.org/officeDocument/2006/relationships/printerSettings" Target="../printerSettings/printerSettings20.bin"/><Relationship Id="rId6" Type="http://schemas.openxmlformats.org/officeDocument/2006/relationships/ctrlProp" Target="../ctrlProps/ctrlProp387.xml"/><Relationship Id="rId11" Type="http://schemas.openxmlformats.org/officeDocument/2006/relationships/ctrlProp" Target="../ctrlProps/ctrlProp392.xml"/><Relationship Id="rId24" Type="http://schemas.openxmlformats.org/officeDocument/2006/relationships/ctrlProp" Target="../ctrlProps/ctrlProp405.xml"/><Relationship Id="rId32" Type="http://schemas.openxmlformats.org/officeDocument/2006/relationships/ctrlProp" Target="../ctrlProps/ctrlProp413.xml"/><Relationship Id="rId37" Type="http://schemas.openxmlformats.org/officeDocument/2006/relationships/ctrlProp" Target="../ctrlProps/ctrlProp418.xml"/><Relationship Id="rId40" Type="http://schemas.openxmlformats.org/officeDocument/2006/relationships/ctrlProp" Target="../ctrlProps/ctrlProp421.xml"/><Relationship Id="rId45" Type="http://schemas.openxmlformats.org/officeDocument/2006/relationships/ctrlProp" Target="../ctrlProps/ctrlProp426.xml"/><Relationship Id="rId5" Type="http://schemas.openxmlformats.org/officeDocument/2006/relationships/ctrlProp" Target="../ctrlProps/ctrlProp386.xml"/><Relationship Id="rId15" Type="http://schemas.openxmlformats.org/officeDocument/2006/relationships/ctrlProp" Target="../ctrlProps/ctrlProp396.xml"/><Relationship Id="rId23" Type="http://schemas.openxmlformats.org/officeDocument/2006/relationships/ctrlProp" Target="../ctrlProps/ctrlProp404.xml"/><Relationship Id="rId28" Type="http://schemas.openxmlformats.org/officeDocument/2006/relationships/ctrlProp" Target="../ctrlProps/ctrlProp409.xml"/><Relationship Id="rId36" Type="http://schemas.openxmlformats.org/officeDocument/2006/relationships/ctrlProp" Target="../ctrlProps/ctrlProp417.xml"/><Relationship Id="rId10" Type="http://schemas.openxmlformats.org/officeDocument/2006/relationships/ctrlProp" Target="../ctrlProps/ctrlProp391.xml"/><Relationship Id="rId19" Type="http://schemas.openxmlformats.org/officeDocument/2006/relationships/ctrlProp" Target="../ctrlProps/ctrlProp400.xml"/><Relationship Id="rId31" Type="http://schemas.openxmlformats.org/officeDocument/2006/relationships/ctrlProp" Target="../ctrlProps/ctrlProp412.xml"/><Relationship Id="rId44" Type="http://schemas.openxmlformats.org/officeDocument/2006/relationships/ctrlProp" Target="../ctrlProps/ctrlProp425.xml"/><Relationship Id="rId4" Type="http://schemas.openxmlformats.org/officeDocument/2006/relationships/ctrlProp" Target="../ctrlProps/ctrlProp385.xml"/><Relationship Id="rId9" Type="http://schemas.openxmlformats.org/officeDocument/2006/relationships/ctrlProp" Target="../ctrlProps/ctrlProp390.xml"/><Relationship Id="rId14" Type="http://schemas.openxmlformats.org/officeDocument/2006/relationships/ctrlProp" Target="../ctrlProps/ctrlProp395.xml"/><Relationship Id="rId22" Type="http://schemas.openxmlformats.org/officeDocument/2006/relationships/ctrlProp" Target="../ctrlProps/ctrlProp403.xml"/><Relationship Id="rId27" Type="http://schemas.openxmlformats.org/officeDocument/2006/relationships/ctrlProp" Target="../ctrlProps/ctrlProp408.xml"/><Relationship Id="rId30" Type="http://schemas.openxmlformats.org/officeDocument/2006/relationships/ctrlProp" Target="../ctrlProps/ctrlProp411.xml"/><Relationship Id="rId35" Type="http://schemas.openxmlformats.org/officeDocument/2006/relationships/ctrlProp" Target="../ctrlProps/ctrlProp416.xml"/><Relationship Id="rId43" Type="http://schemas.openxmlformats.org/officeDocument/2006/relationships/ctrlProp" Target="../ctrlProps/ctrlProp424.xml"/><Relationship Id="rId48" Type="http://schemas.openxmlformats.org/officeDocument/2006/relationships/ctrlProp" Target="../ctrlProps/ctrlProp429.xml"/><Relationship Id="rId8" Type="http://schemas.openxmlformats.org/officeDocument/2006/relationships/ctrlProp" Target="../ctrlProps/ctrlProp389.xml"/><Relationship Id="rId3" Type="http://schemas.openxmlformats.org/officeDocument/2006/relationships/vmlDrawing" Target="../drawings/vmlDrawing10.vml"/><Relationship Id="rId12" Type="http://schemas.openxmlformats.org/officeDocument/2006/relationships/ctrlProp" Target="../ctrlProps/ctrlProp393.xml"/><Relationship Id="rId17" Type="http://schemas.openxmlformats.org/officeDocument/2006/relationships/ctrlProp" Target="../ctrlProps/ctrlProp398.xml"/><Relationship Id="rId25" Type="http://schemas.openxmlformats.org/officeDocument/2006/relationships/ctrlProp" Target="../ctrlProps/ctrlProp406.xml"/><Relationship Id="rId33" Type="http://schemas.openxmlformats.org/officeDocument/2006/relationships/ctrlProp" Target="../ctrlProps/ctrlProp414.xml"/><Relationship Id="rId38" Type="http://schemas.openxmlformats.org/officeDocument/2006/relationships/ctrlProp" Target="../ctrlProps/ctrlProp419.xml"/><Relationship Id="rId46" Type="http://schemas.openxmlformats.org/officeDocument/2006/relationships/ctrlProp" Target="../ctrlProps/ctrlProp427.xml"/><Relationship Id="rId20" Type="http://schemas.openxmlformats.org/officeDocument/2006/relationships/ctrlProp" Target="../ctrlProps/ctrlProp401.xml"/><Relationship Id="rId41" Type="http://schemas.openxmlformats.org/officeDocument/2006/relationships/ctrlProp" Target="../ctrlProps/ctrlProp42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434.xml"/><Relationship Id="rId13" Type="http://schemas.openxmlformats.org/officeDocument/2006/relationships/ctrlProp" Target="../ctrlProps/ctrlProp439.xml"/><Relationship Id="rId18" Type="http://schemas.openxmlformats.org/officeDocument/2006/relationships/ctrlProp" Target="../ctrlProps/ctrlProp444.xml"/><Relationship Id="rId26" Type="http://schemas.openxmlformats.org/officeDocument/2006/relationships/ctrlProp" Target="../ctrlProps/ctrlProp452.xml"/><Relationship Id="rId3" Type="http://schemas.openxmlformats.org/officeDocument/2006/relationships/vmlDrawing" Target="../drawings/vmlDrawing11.vml"/><Relationship Id="rId21" Type="http://schemas.openxmlformats.org/officeDocument/2006/relationships/ctrlProp" Target="../ctrlProps/ctrlProp447.xml"/><Relationship Id="rId7" Type="http://schemas.openxmlformats.org/officeDocument/2006/relationships/ctrlProp" Target="../ctrlProps/ctrlProp433.xml"/><Relationship Id="rId12" Type="http://schemas.openxmlformats.org/officeDocument/2006/relationships/ctrlProp" Target="../ctrlProps/ctrlProp438.xml"/><Relationship Id="rId17" Type="http://schemas.openxmlformats.org/officeDocument/2006/relationships/ctrlProp" Target="../ctrlProps/ctrlProp443.xml"/><Relationship Id="rId25" Type="http://schemas.openxmlformats.org/officeDocument/2006/relationships/ctrlProp" Target="../ctrlProps/ctrlProp451.xml"/><Relationship Id="rId2" Type="http://schemas.openxmlformats.org/officeDocument/2006/relationships/drawing" Target="../drawings/drawing12.xml"/><Relationship Id="rId16" Type="http://schemas.openxmlformats.org/officeDocument/2006/relationships/ctrlProp" Target="../ctrlProps/ctrlProp442.xml"/><Relationship Id="rId20" Type="http://schemas.openxmlformats.org/officeDocument/2006/relationships/ctrlProp" Target="../ctrlProps/ctrlProp446.xml"/><Relationship Id="rId29" Type="http://schemas.openxmlformats.org/officeDocument/2006/relationships/ctrlProp" Target="../ctrlProps/ctrlProp455.xml"/><Relationship Id="rId1" Type="http://schemas.openxmlformats.org/officeDocument/2006/relationships/printerSettings" Target="../printerSettings/printerSettings28.bin"/><Relationship Id="rId6" Type="http://schemas.openxmlformats.org/officeDocument/2006/relationships/ctrlProp" Target="../ctrlProps/ctrlProp432.xml"/><Relationship Id="rId11" Type="http://schemas.openxmlformats.org/officeDocument/2006/relationships/ctrlProp" Target="../ctrlProps/ctrlProp437.xml"/><Relationship Id="rId24" Type="http://schemas.openxmlformats.org/officeDocument/2006/relationships/ctrlProp" Target="../ctrlProps/ctrlProp450.xml"/><Relationship Id="rId5" Type="http://schemas.openxmlformats.org/officeDocument/2006/relationships/ctrlProp" Target="../ctrlProps/ctrlProp431.xml"/><Relationship Id="rId15" Type="http://schemas.openxmlformats.org/officeDocument/2006/relationships/ctrlProp" Target="../ctrlProps/ctrlProp441.xml"/><Relationship Id="rId23" Type="http://schemas.openxmlformats.org/officeDocument/2006/relationships/ctrlProp" Target="../ctrlProps/ctrlProp449.xml"/><Relationship Id="rId28" Type="http://schemas.openxmlformats.org/officeDocument/2006/relationships/ctrlProp" Target="../ctrlProps/ctrlProp454.xml"/><Relationship Id="rId10" Type="http://schemas.openxmlformats.org/officeDocument/2006/relationships/ctrlProp" Target="../ctrlProps/ctrlProp436.xml"/><Relationship Id="rId19" Type="http://schemas.openxmlformats.org/officeDocument/2006/relationships/ctrlProp" Target="../ctrlProps/ctrlProp445.xml"/><Relationship Id="rId31" Type="http://schemas.openxmlformats.org/officeDocument/2006/relationships/ctrlProp" Target="../ctrlProps/ctrlProp457.xml"/><Relationship Id="rId4" Type="http://schemas.openxmlformats.org/officeDocument/2006/relationships/ctrlProp" Target="../ctrlProps/ctrlProp430.xml"/><Relationship Id="rId9" Type="http://schemas.openxmlformats.org/officeDocument/2006/relationships/ctrlProp" Target="../ctrlProps/ctrlProp435.xml"/><Relationship Id="rId14" Type="http://schemas.openxmlformats.org/officeDocument/2006/relationships/ctrlProp" Target="../ctrlProps/ctrlProp440.xml"/><Relationship Id="rId22" Type="http://schemas.openxmlformats.org/officeDocument/2006/relationships/ctrlProp" Target="../ctrlProps/ctrlProp448.xml"/><Relationship Id="rId27" Type="http://schemas.openxmlformats.org/officeDocument/2006/relationships/ctrlProp" Target="../ctrlProps/ctrlProp453.xml"/><Relationship Id="rId30" Type="http://schemas.openxmlformats.org/officeDocument/2006/relationships/ctrlProp" Target="../ctrlProps/ctrlProp456.xml"/></Relationships>
</file>

<file path=xl/worksheets/_rels/sheet29.xml.rels><?xml version="1.0" encoding="UTF-8" standalone="yes"?>
<Relationships xmlns="http://schemas.openxmlformats.org/package/2006/relationships"><Relationship Id="rId13" Type="http://schemas.openxmlformats.org/officeDocument/2006/relationships/ctrlProp" Target="../ctrlProps/ctrlProp467.xml"/><Relationship Id="rId18" Type="http://schemas.openxmlformats.org/officeDocument/2006/relationships/ctrlProp" Target="../ctrlProps/ctrlProp472.xml"/><Relationship Id="rId26" Type="http://schemas.openxmlformats.org/officeDocument/2006/relationships/ctrlProp" Target="../ctrlProps/ctrlProp480.xml"/><Relationship Id="rId39" Type="http://schemas.openxmlformats.org/officeDocument/2006/relationships/ctrlProp" Target="../ctrlProps/ctrlProp493.xml"/><Relationship Id="rId21" Type="http://schemas.openxmlformats.org/officeDocument/2006/relationships/ctrlProp" Target="../ctrlProps/ctrlProp475.xml"/><Relationship Id="rId34" Type="http://schemas.openxmlformats.org/officeDocument/2006/relationships/ctrlProp" Target="../ctrlProps/ctrlProp488.xml"/><Relationship Id="rId42" Type="http://schemas.openxmlformats.org/officeDocument/2006/relationships/ctrlProp" Target="../ctrlProps/ctrlProp496.xml"/><Relationship Id="rId47" Type="http://schemas.openxmlformats.org/officeDocument/2006/relationships/ctrlProp" Target="../ctrlProps/ctrlProp501.xml"/><Relationship Id="rId50" Type="http://schemas.openxmlformats.org/officeDocument/2006/relationships/ctrlProp" Target="../ctrlProps/ctrlProp504.xml"/><Relationship Id="rId7" Type="http://schemas.openxmlformats.org/officeDocument/2006/relationships/ctrlProp" Target="../ctrlProps/ctrlProp461.xml"/><Relationship Id="rId2" Type="http://schemas.openxmlformats.org/officeDocument/2006/relationships/drawing" Target="../drawings/drawing13.xml"/><Relationship Id="rId16" Type="http://schemas.openxmlformats.org/officeDocument/2006/relationships/ctrlProp" Target="../ctrlProps/ctrlProp470.xml"/><Relationship Id="rId29" Type="http://schemas.openxmlformats.org/officeDocument/2006/relationships/ctrlProp" Target="../ctrlProps/ctrlProp483.xml"/><Relationship Id="rId11" Type="http://schemas.openxmlformats.org/officeDocument/2006/relationships/ctrlProp" Target="../ctrlProps/ctrlProp465.xml"/><Relationship Id="rId24" Type="http://schemas.openxmlformats.org/officeDocument/2006/relationships/ctrlProp" Target="../ctrlProps/ctrlProp478.xml"/><Relationship Id="rId32" Type="http://schemas.openxmlformats.org/officeDocument/2006/relationships/ctrlProp" Target="../ctrlProps/ctrlProp486.xml"/><Relationship Id="rId37" Type="http://schemas.openxmlformats.org/officeDocument/2006/relationships/ctrlProp" Target="../ctrlProps/ctrlProp491.xml"/><Relationship Id="rId40" Type="http://schemas.openxmlformats.org/officeDocument/2006/relationships/ctrlProp" Target="../ctrlProps/ctrlProp494.xml"/><Relationship Id="rId45" Type="http://schemas.openxmlformats.org/officeDocument/2006/relationships/ctrlProp" Target="../ctrlProps/ctrlProp499.xml"/><Relationship Id="rId53" Type="http://schemas.openxmlformats.org/officeDocument/2006/relationships/ctrlProp" Target="../ctrlProps/ctrlProp507.xml"/><Relationship Id="rId5" Type="http://schemas.openxmlformats.org/officeDocument/2006/relationships/ctrlProp" Target="../ctrlProps/ctrlProp459.xml"/><Relationship Id="rId10" Type="http://schemas.openxmlformats.org/officeDocument/2006/relationships/ctrlProp" Target="../ctrlProps/ctrlProp464.xml"/><Relationship Id="rId19" Type="http://schemas.openxmlformats.org/officeDocument/2006/relationships/ctrlProp" Target="../ctrlProps/ctrlProp473.xml"/><Relationship Id="rId31" Type="http://schemas.openxmlformats.org/officeDocument/2006/relationships/ctrlProp" Target="../ctrlProps/ctrlProp485.xml"/><Relationship Id="rId44" Type="http://schemas.openxmlformats.org/officeDocument/2006/relationships/ctrlProp" Target="../ctrlProps/ctrlProp498.xml"/><Relationship Id="rId52" Type="http://schemas.openxmlformats.org/officeDocument/2006/relationships/ctrlProp" Target="../ctrlProps/ctrlProp506.xml"/><Relationship Id="rId4" Type="http://schemas.openxmlformats.org/officeDocument/2006/relationships/ctrlProp" Target="../ctrlProps/ctrlProp458.xml"/><Relationship Id="rId9" Type="http://schemas.openxmlformats.org/officeDocument/2006/relationships/ctrlProp" Target="../ctrlProps/ctrlProp463.xml"/><Relationship Id="rId14" Type="http://schemas.openxmlformats.org/officeDocument/2006/relationships/ctrlProp" Target="../ctrlProps/ctrlProp468.xml"/><Relationship Id="rId22" Type="http://schemas.openxmlformats.org/officeDocument/2006/relationships/ctrlProp" Target="../ctrlProps/ctrlProp476.xml"/><Relationship Id="rId27" Type="http://schemas.openxmlformats.org/officeDocument/2006/relationships/ctrlProp" Target="../ctrlProps/ctrlProp481.xml"/><Relationship Id="rId30" Type="http://schemas.openxmlformats.org/officeDocument/2006/relationships/ctrlProp" Target="../ctrlProps/ctrlProp484.xml"/><Relationship Id="rId35" Type="http://schemas.openxmlformats.org/officeDocument/2006/relationships/ctrlProp" Target="../ctrlProps/ctrlProp489.xml"/><Relationship Id="rId43" Type="http://schemas.openxmlformats.org/officeDocument/2006/relationships/ctrlProp" Target="../ctrlProps/ctrlProp497.xml"/><Relationship Id="rId48" Type="http://schemas.openxmlformats.org/officeDocument/2006/relationships/ctrlProp" Target="../ctrlProps/ctrlProp502.xml"/><Relationship Id="rId8" Type="http://schemas.openxmlformats.org/officeDocument/2006/relationships/ctrlProp" Target="../ctrlProps/ctrlProp462.xml"/><Relationship Id="rId51" Type="http://schemas.openxmlformats.org/officeDocument/2006/relationships/ctrlProp" Target="../ctrlProps/ctrlProp505.xml"/><Relationship Id="rId3" Type="http://schemas.openxmlformats.org/officeDocument/2006/relationships/vmlDrawing" Target="../drawings/vmlDrawing12.vml"/><Relationship Id="rId12" Type="http://schemas.openxmlformats.org/officeDocument/2006/relationships/ctrlProp" Target="../ctrlProps/ctrlProp466.xml"/><Relationship Id="rId17" Type="http://schemas.openxmlformats.org/officeDocument/2006/relationships/ctrlProp" Target="../ctrlProps/ctrlProp471.xml"/><Relationship Id="rId25" Type="http://schemas.openxmlformats.org/officeDocument/2006/relationships/ctrlProp" Target="../ctrlProps/ctrlProp479.xml"/><Relationship Id="rId33" Type="http://schemas.openxmlformats.org/officeDocument/2006/relationships/ctrlProp" Target="../ctrlProps/ctrlProp487.xml"/><Relationship Id="rId38" Type="http://schemas.openxmlformats.org/officeDocument/2006/relationships/ctrlProp" Target="../ctrlProps/ctrlProp492.xml"/><Relationship Id="rId46" Type="http://schemas.openxmlformats.org/officeDocument/2006/relationships/ctrlProp" Target="../ctrlProps/ctrlProp500.xml"/><Relationship Id="rId20" Type="http://schemas.openxmlformats.org/officeDocument/2006/relationships/ctrlProp" Target="../ctrlProps/ctrlProp474.xml"/><Relationship Id="rId41" Type="http://schemas.openxmlformats.org/officeDocument/2006/relationships/ctrlProp" Target="../ctrlProps/ctrlProp495.xml"/><Relationship Id="rId54" Type="http://schemas.openxmlformats.org/officeDocument/2006/relationships/ctrlProp" Target="../ctrlProps/ctrlProp508.xml"/><Relationship Id="rId1" Type="http://schemas.openxmlformats.org/officeDocument/2006/relationships/printerSettings" Target="../printerSettings/printerSettings29.bin"/><Relationship Id="rId6" Type="http://schemas.openxmlformats.org/officeDocument/2006/relationships/ctrlProp" Target="../ctrlProps/ctrlProp460.xml"/><Relationship Id="rId15" Type="http://schemas.openxmlformats.org/officeDocument/2006/relationships/ctrlProp" Target="../ctrlProps/ctrlProp469.xml"/><Relationship Id="rId23" Type="http://schemas.openxmlformats.org/officeDocument/2006/relationships/ctrlProp" Target="../ctrlProps/ctrlProp477.xml"/><Relationship Id="rId28" Type="http://schemas.openxmlformats.org/officeDocument/2006/relationships/ctrlProp" Target="../ctrlProps/ctrlProp482.xml"/><Relationship Id="rId36" Type="http://schemas.openxmlformats.org/officeDocument/2006/relationships/ctrlProp" Target="../ctrlProps/ctrlProp490.xml"/><Relationship Id="rId49" Type="http://schemas.openxmlformats.org/officeDocument/2006/relationships/ctrlProp" Target="../ctrlProps/ctrlProp50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29.xml"/><Relationship Id="rId21" Type="http://schemas.openxmlformats.org/officeDocument/2006/relationships/ctrlProp" Target="../ctrlProps/ctrlProp33.xml"/><Relationship Id="rId42" Type="http://schemas.openxmlformats.org/officeDocument/2006/relationships/ctrlProp" Target="../ctrlProps/ctrlProp54.xml"/><Relationship Id="rId63" Type="http://schemas.openxmlformats.org/officeDocument/2006/relationships/ctrlProp" Target="../ctrlProps/ctrlProp75.xml"/><Relationship Id="rId84" Type="http://schemas.openxmlformats.org/officeDocument/2006/relationships/ctrlProp" Target="../ctrlProps/ctrlProp96.xml"/><Relationship Id="rId138" Type="http://schemas.openxmlformats.org/officeDocument/2006/relationships/ctrlProp" Target="../ctrlProps/ctrlProp150.xml"/><Relationship Id="rId159" Type="http://schemas.openxmlformats.org/officeDocument/2006/relationships/ctrlProp" Target="../ctrlProps/ctrlProp171.xml"/><Relationship Id="rId170" Type="http://schemas.openxmlformats.org/officeDocument/2006/relationships/ctrlProp" Target="../ctrlProps/ctrlProp182.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53" Type="http://schemas.openxmlformats.org/officeDocument/2006/relationships/ctrlProp" Target="../ctrlProps/ctrlProp65.xml"/><Relationship Id="rId74" Type="http://schemas.openxmlformats.org/officeDocument/2006/relationships/ctrlProp" Target="../ctrlProps/ctrlProp86.xml"/><Relationship Id="rId128" Type="http://schemas.openxmlformats.org/officeDocument/2006/relationships/ctrlProp" Target="../ctrlProps/ctrlProp140.xml"/><Relationship Id="rId149" Type="http://schemas.openxmlformats.org/officeDocument/2006/relationships/ctrlProp" Target="../ctrlProps/ctrlProp161.xml"/><Relationship Id="rId5" Type="http://schemas.openxmlformats.org/officeDocument/2006/relationships/ctrlProp" Target="../ctrlProps/ctrlProp17.xml"/><Relationship Id="rId95" Type="http://schemas.openxmlformats.org/officeDocument/2006/relationships/ctrlProp" Target="../ctrlProps/ctrlProp107.xml"/><Relationship Id="rId160" Type="http://schemas.openxmlformats.org/officeDocument/2006/relationships/ctrlProp" Target="../ctrlProps/ctrlProp172.xml"/><Relationship Id="rId181" Type="http://schemas.openxmlformats.org/officeDocument/2006/relationships/ctrlProp" Target="../ctrlProps/ctrlProp193.xml"/><Relationship Id="rId22" Type="http://schemas.openxmlformats.org/officeDocument/2006/relationships/ctrlProp" Target="../ctrlProps/ctrlProp34.xml"/><Relationship Id="rId43" Type="http://schemas.openxmlformats.org/officeDocument/2006/relationships/ctrlProp" Target="../ctrlProps/ctrlProp55.xml"/><Relationship Id="rId64" Type="http://schemas.openxmlformats.org/officeDocument/2006/relationships/ctrlProp" Target="../ctrlProps/ctrlProp76.xml"/><Relationship Id="rId118" Type="http://schemas.openxmlformats.org/officeDocument/2006/relationships/ctrlProp" Target="../ctrlProps/ctrlProp130.xml"/><Relationship Id="rId139" Type="http://schemas.openxmlformats.org/officeDocument/2006/relationships/ctrlProp" Target="../ctrlProps/ctrlProp151.xml"/><Relationship Id="rId85" Type="http://schemas.openxmlformats.org/officeDocument/2006/relationships/ctrlProp" Target="../ctrlProps/ctrlProp97.xml"/><Relationship Id="rId150" Type="http://schemas.openxmlformats.org/officeDocument/2006/relationships/ctrlProp" Target="../ctrlProps/ctrlProp162.xml"/><Relationship Id="rId171" Type="http://schemas.openxmlformats.org/officeDocument/2006/relationships/ctrlProp" Target="../ctrlProps/ctrlProp183.xml"/><Relationship Id="rId12" Type="http://schemas.openxmlformats.org/officeDocument/2006/relationships/ctrlProp" Target="../ctrlProps/ctrlProp24.xml"/><Relationship Id="rId33" Type="http://schemas.openxmlformats.org/officeDocument/2006/relationships/ctrlProp" Target="../ctrlProps/ctrlProp45.xml"/><Relationship Id="rId108" Type="http://schemas.openxmlformats.org/officeDocument/2006/relationships/ctrlProp" Target="../ctrlProps/ctrlProp120.xml"/><Relationship Id="rId129" Type="http://schemas.openxmlformats.org/officeDocument/2006/relationships/ctrlProp" Target="../ctrlProps/ctrlProp141.xml"/><Relationship Id="rId54" Type="http://schemas.openxmlformats.org/officeDocument/2006/relationships/ctrlProp" Target="../ctrlProps/ctrlProp66.xml"/><Relationship Id="rId75" Type="http://schemas.openxmlformats.org/officeDocument/2006/relationships/ctrlProp" Target="../ctrlProps/ctrlProp87.xml"/><Relationship Id="rId96" Type="http://schemas.openxmlformats.org/officeDocument/2006/relationships/ctrlProp" Target="../ctrlProps/ctrlProp108.xml"/><Relationship Id="rId140" Type="http://schemas.openxmlformats.org/officeDocument/2006/relationships/ctrlProp" Target="../ctrlProps/ctrlProp152.xml"/><Relationship Id="rId161" Type="http://schemas.openxmlformats.org/officeDocument/2006/relationships/ctrlProp" Target="../ctrlProps/ctrlProp173.xml"/><Relationship Id="rId182" Type="http://schemas.openxmlformats.org/officeDocument/2006/relationships/ctrlProp" Target="../ctrlProps/ctrlProp194.xml"/><Relationship Id="rId6" Type="http://schemas.openxmlformats.org/officeDocument/2006/relationships/ctrlProp" Target="../ctrlProps/ctrlProp18.xml"/><Relationship Id="rId23" Type="http://schemas.openxmlformats.org/officeDocument/2006/relationships/ctrlProp" Target="../ctrlProps/ctrlProp35.xml"/><Relationship Id="rId119" Type="http://schemas.openxmlformats.org/officeDocument/2006/relationships/ctrlProp" Target="../ctrlProps/ctrlProp131.xml"/><Relationship Id="rId44" Type="http://schemas.openxmlformats.org/officeDocument/2006/relationships/ctrlProp" Target="../ctrlProps/ctrlProp56.xml"/><Relationship Id="rId65" Type="http://schemas.openxmlformats.org/officeDocument/2006/relationships/ctrlProp" Target="../ctrlProps/ctrlProp77.xml"/><Relationship Id="rId86" Type="http://schemas.openxmlformats.org/officeDocument/2006/relationships/ctrlProp" Target="../ctrlProps/ctrlProp98.xml"/><Relationship Id="rId130" Type="http://schemas.openxmlformats.org/officeDocument/2006/relationships/ctrlProp" Target="../ctrlProps/ctrlProp142.xml"/><Relationship Id="rId151" Type="http://schemas.openxmlformats.org/officeDocument/2006/relationships/ctrlProp" Target="../ctrlProps/ctrlProp163.xml"/><Relationship Id="rId172" Type="http://schemas.openxmlformats.org/officeDocument/2006/relationships/ctrlProp" Target="../ctrlProps/ctrlProp184.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120" Type="http://schemas.openxmlformats.org/officeDocument/2006/relationships/ctrlProp" Target="../ctrlProps/ctrlProp132.xml"/><Relationship Id="rId125" Type="http://schemas.openxmlformats.org/officeDocument/2006/relationships/ctrlProp" Target="../ctrlProps/ctrlProp137.xml"/><Relationship Id="rId141" Type="http://schemas.openxmlformats.org/officeDocument/2006/relationships/ctrlProp" Target="../ctrlProps/ctrlProp153.xml"/><Relationship Id="rId146" Type="http://schemas.openxmlformats.org/officeDocument/2006/relationships/ctrlProp" Target="../ctrlProps/ctrlProp158.xml"/><Relationship Id="rId167" Type="http://schemas.openxmlformats.org/officeDocument/2006/relationships/ctrlProp" Target="../ctrlProps/ctrlProp179.xml"/><Relationship Id="rId188" Type="http://schemas.openxmlformats.org/officeDocument/2006/relationships/ctrlProp" Target="../ctrlProps/ctrlProp200.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162" Type="http://schemas.openxmlformats.org/officeDocument/2006/relationships/ctrlProp" Target="../ctrlProps/ctrlProp174.xml"/><Relationship Id="rId183" Type="http://schemas.openxmlformats.org/officeDocument/2006/relationships/ctrlProp" Target="../ctrlProps/ctrlProp195.xml"/><Relationship Id="rId2" Type="http://schemas.openxmlformats.org/officeDocument/2006/relationships/drawing" Target="../drawings/drawing2.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115" Type="http://schemas.openxmlformats.org/officeDocument/2006/relationships/ctrlProp" Target="../ctrlProps/ctrlProp127.xml"/><Relationship Id="rId131" Type="http://schemas.openxmlformats.org/officeDocument/2006/relationships/ctrlProp" Target="../ctrlProps/ctrlProp143.xml"/><Relationship Id="rId136" Type="http://schemas.openxmlformats.org/officeDocument/2006/relationships/ctrlProp" Target="../ctrlProps/ctrlProp148.xml"/><Relationship Id="rId157" Type="http://schemas.openxmlformats.org/officeDocument/2006/relationships/ctrlProp" Target="../ctrlProps/ctrlProp169.xml"/><Relationship Id="rId178" Type="http://schemas.openxmlformats.org/officeDocument/2006/relationships/ctrlProp" Target="../ctrlProps/ctrlProp190.xml"/><Relationship Id="rId61" Type="http://schemas.openxmlformats.org/officeDocument/2006/relationships/ctrlProp" Target="../ctrlProps/ctrlProp73.xml"/><Relationship Id="rId82" Type="http://schemas.openxmlformats.org/officeDocument/2006/relationships/ctrlProp" Target="../ctrlProps/ctrlProp94.xml"/><Relationship Id="rId152" Type="http://schemas.openxmlformats.org/officeDocument/2006/relationships/ctrlProp" Target="../ctrlProps/ctrlProp164.xml"/><Relationship Id="rId173" Type="http://schemas.openxmlformats.org/officeDocument/2006/relationships/ctrlProp" Target="../ctrlProps/ctrlProp185.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126" Type="http://schemas.openxmlformats.org/officeDocument/2006/relationships/ctrlProp" Target="../ctrlProps/ctrlProp138.xml"/><Relationship Id="rId147" Type="http://schemas.openxmlformats.org/officeDocument/2006/relationships/ctrlProp" Target="../ctrlProps/ctrlProp159.xml"/><Relationship Id="rId168" Type="http://schemas.openxmlformats.org/officeDocument/2006/relationships/ctrlProp" Target="../ctrlProps/ctrlProp180.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121" Type="http://schemas.openxmlformats.org/officeDocument/2006/relationships/ctrlProp" Target="../ctrlProps/ctrlProp133.xml"/><Relationship Id="rId142" Type="http://schemas.openxmlformats.org/officeDocument/2006/relationships/ctrlProp" Target="../ctrlProps/ctrlProp154.xml"/><Relationship Id="rId163" Type="http://schemas.openxmlformats.org/officeDocument/2006/relationships/ctrlProp" Target="../ctrlProps/ctrlProp175.xml"/><Relationship Id="rId184" Type="http://schemas.openxmlformats.org/officeDocument/2006/relationships/ctrlProp" Target="../ctrlProps/ctrlProp196.xml"/><Relationship Id="rId189" Type="http://schemas.openxmlformats.org/officeDocument/2006/relationships/ctrlProp" Target="../ctrlProps/ctrlProp201.xml"/><Relationship Id="rId3" Type="http://schemas.openxmlformats.org/officeDocument/2006/relationships/vmlDrawing" Target="../drawings/vmlDrawing2.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116" Type="http://schemas.openxmlformats.org/officeDocument/2006/relationships/ctrlProp" Target="../ctrlProps/ctrlProp128.xml"/><Relationship Id="rId137" Type="http://schemas.openxmlformats.org/officeDocument/2006/relationships/ctrlProp" Target="../ctrlProps/ctrlProp149.xml"/><Relationship Id="rId158" Type="http://schemas.openxmlformats.org/officeDocument/2006/relationships/ctrlProp" Target="../ctrlProps/ctrlProp170.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 Id="rId132" Type="http://schemas.openxmlformats.org/officeDocument/2006/relationships/ctrlProp" Target="../ctrlProps/ctrlProp144.xml"/><Relationship Id="rId153" Type="http://schemas.openxmlformats.org/officeDocument/2006/relationships/ctrlProp" Target="../ctrlProps/ctrlProp165.xml"/><Relationship Id="rId174" Type="http://schemas.openxmlformats.org/officeDocument/2006/relationships/ctrlProp" Target="../ctrlProps/ctrlProp186.xml"/><Relationship Id="rId179" Type="http://schemas.openxmlformats.org/officeDocument/2006/relationships/ctrlProp" Target="../ctrlProps/ctrlProp191.xml"/><Relationship Id="rId190" Type="http://schemas.openxmlformats.org/officeDocument/2006/relationships/comments" Target="../comments1.xml"/><Relationship Id="rId15" Type="http://schemas.openxmlformats.org/officeDocument/2006/relationships/ctrlProp" Target="../ctrlProps/ctrlProp27.xml"/><Relationship Id="rId36" Type="http://schemas.openxmlformats.org/officeDocument/2006/relationships/ctrlProp" Target="../ctrlProps/ctrlProp48.xml"/><Relationship Id="rId57" Type="http://schemas.openxmlformats.org/officeDocument/2006/relationships/ctrlProp" Target="../ctrlProps/ctrlProp69.xml"/><Relationship Id="rId106" Type="http://schemas.openxmlformats.org/officeDocument/2006/relationships/ctrlProp" Target="../ctrlProps/ctrlProp118.xml"/><Relationship Id="rId127" Type="http://schemas.openxmlformats.org/officeDocument/2006/relationships/ctrlProp" Target="../ctrlProps/ctrlProp139.xml"/><Relationship Id="rId10" Type="http://schemas.openxmlformats.org/officeDocument/2006/relationships/ctrlProp" Target="../ctrlProps/ctrlProp22.xml"/><Relationship Id="rId31" Type="http://schemas.openxmlformats.org/officeDocument/2006/relationships/ctrlProp" Target="../ctrlProps/ctrlProp43.xml"/><Relationship Id="rId52" Type="http://schemas.openxmlformats.org/officeDocument/2006/relationships/ctrlProp" Target="../ctrlProps/ctrlProp64.xml"/><Relationship Id="rId73" Type="http://schemas.openxmlformats.org/officeDocument/2006/relationships/ctrlProp" Target="../ctrlProps/ctrlProp85.xml"/><Relationship Id="rId78" Type="http://schemas.openxmlformats.org/officeDocument/2006/relationships/ctrlProp" Target="../ctrlProps/ctrlProp90.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122" Type="http://schemas.openxmlformats.org/officeDocument/2006/relationships/ctrlProp" Target="../ctrlProps/ctrlProp134.xml"/><Relationship Id="rId143" Type="http://schemas.openxmlformats.org/officeDocument/2006/relationships/ctrlProp" Target="../ctrlProps/ctrlProp155.xml"/><Relationship Id="rId148" Type="http://schemas.openxmlformats.org/officeDocument/2006/relationships/ctrlProp" Target="../ctrlProps/ctrlProp160.xml"/><Relationship Id="rId164" Type="http://schemas.openxmlformats.org/officeDocument/2006/relationships/ctrlProp" Target="../ctrlProps/ctrlProp176.xml"/><Relationship Id="rId169" Type="http://schemas.openxmlformats.org/officeDocument/2006/relationships/ctrlProp" Target="../ctrlProps/ctrlProp181.xml"/><Relationship Id="rId185" Type="http://schemas.openxmlformats.org/officeDocument/2006/relationships/ctrlProp" Target="../ctrlProps/ctrlProp197.xml"/><Relationship Id="rId4" Type="http://schemas.openxmlformats.org/officeDocument/2006/relationships/ctrlProp" Target="../ctrlProps/ctrlProp16.xml"/><Relationship Id="rId9" Type="http://schemas.openxmlformats.org/officeDocument/2006/relationships/ctrlProp" Target="../ctrlProps/ctrlProp21.xml"/><Relationship Id="rId180" Type="http://schemas.openxmlformats.org/officeDocument/2006/relationships/ctrlProp" Target="../ctrlProps/ctrlProp192.xml"/><Relationship Id="rId26" Type="http://schemas.openxmlformats.org/officeDocument/2006/relationships/ctrlProp" Target="../ctrlProps/ctrlProp38.xml"/><Relationship Id="rId47" Type="http://schemas.openxmlformats.org/officeDocument/2006/relationships/ctrlProp" Target="../ctrlProps/ctrlProp59.xml"/><Relationship Id="rId68" Type="http://schemas.openxmlformats.org/officeDocument/2006/relationships/ctrlProp" Target="../ctrlProps/ctrlProp80.xml"/><Relationship Id="rId89" Type="http://schemas.openxmlformats.org/officeDocument/2006/relationships/ctrlProp" Target="../ctrlProps/ctrlProp101.xml"/><Relationship Id="rId112" Type="http://schemas.openxmlformats.org/officeDocument/2006/relationships/ctrlProp" Target="../ctrlProps/ctrlProp124.xml"/><Relationship Id="rId133" Type="http://schemas.openxmlformats.org/officeDocument/2006/relationships/ctrlProp" Target="../ctrlProps/ctrlProp145.xml"/><Relationship Id="rId154" Type="http://schemas.openxmlformats.org/officeDocument/2006/relationships/ctrlProp" Target="../ctrlProps/ctrlProp166.xml"/><Relationship Id="rId175" Type="http://schemas.openxmlformats.org/officeDocument/2006/relationships/ctrlProp" Target="../ctrlProps/ctrlProp187.xml"/><Relationship Id="rId16" Type="http://schemas.openxmlformats.org/officeDocument/2006/relationships/ctrlProp" Target="../ctrlProps/ctrlProp28.xml"/><Relationship Id="rId37" Type="http://schemas.openxmlformats.org/officeDocument/2006/relationships/ctrlProp" Target="../ctrlProps/ctrlProp49.xml"/><Relationship Id="rId58" Type="http://schemas.openxmlformats.org/officeDocument/2006/relationships/ctrlProp" Target="../ctrlProps/ctrlProp70.xml"/><Relationship Id="rId79" Type="http://schemas.openxmlformats.org/officeDocument/2006/relationships/ctrlProp" Target="../ctrlProps/ctrlProp91.xml"/><Relationship Id="rId102" Type="http://schemas.openxmlformats.org/officeDocument/2006/relationships/ctrlProp" Target="../ctrlProps/ctrlProp114.xml"/><Relationship Id="rId123" Type="http://schemas.openxmlformats.org/officeDocument/2006/relationships/ctrlProp" Target="../ctrlProps/ctrlProp135.xml"/><Relationship Id="rId144" Type="http://schemas.openxmlformats.org/officeDocument/2006/relationships/ctrlProp" Target="../ctrlProps/ctrlProp156.xml"/><Relationship Id="rId90" Type="http://schemas.openxmlformats.org/officeDocument/2006/relationships/ctrlProp" Target="../ctrlProps/ctrlProp102.xml"/><Relationship Id="rId165" Type="http://schemas.openxmlformats.org/officeDocument/2006/relationships/ctrlProp" Target="../ctrlProps/ctrlProp177.xml"/><Relationship Id="rId186" Type="http://schemas.openxmlformats.org/officeDocument/2006/relationships/ctrlProp" Target="../ctrlProps/ctrlProp198.xml"/><Relationship Id="rId27" Type="http://schemas.openxmlformats.org/officeDocument/2006/relationships/ctrlProp" Target="../ctrlProps/ctrlProp39.xml"/><Relationship Id="rId48" Type="http://schemas.openxmlformats.org/officeDocument/2006/relationships/ctrlProp" Target="../ctrlProps/ctrlProp60.xml"/><Relationship Id="rId69" Type="http://schemas.openxmlformats.org/officeDocument/2006/relationships/ctrlProp" Target="../ctrlProps/ctrlProp81.xml"/><Relationship Id="rId113" Type="http://schemas.openxmlformats.org/officeDocument/2006/relationships/ctrlProp" Target="../ctrlProps/ctrlProp125.xml"/><Relationship Id="rId134" Type="http://schemas.openxmlformats.org/officeDocument/2006/relationships/ctrlProp" Target="../ctrlProps/ctrlProp146.xml"/><Relationship Id="rId80" Type="http://schemas.openxmlformats.org/officeDocument/2006/relationships/ctrlProp" Target="../ctrlProps/ctrlProp92.xml"/><Relationship Id="rId155" Type="http://schemas.openxmlformats.org/officeDocument/2006/relationships/ctrlProp" Target="../ctrlProps/ctrlProp167.xml"/><Relationship Id="rId176" Type="http://schemas.openxmlformats.org/officeDocument/2006/relationships/ctrlProp" Target="../ctrlProps/ctrlProp188.xml"/><Relationship Id="rId17" Type="http://schemas.openxmlformats.org/officeDocument/2006/relationships/ctrlProp" Target="../ctrlProps/ctrlProp29.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24" Type="http://schemas.openxmlformats.org/officeDocument/2006/relationships/ctrlProp" Target="../ctrlProps/ctrlProp136.xml"/><Relationship Id="rId70" Type="http://schemas.openxmlformats.org/officeDocument/2006/relationships/ctrlProp" Target="../ctrlProps/ctrlProp82.xml"/><Relationship Id="rId91" Type="http://schemas.openxmlformats.org/officeDocument/2006/relationships/ctrlProp" Target="../ctrlProps/ctrlProp103.xml"/><Relationship Id="rId145" Type="http://schemas.openxmlformats.org/officeDocument/2006/relationships/ctrlProp" Target="../ctrlProps/ctrlProp157.xml"/><Relationship Id="rId166" Type="http://schemas.openxmlformats.org/officeDocument/2006/relationships/ctrlProp" Target="../ctrlProps/ctrlProp178.xml"/><Relationship Id="rId187" Type="http://schemas.openxmlformats.org/officeDocument/2006/relationships/ctrlProp" Target="../ctrlProps/ctrlProp199.xml"/><Relationship Id="rId1" Type="http://schemas.openxmlformats.org/officeDocument/2006/relationships/printerSettings" Target="../printerSettings/printerSettings6.bin"/><Relationship Id="rId28" Type="http://schemas.openxmlformats.org/officeDocument/2006/relationships/ctrlProp" Target="../ctrlProps/ctrlProp40.xml"/><Relationship Id="rId49" Type="http://schemas.openxmlformats.org/officeDocument/2006/relationships/ctrlProp" Target="../ctrlProps/ctrlProp61.xml"/><Relationship Id="rId114" Type="http://schemas.openxmlformats.org/officeDocument/2006/relationships/ctrlProp" Target="../ctrlProps/ctrlProp126.xml"/><Relationship Id="rId60" Type="http://schemas.openxmlformats.org/officeDocument/2006/relationships/ctrlProp" Target="../ctrlProps/ctrlProp72.xml"/><Relationship Id="rId81" Type="http://schemas.openxmlformats.org/officeDocument/2006/relationships/ctrlProp" Target="../ctrlProps/ctrlProp93.xml"/><Relationship Id="rId135" Type="http://schemas.openxmlformats.org/officeDocument/2006/relationships/ctrlProp" Target="../ctrlProps/ctrlProp147.xml"/><Relationship Id="rId156" Type="http://schemas.openxmlformats.org/officeDocument/2006/relationships/ctrlProp" Target="../ctrlProps/ctrlProp168.xml"/><Relationship Id="rId177" Type="http://schemas.openxmlformats.org/officeDocument/2006/relationships/ctrlProp" Target="../ctrlProps/ctrlProp18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4.xml"/><Relationship Id="rId21" Type="http://schemas.openxmlformats.org/officeDocument/2006/relationships/ctrlProp" Target="../ctrlProps/ctrlProp219.xml"/><Relationship Id="rId42" Type="http://schemas.openxmlformats.org/officeDocument/2006/relationships/ctrlProp" Target="../ctrlProps/ctrlProp240.xml"/><Relationship Id="rId47" Type="http://schemas.openxmlformats.org/officeDocument/2006/relationships/ctrlProp" Target="../ctrlProps/ctrlProp245.xml"/><Relationship Id="rId63" Type="http://schemas.openxmlformats.org/officeDocument/2006/relationships/ctrlProp" Target="../ctrlProps/ctrlProp261.xml"/><Relationship Id="rId68" Type="http://schemas.openxmlformats.org/officeDocument/2006/relationships/ctrlProp" Target="../ctrlProps/ctrlProp266.xml"/><Relationship Id="rId2" Type="http://schemas.openxmlformats.org/officeDocument/2006/relationships/drawing" Target="../drawings/drawing3.xml"/><Relationship Id="rId16" Type="http://schemas.openxmlformats.org/officeDocument/2006/relationships/ctrlProp" Target="../ctrlProps/ctrlProp214.xml"/><Relationship Id="rId29" Type="http://schemas.openxmlformats.org/officeDocument/2006/relationships/ctrlProp" Target="../ctrlProps/ctrlProp227.xml"/><Relationship Id="rId11" Type="http://schemas.openxmlformats.org/officeDocument/2006/relationships/ctrlProp" Target="../ctrlProps/ctrlProp209.xml"/><Relationship Id="rId24" Type="http://schemas.openxmlformats.org/officeDocument/2006/relationships/ctrlProp" Target="../ctrlProps/ctrlProp222.xml"/><Relationship Id="rId32" Type="http://schemas.openxmlformats.org/officeDocument/2006/relationships/ctrlProp" Target="../ctrlProps/ctrlProp230.xml"/><Relationship Id="rId37" Type="http://schemas.openxmlformats.org/officeDocument/2006/relationships/ctrlProp" Target="../ctrlProps/ctrlProp235.xml"/><Relationship Id="rId40" Type="http://schemas.openxmlformats.org/officeDocument/2006/relationships/ctrlProp" Target="../ctrlProps/ctrlProp238.xml"/><Relationship Id="rId45" Type="http://schemas.openxmlformats.org/officeDocument/2006/relationships/ctrlProp" Target="../ctrlProps/ctrlProp243.xml"/><Relationship Id="rId53" Type="http://schemas.openxmlformats.org/officeDocument/2006/relationships/ctrlProp" Target="../ctrlProps/ctrlProp251.xml"/><Relationship Id="rId58" Type="http://schemas.openxmlformats.org/officeDocument/2006/relationships/ctrlProp" Target="../ctrlProps/ctrlProp256.xml"/><Relationship Id="rId66" Type="http://schemas.openxmlformats.org/officeDocument/2006/relationships/ctrlProp" Target="../ctrlProps/ctrlProp264.xml"/><Relationship Id="rId5" Type="http://schemas.openxmlformats.org/officeDocument/2006/relationships/ctrlProp" Target="../ctrlProps/ctrlProp203.xml"/><Relationship Id="rId61" Type="http://schemas.openxmlformats.org/officeDocument/2006/relationships/ctrlProp" Target="../ctrlProps/ctrlProp259.xml"/><Relationship Id="rId19" Type="http://schemas.openxmlformats.org/officeDocument/2006/relationships/ctrlProp" Target="../ctrlProps/ctrlProp217.xml"/><Relationship Id="rId14" Type="http://schemas.openxmlformats.org/officeDocument/2006/relationships/ctrlProp" Target="../ctrlProps/ctrlProp212.xml"/><Relationship Id="rId22" Type="http://schemas.openxmlformats.org/officeDocument/2006/relationships/ctrlProp" Target="../ctrlProps/ctrlProp220.xml"/><Relationship Id="rId27" Type="http://schemas.openxmlformats.org/officeDocument/2006/relationships/ctrlProp" Target="../ctrlProps/ctrlProp225.xml"/><Relationship Id="rId30" Type="http://schemas.openxmlformats.org/officeDocument/2006/relationships/ctrlProp" Target="../ctrlProps/ctrlProp228.xml"/><Relationship Id="rId35" Type="http://schemas.openxmlformats.org/officeDocument/2006/relationships/ctrlProp" Target="../ctrlProps/ctrlProp233.xml"/><Relationship Id="rId43" Type="http://schemas.openxmlformats.org/officeDocument/2006/relationships/ctrlProp" Target="../ctrlProps/ctrlProp241.xml"/><Relationship Id="rId48" Type="http://schemas.openxmlformats.org/officeDocument/2006/relationships/ctrlProp" Target="../ctrlProps/ctrlProp246.xml"/><Relationship Id="rId56" Type="http://schemas.openxmlformats.org/officeDocument/2006/relationships/ctrlProp" Target="../ctrlProps/ctrlProp254.xml"/><Relationship Id="rId64" Type="http://schemas.openxmlformats.org/officeDocument/2006/relationships/ctrlProp" Target="../ctrlProps/ctrlProp262.xml"/><Relationship Id="rId69" Type="http://schemas.openxmlformats.org/officeDocument/2006/relationships/ctrlProp" Target="../ctrlProps/ctrlProp267.xml"/><Relationship Id="rId8" Type="http://schemas.openxmlformats.org/officeDocument/2006/relationships/ctrlProp" Target="../ctrlProps/ctrlProp206.xml"/><Relationship Id="rId51" Type="http://schemas.openxmlformats.org/officeDocument/2006/relationships/ctrlProp" Target="../ctrlProps/ctrlProp249.xml"/><Relationship Id="rId72" Type="http://schemas.openxmlformats.org/officeDocument/2006/relationships/ctrlProp" Target="../ctrlProps/ctrlProp270.xml"/><Relationship Id="rId3" Type="http://schemas.openxmlformats.org/officeDocument/2006/relationships/vmlDrawing" Target="../drawings/vmlDrawing3.vml"/><Relationship Id="rId12" Type="http://schemas.openxmlformats.org/officeDocument/2006/relationships/ctrlProp" Target="../ctrlProps/ctrlProp210.xml"/><Relationship Id="rId17" Type="http://schemas.openxmlformats.org/officeDocument/2006/relationships/ctrlProp" Target="../ctrlProps/ctrlProp215.xml"/><Relationship Id="rId25" Type="http://schemas.openxmlformats.org/officeDocument/2006/relationships/ctrlProp" Target="../ctrlProps/ctrlProp223.xml"/><Relationship Id="rId33" Type="http://schemas.openxmlformats.org/officeDocument/2006/relationships/ctrlProp" Target="../ctrlProps/ctrlProp231.xml"/><Relationship Id="rId38" Type="http://schemas.openxmlformats.org/officeDocument/2006/relationships/ctrlProp" Target="../ctrlProps/ctrlProp236.xml"/><Relationship Id="rId46" Type="http://schemas.openxmlformats.org/officeDocument/2006/relationships/ctrlProp" Target="../ctrlProps/ctrlProp244.xml"/><Relationship Id="rId59" Type="http://schemas.openxmlformats.org/officeDocument/2006/relationships/ctrlProp" Target="../ctrlProps/ctrlProp257.xml"/><Relationship Id="rId67" Type="http://schemas.openxmlformats.org/officeDocument/2006/relationships/ctrlProp" Target="../ctrlProps/ctrlProp265.xml"/><Relationship Id="rId20" Type="http://schemas.openxmlformats.org/officeDocument/2006/relationships/ctrlProp" Target="../ctrlProps/ctrlProp218.xml"/><Relationship Id="rId41" Type="http://schemas.openxmlformats.org/officeDocument/2006/relationships/ctrlProp" Target="../ctrlProps/ctrlProp239.xml"/><Relationship Id="rId54" Type="http://schemas.openxmlformats.org/officeDocument/2006/relationships/ctrlProp" Target="../ctrlProps/ctrlProp252.xml"/><Relationship Id="rId62" Type="http://schemas.openxmlformats.org/officeDocument/2006/relationships/ctrlProp" Target="../ctrlProps/ctrlProp260.xml"/><Relationship Id="rId70" Type="http://schemas.openxmlformats.org/officeDocument/2006/relationships/ctrlProp" Target="../ctrlProps/ctrlProp268.xml"/><Relationship Id="rId1" Type="http://schemas.openxmlformats.org/officeDocument/2006/relationships/printerSettings" Target="../printerSettings/printerSettings7.bin"/><Relationship Id="rId6" Type="http://schemas.openxmlformats.org/officeDocument/2006/relationships/ctrlProp" Target="../ctrlProps/ctrlProp204.xml"/><Relationship Id="rId15" Type="http://schemas.openxmlformats.org/officeDocument/2006/relationships/ctrlProp" Target="../ctrlProps/ctrlProp213.xml"/><Relationship Id="rId23" Type="http://schemas.openxmlformats.org/officeDocument/2006/relationships/ctrlProp" Target="../ctrlProps/ctrlProp221.xml"/><Relationship Id="rId28" Type="http://schemas.openxmlformats.org/officeDocument/2006/relationships/ctrlProp" Target="../ctrlProps/ctrlProp226.xml"/><Relationship Id="rId36" Type="http://schemas.openxmlformats.org/officeDocument/2006/relationships/ctrlProp" Target="../ctrlProps/ctrlProp234.xml"/><Relationship Id="rId49" Type="http://schemas.openxmlformats.org/officeDocument/2006/relationships/ctrlProp" Target="../ctrlProps/ctrlProp247.xml"/><Relationship Id="rId57" Type="http://schemas.openxmlformats.org/officeDocument/2006/relationships/ctrlProp" Target="../ctrlProps/ctrlProp255.xml"/><Relationship Id="rId10" Type="http://schemas.openxmlformats.org/officeDocument/2006/relationships/ctrlProp" Target="../ctrlProps/ctrlProp208.xml"/><Relationship Id="rId31" Type="http://schemas.openxmlformats.org/officeDocument/2006/relationships/ctrlProp" Target="../ctrlProps/ctrlProp229.xml"/><Relationship Id="rId44" Type="http://schemas.openxmlformats.org/officeDocument/2006/relationships/ctrlProp" Target="../ctrlProps/ctrlProp242.xml"/><Relationship Id="rId52" Type="http://schemas.openxmlformats.org/officeDocument/2006/relationships/ctrlProp" Target="../ctrlProps/ctrlProp250.xml"/><Relationship Id="rId60" Type="http://schemas.openxmlformats.org/officeDocument/2006/relationships/ctrlProp" Target="../ctrlProps/ctrlProp258.xml"/><Relationship Id="rId65" Type="http://schemas.openxmlformats.org/officeDocument/2006/relationships/ctrlProp" Target="../ctrlProps/ctrlProp263.xml"/><Relationship Id="rId73" Type="http://schemas.openxmlformats.org/officeDocument/2006/relationships/ctrlProp" Target="../ctrlProps/ctrlProp271.xml"/><Relationship Id="rId4" Type="http://schemas.openxmlformats.org/officeDocument/2006/relationships/ctrlProp" Target="../ctrlProps/ctrlProp202.xml"/><Relationship Id="rId9" Type="http://schemas.openxmlformats.org/officeDocument/2006/relationships/ctrlProp" Target="../ctrlProps/ctrlProp207.xml"/><Relationship Id="rId13" Type="http://schemas.openxmlformats.org/officeDocument/2006/relationships/ctrlProp" Target="../ctrlProps/ctrlProp211.xml"/><Relationship Id="rId18" Type="http://schemas.openxmlformats.org/officeDocument/2006/relationships/ctrlProp" Target="../ctrlProps/ctrlProp216.xml"/><Relationship Id="rId39" Type="http://schemas.openxmlformats.org/officeDocument/2006/relationships/ctrlProp" Target="../ctrlProps/ctrlProp237.xml"/><Relationship Id="rId34" Type="http://schemas.openxmlformats.org/officeDocument/2006/relationships/ctrlProp" Target="../ctrlProps/ctrlProp232.xml"/><Relationship Id="rId50" Type="http://schemas.openxmlformats.org/officeDocument/2006/relationships/ctrlProp" Target="../ctrlProps/ctrlProp248.xml"/><Relationship Id="rId55" Type="http://schemas.openxmlformats.org/officeDocument/2006/relationships/ctrlProp" Target="../ctrlProps/ctrlProp253.xml"/><Relationship Id="rId7" Type="http://schemas.openxmlformats.org/officeDocument/2006/relationships/ctrlProp" Target="../ctrlProps/ctrlProp205.xml"/><Relationship Id="rId71" Type="http://schemas.openxmlformats.org/officeDocument/2006/relationships/ctrlProp" Target="../ctrlProps/ctrlProp26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view="pageBreakPreview" zoomScaleNormal="100" zoomScaleSheetLayoutView="100" workbookViewId="0">
      <selection activeCell="B2" sqref="B2:J2"/>
    </sheetView>
  </sheetViews>
  <sheetFormatPr defaultColWidth="9.06640625" defaultRowHeight="12" x14ac:dyDescent="0.2"/>
  <cols>
    <col min="1" max="1" width="0.86328125" style="686" customWidth="1"/>
    <col min="2" max="2" width="9" style="686" customWidth="1"/>
    <col min="3" max="3" width="2.3984375" style="686" customWidth="1"/>
    <col min="4" max="4" width="9.06640625" style="686" customWidth="1"/>
    <col min="5" max="6" width="5.3984375" style="686" customWidth="1"/>
    <col min="7" max="7" width="7.86328125" style="686" customWidth="1"/>
    <col min="8" max="9" width="4.19921875" style="686" customWidth="1"/>
    <col min="10" max="10" width="12.796875" style="686" customWidth="1"/>
    <col min="11" max="11" width="0.46484375" style="686" customWidth="1"/>
    <col min="12" max="12" width="8.796875" style="695" customWidth="1"/>
    <col min="13" max="16384" width="9.06640625" style="686"/>
  </cols>
  <sheetData>
    <row r="1" spans="1:12" ht="6" customHeight="1" x14ac:dyDescent="0.2"/>
    <row r="2" spans="1:12" ht="22.5" customHeight="1" x14ac:dyDescent="0.2">
      <c r="B2" s="1217" t="s">
        <v>1394</v>
      </c>
      <c r="C2" s="1217"/>
      <c r="D2" s="1217"/>
      <c r="E2" s="1217"/>
      <c r="F2" s="1217"/>
      <c r="G2" s="1217"/>
      <c r="H2" s="1217"/>
      <c r="I2" s="1217"/>
      <c r="J2" s="1217"/>
    </row>
    <row r="3" spans="1:12" ht="6" customHeight="1" x14ac:dyDescent="0.2"/>
    <row r="4" spans="1:12" ht="26.25" customHeight="1" x14ac:dyDescent="0.2">
      <c r="B4" s="1218" t="s">
        <v>403</v>
      </c>
      <c r="C4" s="1218"/>
      <c r="D4" s="1218"/>
      <c r="E4" s="1218"/>
      <c r="F4" s="1218"/>
      <c r="G4" s="1218"/>
      <c r="H4" s="1218"/>
      <c r="I4" s="1218"/>
      <c r="J4" s="1218"/>
    </row>
    <row r="5" spans="1:12" ht="7.5" customHeight="1" x14ac:dyDescent="0.2">
      <c r="B5" s="696"/>
      <c r="C5" s="696"/>
      <c r="D5" s="696"/>
      <c r="E5" s="696"/>
      <c r="F5" s="696"/>
      <c r="G5" s="696"/>
      <c r="H5" s="696"/>
      <c r="I5" s="696"/>
      <c r="J5" s="696"/>
    </row>
    <row r="6" spans="1:12" ht="18.75" customHeight="1" x14ac:dyDescent="0.2">
      <c r="A6" s="686" t="s">
        <v>46</v>
      </c>
      <c r="F6" s="1233" t="s">
        <v>1028</v>
      </c>
      <c r="G6" s="1233"/>
      <c r="H6" s="1233"/>
      <c r="I6" s="1233"/>
      <c r="J6" s="697" t="s">
        <v>47</v>
      </c>
    </row>
    <row r="7" spans="1:12" ht="6" customHeight="1" x14ac:dyDescent="0.2"/>
    <row r="8" spans="1:12" ht="9.75" customHeight="1" x14ac:dyDescent="0.2">
      <c r="B8" s="1222" t="s">
        <v>1048</v>
      </c>
      <c r="C8" s="698"/>
      <c r="D8" s="699"/>
      <c r="E8" s="700"/>
      <c r="F8" s="700"/>
      <c r="G8" s="700"/>
      <c r="H8" s="700"/>
      <c r="I8" s="700"/>
      <c r="J8" s="701"/>
    </row>
    <row r="9" spans="1:12" s="702" customFormat="1" ht="23.25" customHeight="1" x14ac:dyDescent="0.2">
      <c r="B9" s="1220"/>
      <c r="C9" s="703"/>
      <c r="D9" s="703" t="s">
        <v>836</v>
      </c>
      <c r="E9" s="704"/>
      <c r="F9" s="704"/>
      <c r="G9" s="704"/>
      <c r="H9" s="704"/>
      <c r="I9" s="704"/>
      <c r="J9" s="705"/>
      <c r="L9" s="704"/>
    </row>
    <row r="10" spans="1:12" ht="8.25" customHeight="1" x14ac:dyDescent="0.2">
      <c r="B10" s="1220"/>
      <c r="C10" s="703"/>
      <c r="D10" s="706"/>
      <c r="E10" s="695"/>
      <c r="F10" s="707"/>
      <c r="G10" s="708"/>
      <c r="H10" s="708"/>
      <c r="I10" s="708"/>
      <c r="J10" s="709"/>
    </row>
    <row r="11" spans="1:12" ht="23.25" customHeight="1" x14ac:dyDescent="0.2">
      <c r="B11" s="1220"/>
      <c r="C11" s="703"/>
      <c r="D11" s="706" t="s">
        <v>837</v>
      </c>
      <c r="E11" s="695"/>
      <c r="F11" s="707"/>
      <c r="G11" s="708"/>
      <c r="H11" s="708"/>
      <c r="I11" s="708"/>
      <c r="J11" s="709"/>
    </row>
    <row r="12" spans="1:12" ht="8.25" customHeight="1" x14ac:dyDescent="0.2">
      <c r="B12" s="1220"/>
      <c r="C12" s="703"/>
      <c r="D12" s="706"/>
      <c r="E12" s="695"/>
      <c r="F12" s="707"/>
      <c r="G12" s="708" t="s">
        <v>1204</v>
      </c>
      <c r="H12" s="708"/>
      <c r="I12" s="708"/>
      <c r="J12" s="709"/>
    </row>
    <row r="13" spans="1:12" ht="25.5" customHeight="1" x14ac:dyDescent="0.2">
      <c r="B13" s="1220"/>
      <c r="C13" s="703"/>
      <c r="D13" s="706" t="s">
        <v>838</v>
      </c>
      <c r="E13" s="695"/>
      <c r="F13" s="707"/>
      <c r="G13" s="708"/>
      <c r="H13" s="708"/>
      <c r="I13" s="708"/>
      <c r="J13" s="709"/>
    </row>
    <row r="14" spans="1:12" ht="7.5" customHeight="1" x14ac:dyDescent="0.2">
      <c r="B14" s="1223"/>
      <c r="C14" s="710"/>
      <c r="D14" s="710"/>
      <c r="E14" s="710"/>
      <c r="F14" s="710"/>
      <c r="G14" s="710"/>
      <c r="H14" s="710"/>
      <c r="I14" s="710"/>
      <c r="J14" s="711"/>
    </row>
    <row r="15" spans="1:12" ht="15.75" customHeight="1" x14ac:dyDescent="0.2">
      <c r="B15" s="712" t="s">
        <v>48</v>
      </c>
      <c r="C15" s="713"/>
      <c r="D15" s="1228"/>
      <c r="E15" s="1228"/>
      <c r="F15" s="1228"/>
      <c r="G15" s="1228"/>
      <c r="H15" s="1228"/>
      <c r="I15" s="1228"/>
      <c r="J15" s="1229"/>
    </row>
    <row r="16" spans="1:12" ht="28.5" customHeight="1" x14ac:dyDescent="0.2">
      <c r="B16" s="714" t="s">
        <v>49</v>
      </c>
      <c r="C16" s="715"/>
      <c r="D16" s="1226"/>
      <c r="E16" s="1226"/>
      <c r="F16" s="1226"/>
      <c r="G16" s="1226"/>
      <c r="H16" s="1226"/>
      <c r="I16" s="1226"/>
      <c r="J16" s="1227"/>
    </row>
    <row r="17" spans="2:11" ht="16.5" customHeight="1" x14ac:dyDescent="0.2">
      <c r="B17" s="1219" t="s">
        <v>51</v>
      </c>
      <c r="C17" s="700" t="s">
        <v>50</v>
      </c>
      <c r="D17" s="1231"/>
      <c r="E17" s="1231"/>
      <c r="F17" s="1231"/>
      <c r="G17" s="1231"/>
      <c r="H17" s="1231"/>
      <c r="I17" s="1231"/>
      <c r="J17" s="1232"/>
    </row>
    <row r="18" spans="2:11" ht="20.25" customHeight="1" x14ac:dyDescent="0.2">
      <c r="B18" s="1220"/>
      <c r="C18" s="695"/>
      <c r="D18" s="1234"/>
      <c r="E18" s="1234"/>
      <c r="F18" s="1234"/>
      <c r="G18" s="1234"/>
      <c r="H18" s="1234"/>
      <c r="I18" s="1234"/>
      <c r="J18" s="1235"/>
    </row>
    <row r="19" spans="2:11" ht="16.5" customHeight="1" x14ac:dyDescent="0.2">
      <c r="B19" s="1220"/>
      <c r="C19" s="695"/>
      <c r="D19" s="695"/>
      <c r="E19" s="1237" t="s">
        <v>52</v>
      </c>
      <c r="F19" s="1238"/>
      <c r="G19" s="1224"/>
      <c r="H19" s="1224"/>
      <c r="I19" s="1224"/>
      <c r="J19" s="1225"/>
    </row>
    <row r="20" spans="2:11" ht="16.5" customHeight="1" x14ac:dyDescent="0.2">
      <c r="B20" s="716"/>
      <c r="C20" s="695"/>
      <c r="D20" s="695"/>
      <c r="E20" s="1237" t="s">
        <v>593</v>
      </c>
      <c r="F20" s="1238" t="s">
        <v>593</v>
      </c>
      <c r="G20" s="1224"/>
      <c r="H20" s="1224"/>
      <c r="I20" s="1224"/>
      <c r="J20" s="1225"/>
    </row>
    <row r="21" spans="2:11" ht="16.5" customHeight="1" x14ac:dyDescent="0.2">
      <c r="B21" s="717"/>
      <c r="C21" s="710"/>
      <c r="D21" s="710"/>
      <c r="E21" s="1237" t="s">
        <v>835</v>
      </c>
      <c r="F21" s="1238"/>
      <c r="G21" s="1242"/>
      <c r="H21" s="1242"/>
      <c r="I21" s="1242"/>
      <c r="J21" s="1243"/>
    </row>
    <row r="22" spans="2:11" ht="26.25" customHeight="1" x14ac:dyDescent="0.2">
      <c r="B22" s="718" t="s">
        <v>53</v>
      </c>
      <c r="C22" s="1221"/>
      <c r="D22" s="1214"/>
      <c r="E22" s="1214"/>
      <c r="F22" s="1214"/>
      <c r="G22" s="1230" t="s">
        <v>54</v>
      </c>
      <c r="H22" s="1230"/>
      <c r="I22" s="1214"/>
      <c r="J22" s="1236"/>
    </row>
    <row r="23" spans="2:11" ht="26.25" customHeight="1" x14ac:dyDescent="0.2">
      <c r="B23" s="718" t="s">
        <v>55</v>
      </c>
      <c r="C23" s="1221"/>
      <c r="D23" s="1214"/>
      <c r="E23" s="1214"/>
      <c r="F23" s="1214"/>
      <c r="G23" s="1230" t="s">
        <v>56</v>
      </c>
      <c r="H23" s="1230"/>
      <c r="I23" s="1214"/>
      <c r="J23" s="1236"/>
    </row>
    <row r="24" spans="2:11" ht="26.25" customHeight="1" x14ac:dyDescent="0.2">
      <c r="B24" s="718" t="s">
        <v>57</v>
      </c>
      <c r="C24" s="1221"/>
      <c r="D24" s="1214"/>
      <c r="E24" s="1214"/>
      <c r="F24" s="1214"/>
      <c r="G24" s="1230" t="s">
        <v>56</v>
      </c>
      <c r="H24" s="1230"/>
      <c r="I24" s="1214"/>
      <c r="J24" s="1236"/>
    </row>
    <row r="25" spans="2:11" ht="26.25" customHeight="1" x14ac:dyDescent="0.2">
      <c r="B25" s="719" t="s">
        <v>631</v>
      </c>
      <c r="C25" s="1214"/>
      <c r="D25" s="1214"/>
      <c r="E25" s="1214"/>
      <c r="F25" s="1214"/>
      <c r="G25" s="720" t="s">
        <v>491</v>
      </c>
      <c r="H25" s="1221"/>
      <c r="I25" s="1214"/>
      <c r="J25" s="721" t="s">
        <v>432</v>
      </c>
    </row>
    <row r="26" spans="2:11" ht="20.25" customHeight="1" x14ac:dyDescent="0.2">
      <c r="B26" s="694" t="s">
        <v>632</v>
      </c>
    </row>
    <row r="27" spans="2:11" ht="26.25" customHeight="1" x14ac:dyDescent="0.2">
      <c r="B27" s="1258" t="s">
        <v>59</v>
      </c>
      <c r="C27" s="1259"/>
      <c r="D27" s="1260"/>
      <c r="E27" s="722"/>
      <c r="F27" s="1255"/>
      <c r="G27" s="1255"/>
      <c r="H27" s="1255"/>
      <c r="I27" s="1255"/>
      <c r="J27" s="723"/>
    </row>
    <row r="28" spans="2:11" ht="26.25" customHeight="1" x14ac:dyDescent="0.2">
      <c r="B28" s="1261" t="s">
        <v>60</v>
      </c>
      <c r="C28" s="1262"/>
      <c r="D28" s="1263"/>
      <c r="E28" s="724"/>
      <c r="F28" s="725" t="s">
        <v>673</v>
      </c>
      <c r="G28" s="1264"/>
      <c r="H28" s="1264"/>
      <c r="I28" s="1264"/>
      <c r="J28" s="726"/>
    </row>
    <row r="29" spans="2:11" ht="24" customHeight="1" x14ac:dyDescent="0.2">
      <c r="B29" s="1244" t="s">
        <v>1196</v>
      </c>
      <c r="C29" s="1241"/>
      <c r="D29" s="1245"/>
      <c r="E29" s="1265" t="s">
        <v>782</v>
      </c>
      <c r="F29" s="727"/>
      <c r="G29" s="1240" t="s">
        <v>804</v>
      </c>
      <c r="H29" s="1241"/>
      <c r="I29" s="728"/>
      <c r="J29" s="729" t="s">
        <v>780</v>
      </c>
      <c r="K29" s="730"/>
    </row>
    <row r="30" spans="2:11" ht="28.5" customHeight="1" x14ac:dyDescent="0.2">
      <c r="B30" s="1246"/>
      <c r="C30" s="1247"/>
      <c r="D30" s="1248"/>
      <c r="E30" s="1266"/>
      <c r="F30" s="727"/>
      <c r="G30" s="1212" t="s">
        <v>1049</v>
      </c>
      <c r="H30" s="1213"/>
      <c r="I30" s="741"/>
      <c r="J30" s="729" t="s">
        <v>781</v>
      </c>
      <c r="K30" s="731"/>
    </row>
    <row r="31" spans="2:11" ht="24.75" customHeight="1" x14ac:dyDescent="0.2">
      <c r="B31" s="1246"/>
      <c r="C31" s="1247"/>
      <c r="D31" s="1248"/>
      <c r="E31" s="1266"/>
      <c r="F31" s="727"/>
      <c r="G31" s="1212" t="s">
        <v>787</v>
      </c>
      <c r="H31" s="1213"/>
      <c r="I31" s="741"/>
      <c r="J31" s="729" t="s">
        <v>788</v>
      </c>
      <c r="K31" s="731"/>
    </row>
    <row r="32" spans="2:11" ht="25.5" customHeight="1" x14ac:dyDescent="0.2">
      <c r="B32" s="1246"/>
      <c r="C32" s="1247"/>
      <c r="D32" s="1248"/>
      <c r="E32" s="1267"/>
      <c r="F32" s="727"/>
      <c r="G32" s="1212" t="s">
        <v>783</v>
      </c>
      <c r="H32" s="1213"/>
      <c r="I32" s="741"/>
      <c r="J32" s="729" t="s">
        <v>823</v>
      </c>
      <c r="K32" s="731"/>
    </row>
    <row r="33" spans="2:12" ht="32.25" customHeight="1" x14ac:dyDescent="0.2">
      <c r="B33" s="1249"/>
      <c r="C33" s="1250"/>
      <c r="D33" s="1248"/>
      <c r="E33" s="1210" t="s">
        <v>789</v>
      </c>
      <c r="F33" s="727"/>
      <c r="G33" s="1240" t="s">
        <v>784</v>
      </c>
      <c r="H33" s="1241"/>
      <c r="I33" s="742"/>
      <c r="J33" s="732" t="s">
        <v>1225</v>
      </c>
      <c r="K33" s="731"/>
    </row>
    <row r="34" spans="2:12" ht="33.75" customHeight="1" x14ac:dyDescent="0.2">
      <c r="B34" s="1251"/>
      <c r="C34" s="1252"/>
      <c r="D34" s="1253"/>
      <c r="E34" s="1211"/>
      <c r="F34" s="733"/>
      <c r="G34" s="1215" t="s">
        <v>785</v>
      </c>
      <c r="H34" s="1216"/>
      <c r="I34" s="743"/>
      <c r="J34" s="734" t="s">
        <v>786</v>
      </c>
      <c r="K34" s="735"/>
      <c r="L34" s="736"/>
    </row>
    <row r="35" spans="2:12" ht="3.75" customHeight="1" x14ac:dyDescent="0.2">
      <c r="B35" s="694"/>
    </row>
    <row r="36" spans="2:12" ht="21.75" customHeight="1" x14ac:dyDescent="0.2">
      <c r="B36" s="1222" t="s">
        <v>490</v>
      </c>
      <c r="C36" s="700" t="s">
        <v>292</v>
      </c>
      <c r="D36" s="737"/>
      <c r="E36" s="737"/>
      <c r="F36" s="737"/>
      <c r="G36" s="700" t="s">
        <v>61</v>
      </c>
      <c r="H36" s="737"/>
      <c r="I36" s="737"/>
      <c r="J36" s="738"/>
    </row>
    <row r="37" spans="2:12" ht="27" customHeight="1" x14ac:dyDescent="0.2">
      <c r="B37" s="1254"/>
      <c r="C37" s="739"/>
      <c r="D37" s="739"/>
      <c r="E37" s="739"/>
      <c r="F37" s="740"/>
      <c r="G37" s="1256"/>
      <c r="H37" s="1256"/>
      <c r="I37" s="1256"/>
      <c r="J37" s="1257"/>
    </row>
    <row r="38" spans="2:12" ht="14.25" customHeight="1" x14ac:dyDescent="0.2">
      <c r="B38" s="686" t="s">
        <v>875</v>
      </c>
    </row>
    <row r="39" spans="2:12" x14ac:dyDescent="0.2">
      <c r="B39" s="1239" t="s">
        <v>1357</v>
      </c>
      <c r="C39" s="1239"/>
      <c r="D39" s="1239"/>
      <c r="E39" s="1239"/>
      <c r="F39" s="1239"/>
      <c r="G39" s="1239"/>
      <c r="H39" s="1239"/>
      <c r="I39" s="1239"/>
      <c r="J39" s="1239"/>
    </row>
  </sheetData>
  <mergeCells count="42">
    <mergeCell ref="B39:J39"/>
    <mergeCell ref="G29:H29"/>
    <mergeCell ref="G21:J21"/>
    <mergeCell ref="B29:D34"/>
    <mergeCell ref="G24:H24"/>
    <mergeCell ref="B36:B37"/>
    <mergeCell ref="F27:I27"/>
    <mergeCell ref="G37:J37"/>
    <mergeCell ref="B27:D27"/>
    <mergeCell ref="B28:D28"/>
    <mergeCell ref="G28:I28"/>
    <mergeCell ref="H25:I25"/>
    <mergeCell ref="G32:H32"/>
    <mergeCell ref="G33:H33"/>
    <mergeCell ref="E29:E32"/>
    <mergeCell ref="G30:H30"/>
    <mergeCell ref="I24:J24"/>
    <mergeCell ref="E20:F20"/>
    <mergeCell ref="G20:J20"/>
    <mergeCell ref="E19:F19"/>
    <mergeCell ref="E21:F21"/>
    <mergeCell ref="F6:I6"/>
    <mergeCell ref="C22:F22"/>
    <mergeCell ref="D18:J18"/>
    <mergeCell ref="I22:J22"/>
    <mergeCell ref="I23:J23"/>
    <mergeCell ref="E33:E34"/>
    <mergeCell ref="G31:H31"/>
    <mergeCell ref="C25:F25"/>
    <mergeCell ref="G34:H34"/>
    <mergeCell ref="B2:J2"/>
    <mergeCell ref="B4:J4"/>
    <mergeCell ref="B17:B19"/>
    <mergeCell ref="C23:F23"/>
    <mergeCell ref="C24:F24"/>
    <mergeCell ref="B8:B14"/>
    <mergeCell ref="G19:J19"/>
    <mergeCell ref="D16:J16"/>
    <mergeCell ref="D15:J15"/>
    <mergeCell ref="G22:H22"/>
    <mergeCell ref="G23:H23"/>
    <mergeCell ref="D17:J17"/>
  </mergeCells>
  <phoneticPr fontId="4"/>
  <printOptions horizontalCentered="1"/>
  <pageMargins left="0.74803149606299213" right="0.74803149606299213" top="0.98425196850393704" bottom="0.98425196850393704" header="0.51181102362204722" footer="0.51181102362204722"/>
  <pageSetup paperSize="9" scale="9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2</xdr:col>
                    <xdr:colOff>12700</xdr:colOff>
                    <xdr:row>8</xdr:row>
                    <xdr:rowOff>31750</xdr:rowOff>
                  </from>
                  <to>
                    <xdr:col>3</xdr:col>
                    <xdr:colOff>31750</xdr:colOff>
                    <xdr:row>8</xdr:row>
                    <xdr:rowOff>279400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2</xdr:col>
                    <xdr:colOff>12700</xdr:colOff>
                    <xdr:row>10</xdr:row>
                    <xdr:rowOff>31750</xdr:rowOff>
                  </from>
                  <to>
                    <xdr:col>3</xdr:col>
                    <xdr:colOff>31750</xdr:colOff>
                    <xdr:row>10</xdr:row>
                    <xdr:rowOff>279400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12700</xdr:colOff>
                    <xdr:row>12</xdr:row>
                    <xdr:rowOff>31750</xdr:rowOff>
                  </from>
                  <to>
                    <xdr:col>3</xdr:col>
                    <xdr:colOff>31750</xdr:colOff>
                    <xdr:row>12</xdr:row>
                    <xdr:rowOff>279400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5</xdr:col>
                    <xdr:colOff>146050</xdr:colOff>
                    <xdr:row>28</xdr:row>
                    <xdr:rowOff>31750</xdr:rowOff>
                  </from>
                  <to>
                    <xdr:col>5</xdr:col>
                    <xdr:colOff>393700</xdr:colOff>
                    <xdr:row>28</xdr:row>
                    <xdr:rowOff>279400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5</xdr:col>
                    <xdr:colOff>152400</xdr:colOff>
                    <xdr:row>29</xdr:row>
                    <xdr:rowOff>57150</xdr:rowOff>
                  </from>
                  <to>
                    <xdr:col>5</xdr:col>
                    <xdr:colOff>400050</xdr:colOff>
                    <xdr:row>29</xdr:row>
                    <xdr:rowOff>304800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5</xdr:col>
                    <xdr:colOff>146050</xdr:colOff>
                    <xdr:row>30</xdr:row>
                    <xdr:rowOff>31750</xdr:rowOff>
                  </from>
                  <to>
                    <xdr:col>5</xdr:col>
                    <xdr:colOff>393700</xdr:colOff>
                    <xdr:row>30</xdr:row>
                    <xdr:rowOff>279400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5</xdr:col>
                    <xdr:colOff>146050</xdr:colOff>
                    <xdr:row>31</xdr:row>
                    <xdr:rowOff>31750</xdr:rowOff>
                  </from>
                  <to>
                    <xdr:col>5</xdr:col>
                    <xdr:colOff>393700</xdr:colOff>
                    <xdr:row>31</xdr:row>
                    <xdr:rowOff>279400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5</xdr:col>
                    <xdr:colOff>146050</xdr:colOff>
                    <xdr:row>33</xdr:row>
                    <xdr:rowOff>88900</xdr:rowOff>
                  </from>
                  <to>
                    <xdr:col>5</xdr:col>
                    <xdr:colOff>393700</xdr:colOff>
                    <xdr:row>33</xdr:row>
                    <xdr:rowOff>336550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5</xdr:col>
                    <xdr:colOff>146050</xdr:colOff>
                    <xdr:row>32</xdr:row>
                    <xdr:rowOff>76200</xdr:rowOff>
                  </from>
                  <to>
                    <xdr:col>5</xdr:col>
                    <xdr:colOff>393700</xdr:colOff>
                    <xdr:row>32</xdr:row>
                    <xdr:rowOff>323850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8</xdr:col>
                    <xdr:colOff>95250</xdr:colOff>
                    <xdr:row>32</xdr:row>
                    <xdr:rowOff>88900</xdr:rowOff>
                  </from>
                  <to>
                    <xdr:col>8</xdr:col>
                    <xdr:colOff>342900</xdr:colOff>
                    <xdr:row>32</xdr:row>
                    <xdr:rowOff>336550</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8</xdr:col>
                    <xdr:colOff>95250</xdr:colOff>
                    <xdr:row>33</xdr:row>
                    <xdr:rowOff>88900</xdr:rowOff>
                  </from>
                  <to>
                    <xdr:col>8</xdr:col>
                    <xdr:colOff>342900</xdr:colOff>
                    <xdr:row>33</xdr:row>
                    <xdr:rowOff>336550</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8</xdr:col>
                    <xdr:colOff>95250</xdr:colOff>
                    <xdr:row>28</xdr:row>
                    <xdr:rowOff>38100</xdr:rowOff>
                  </from>
                  <to>
                    <xdr:col>8</xdr:col>
                    <xdr:colOff>342900</xdr:colOff>
                    <xdr:row>28</xdr:row>
                    <xdr:rowOff>285750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8</xdr:col>
                    <xdr:colOff>95250</xdr:colOff>
                    <xdr:row>29</xdr:row>
                    <xdr:rowOff>57150</xdr:rowOff>
                  </from>
                  <to>
                    <xdr:col>8</xdr:col>
                    <xdr:colOff>342900</xdr:colOff>
                    <xdr:row>29</xdr:row>
                    <xdr:rowOff>304800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from>
                    <xdr:col>8</xdr:col>
                    <xdr:colOff>95250</xdr:colOff>
                    <xdr:row>30</xdr:row>
                    <xdr:rowOff>38100</xdr:rowOff>
                  </from>
                  <to>
                    <xdr:col>8</xdr:col>
                    <xdr:colOff>342900</xdr:colOff>
                    <xdr:row>30</xdr:row>
                    <xdr:rowOff>285750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from>
                    <xdr:col>8</xdr:col>
                    <xdr:colOff>95250</xdr:colOff>
                    <xdr:row>31</xdr:row>
                    <xdr:rowOff>38100</xdr:rowOff>
                  </from>
                  <to>
                    <xdr:col>8</xdr:col>
                    <xdr:colOff>342900</xdr:colOff>
                    <xdr:row>31</xdr:row>
                    <xdr:rowOff>285750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D77"/>
  <sheetViews>
    <sheetView showGridLines="0" view="pageBreakPreview" zoomScale="85" zoomScaleNormal="100" zoomScaleSheetLayoutView="85" workbookViewId="0">
      <selection activeCell="K13" sqref="K13"/>
    </sheetView>
  </sheetViews>
  <sheetFormatPr defaultRowHeight="12" x14ac:dyDescent="0.2"/>
  <cols>
    <col min="1" max="1" width="1.46484375" customWidth="1"/>
    <col min="2" max="6" width="2.19921875" customWidth="1"/>
    <col min="7" max="15" width="1.19921875" customWidth="1"/>
    <col min="16" max="16" width="1.3984375" customWidth="1"/>
    <col min="17" max="103" width="1.19921875" customWidth="1"/>
    <col min="104" max="107" width="2.796875" customWidth="1"/>
    <col min="108" max="108" width="6" customWidth="1"/>
  </cols>
  <sheetData>
    <row r="1" spans="2:108" ht="6.75" customHeight="1" x14ac:dyDescent="0.2"/>
    <row r="2" spans="2:108" s="1" customFormat="1" ht="16.5" customHeight="1" x14ac:dyDescent="0.2">
      <c r="B2" s="1" t="s">
        <v>494</v>
      </c>
    </row>
    <row r="3" spans="2:108" ht="12.5" thickBot="1" x14ac:dyDescent="0.25">
      <c r="B3" t="s">
        <v>115</v>
      </c>
    </row>
    <row r="4" spans="2:108" x14ac:dyDescent="0.2">
      <c r="B4" s="101"/>
      <c r="C4" s="102"/>
      <c r="D4" s="102"/>
      <c r="E4" s="102" t="s">
        <v>304</v>
      </c>
      <c r="F4" s="100"/>
      <c r="G4" s="1647"/>
      <c r="H4" s="1648"/>
      <c r="I4" s="1648"/>
      <c r="J4" s="1648"/>
      <c r="K4" s="1649"/>
      <c r="L4" s="1648"/>
      <c r="M4" s="1648"/>
      <c r="N4" s="1648"/>
      <c r="O4" s="1649"/>
      <c r="P4" s="1649"/>
      <c r="Q4" s="1649"/>
      <c r="R4" s="1649"/>
      <c r="S4" s="1649"/>
      <c r="T4" s="1649"/>
      <c r="U4" s="1649"/>
      <c r="V4" s="1649"/>
      <c r="W4" s="1649"/>
      <c r="X4" s="1648"/>
      <c r="Y4" s="1648"/>
      <c r="Z4" s="1648"/>
      <c r="AA4" s="1649"/>
      <c r="AB4" s="1648"/>
      <c r="AC4" s="1648"/>
      <c r="AD4" s="1648"/>
      <c r="AE4" s="1649"/>
      <c r="AF4" s="1648"/>
      <c r="AG4" s="1648"/>
      <c r="AH4" s="1648"/>
      <c r="AI4" s="1649"/>
      <c r="AJ4" s="1648"/>
      <c r="AK4" s="1648"/>
      <c r="AL4" s="1648"/>
      <c r="AM4" s="1649"/>
      <c r="AN4" s="1648"/>
      <c r="AO4" s="1648"/>
      <c r="AP4" s="1648"/>
      <c r="AQ4" s="1649"/>
      <c r="AR4" s="1648"/>
      <c r="AS4" s="1648"/>
      <c r="AT4" s="1648"/>
      <c r="AU4" s="1649"/>
      <c r="AV4" s="1648"/>
      <c r="AW4" s="1648"/>
      <c r="AX4" s="1648"/>
      <c r="AY4" s="1649"/>
      <c r="AZ4" s="1648"/>
      <c r="BA4" s="1648"/>
      <c r="BB4" s="1648"/>
      <c r="BC4" s="1649"/>
      <c r="BD4" s="1648"/>
      <c r="BE4" s="1648"/>
      <c r="BF4" s="1648"/>
      <c r="BG4" s="1649"/>
      <c r="BH4" s="1648"/>
      <c r="BI4" s="1648"/>
      <c r="BJ4" s="1648"/>
      <c r="BK4" s="1649"/>
      <c r="BL4" s="1648"/>
      <c r="BM4" s="1648"/>
      <c r="BN4" s="1648"/>
      <c r="BO4" s="1649"/>
      <c r="BP4" s="1648"/>
      <c r="BQ4" s="1648"/>
      <c r="BR4" s="1648"/>
      <c r="BS4" s="1649"/>
      <c r="BT4" s="1648"/>
      <c r="BU4" s="1648"/>
      <c r="BV4" s="1648"/>
      <c r="BW4" s="1649"/>
      <c r="BX4" s="1648"/>
      <c r="BY4" s="1648"/>
      <c r="BZ4" s="1648"/>
      <c r="CA4" s="1649"/>
      <c r="CB4" s="1648"/>
      <c r="CC4" s="1648"/>
      <c r="CD4" s="1648"/>
      <c r="CE4" s="1649"/>
      <c r="CF4" s="1648"/>
      <c r="CG4" s="1648"/>
      <c r="CH4" s="1648"/>
      <c r="CI4" s="1649"/>
      <c r="CJ4" s="1648"/>
      <c r="CK4" s="1648"/>
      <c r="CL4" s="1648"/>
      <c r="CM4" s="1649"/>
      <c r="CN4" s="1648"/>
      <c r="CO4" s="1648"/>
      <c r="CP4" s="1648"/>
      <c r="CQ4" s="1649"/>
      <c r="CR4" s="1648"/>
      <c r="CS4" s="1648"/>
      <c r="CT4" s="1648"/>
      <c r="CU4" s="1649"/>
      <c r="CV4" s="1648"/>
      <c r="CW4" s="1648"/>
      <c r="CX4" s="1648"/>
      <c r="CY4" s="100"/>
      <c r="CZ4" s="1674" t="s">
        <v>331</v>
      </c>
      <c r="DA4" s="1675"/>
      <c r="DB4" s="1676"/>
      <c r="DC4" s="1676"/>
      <c r="DD4" s="1677"/>
    </row>
    <row r="5" spans="2:108" x14ac:dyDescent="0.2">
      <c r="B5" s="104" t="s">
        <v>116</v>
      </c>
      <c r="C5" s="49"/>
      <c r="D5" s="49"/>
      <c r="E5" s="49"/>
      <c r="F5" s="103"/>
      <c r="G5" s="1650">
        <v>0.25</v>
      </c>
      <c r="H5" s="1651"/>
      <c r="I5" s="1651"/>
      <c r="J5" s="1651"/>
      <c r="K5" s="1652">
        <v>0.29166666666666702</v>
      </c>
      <c r="L5" s="1651"/>
      <c r="M5" s="1651"/>
      <c r="N5" s="1651"/>
      <c r="O5" s="1652">
        <v>0.33333333333333298</v>
      </c>
      <c r="P5" s="1652"/>
      <c r="Q5" s="1652"/>
      <c r="R5" s="1652"/>
      <c r="S5" s="1652">
        <v>0.375</v>
      </c>
      <c r="T5" s="1652"/>
      <c r="U5" s="1652"/>
      <c r="V5" s="1652"/>
      <c r="W5" s="1652">
        <v>0.41666666666666702</v>
      </c>
      <c r="X5" s="1651"/>
      <c r="Y5" s="1651"/>
      <c r="Z5" s="1651"/>
      <c r="AA5" s="1652">
        <v>0.45833333333333298</v>
      </c>
      <c r="AB5" s="1651"/>
      <c r="AC5" s="1651"/>
      <c r="AD5" s="1651"/>
      <c r="AE5" s="1652">
        <v>0.5</v>
      </c>
      <c r="AF5" s="1651"/>
      <c r="AG5" s="1651"/>
      <c r="AH5" s="1651"/>
      <c r="AI5" s="1652">
        <v>0.54166666666666696</v>
      </c>
      <c r="AJ5" s="1651"/>
      <c r="AK5" s="1651"/>
      <c r="AL5" s="1651"/>
      <c r="AM5" s="1652">
        <v>0.58333333333333304</v>
      </c>
      <c r="AN5" s="1651"/>
      <c r="AO5" s="1651"/>
      <c r="AP5" s="1651"/>
      <c r="AQ5" s="1652">
        <v>0.625</v>
      </c>
      <c r="AR5" s="1651"/>
      <c r="AS5" s="1651"/>
      <c r="AT5" s="1651"/>
      <c r="AU5" s="1652">
        <v>0.66666666666666696</v>
      </c>
      <c r="AV5" s="1651"/>
      <c r="AW5" s="1651"/>
      <c r="AX5" s="1651"/>
      <c r="AY5" s="1652">
        <v>0.70833333333333304</v>
      </c>
      <c r="AZ5" s="1651"/>
      <c r="BA5" s="1651"/>
      <c r="BB5" s="1651"/>
      <c r="BC5" s="1652">
        <v>0.75</v>
      </c>
      <c r="BD5" s="1651"/>
      <c r="BE5" s="1651"/>
      <c r="BF5" s="1651"/>
      <c r="BG5" s="1652">
        <v>0.79166666666666696</v>
      </c>
      <c r="BH5" s="1651"/>
      <c r="BI5" s="1651"/>
      <c r="BJ5" s="1651"/>
      <c r="BK5" s="1652">
        <v>0.83333333333333304</v>
      </c>
      <c r="BL5" s="1651"/>
      <c r="BM5" s="1651"/>
      <c r="BN5" s="1651"/>
      <c r="BO5" s="1652">
        <v>0.875</v>
      </c>
      <c r="BP5" s="1651"/>
      <c r="BQ5" s="1651"/>
      <c r="BR5" s="1651"/>
      <c r="BS5" s="1652">
        <v>0.91666666666666696</v>
      </c>
      <c r="BT5" s="1651"/>
      <c r="BU5" s="1651"/>
      <c r="BV5" s="1651"/>
      <c r="BW5" s="1652">
        <v>0.95833333333333304</v>
      </c>
      <c r="BX5" s="1651"/>
      <c r="BY5" s="1651"/>
      <c r="BZ5" s="1651"/>
      <c r="CA5" s="1652">
        <v>1</v>
      </c>
      <c r="CB5" s="1651"/>
      <c r="CC5" s="1651"/>
      <c r="CD5" s="1651"/>
      <c r="CE5" s="1652">
        <v>1.0416666666666701</v>
      </c>
      <c r="CF5" s="1651"/>
      <c r="CG5" s="1651"/>
      <c r="CH5" s="1651"/>
      <c r="CI5" s="1652">
        <v>1.0833333333333299</v>
      </c>
      <c r="CJ5" s="1651"/>
      <c r="CK5" s="1651"/>
      <c r="CL5" s="1651"/>
      <c r="CM5" s="1652">
        <v>1.125</v>
      </c>
      <c r="CN5" s="1651"/>
      <c r="CO5" s="1651"/>
      <c r="CP5" s="1651"/>
      <c r="CQ5" s="1652">
        <v>1.1666666666666701</v>
      </c>
      <c r="CR5" s="1651"/>
      <c r="CS5" s="1651"/>
      <c r="CT5" s="1651"/>
      <c r="CU5" s="1652">
        <v>1.2083333333333299</v>
      </c>
      <c r="CV5" s="1651"/>
      <c r="CW5" s="1651"/>
      <c r="CX5" s="1679"/>
      <c r="CY5" s="125"/>
      <c r="CZ5" s="1678" t="s">
        <v>117</v>
      </c>
      <c r="DA5" s="1637"/>
      <c r="DB5" s="1637" t="s">
        <v>118</v>
      </c>
      <c r="DC5" s="1634"/>
      <c r="DD5" s="126" t="s">
        <v>114</v>
      </c>
    </row>
    <row r="6" spans="2:108" ht="11.25" customHeight="1" x14ac:dyDescent="0.2">
      <c r="B6" s="1613" t="s">
        <v>53</v>
      </c>
      <c r="C6" s="1331"/>
      <c r="D6" s="1331"/>
      <c r="E6" s="1331"/>
      <c r="F6" s="1303"/>
      <c r="G6" s="73"/>
      <c r="H6" s="74"/>
      <c r="I6" s="105"/>
      <c r="J6" s="74"/>
      <c r="K6" s="74"/>
      <c r="L6" s="106"/>
      <c r="M6" s="105"/>
      <c r="N6" s="74"/>
      <c r="O6" s="74"/>
      <c r="P6" s="106"/>
      <c r="Q6" s="105"/>
      <c r="R6" s="74"/>
      <c r="S6" s="74"/>
      <c r="T6" s="106"/>
      <c r="U6" s="105"/>
      <c r="V6" s="74"/>
      <c r="W6" s="74"/>
      <c r="X6" s="106"/>
      <c r="Y6" s="105"/>
      <c r="Z6" s="74"/>
      <c r="AA6" s="74"/>
      <c r="AB6" s="106"/>
      <c r="AC6" s="105"/>
      <c r="AD6" s="74"/>
      <c r="AE6" s="74"/>
      <c r="AF6" s="106"/>
      <c r="AG6" s="105"/>
      <c r="AH6" s="74"/>
      <c r="AI6" s="74"/>
      <c r="AJ6" s="106"/>
      <c r="AK6" s="105"/>
      <c r="AL6" s="74"/>
      <c r="AM6" s="74"/>
      <c r="AN6" s="106"/>
      <c r="AO6" s="105"/>
      <c r="AP6" s="74"/>
      <c r="AQ6" s="74"/>
      <c r="AR6" s="106"/>
      <c r="AS6" s="105"/>
      <c r="AT6" s="74"/>
      <c r="AU6" s="74"/>
      <c r="AV6" s="106"/>
      <c r="AW6" s="105"/>
      <c r="AX6" s="74"/>
      <c r="AY6" s="74"/>
      <c r="AZ6" s="106"/>
      <c r="BA6" s="105"/>
      <c r="BB6" s="74"/>
      <c r="BC6" s="74"/>
      <c r="BD6" s="106"/>
      <c r="BE6" s="105"/>
      <c r="BF6" s="74"/>
      <c r="BG6" s="74"/>
      <c r="BH6" s="106"/>
      <c r="BI6" s="105"/>
      <c r="BJ6" s="74"/>
      <c r="BK6" s="74"/>
      <c r="BL6" s="106"/>
      <c r="BM6" s="105"/>
      <c r="BN6" s="74"/>
      <c r="BO6" s="74"/>
      <c r="BP6" s="106"/>
      <c r="BQ6" s="105"/>
      <c r="BR6" s="74"/>
      <c r="BS6" s="74"/>
      <c r="BT6" s="106"/>
      <c r="BU6" s="105"/>
      <c r="BV6" s="74"/>
      <c r="BW6" s="74"/>
      <c r="BX6" s="106"/>
      <c r="BY6" s="105"/>
      <c r="BZ6" s="74"/>
      <c r="CA6" s="74"/>
      <c r="CB6" s="106"/>
      <c r="CC6" s="105"/>
      <c r="CD6" s="74"/>
      <c r="CE6" s="74"/>
      <c r="CF6" s="106"/>
      <c r="CG6" s="105"/>
      <c r="CH6" s="74"/>
      <c r="CI6" s="74"/>
      <c r="CJ6" s="106"/>
      <c r="CK6" s="105"/>
      <c r="CL6" s="74"/>
      <c r="CM6" s="74"/>
      <c r="CN6" s="106"/>
      <c r="CO6" s="105"/>
      <c r="CP6" s="74"/>
      <c r="CQ6" s="74"/>
      <c r="CR6" s="106"/>
      <c r="CS6" s="105"/>
      <c r="CT6" s="74"/>
      <c r="CU6" s="74"/>
      <c r="CV6" s="106"/>
      <c r="CW6" s="105"/>
      <c r="CX6" s="5"/>
      <c r="CY6" s="5"/>
      <c r="CZ6" s="1628"/>
      <c r="DA6" s="1644"/>
      <c r="DB6" s="1645"/>
      <c r="DC6" s="1644"/>
      <c r="DD6" s="1646"/>
    </row>
    <row r="7" spans="2:108" ht="11.25" customHeight="1" x14ac:dyDescent="0.2">
      <c r="B7" s="1614"/>
      <c r="C7" s="1615"/>
      <c r="D7" s="1615"/>
      <c r="E7" s="1615"/>
      <c r="F7" s="1616"/>
      <c r="G7" s="69"/>
      <c r="H7" s="70"/>
      <c r="I7" s="107"/>
      <c r="J7" s="70"/>
      <c r="K7" s="70"/>
      <c r="L7" s="108"/>
      <c r="M7" s="107"/>
      <c r="N7" s="70"/>
      <c r="O7" s="70"/>
      <c r="P7" s="108"/>
      <c r="Q7" s="107"/>
      <c r="R7" s="70"/>
      <c r="S7" s="70"/>
      <c r="T7" s="108"/>
      <c r="U7" s="107"/>
      <c r="V7" s="70"/>
      <c r="W7" s="70"/>
      <c r="X7" s="108"/>
      <c r="Y7" s="107"/>
      <c r="Z7" s="70"/>
      <c r="AA7" s="70"/>
      <c r="AB7" s="108"/>
      <c r="AC7" s="107"/>
      <c r="AD7" s="70"/>
      <c r="AE7" s="70"/>
      <c r="AF7" s="108"/>
      <c r="AG7" s="107"/>
      <c r="AH7" s="70"/>
      <c r="AI7" s="70"/>
      <c r="AJ7" s="108"/>
      <c r="AK7" s="107"/>
      <c r="AL7" s="70"/>
      <c r="AM7" s="70"/>
      <c r="AN7" s="108"/>
      <c r="AO7" s="107"/>
      <c r="AP7" s="70"/>
      <c r="AQ7" s="70"/>
      <c r="AR7" s="108"/>
      <c r="AS7" s="107"/>
      <c r="AT7" s="70"/>
      <c r="AU7" s="70"/>
      <c r="AV7" s="108"/>
      <c r="AW7" s="107"/>
      <c r="AX7" s="70"/>
      <c r="AY7" s="70"/>
      <c r="AZ7" s="108"/>
      <c r="BA7" s="107"/>
      <c r="BB7" s="70"/>
      <c r="BC7" s="70"/>
      <c r="BD7" s="108"/>
      <c r="BE7" s="107"/>
      <c r="BF7" s="70"/>
      <c r="BG7" s="70"/>
      <c r="BH7" s="108"/>
      <c r="BI7" s="107"/>
      <c r="BJ7" s="70"/>
      <c r="BK7" s="70"/>
      <c r="BL7" s="108"/>
      <c r="BM7" s="107"/>
      <c r="BN7" s="70"/>
      <c r="BO7" s="70"/>
      <c r="BP7" s="108"/>
      <c r="BQ7" s="107"/>
      <c r="BR7" s="70"/>
      <c r="BS7" s="70"/>
      <c r="BT7" s="108"/>
      <c r="BU7" s="107"/>
      <c r="BV7" s="70"/>
      <c r="BW7" s="70"/>
      <c r="BX7" s="108"/>
      <c r="BY7" s="107"/>
      <c r="BZ7" s="70"/>
      <c r="CA7" s="70"/>
      <c r="CB7" s="108"/>
      <c r="CC7" s="107"/>
      <c r="CD7" s="70"/>
      <c r="CE7" s="70"/>
      <c r="CF7" s="108"/>
      <c r="CG7" s="107"/>
      <c r="CH7" s="70"/>
      <c r="CI7" s="70"/>
      <c r="CJ7" s="108"/>
      <c r="CK7" s="107"/>
      <c r="CL7" s="70"/>
      <c r="CM7" s="70"/>
      <c r="CN7" s="108"/>
      <c r="CO7" s="107"/>
      <c r="CP7" s="70"/>
      <c r="CQ7" s="70"/>
      <c r="CR7" s="108"/>
      <c r="CS7" s="107"/>
      <c r="CT7" s="70"/>
      <c r="CU7" s="70"/>
      <c r="CV7" s="108"/>
      <c r="CW7" s="107"/>
      <c r="CX7" s="7"/>
      <c r="CY7" s="7"/>
      <c r="CZ7" s="1629"/>
      <c r="DA7" s="1635"/>
      <c r="DB7" s="1638"/>
      <c r="DC7" s="1635"/>
      <c r="DD7" s="1632"/>
    </row>
    <row r="8" spans="2:108" ht="11.25" customHeight="1" x14ac:dyDescent="0.2">
      <c r="B8" s="1617"/>
      <c r="C8" s="1284"/>
      <c r="D8" s="1284"/>
      <c r="E8" s="1284"/>
      <c r="F8" s="1304"/>
      <c r="G8" s="71"/>
      <c r="H8" s="72"/>
      <c r="I8" s="109"/>
      <c r="J8" s="72"/>
      <c r="K8" s="72"/>
      <c r="L8" s="110"/>
      <c r="M8" s="109"/>
      <c r="N8" s="72"/>
      <c r="O8" s="72"/>
      <c r="P8" s="110"/>
      <c r="Q8" s="109"/>
      <c r="R8" s="72"/>
      <c r="S8" s="72"/>
      <c r="T8" s="110"/>
      <c r="U8" s="109"/>
      <c r="V8" s="72"/>
      <c r="W8" s="72"/>
      <c r="X8" s="110"/>
      <c r="Y8" s="109"/>
      <c r="Z8" s="72"/>
      <c r="AA8" s="72"/>
      <c r="AB8" s="110"/>
      <c r="AC8" s="109"/>
      <c r="AD8" s="72"/>
      <c r="AE8" s="72"/>
      <c r="AF8" s="110"/>
      <c r="AG8" s="109"/>
      <c r="AH8" s="72"/>
      <c r="AI8" s="72"/>
      <c r="AJ8" s="110"/>
      <c r="AK8" s="109"/>
      <c r="AL8" s="72"/>
      <c r="AM8" s="72"/>
      <c r="AN8" s="110"/>
      <c r="AO8" s="109"/>
      <c r="AP8" s="72"/>
      <c r="AQ8" s="72"/>
      <c r="AR8" s="110"/>
      <c r="AS8" s="109"/>
      <c r="AT8" s="72"/>
      <c r="AU8" s="72"/>
      <c r="AV8" s="110"/>
      <c r="AW8" s="109"/>
      <c r="AX8" s="72"/>
      <c r="AY8" s="72"/>
      <c r="AZ8" s="110"/>
      <c r="BA8" s="109"/>
      <c r="BB8" s="72"/>
      <c r="BC8" s="72"/>
      <c r="BD8" s="110"/>
      <c r="BE8" s="109"/>
      <c r="BF8" s="72"/>
      <c r="BG8" s="72"/>
      <c r="BH8" s="110"/>
      <c r="BI8" s="109"/>
      <c r="BJ8" s="72"/>
      <c r="BK8" s="72"/>
      <c r="BL8" s="110"/>
      <c r="BM8" s="109"/>
      <c r="BN8" s="72"/>
      <c r="BO8" s="72"/>
      <c r="BP8" s="110"/>
      <c r="BQ8" s="109"/>
      <c r="BR8" s="72"/>
      <c r="BS8" s="72"/>
      <c r="BT8" s="110"/>
      <c r="BU8" s="109"/>
      <c r="BV8" s="72"/>
      <c r="BW8" s="72"/>
      <c r="BX8" s="110"/>
      <c r="BY8" s="109"/>
      <c r="BZ8" s="72"/>
      <c r="CA8" s="72"/>
      <c r="CB8" s="110"/>
      <c r="CC8" s="109"/>
      <c r="CD8" s="72"/>
      <c r="CE8" s="72"/>
      <c r="CF8" s="110"/>
      <c r="CG8" s="109"/>
      <c r="CH8" s="72"/>
      <c r="CI8" s="72"/>
      <c r="CJ8" s="110"/>
      <c r="CK8" s="109"/>
      <c r="CL8" s="72"/>
      <c r="CM8" s="72"/>
      <c r="CN8" s="110"/>
      <c r="CO8" s="109"/>
      <c r="CP8" s="72"/>
      <c r="CQ8" s="72"/>
      <c r="CR8" s="110"/>
      <c r="CS8" s="109"/>
      <c r="CT8" s="72"/>
      <c r="CU8" s="72"/>
      <c r="CV8" s="110"/>
      <c r="CW8" s="109"/>
      <c r="CX8" s="9"/>
      <c r="CY8" s="9"/>
      <c r="CZ8" s="1344"/>
      <c r="DA8" s="1636"/>
      <c r="DB8" s="1639"/>
      <c r="DC8" s="1636"/>
      <c r="DD8" s="1640"/>
    </row>
    <row r="9" spans="2:108" ht="11.25" customHeight="1" x14ac:dyDescent="0.2">
      <c r="B9" s="1613" t="s">
        <v>112</v>
      </c>
      <c r="C9" s="1331"/>
      <c r="D9" s="1331"/>
      <c r="E9" s="1331"/>
      <c r="F9" s="1303"/>
      <c r="G9" s="73"/>
      <c r="H9" s="74"/>
      <c r="I9" s="105"/>
      <c r="J9" s="74"/>
      <c r="K9" s="74"/>
      <c r="L9" s="106"/>
      <c r="M9" s="105"/>
      <c r="N9" s="74"/>
      <c r="O9" s="74"/>
      <c r="P9" s="106"/>
      <c r="Q9" s="105"/>
      <c r="R9" s="74"/>
      <c r="S9" s="74"/>
      <c r="T9" s="106"/>
      <c r="U9" s="105"/>
      <c r="V9" s="74"/>
      <c r="W9" s="74"/>
      <c r="X9" s="106"/>
      <c r="Y9" s="105"/>
      <c r="Z9" s="74"/>
      <c r="AA9" s="74"/>
      <c r="AB9" s="106"/>
      <c r="AC9" s="105"/>
      <c r="AD9" s="74"/>
      <c r="AE9" s="74"/>
      <c r="AF9" s="106"/>
      <c r="AG9" s="105"/>
      <c r="AH9" s="74"/>
      <c r="AI9" s="74"/>
      <c r="AJ9" s="106"/>
      <c r="AK9" s="105"/>
      <c r="AL9" s="74"/>
      <c r="AM9" s="74"/>
      <c r="AN9" s="106"/>
      <c r="AO9" s="105"/>
      <c r="AP9" s="74"/>
      <c r="AQ9" s="74"/>
      <c r="AR9" s="106"/>
      <c r="AS9" s="105"/>
      <c r="AT9" s="74"/>
      <c r="AU9" s="74"/>
      <c r="AV9" s="106"/>
      <c r="AW9" s="105"/>
      <c r="AX9" s="74"/>
      <c r="AY9" s="74"/>
      <c r="AZ9" s="106"/>
      <c r="BA9" s="105"/>
      <c r="BB9" s="74"/>
      <c r="BC9" s="74"/>
      <c r="BD9" s="106"/>
      <c r="BE9" s="105"/>
      <c r="BF9" s="74"/>
      <c r="BG9" s="74"/>
      <c r="BH9" s="106"/>
      <c r="BI9" s="105"/>
      <c r="BJ9" s="74"/>
      <c r="BK9" s="74"/>
      <c r="BL9" s="106"/>
      <c r="BM9" s="105"/>
      <c r="BN9" s="74"/>
      <c r="BO9" s="74"/>
      <c r="BP9" s="106"/>
      <c r="BQ9" s="105"/>
      <c r="BR9" s="74"/>
      <c r="BS9" s="74"/>
      <c r="BT9" s="106"/>
      <c r="BU9" s="105"/>
      <c r="BV9" s="74"/>
      <c r="BW9" s="74"/>
      <c r="BX9" s="106"/>
      <c r="BY9" s="105"/>
      <c r="BZ9" s="74"/>
      <c r="CA9" s="74"/>
      <c r="CB9" s="106"/>
      <c r="CC9" s="105"/>
      <c r="CD9" s="74"/>
      <c r="CE9" s="74"/>
      <c r="CF9" s="106"/>
      <c r="CG9" s="105"/>
      <c r="CH9" s="74"/>
      <c r="CI9" s="74"/>
      <c r="CJ9" s="106"/>
      <c r="CK9" s="105"/>
      <c r="CL9" s="74"/>
      <c r="CM9" s="74"/>
      <c r="CN9" s="106"/>
      <c r="CO9" s="105"/>
      <c r="CP9" s="74"/>
      <c r="CQ9" s="74"/>
      <c r="CR9" s="106"/>
      <c r="CS9" s="105"/>
      <c r="CT9" s="74"/>
      <c r="CU9" s="74"/>
      <c r="CV9" s="106"/>
      <c r="CW9" s="105"/>
      <c r="CX9" s="7"/>
      <c r="CY9" s="7"/>
      <c r="CZ9" s="1628"/>
      <c r="DA9" s="1644"/>
      <c r="DB9" s="1645"/>
      <c r="DC9" s="1644"/>
      <c r="DD9" s="1646"/>
    </row>
    <row r="10" spans="2:108" ht="11.25" customHeight="1" x14ac:dyDescent="0.2">
      <c r="B10" s="1614"/>
      <c r="C10" s="1615"/>
      <c r="D10" s="1615"/>
      <c r="E10" s="1615"/>
      <c r="F10" s="1616"/>
      <c r="G10" s="69"/>
      <c r="H10" s="70"/>
      <c r="I10" s="107"/>
      <c r="J10" s="70"/>
      <c r="K10" s="70"/>
      <c r="L10" s="108"/>
      <c r="M10" s="107"/>
      <c r="N10" s="70"/>
      <c r="O10" s="70"/>
      <c r="P10" s="108"/>
      <c r="Q10" s="107"/>
      <c r="R10" s="70"/>
      <c r="S10" s="70"/>
      <c r="T10" s="108"/>
      <c r="U10" s="107"/>
      <c r="V10" s="70"/>
      <c r="W10" s="70"/>
      <c r="X10" s="108"/>
      <c r="Y10" s="107"/>
      <c r="Z10" s="70"/>
      <c r="AA10" s="70"/>
      <c r="AB10" s="108"/>
      <c r="AC10" s="107"/>
      <c r="AD10" s="70"/>
      <c r="AE10" s="70"/>
      <c r="AF10" s="108"/>
      <c r="AG10" s="107"/>
      <c r="AH10" s="70"/>
      <c r="AI10" s="70"/>
      <c r="AJ10" s="108"/>
      <c r="AK10" s="107"/>
      <c r="AL10" s="70"/>
      <c r="AM10" s="70"/>
      <c r="AN10" s="108"/>
      <c r="AO10" s="107"/>
      <c r="AP10" s="70"/>
      <c r="AQ10" s="70"/>
      <c r="AR10" s="108"/>
      <c r="AS10" s="107"/>
      <c r="AT10" s="70"/>
      <c r="AU10" s="70"/>
      <c r="AV10" s="108"/>
      <c r="AW10" s="107"/>
      <c r="AX10" s="70"/>
      <c r="AY10" s="70"/>
      <c r="AZ10" s="108"/>
      <c r="BA10" s="107"/>
      <c r="BB10" s="70"/>
      <c r="BC10" s="70"/>
      <c r="BD10" s="108"/>
      <c r="BE10" s="107"/>
      <c r="BF10" s="70"/>
      <c r="BG10" s="70"/>
      <c r="BH10" s="108"/>
      <c r="BI10" s="107"/>
      <c r="BJ10" s="70"/>
      <c r="BK10" s="70"/>
      <c r="BL10" s="108"/>
      <c r="BM10" s="107"/>
      <c r="BN10" s="70"/>
      <c r="BO10" s="70"/>
      <c r="BP10" s="108"/>
      <c r="BQ10" s="107"/>
      <c r="BR10" s="70"/>
      <c r="BS10" s="70"/>
      <c r="BT10" s="108"/>
      <c r="BU10" s="107"/>
      <c r="BV10" s="70"/>
      <c r="BW10" s="70"/>
      <c r="BX10" s="108"/>
      <c r="BY10" s="107"/>
      <c r="BZ10" s="70"/>
      <c r="CA10" s="70"/>
      <c r="CB10" s="108"/>
      <c r="CC10" s="107"/>
      <c r="CD10" s="70"/>
      <c r="CE10" s="70"/>
      <c r="CF10" s="108"/>
      <c r="CG10" s="107"/>
      <c r="CH10" s="70"/>
      <c r="CI10" s="70"/>
      <c r="CJ10" s="108"/>
      <c r="CK10" s="107"/>
      <c r="CL10" s="70"/>
      <c r="CM10" s="70"/>
      <c r="CN10" s="108"/>
      <c r="CO10" s="107"/>
      <c r="CP10" s="70"/>
      <c r="CQ10" s="70"/>
      <c r="CR10" s="108"/>
      <c r="CS10" s="107"/>
      <c r="CT10" s="70"/>
      <c r="CU10" s="70"/>
      <c r="CV10" s="108"/>
      <c r="CW10" s="107"/>
      <c r="CX10" s="7"/>
      <c r="CY10" s="7"/>
      <c r="CZ10" s="1629"/>
      <c r="DA10" s="1635"/>
      <c r="DB10" s="1638"/>
      <c r="DC10" s="1635"/>
      <c r="DD10" s="1632"/>
    </row>
    <row r="11" spans="2:108" ht="11.25" customHeight="1" x14ac:dyDescent="0.2">
      <c r="B11" s="1617"/>
      <c r="C11" s="1284"/>
      <c r="D11" s="1284"/>
      <c r="E11" s="1284"/>
      <c r="F11" s="1304"/>
      <c r="G11" s="69"/>
      <c r="H11" s="70"/>
      <c r="I11" s="107"/>
      <c r="J11" s="70"/>
      <c r="K11" s="70"/>
      <c r="L11" s="108"/>
      <c r="M11" s="107"/>
      <c r="N11" s="70"/>
      <c r="O11" s="70"/>
      <c r="P11" s="108"/>
      <c r="Q11" s="107"/>
      <c r="R11" s="70"/>
      <c r="S11" s="70"/>
      <c r="T11" s="108"/>
      <c r="U11" s="107"/>
      <c r="V11" s="70"/>
      <c r="W11" s="70"/>
      <c r="X11" s="108"/>
      <c r="Y11" s="107"/>
      <c r="Z11" s="70"/>
      <c r="AA11" s="70"/>
      <c r="AB11" s="108"/>
      <c r="AC11" s="107"/>
      <c r="AD11" s="70"/>
      <c r="AE11" s="70"/>
      <c r="AF11" s="108"/>
      <c r="AG11" s="107"/>
      <c r="AH11" s="70"/>
      <c r="AI11" s="70"/>
      <c r="AJ11" s="108"/>
      <c r="AK11" s="107"/>
      <c r="AL11" s="70"/>
      <c r="AM11" s="70"/>
      <c r="AN11" s="108"/>
      <c r="AO11" s="107"/>
      <c r="AP11" s="70"/>
      <c r="AQ11" s="70"/>
      <c r="AR11" s="108"/>
      <c r="AS11" s="107"/>
      <c r="AT11" s="70"/>
      <c r="AU11" s="70"/>
      <c r="AV11" s="108"/>
      <c r="AW11" s="107"/>
      <c r="AX11" s="70"/>
      <c r="AY11" s="70"/>
      <c r="AZ11" s="108"/>
      <c r="BA11" s="107"/>
      <c r="BB11" s="70"/>
      <c r="BC11" s="70"/>
      <c r="BD11" s="108"/>
      <c r="BE11" s="107"/>
      <c r="BF11" s="70"/>
      <c r="BG11" s="70"/>
      <c r="BH11" s="108"/>
      <c r="BI11" s="107"/>
      <c r="BJ11" s="70"/>
      <c r="BK11" s="70"/>
      <c r="BL11" s="108"/>
      <c r="BM11" s="107"/>
      <c r="BN11" s="70"/>
      <c r="BO11" s="70"/>
      <c r="BP11" s="108"/>
      <c r="BQ11" s="107"/>
      <c r="BR11" s="70"/>
      <c r="BS11" s="70"/>
      <c r="BT11" s="108"/>
      <c r="BU11" s="107"/>
      <c r="BV11" s="70"/>
      <c r="BW11" s="70"/>
      <c r="BX11" s="108"/>
      <c r="BY11" s="107"/>
      <c r="BZ11" s="70"/>
      <c r="CA11" s="70"/>
      <c r="CB11" s="108"/>
      <c r="CC11" s="107"/>
      <c r="CD11" s="70"/>
      <c r="CE11" s="70"/>
      <c r="CF11" s="108"/>
      <c r="CG11" s="107"/>
      <c r="CH11" s="70"/>
      <c r="CI11" s="70"/>
      <c r="CJ11" s="108"/>
      <c r="CK11" s="107"/>
      <c r="CL11" s="70"/>
      <c r="CM11" s="70"/>
      <c r="CN11" s="108"/>
      <c r="CO11" s="107"/>
      <c r="CP11" s="70"/>
      <c r="CQ11" s="70"/>
      <c r="CR11" s="108"/>
      <c r="CS11" s="107"/>
      <c r="CT11" s="70"/>
      <c r="CU11" s="70"/>
      <c r="CV11" s="108"/>
      <c r="CW11" s="107"/>
      <c r="CX11" s="7"/>
      <c r="CY11" s="7"/>
      <c r="CZ11" s="1344"/>
      <c r="DA11" s="1636"/>
      <c r="DB11" s="1639"/>
      <c r="DC11" s="1636"/>
      <c r="DD11" s="1640"/>
    </row>
    <row r="12" spans="2:108" ht="11.25" customHeight="1" x14ac:dyDescent="0.2">
      <c r="B12" s="1625" t="s">
        <v>333</v>
      </c>
      <c r="C12" s="1622" t="s">
        <v>120</v>
      </c>
      <c r="D12" s="1342"/>
      <c r="E12" s="1342"/>
      <c r="F12" s="1343"/>
      <c r="G12" s="73"/>
      <c r="H12" s="74"/>
      <c r="I12" s="105"/>
      <c r="J12" s="74"/>
      <c r="K12" s="74"/>
      <c r="L12" s="106"/>
      <c r="M12" s="105"/>
      <c r="N12" s="74"/>
      <c r="O12" s="74"/>
      <c r="P12" s="106"/>
      <c r="Q12" s="105"/>
      <c r="R12" s="74"/>
      <c r="S12" s="74"/>
      <c r="T12" s="106"/>
      <c r="U12" s="105"/>
      <c r="V12" s="74"/>
      <c r="W12" s="74"/>
      <c r="X12" s="106"/>
      <c r="Y12" s="105"/>
      <c r="Z12" s="74"/>
      <c r="AA12" s="74"/>
      <c r="AB12" s="106"/>
      <c r="AC12" s="105"/>
      <c r="AD12" s="74"/>
      <c r="AE12" s="74"/>
      <c r="AF12" s="106"/>
      <c r="AG12" s="105"/>
      <c r="AH12" s="74"/>
      <c r="AI12" s="74"/>
      <c r="AJ12" s="106"/>
      <c r="AK12" s="105"/>
      <c r="AL12" s="74"/>
      <c r="AM12" s="74"/>
      <c r="AN12" s="106"/>
      <c r="AO12" s="105"/>
      <c r="AP12" s="74"/>
      <c r="AQ12" s="74"/>
      <c r="AR12" s="106"/>
      <c r="AS12" s="105"/>
      <c r="AT12" s="74"/>
      <c r="AU12" s="74"/>
      <c r="AV12" s="106"/>
      <c r="AW12" s="105"/>
      <c r="AX12" s="74"/>
      <c r="AY12" s="74"/>
      <c r="AZ12" s="106"/>
      <c r="BA12" s="105"/>
      <c r="BB12" s="74"/>
      <c r="BC12" s="74"/>
      <c r="BD12" s="106"/>
      <c r="BE12" s="105"/>
      <c r="BF12" s="74"/>
      <c r="BG12" s="74"/>
      <c r="BH12" s="106"/>
      <c r="BI12" s="105"/>
      <c r="BJ12" s="74"/>
      <c r="BK12" s="74"/>
      <c r="BL12" s="106"/>
      <c r="BM12" s="105"/>
      <c r="BN12" s="74"/>
      <c r="BO12" s="74"/>
      <c r="BP12" s="106"/>
      <c r="BQ12" s="105"/>
      <c r="BR12" s="74"/>
      <c r="BS12" s="74"/>
      <c r="BT12" s="106"/>
      <c r="BU12" s="105"/>
      <c r="BV12" s="74"/>
      <c r="BW12" s="74"/>
      <c r="BX12" s="106"/>
      <c r="BY12" s="105"/>
      <c r="BZ12" s="74"/>
      <c r="CA12" s="74"/>
      <c r="CB12" s="106"/>
      <c r="CC12" s="105"/>
      <c r="CD12" s="74"/>
      <c r="CE12" s="74"/>
      <c r="CF12" s="106"/>
      <c r="CG12" s="105"/>
      <c r="CH12" s="74"/>
      <c r="CI12" s="74"/>
      <c r="CJ12" s="106"/>
      <c r="CK12" s="105"/>
      <c r="CL12" s="74"/>
      <c r="CM12" s="74"/>
      <c r="CN12" s="106"/>
      <c r="CO12" s="105"/>
      <c r="CP12" s="74"/>
      <c r="CQ12" s="74"/>
      <c r="CR12" s="106"/>
      <c r="CS12" s="105"/>
      <c r="CT12" s="74"/>
      <c r="CU12" s="74"/>
      <c r="CV12" s="106"/>
      <c r="CW12" s="105"/>
      <c r="CX12" s="5"/>
      <c r="CY12" s="5"/>
      <c r="CZ12" s="1628"/>
      <c r="DA12" s="1644"/>
      <c r="DB12" s="1645"/>
      <c r="DC12" s="1644"/>
      <c r="DD12" s="1646"/>
    </row>
    <row r="13" spans="2:108" ht="11.25" customHeight="1" x14ac:dyDescent="0.2">
      <c r="B13" s="1625"/>
      <c r="C13" s="1623"/>
      <c r="D13" s="1618"/>
      <c r="E13" s="1618"/>
      <c r="F13" s="1619"/>
      <c r="G13" s="69"/>
      <c r="H13" s="70"/>
      <c r="I13" s="107"/>
      <c r="J13" s="70"/>
      <c r="K13" s="70"/>
      <c r="L13" s="108"/>
      <c r="M13" s="107"/>
      <c r="N13" s="70"/>
      <c r="O13" s="70"/>
      <c r="P13" s="108"/>
      <c r="Q13" s="107"/>
      <c r="R13" s="70"/>
      <c r="S13" s="70"/>
      <c r="T13" s="108"/>
      <c r="U13" s="107"/>
      <c r="V13" s="70"/>
      <c r="W13" s="70"/>
      <c r="X13" s="108"/>
      <c r="Y13" s="107"/>
      <c r="Z13" s="70"/>
      <c r="AA13" s="70"/>
      <c r="AB13" s="108"/>
      <c r="AC13" s="107"/>
      <c r="AD13" s="70"/>
      <c r="AE13" s="70"/>
      <c r="AF13" s="108"/>
      <c r="AG13" s="107"/>
      <c r="AH13" s="70"/>
      <c r="AI13" s="70"/>
      <c r="AJ13" s="108"/>
      <c r="AK13" s="107"/>
      <c r="AL13" s="70"/>
      <c r="AM13" s="70"/>
      <c r="AN13" s="108"/>
      <c r="AO13" s="107"/>
      <c r="AP13" s="70"/>
      <c r="AQ13" s="70"/>
      <c r="AR13" s="108"/>
      <c r="AS13" s="107"/>
      <c r="AT13" s="70"/>
      <c r="AU13" s="70"/>
      <c r="AV13" s="108"/>
      <c r="AW13" s="107"/>
      <c r="AX13" s="70"/>
      <c r="AY13" s="70"/>
      <c r="AZ13" s="108"/>
      <c r="BA13" s="107"/>
      <c r="BB13" s="70"/>
      <c r="BC13" s="70"/>
      <c r="BD13" s="108"/>
      <c r="BE13" s="107"/>
      <c r="BF13" s="70"/>
      <c r="BG13" s="70"/>
      <c r="BH13" s="108"/>
      <c r="BI13" s="107"/>
      <c r="BJ13" s="70"/>
      <c r="BK13" s="70"/>
      <c r="BL13" s="108"/>
      <c r="BM13" s="107"/>
      <c r="BN13" s="70"/>
      <c r="BO13" s="70"/>
      <c r="BP13" s="108"/>
      <c r="BQ13" s="107"/>
      <c r="BR13" s="70"/>
      <c r="BS13" s="70"/>
      <c r="BT13" s="108"/>
      <c r="BU13" s="107"/>
      <c r="BV13" s="70"/>
      <c r="BW13" s="70"/>
      <c r="BX13" s="108"/>
      <c r="BY13" s="107"/>
      <c r="BZ13" s="70"/>
      <c r="CA13" s="70"/>
      <c r="CB13" s="108"/>
      <c r="CC13" s="107"/>
      <c r="CD13" s="70"/>
      <c r="CE13" s="70"/>
      <c r="CF13" s="108"/>
      <c r="CG13" s="107"/>
      <c r="CH13" s="70"/>
      <c r="CI13" s="70"/>
      <c r="CJ13" s="108"/>
      <c r="CK13" s="107"/>
      <c r="CL13" s="70"/>
      <c r="CM13" s="70"/>
      <c r="CN13" s="108"/>
      <c r="CO13" s="107"/>
      <c r="CP13" s="70"/>
      <c r="CQ13" s="70"/>
      <c r="CR13" s="108"/>
      <c r="CS13" s="107"/>
      <c r="CT13" s="70"/>
      <c r="CU13" s="70"/>
      <c r="CV13" s="108"/>
      <c r="CW13" s="107"/>
      <c r="CX13" s="7"/>
      <c r="CY13" s="7"/>
      <c r="CZ13" s="1629"/>
      <c r="DA13" s="1635"/>
      <c r="DB13" s="1638"/>
      <c r="DC13" s="1635"/>
      <c r="DD13" s="1632"/>
    </row>
    <row r="14" spans="2:108" ht="11.25" customHeight="1" x14ac:dyDescent="0.2">
      <c r="B14" s="1625"/>
      <c r="C14" s="130"/>
      <c r="D14" s="115"/>
      <c r="E14" s="115"/>
      <c r="F14" s="144" t="s">
        <v>121</v>
      </c>
      <c r="G14" s="116"/>
      <c r="H14" s="117"/>
      <c r="I14" s="118"/>
      <c r="J14" s="117"/>
      <c r="K14" s="117"/>
      <c r="L14" s="119"/>
      <c r="M14" s="118"/>
      <c r="N14" s="117"/>
      <c r="O14" s="117"/>
      <c r="P14" s="119"/>
      <c r="Q14" s="118"/>
      <c r="R14" s="117"/>
      <c r="S14" s="117"/>
      <c r="T14" s="119"/>
      <c r="U14" s="118"/>
      <c r="V14" s="117"/>
      <c r="W14" s="117"/>
      <c r="X14" s="119"/>
      <c r="Y14" s="118"/>
      <c r="Z14" s="117"/>
      <c r="AA14" s="117"/>
      <c r="AB14" s="119"/>
      <c r="AC14" s="118"/>
      <c r="AD14" s="117"/>
      <c r="AE14" s="117"/>
      <c r="AF14" s="119"/>
      <c r="AG14" s="118"/>
      <c r="AH14" s="117"/>
      <c r="AI14" s="117"/>
      <c r="AJ14" s="119"/>
      <c r="AK14" s="118"/>
      <c r="AL14" s="117"/>
      <c r="AM14" s="117"/>
      <c r="AN14" s="119"/>
      <c r="AO14" s="118"/>
      <c r="AP14" s="117"/>
      <c r="AQ14" s="117"/>
      <c r="AR14" s="119"/>
      <c r="AS14" s="118"/>
      <c r="AT14" s="117"/>
      <c r="AU14" s="117"/>
      <c r="AV14" s="119"/>
      <c r="AW14" s="118"/>
      <c r="AX14" s="117"/>
      <c r="AY14" s="117"/>
      <c r="AZ14" s="119"/>
      <c r="BA14" s="118"/>
      <c r="BB14" s="117"/>
      <c r="BC14" s="117"/>
      <c r="BD14" s="119"/>
      <c r="BE14" s="118"/>
      <c r="BF14" s="117"/>
      <c r="BG14" s="117"/>
      <c r="BH14" s="119"/>
      <c r="BI14" s="118"/>
      <c r="BJ14" s="117"/>
      <c r="BK14" s="117"/>
      <c r="BL14" s="119"/>
      <c r="BM14" s="118"/>
      <c r="BN14" s="117"/>
      <c r="BO14" s="117"/>
      <c r="BP14" s="119"/>
      <c r="BQ14" s="118"/>
      <c r="BR14" s="117"/>
      <c r="BS14" s="117"/>
      <c r="BT14" s="119"/>
      <c r="BU14" s="118"/>
      <c r="BV14" s="117"/>
      <c r="BW14" s="117"/>
      <c r="BX14" s="119"/>
      <c r="BY14" s="118"/>
      <c r="BZ14" s="117"/>
      <c r="CA14" s="117"/>
      <c r="CB14" s="119"/>
      <c r="CC14" s="118"/>
      <c r="CD14" s="117"/>
      <c r="CE14" s="117"/>
      <c r="CF14" s="119"/>
      <c r="CG14" s="118"/>
      <c r="CH14" s="117"/>
      <c r="CI14" s="117"/>
      <c r="CJ14" s="119"/>
      <c r="CK14" s="118"/>
      <c r="CL14" s="117"/>
      <c r="CM14" s="117"/>
      <c r="CN14" s="119"/>
      <c r="CO14" s="118"/>
      <c r="CP14" s="117"/>
      <c r="CQ14" s="117"/>
      <c r="CR14" s="119"/>
      <c r="CS14" s="118"/>
      <c r="CT14" s="117"/>
      <c r="CU14" s="117"/>
      <c r="CV14" s="119"/>
      <c r="CW14" s="118"/>
      <c r="CX14" s="115"/>
      <c r="CY14" s="115"/>
      <c r="CZ14" s="1641"/>
      <c r="DA14" s="1642"/>
      <c r="DB14" s="1643"/>
      <c r="DC14" s="1642"/>
      <c r="DD14" s="1633"/>
    </row>
    <row r="15" spans="2:108" ht="11.25" customHeight="1" x14ac:dyDescent="0.2">
      <c r="B15" s="1625"/>
      <c r="C15" s="1624" t="s">
        <v>122</v>
      </c>
      <c r="D15" s="1620"/>
      <c r="E15" s="1620"/>
      <c r="F15" s="1621"/>
      <c r="G15" s="69"/>
      <c r="H15" s="70"/>
      <c r="I15" s="107"/>
      <c r="J15" s="70"/>
      <c r="K15" s="70"/>
      <c r="L15" s="108"/>
      <c r="M15" s="107"/>
      <c r="N15" s="70"/>
      <c r="O15" s="70"/>
      <c r="P15" s="108"/>
      <c r="Q15" s="107"/>
      <c r="R15" s="70"/>
      <c r="S15" s="70"/>
      <c r="T15" s="108"/>
      <c r="U15" s="107"/>
      <c r="V15" s="70"/>
      <c r="W15" s="70"/>
      <c r="X15" s="108"/>
      <c r="Y15" s="107"/>
      <c r="Z15" s="70"/>
      <c r="AA15" s="70"/>
      <c r="AB15" s="108"/>
      <c r="AC15" s="107"/>
      <c r="AD15" s="70"/>
      <c r="AE15" s="70"/>
      <c r="AF15" s="108"/>
      <c r="AG15" s="107"/>
      <c r="AH15" s="70"/>
      <c r="AI15" s="70"/>
      <c r="AJ15" s="108"/>
      <c r="AK15" s="107"/>
      <c r="AL15" s="70"/>
      <c r="AM15" s="70"/>
      <c r="AN15" s="108"/>
      <c r="AO15" s="107"/>
      <c r="AP15" s="70"/>
      <c r="AQ15" s="70"/>
      <c r="AR15" s="108"/>
      <c r="AS15" s="107"/>
      <c r="AT15" s="70"/>
      <c r="AU15" s="70"/>
      <c r="AV15" s="108"/>
      <c r="AW15" s="107"/>
      <c r="AX15" s="70"/>
      <c r="AY15" s="70"/>
      <c r="AZ15" s="108"/>
      <c r="BA15" s="107"/>
      <c r="BB15" s="70"/>
      <c r="BC15" s="70"/>
      <c r="BD15" s="108"/>
      <c r="BE15" s="107"/>
      <c r="BF15" s="70"/>
      <c r="BG15" s="70"/>
      <c r="BH15" s="108"/>
      <c r="BI15" s="107"/>
      <c r="BJ15" s="70"/>
      <c r="BK15" s="70"/>
      <c r="BL15" s="108"/>
      <c r="BM15" s="107"/>
      <c r="BN15" s="70"/>
      <c r="BO15" s="70"/>
      <c r="BP15" s="108"/>
      <c r="BQ15" s="107"/>
      <c r="BR15" s="70"/>
      <c r="BS15" s="70"/>
      <c r="BT15" s="108"/>
      <c r="BU15" s="107"/>
      <c r="BV15" s="70"/>
      <c r="BW15" s="70"/>
      <c r="BX15" s="108"/>
      <c r="BY15" s="107"/>
      <c r="BZ15" s="70"/>
      <c r="CA15" s="70"/>
      <c r="CB15" s="108"/>
      <c r="CC15" s="107"/>
      <c r="CD15" s="70"/>
      <c r="CE15" s="70"/>
      <c r="CF15" s="108"/>
      <c r="CG15" s="107"/>
      <c r="CH15" s="70"/>
      <c r="CI15" s="70"/>
      <c r="CJ15" s="108"/>
      <c r="CK15" s="107"/>
      <c r="CL15" s="70"/>
      <c r="CM15" s="70"/>
      <c r="CN15" s="108"/>
      <c r="CO15" s="107"/>
      <c r="CP15" s="70"/>
      <c r="CQ15" s="70"/>
      <c r="CR15" s="108"/>
      <c r="CS15" s="107"/>
      <c r="CT15" s="70"/>
      <c r="CU15" s="70"/>
      <c r="CV15" s="108"/>
      <c r="CW15" s="107"/>
      <c r="CX15" s="7"/>
      <c r="CY15" s="7"/>
      <c r="CZ15" s="1630"/>
      <c r="DA15" s="1634"/>
      <c r="DB15" s="1637"/>
      <c r="DC15" s="1634"/>
      <c r="DD15" s="1631"/>
    </row>
    <row r="16" spans="2:108" ht="11.25" customHeight="1" x14ac:dyDescent="0.2">
      <c r="B16" s="1625"/>
      <c r="C16" s="1623"/>
      <c r="D16" s="1618"/>
      <c r="E16" s="1618"/>
      <c r="F16" s="1619"/>
      <c r="G16" s="69"/>
      <c r="H16" s="70"/>
      <c r="I16" s="107"/>
      <c r="J16" s="70"/>
      <c r="K16" s="70"/>
      <c r="L16" s="108"/>
      <c r="M16" s="107"/>
      <c r="N16" s="70"/>
      <c r="O16" s="70"/>
      <c r="P16" s="108"/>
      <c r="Q16" s="107"/>
      <c r="R16" s="70"/>
      <c r="S16" s="70"/>
      <c r="T16" s="108"/>
      <c r="U16" s="107"/>
      <c r="V16" s="70"/>
      <c r="W16" s="70"/>
      <c r="X16" s="108"/>
      <c r="Y16" s="107"/>
      <c r="Z16" s="70"/>
      <c r="AA16" s="70"/>
      <c r="AB16" s="108"/>
      <c r="AC16" s="107"/>
      <c r="AD16" s="70"/>
      <c r="AE16" s="70"/>
      <c r="AF16" s="108"/>
      <c r="AG16" s="107"/>
      <c r="AH16" s="70"/>
      <c r="AI16" s="70"/>
      <c r="AJ16" s="108"/>
      <c r="AK16" s="107"/>
      <c r="AL16" s="70"/>
      <c r="AM16" s="70"/>
      <c r="AN16" s="108"/>
      <c r="AO16" s="107"/>
      <c r="AP16" s="70"/>
      <c r="AQ16" s="70"/>
      <c r="AR16" s="108"/>
      <c r="AS16" s="107"/>
      <c r="AT16" s="70"/>
      <c r="AU16" s="70"/>
      <c r="AV16" s="108"/>
      <c r="AW16" s="107"/>
      <c r="AX16" s="70"/>
      <c r="AY16" s="70"/>
      <c r="AZ16" s="108"/>
      <c r="BA16" s="107"/>
      <c r="BB16" s="70"/>
      <c r="BC16" s="70"/>
      <c r="BD16" s="108"/>
      <c r="BE16" s="107"/>
      <c r="BF16" s="70"/>
      <c r="BG16" s="70"/>
      <c r="BH16" s="108"/>
      <c r="BI16" s="107"/>
      <c r="BJ16" s="70"/>
      <c r="BK16" s="70"/>
      <c r="BL16" s="108"/>
      <c r="BM16" s="107"/>
      <c r="BN16" s="70"/>
      <c r="BO16" s="70"/>
      <c r="BP16" s="108"/>
      <c r="BQ16" s="107"/>
      <c r="BR16" s="70"/>
      <c r="BS16" s="70"/>
      <c r="BT16" s="108"/>
      <c r="BU16" s="107"/>
      <c r="BV16" s="70"/>
      <c r="BW16" s="70"/>
      <c r="BX16" s="108"/>
      <c r="BY16" s="107"/>
      <c r="BZ16" s="70"/>
      <c r="CA16" s="70"/>
      <c r="CB16" s="108"/>
      <c r="CC16" s="107"/>
      <c r="CD16" s="70"/>
      <c r="CE16" s="70"/>
      <c r="CF16" s="108"/>
      <c r="CG16" s="107"/>
      <c r="CH16" s="70"/>
      <c r="CI16" s="70"/>
      <c r="CJ16" s="108"/>
      <c r="CK16" s="107"/>
      <c r="CL16" s="70"/>
      <c r="CM16" s="70"/>
      <c r="CN16" s="108"/>
      <c r="CO16" s="107"/>
      <c r="CP16" s="70"/>
      <c r="CQ16" s="70"/>
      <c r="CR16" s="108"/>
      <c r="CS16" s="107"/>
      <c r="CT16" s="70"/>
      <c r="CU16" s="70"/>
      <c r="CV16" s="108"/>
      <c r="CW16" s="107"/>
      <c r="CX16" s="7"/>
      <c r="CY16" s="7"/>
      <c r="CZ16" s="1629"/>
      <c r="DA16" s="1635"/>
      <c r="DB16" s="1638"/>
      <c r="DC16" s="1635"/>
      <c r="DD16" s="1632"/>
    </row>
    <row r="17" spans="2:108" ht="11.25" customHeight="1" x14ac:dyDescent="0.2">
      <c r="B17" s="1625"/>
      <c r="C17" s="130"/>
      <c r="D17" s="7"/>
      <c r="E17" s="7"/>
      <c r="F17" s="145" t="s">
        <v>121</v>
      </c>
      <c r="G17" s="69"/>
      <c r="H17" s="70"/>
      <c r="I17" s="107"/>
      <c r="J17" s="70"/>
      <c r="K17" s="70"/>
      <c r="L17" s="108"/>
      <c r="M17" s="107"/>
      <c r="N17" s="70"/>
      <c r="O17" s="70"/>
      <c r="P17" s="108"/>
      <c r="Q17" s="107"/>
      <c r="R17" s="70"/>
      <c r="S17" s="70"/>
      <c r="T17" s="108"/>
      <c r="U17" s="107"/>
      <c r="V17" s="70"/>
      <c r="W17" s="70"/>
      <c r="X17" s="108"/>
      <c r="Y17" s="107"/>
      <c r="Z17" s="70"/>
      <c r="AA17" s="70"/>
      <c r="AB17" s="108"/>
      <c r="AC17" s="107"/>
      <c r="AD17" s="70"/>
      <c r="AE17" s="70"/>
      <c r="AF17" s="108"/>
      <c r="AG17" s="107"/>
      <c r="AH17" s="70"/>
      <c r="AI17" s="70"/>
      <c r="AJ17" s="108"/>
      <c r="AK17" s="107"/>
      <c r="AL17" s="70"/>
      <c r="AM17" s="70"/>
      <c r="AN17" s="108"/>
      <c r="AO17" s="107"/>
      <c r="AP17" s="70"/>
      <c r="AQ17" s="70"/>
      <c r="AR17" s="108"/>
      <c r="AS17" s="107"/>
      <c r="AT17" s="70"/>
      <c r="AU17" s="70"/>
      <c r="AV17" s="108"/>
      <c r="AW17" s="107"/>
      <c r="AX17" s="70"/>
      <c r="AY17" s="70"/>
      <c r="AZ17" s="108"/>
      <c r="BA17" s="107"/>
      <c r="BB17" s="70"/>
      <c r="BC17" s="70"/>
      <c r="BD17" s="108"/>
      <c r="BE17" s="107"/>
      <c r="BF17" s="70"/>
      <c r="BG17" s="70"/>
      <c r="BH17" s="108"/>
      <c r="BI17" s="107"/>
      <c r="BJ17" s="70"/>
      <c r="BK17" s="70"/>
      <c r="BL17" s="108"/>
      <c r="BM17" s="107"/>
      <c r="BN17" s="70"/>
      <c r="BO17" s="70"/>
      <c r="BP17" s="108"/>
      <c r="BQ17" s="107"/>
      <c r="BR17" s="70"/>
      <c r="BS17" s="70"/>
      <c r="BT17" s="108"/>
      <c r="BU17" s="107"/>
      <c r="BV17" s="70"/>
      <c r="BW17" s="70"/>
      <c r="BX17" s="108"/>
      <c r="BY17" s="107"/>
      <c r="BZ17" s="70"/>
      <c r="CA17" s="70"/>
      <c r="CB17" s="108"/>
      <c r="CC17" s="107"/>
      <c r="CD17" s="70"/>
      <c r="CE17" s="70"/>
      <c r="CF17" s="108"/>
      <c r="CG17" s="107"/>
      <c r="CH17" s="70"/>
      <c r="CI17" s="70"/>
      <c r="CJ17" s="108"/>
      <c r="CK17" s="107"/>
      <c r="CL17" s="70"/>
      <c r="CM17" s="70"/>
      <c r="CN17" s="108"/>
      <c r="CO17" s="107"/>
      <c r="CP17" s="70"/>
      <c r="CQ17" s="70"/>
      <c r="CR17" s="108"/>
      <c r="CS17" s="107"/>
      <c r="CT17" s="70"/>
      <c r="CU17" s="70"/>
      <c r="CV17" s="108"/>
      <c r="CW17" s="107"/>
      <c r="CX17" s="7"/>
      <c r="CY17" s="7"/>
      <c r="CZ17" s="1641"/>
      <c r="DA17" s="1642"/>
      <c r="DB17" s="1643"/>
      <c r="DC17" s="1642"/>
      <c r="DD17" s="1633"/>
    </row>
    <row r="18" spans="2:108" ht="11.25" customHeight="1" x14ac:dyDescent="0.2">
      <c r="B18" s="1625"/>
      <c r="C18" s="1624" t="s">
        <v>123</v>
      </c>
      <c r="D18" s="1620"/>
      <c r="E18" s="1620"/>
      <c r="F18" s="1621"/>
      <c r="G18" s="121"/>
      <c r="H18" s="122"/>
      <c r="I18" s="123"/>
      <c r="J18" s="122"/>
      <c r="K18" s="122"/>
      <c r="L18" s="124"/>
      <c r="M18" s="123"/>
      <c r="N18" s="122"/>
      <c r="O18" s="122"/>
      <c r="P18" s="124"/>
      <c r="Q18" s="123"/>
      <c r="R18" s="122"/>
      <c r="S18" s="122"/>
      <c r="T18" s="124"/>
      <c r="U18" s="123"/>
      <c r="V18" s="122"/>
      <c r="W18" s="122"/>
      <c r="X18" s="124"/>
      <c r="Y18" s="123"/>
      <c r="Z18" s="122"/>
      <c r="AA18" s="122"/>
      <c r="AB18" s="124"/>
      <c r="AC18" s="123"/>
      <c r="AD18" s="122"/>
      <c r="AE18" s="122"/>
      <c r="AF18" s="124"/>
      <c r="AG18" s="123"/>
      <c r="AH18" s="122"/>
      <c r="AI18" s="122"/>
      <c r="AJ18" s="124"/>
      <c r="AK18" s="123"/>
      <c r="AL18" s="122"/>
      <c r="AM18" s="122"/>
      <c r="AN18" s="124"/>
      <c r="AO18" s="123"/>
      <c r="AP18" s="122"/>
      <c r="AQ18" s="122"/>
      <c r="AR18" s="124"/>
      <c r="AS18" s="123"/>
      <c r="AT18" s="122"/>
      <c r="AU18" s="122"/>
      <c r="AV18" s="124"/>
      <c r="AW18" s="123"/>
      <c r="AX18" s="122"/>
      <c r="AY18" s="122"/>
      <c r="AZ18" s="124"/>
      <c r="BA18" s="123"/>
      <c r="BB18" s="122"/>
      <c r="BC18" s="122"/>
      <c r="BD18" s="124"/>
      <c r="BE18" s="123"/>
      <c r="BF18" s="122"/>
      <c r="BG18" s="122"/>
      <c r="BH18" s="124"/>
      <c r="BI18" s="123"/>
      <c r="BJ18" s="122"/>
      <c r="BK18" s="122"/>
      <c r="BL18" s="124"/>
      <c r="BM18" s="123"/>
      <c r="BN18" s="122"/>
      <c r="BO18" s="122"/>
      <c r="BP18" s="124"/>
      <c r="BQ18" s="123"/>
      <c r="BR18" s="122"/>
      <c r="BS18" s="122"/>
      <c r="BT18" s="124"/>
      <c r="BU18" s="123"/>
      <c r="BV18" s="122"/>
      <c r="BW18" s="122"/>
      <c r="BX18" s="124"/>
      <c r="BY18" s="123"/>
      <c r="BZ18" s="122"/>
      <c r="CA18" s="122"/>
      <c r="CB18" s="124"/>
      <c r="CC18" s="123"/>
      <c r="CD18" s="122"/>
      <c r="CE18" s="122"/>
      <c r="CF18" s="124"/>
      <c r="CG18" s="123"/>
      <c r="CH18" s="122"/>
      <c r="CI18" s="122"/>
      <c r="CJ18" s="124"/>
      <c r="CK18" s="123"/>
      <c r="CL18" s="122"/>
      <c r="CM18" s="122"/>
      <c r="CN18" s="124"/>
      <c r="CO18" s="123"/>
      <c r="CP18" s="122"/>
      <c r="CQ18" s="122"/>
      <c r="CR18" s="124"/>
      <c r="CS18" s="123"/>
      <c r="CT18" s="122"/>
      <c r="CU18" s="122"/>
      <c r="CV18" s="124"/>
      <c r="CW18" s="123"/>
      <c r="CX18" s="120"/>
      <c r="CY18" s="120"/>
      <c r="CZ18" s="1630"/>
      <c r="DA18" s="1634"/>
      <c r="DB18" s="1637"/>
      <c r="DC18" s="1634"/>
      <c r="DD18" s="1631"/>
    </row>
    <row r="19" spans="2:108" ht="11.25" customHeight="1" x14ac:dyDescent="0.2">
      <c r="B19" s="1625"/>
      <c r="C19" s="1623"/>
      <c r="D19" s="1618"/>
      <c r="E19" s="1618"/>
      <c r="F19" s="1619"/>
      <c r="G19" s="69"/>
      <c r="H19" s="70"/>
      <c r="I19" s="107"/>
      <c r="J19" s="70"/>
      <c r="K19" s="70"/>
      <c r="L19" s="108"/>
      <c r="M19" s="107"/>
      <c r="N19" s="70"/>
      <c r="O19" s="70"/>
      <c r="P19" s="108"/>
      <c r="Q19" s="107"/>
      <c r="R19" s="70"/>
      <c r="S19" s="70"/>
      <c r="T19" s="108"/>
      <c r="U19" s="107"/>
      <c r="V19" s="70"/>
      <c r="W19" s="70"/>
      <c r="X19" s="108"/>
      <c r="Y19" s="107"/>
      <c r="Z19" s="70"/>
      <c r="AA19" s="70"/>
      <c r="AB19" s="108"/>
      <c r="AC19" s="107"/>
      <c r="AD19" s="70"/>
      <c r="AE19" s="70"/>
      <c r="AF19" s="108"/>
      <c r="AG19" s="107"/>
      <c r="AH19" s="70"/>
      <c r="AI19" s="70"/>
      <c r="AJ19" s="108"/>
      <c r="AK19" s="107"/>
      <c r="AL19" s="70"/>
      <c r="AM19" s="70"/>
      <c r="AN19" s="108"/>
      <c r="AO19" s="107"/>
      <c r="AP19" s="70"/>
      <c r="AQ19" s="70"/>
      <c r="AR19" s="108"/>
      <c r="AS19" s="107"/>
      <c r="AT19" s="70"/>
      <c r="AU19" s="70"/>
      <c r="AV19" s="108"/>
      <c r="AW19" s="107"/>
      <c r="AX19" s="70"/>
      <c r="AY19" s="70"/>
      <c r="AZ19" s="108"/>
      <c r="BA19" s="107"/>
      <c r="BB19" s="70"/>
      <c r="BC19" s="70"/>
      <c r="BD19" s="108"/>
      <c r="BE19" s="107"/>
      <c r="BF19" s="70"/>
      <c r="BG19" s="70"/>
      <c r="BH19" s="108"/>
      <c r="BI19" s="107"/>
      <c r="BJ19" s="70"/>
      <c r="BK19" s="70"/>
      <c r="BL19" s="108"/>
      <c r="BM19" s="107"/>
      <c r="BN19" s="70"/>
      <c r="BO19" s="70"/>
      <c r="BP19" s="108"/>
      <c r="BQ19" s="107"/>
      <c r="BR19" s="70"/>
      <c r="BS19" s="70"/>
      <c r="BT19" s="108"/>
      <c r="BU19" s="107"/>
      <c r="BV19" s="70"/>
      <c r="BW19" s="70"/>
      <c r="BX19" s="108"/>
      <c r="BY19" s="107"/>
      <c r="BZ19" s="70"/>
      <c r="CA19" s="70"/>
      <c r="CB19" s="108"/>
      <c r="CC19" s="107"/>
      <c r="CD19" s="70"/>
      <c r="CE19" s="70"/>
      <c r="CF19" s="108"/>
      <c r="CG19" s="107"/>
      <c r="CH19" s="70"/>
      <c r="CI19" s="70"/>
      <c r="CJ19" s="108"/>
      <c r="CK19" s="107"/>
      <c r="CL19" s="70"/>
      <c r="CM19" s="70"/>
      <c r="CN19" s="108"/>
      <c r="CO19" s="107"/>
      <c r="CP19" s="70"/>
      <c r="CQ19" s="70"/>
      <c r="CR19" s="108"/>
      <c r="CS19" s="107"/>
      <c r="CT19" s="70"/>
      <c r="CU19" s="70"/>
      <c r="CV19" s="108"/>
      <c r="CW19" s="107"/>
      <c r="CX19" s="7"/>
      <c r="CY19" s="7"/>
      <c r="CZ19" s="1629"/>
      <c r="DA19" s="1635"/>
      <c r="DB19" s="1638"/>
      <c r="DC19" s="1635"/>
      <c r="DD19" s="1632"/>
    </row>
    <row r="20" spans="2:108" ht="11.25" customHeight="1" x14ac:dyDescent="0.2">
      <c r="B20" s="1625"/>
      <c r="C20" s="130"/>
      <c r="D20" s="7"/>
      <c r="E20" s="7"/>
      <c r="F20" s="145" t="s">
        <v>121</v>
      </c>
      <c r="G20" s="116"/>
      <c r="H20" s="117"/>
      <c r="I20" s="118"/>
      <c r="J20" s="117"/>
      <c r="K20" s="117"/>
      <c r="L20" s="119"/>
      <c r="M20" s="118"/>
      <c r="N20" s="117"/>
      <c r="O20" s="117"/>
      <c r="P20" s="119"/>
      <c r="Q20" s="118"/>
      <c r="R20" s="117"/>
      <c r="S20" s="117"/>
      <c r="T20" s="119"/>
      <c r="U20" s="118"/>
      <c r="V20" s="117"/>
      <c r="W20" s="117"/>
      <c r="X20" s="119"/>
      <c r="Y20" s="118"/>
      <c r="Z20" s="117"/>
      <c r="AA20" s="117"/>
      <c r="AB20" s="119"/>
      <c r="AC20" s="118"/>
      <c r="AD20" s="117"/>
      <c r="AE20" s="117"/>
      <c r="AF20" s="119"/>
      <c r="AG20" s="118"/>
      <c r="AH20" s="117"/>
      <c r="AI20" s="117"/>
      <c r="AJ20" s="119"/>
      <c r="AK20" s="118"/>
      <c r="AL20" s="117"/>
      <c r="AM20" s="117"/>
      <c r="AN20" s="119"/>
      <c r="AO20" s="118"/>
      <c r="AP20" s="117"/>
      <c r="AQ20" s="117"/>
      <c r="AR20" s="119"/>
      <c r="AS20" s="118"/>
      <c r="AT20" s="117"/>
      <c r="AU20" s="117"/>
      <c r="AV20" s="119"/>
      <c r="AW20" s="118"/>
      <c r="AX20" s="117"/>
      <c r="AY20" s="117"/>
      <c r="AZ20" s="119"/>
      <c r="BA20" s="118"/>
      <c r="BB20" s="117"/>
      <c r="BC20" s="117"/>
      <c r="BD20" s="119"/>
      <c r="BE20" s="118"/>
      <c r="BF20" s="117"/>
      <c r="BG20" s="117"/>
      <c r="BH20" s="119"/>
      <c r="BI20" s="118"/>
      <c r="BJ20" s="117"/>
      <c r="BK20" s="117"/>
      <c r="BL20" s="119"/>
      <c r="BM20" s="118"/>
      <c r="BN20" s="117"/>
      <c r="BO20" s="117"/>
      <c r="BP20" s="119"/>
      <c r="BQ20" s="118"/>
      <c r="BR20" s="117"/>
      <c r="BS20" s="117"/>
      <c r="BT20" s="119"/>
      <c r="BU20" s="118"/>
      <c r="BV20" s="117"/>
      <c r="BW20" s="117"/>
      <c r="BX20" s="119"/>
      <c r="BY20" s="118"/>
      <c r="BZ20" s="117"/>
      <c r="CA20" s="117"/>
      <c r="CB20" s="119"/>
      <c r="CC20" s="118"/>
      <c r="CD20" s="117"/>
      <c r="CE20" s="117"/>
      <c r="CF20" s="119"/>
      <c r="CG20" s="118"/>
      <c r="CH20" s="117"/>
      <c r="CI20" s="117"/>
      <c r="CJ20" s="119"/>
      <c r="CK20" s="118"/>
      <c r="CL20" s="117"/>
      <c r="CM20" s="117"/>
      <c r="CN20" s="119"/>
      <c r="CO20" s="118"/>
      <c r="CP20" s="117"/>
      <c r="CQ20" s="117"/>
      <c r="CR20" s="119"/>
      <c r="CS20" s="118"/>
      <c r="CT20" s="117"/>
      <c r="CU20" s="117"/>
      <c r="CV20" s="119"/>
      <c r="CW20" s="118"/>
      <c r="CX20" s="115"/>
      <c r="CY20" s="115"/>
      <c r="CZ20" s="1641"/>
      <c r="DA20" s="1642"/>
      <c r="DB20" s="1643"/>
      <c r="DC20" s="1642"/>
      <c r="DD20" s="1633"/>
    </row>
    <row r="21" spans="2:108" ht="11.25" customHeight="1" x14ac:dyDescent="0.2">
      <c r="B21" s="1625"/>
      <c r="C21" s="1624" t="s">
        <v>124</v>
      </c>
      <c r="D21" s="1620"/>
      <c r="E21" s="1620"/>
      <c r="F21" s="1621"/>
      <c r="G21" s="69"/>
      <c r="H21" s="70"/>
      <c r="I21" s="107"/>
      <c r="J21" s="70"/>
      <c r="K21" s="70"/>
      <c r="L21" s="108"/>
      <c r="M21" s="107"/>
      <c r="N21" s="70"/>
      <c r="O21" s="70"/>
      <c r="P21" s="108"/>
      <c r="Q21" s="107"/>
      <c r="R21" s="70"/>
      <c r="S21" s="70"/>
      <c r="T21" s="108"/>
      <c r="U21" s="107"/>
      <c r="V21" s="70"/>
      <c r="W21" s="70"/>
      <c r="X21" s="108"/>
      <c r="Y21" s="107"/>
      <c r="Z21" s="70"/>
      <c r="AA21" s="70"/>
      <c r="AB21" s="108"/>
      <c r="AC21" s="107"/>
      <c r="AD21" s="70"/>
      <c r="AE21" s="70"/>
      <c r="AF21" s="108"/>
      <c r="AG21" s="107"/>
      <c r="AH21" s="70"/>
      <c r="AI21" s="70"/>
      <c r="AJ21" s="108"/>
      <c r="AK21" s="107"/>
      <c r="AL21" s="70"/>
      <c r="AM21" s="70"/>
      <c r="AN21" s="108"/>
      <c r="AO21" s="107"/>
      <c r="AP21" s="70"/>
      <c r="AQ21" s="70"/>
      <c r="AR21" s="108"/>
      <c r="AS21" s="107"/>
      <c r="AT21" s="70"/>
      <c r="AU21" s="70"/>
      <c r="AV21" s="108"/>
      <c r="AW21" s="107"/>
      <c r="AX21" s="70"/>
      <c r="AY21" s="70"/>
      <c r="AZ21" s="108"/>
      <c r="BA21" s="107"/>
      <c r="BB21" s="70"/>
      <c r="BC21" s="70"/>
      <c r="BD21" s="108"/>
      <c r="BE21" s="107"/>
      <c r="BF21" s="70"/>
      <c r="BG21" s="70"/>
      <c r="BH21" s="108"/>
      <c r="BI21" s="107"/>
      <c r="BJ21" s="70"/>
      <c r="BK21" s="70"/>
      <c r="BL21" s="108"/>
      <c r="BM21" s="107"/>
      <c r="BN21" s="70"/>
      <c r="BO21" s="70"/>
      <c r="BP21" s="108"/>
      <c r="BQ21" s="107"/>
      <c r="BR21" s="70"/>
      <c r="BS21" s="70"/>
      <c r="BT21" s="108"/>
      <c r="BU21" s="107"/>
      <c r="BV21" s="70"/>
      <c r="BW21" s="70"/>
      <c r="BX21" s="108"/>
      <c r="BY21" s="107"/>
      <c r="BZ21" s="70"/>
      <c r="CA21" s="70"/>
      <c r="CB21" s="108"/>
      <c r="CC21" s="107"/>
      <c r="CD21" s="70"/>
      <c r="CE21" s="70"/>
      <c r="CF21" s="108"/>
      <c r="CG21" s="107"/>
      <c r="CH21" s="70"/>
      <c r="CI21" s="70"/>
      <c r="CJ21" s="108"/>
      <c r="CK21" s="107"/>
      <c r="CL21" s="70"/>
      <c r="CM21" s="70"/>
      <c r="CN21" s="108"/>
      <c r="CO21" s="107"/>
      <c r="CP21" s="70"/>
      <c r="CQ21" s="70"/>
      <c r="CR21" s="108"/>
      <c r="CS21" s="107"/>
      <c r="CT21" s="70"/>
      <c r="CU21" s="70"/>
      <c r="CV21" s="108"/>
      <c r="CW21" s="107"/>
      <c r="CX21" s="7"/>
      <c r="CY21" s="7"/>
      <c r="CZ21" s="1630"/>
      <c r="DA21" s="1634"/>
      <c r="DB21" s="1637"/>
      <c r="DC21" s="1634"/>
      <c r="DD21" s="1631"/>
    </row>
    <row r="22" spans="2:108" ht="11.25" customHeight="1" x14ac:dyDescent="0.2">
      <c r="B22" s="1625"/>
      <c r="C22" s="1623"/>
      <c r="D22" s="1618"/>
      <c r="E22" s="1618"/>
      <c r="F22" s="1619"/>
      <c r="G22" s="69"/>
      <c r="H22" s="70"/>
      <c r="I22" s="107"/>
      <c r="J22" s="70"/>
      <c r="K22" s="70"/>
      <c r="L22" s="108"/>
      <c r="M22" s="107"/>
      <c r="N22" s="70"/>
      <c r="O22" s="70"/>
      <c r="P22" s="108"/>
      <c r="Q22" s="107"/>
      <c r="R22" s="70"/>
      <c r="S22" s="70"/>
      <c r="T22" s="108"/>
      <c r="U22" s="107"/>
      <c r="V22" s="70"/>
      <c r="W22" s="70"/>
      <c r="X22" s="108"/>
      <c r="Y22" s="107"/>
      <c r="Z22" s="70"/>
      <c r="AA22" s="70"/>
      <c r="AB22" s="108"/>
      <c r="AC22" s="107"/>
      <c r="AD22" s="70"/>
      <c r="AE22" s="70"/>
      <c r="AF22" s="108"/>
      <c r="AG22" s="107"/>
      <c r="AH22" s="70"/>
      <c r="AI22" s="70"/>
      <c r="AJ22" s="108"/>
      <c r="AK22" s="107"/>
      <c r="AL22" s="70"/>
      <c r="AM22" s="70"/>
      <c r="AN22" s="108"/>
      <c r="AO22" s="107"/>
      <c r="AP22" s="70"/>
      <c r="AQ22" s="70"/>
      <c r="AR22" s="108"/>
      <c r="AS22" s="107"/>
      <c r="AT22" s="70"/>
      <c r="AU22" s="70"/>
      <c r="AV22" s="108"/>
      <c r="AW22" s="107"/>
      <c r="AX22" s="70"/>
      <c r="AY22" s="70"/>
      <c r="AZ22" s="108"/>
      <c r="BA22" s="107"/>
      <c r="BB22" s="70"/>
      <c r="BC22" s="70"/>
      <c r="BD22" s="108"/>
      <c r="BE22" s="107"/>
      <c r="BF22" s="70"/>
      <c r="BG22" s="70"/>
      <c r="BH22" s="108"/>
      <c r="BI22" s="107"/>
      <c r="BJ22" s="70"/>
      <c r="BK22" s="70"/>
      <c r="BL22" s="108"/>
      <c r="BM22" s="107"/>
      <c r="BN22" s="70"/>
      <c r="BO22" s="70"/>
      <c r="BP22" s="108"/>
      <c r="BQ22" s="107"/>
      <c r="BR22" s="70"/>
      <c r="BS22" s="70"/>
      <c r="BT22" s="108"/>
      <c r="BU22" s="107"/>
      <c r="BV22" s="70"/>
      <c r="BW22" s="70"/>
      <c r="BX22" s="108"/>
      <c r="BY22" s="107"/>
      <c r="BZ22" s="70"/>
      <c r="CA22" s="70"/>
      <c r="CB22" s="108"/>
      <c r="CC22" s="107"/>
      <c r="CD22" s="70"/>
      <c r="CE22" s="70"/>
      <c r="CF22" s="108"/>
      <c r="CG22" s="107"/>
      <c r="CH22" s="70"/>
      <c r="CI22" s="70"/>
      <c r="CJ22" s="108"/>
      <c r="CK22" s="107"/>
      <c r="CL22" s="70"/>
      <c r="CM22" s="70"/>
      <c r="CN22" s="108"/>
      <c r="CO22" s="107"/>
      <c r="CP22" s="70"/>
      <c r="CQ22" s="70"/>
      <c r="CR22" s="108"/>
      <c r="CS22" s="107"/>
      <c r="CT22" s="70"/>
      <c r="CU22" s="70"/>
      <c r="CV22" s="108"/>
      <c r="CW22" s="107"/>
      <c r="CX22" s="7"/>
      <c r="CY22" s="7"/>
      <c r="CZ22" s="1629"/>
      <c r="DA22" s="1635"/>
      <c r="DB22" s="1638"/>
      <c r="DC22" s="1635"/>
      <c r="DD22" s="1632"/>
    </row>
    <row r="23" spans="2:108" ht="11.25" customHeight="1" x14ac:dyDescent="0.2">
      <c r="B23" s="1625"/>
      <c r="C23" s="130"/>
      <c r="D23" s="7"/>
      <c r="E23" s="7"/>
      <c r="F23" s="145" t="s">
        <v>121</v>
      </c>
      <c r="G23" s="69"/>
      <c r="H23" s="70"/>
      <c r="I23" s="107"/>
      <c r="J23" s="70"/>
      <c r="K23" s="70"/>
      <c r="L23" s="108"/>
      <c r="M23" s="107"/>
      <c r="N23" s="70"/>
      <c r="O23" s="70"/>
      <c r="P23" s="108"/>
      <c r="Q23" s="107"/>
      <c r="R23" s="70"/>
      <c r="S23" s="70"/>
      <c r="T23" s="108"/>
      <c r="U23" s="107"/>
      <c r="V23" s="70"/>
      <c r="W23" s="70"/>
      <c r="X23" s="108"/>
      <c r="Y23" s="107"/>
      <c r="Z23" s="70"/>
      <c r="AA23" s="70"/>
      <c r="AB23" s="108"/>
      <c r="AC23" s="107"/>
      <c r="AD23" s="70"/>
      <c r="AE23" s="70"/>
      <c r="AF23" s="108"/>
      <c r="AG23" s="107"/>
      <c r="AH23" s="70"/>
      <c r="AI23" s="70"/>
      <c r="AJ23" s="108"/>
      <c r="AK23" s="107"/>
      <c r="AL23" s="70"/>
      <c r="AM23" s="70"/>
      <c r="AN23" s="108"/>
      <c r="AO23" s="107"/>
      <c r="AP23" s="70"/>
      <c r="AQ23" s="70"/>
      <c r="AR23" s="108"/>
      <c r="AS23" s="107"/>
      <c r="AT23" s="70"/>
      <c r="AU23" s="70"/>
      <c r="AV23" s="108"/>
      <c r="AW23" s="107"/>
      <c r="AX23" s="70"/>
      <c r="AY23" s="70"/>
      <c r="AZ23" s="108"/>
      <c r="BA23" s="107"/>
      <c r="BB23" s="70"/>
      <c r="BC23" s="70"/>
      <c r="BD23" s="108"/>
      <c r="BE23" s="107"/>
      <c r="BF23" s="70"/>
      <c r="BG23" s="70"/>
      <c r="BH23" s="108"/>
      <c r="BI23" s="107"/>
      <c r="BJ23" s="70"/>
      <c r="BK23" s="70"/>
      <c r="BL23" s="108"/>
      <c r="BM23" s="107"/>
      <c r="BN23" s="70"/>
      <c r="BO23" s="70"/>
      <c r="BP23" s="108"/>
      <c r="BQ23" s="107"/>
      <c r="BR23" s="70"/>
      <c r="BS23" s="70"/>
      <c r="BT23" s="108"/>
      <c r="BU23" s="107"/>
      <c r="BV23" s="70"/>
      <c r="BW23" s="70"/>
      <c r="BX23" s="108"/>
      <c r="BY23" s="107"/>
      <c r="BZ23" s="70"/>
      <c r="CA23" s="70"/>
      <c r="CB23" s="108"/>
      <c r="CC23" s="107"/>
      <c r="CD23" s="70"/>
      <c r="CE23" s="70"/>
      <c r="CF23" s="108"/>
      <c r="CG23" s="107"/>
      <c r="CH23" s="70"/>
      <c r="CI23" s="70"/>
      <c r="CJ23" s="108"/>
      <c r="CK23" s="107"/>
      <c r="CL23" s="70"/>
      <c r="CM23" s="70"/>
      <c r="CN23" s="108"/>
      <c r="CO23" s="107"/>
      <c r="CP23" s="70"/>
      <c r="CQ23" s="70"/>
      <c r="CR23" s="108"/>
      <c r="CS23" s="107"/>
      <c r="CT23" s="70"/>
      <c r="CU23" s="70"/>
      <c r="CV23" s="108"/>
      <c r="CW23" s="107"/>
      <c r="CX23" s="7"/>
      <c r="CY23" s="7"/>
      <c r="CZ23" s="1641"/>
      <c r="DA23" s="1642"/>
      <c r="DB23" s="1643"/>
      <c r="DC23" s="1642"/>
      <c r="DD23" s="1633"/>
    </row>
    <row r="24" spans="2:108" ht="11.25" customHeight="1" x14ac:dyDescent="0.2">
      <c r="B24" s="1625"/>
      <c r="C24" s="1624" t="s">
        <v>125</v>
      </c>
      <c r="D24" s="1620"/>
      <c r="E24" s="1620"/>
      <c r="F24" s="1621"/>
      <c r="G24" s="121"/>
      <c r="H24" s="122"/>
      <c r="I24" s="123"/>
      <c r="J24" s="122"/>
      <c r="K24" s="122"/>
      <c r="L24" s="124"/>
      <c r="M24" s="123"/>
      <c r="N24" s="122"/>
      <c r="O24" s="122"/>
      <c r="P24" s="124"/>
      <c r="Q24" s="123"/>
      <c r="R24" s="122"/>
      <c r="S24" s="122"/>
      <c r="T24" s="124"/>
      <c r="U24" s="123"/>
      <c r="V24" s="122"/>
      <c r="W24" s="122"/>
      <c r="X24" s="124"/>
      <c r="Y24" s="123"/>
      <c r="Z24" s="122"/>
      <c r="AA24" s="122"/>
      <c r="AB24" s="124"/>
      <c r="AC24" s="123"/>
      <c r="AD24" s="122"/>
      <c r="AE24" s="122"/>
      <c r="AF24" s="124"/>
      <c r="AG24" s="123"/>
      <c r="AH24" s="122"/>
      <c r="AI24" s="122"/>
      <c r="AJ24" s="124"/>
      <c r="AK24" s="123"/>
      <c r="AL24" s="122"/>
      <c r="AM24" s="122"/>
      <c r="AN24" s="124"/>
      <c r="AO24" s="123"/>
      <c r="AP24" s="122"/>
      <c r="AQ24" s="122"/>
      <c r="AR24" s="124"/>
      <c r="AS24" s="123"/>
      <c r="AT24" s="122"/>
      <c r="AU24" s="122"/>
      <c r="AV24" s="124"/>
      <c r="AW24" s="123"/>
      <c r="AX24" s="122"/>
      <c r="AY24" s="122"/>
      <c r="AZ24" s="124"/>
      <c r="BA24" s="123"/>
      <c r="BB24" s="122"/>
      <c r="BC24" s="122"/>
      <c r="BD24" s="124"/>
      <c r="BE24" s="123"/>
      <c r="BF24" s="122"/>
      <c r="BG24" s="122"/>
      <c r="BH24" s="124"/>
      <c r="BI24" s="123"/>
      <c r="BJ24" s="122"/>
      <c r="BK24" s="122"/>
      <c r="BL24" s="124"/>
      <c r="BM24" s="123"/>
      <c r="BN24" s="122"/>
      <c r="BO24" s="122"/>
      <c r="BP24" s="124"/>
      <c r="BQ24" s="123"/>
      <c r="BR24" s="122"/>
      <c r="BS24" s="122"/>
      <c r="BT24" s="124"/>
      <c r="BU24" s="123"/>
      <c r="BV24" s="122"/>
      <c r="BW24" s="122"/>
      <c r="BX24" s="124"/>
      <c r="BY24" s="123"/>
      <c r="BZ24" s="122"/>
      <c r="CA24" s="122"/>
      <c r="CB24" s="124"/>
      <c r="CC24" s="123"/>
      <c r="CD24" s="122"/>
      <c r="CE24" s="122"/>
      <c r="CF24" s="124"/>
      <c r="CG24" s="123"/>
      <c r="CH24" s="122"/>
      <c r="CI24" s="122"/>
      <c r="CJ24" s="124"/>
      <c r="CK24" s="123"/>
      <c r="CL24" s="122"/>
      <c r="CM24" s="122"/>
      <c r="CN24" s="124"/>
      <c r="CO24" s="123"/>
      <c r="CP24" s="122"/>
      <c r="CQ24" s="122"/>
      <c r="CR24" s="124"/>
      <c r="CS24" s="123"/>
      <c r="CT24" s="122"/>
      <c r="CU24" s="122"/>
      <c r="CV24" s="124"/>
      <c r="CW24" s="123"/>
      <c r="CX24" s="120"/>
      <c r="CY24" s="120"/>
      <c r="CZ24" s="1630"/>
      <c r="DA24" s="1634"/>
      <c r="DB24" s="1637"/>
      <c r="DC24" s="1634"/>
      <c r="DD24" s="1631"/>
    </row>
    <row r="25" spans="2:108" ht="11.25" customHeight="1" x14ac:dyDescent="0.2">
      <c r="B25" s="1625"/>
      <c r="C25" s="1623"/>
      <c r="D25" s="1618"/>
      <c r="E25" s="1618"/>
      <c r="F25" s="1619"/>
      <c r="G25" s="69"/>
      <c r="H25" s="70"/>
      <c r="I25" s="107"/>
      <c r="J25" s="70"/>
      <c r="K25" s="70"/>
      <c r="L25" s="108"/>
      <c r="M25" s="107"/>
      <c r="N25" s="70"/>
      <c r="O25" s="70"/>
      <c r="P25" s="108"/>
      <c r="Q25" s="107"/>
      <c r="R25" s="70"/>
      <c r="S25" s="70"/>
      <c r="T25" s="108"/>
      <c r="U25" s="107"/>
      <c r="V25" s="70"/>
      <c r="W25" s="70"/>
      <c r="X25" s="108"/>
      <c r="Y25" s="107"/>
      <c r="Z25" s="70"/>
      <c r="AA25" s="70"/>
      <c r="AB25" s="108"/>
      <c r="AC25" s="107"/>
      <c r="AD25" s="70"/>
      <c r="AE25" s="70"/>
      <c r="AF25" s="108"/>
      <c r="AG25" s="107"/>
      <c r="AH25" s="70"/>
      <c r="AI25" s="70"/>
      <c r="AJ25" s="108"/>
      <c r="AK25" s="107"/>
      <c r="AL25" s="70"/>
      <c r="AM25" s="70"/>
      <c r="AN25" s="108"/>
      <c r="AO25" s="107"/>
      <c r="AP25" s="70"/>
      <c r="AQ25" s="70"/>
      <c r="AR25" s="108"/>
      <c r="AS25" s="107"/>
      <c r="AT25" s="70"/>
      <c r="AU25" s="70"/>
      <c r="AV25" s="108"/>
      <c r="AW25" s="107"/>
      <c r="AX25" s="70"/>
      <c r="AY25" s="70"/>
      <c r="AZ25" s="108"/>
      <c r="BA25" s="107"/>
      <c r="BB25" s="70"/>
      <c r="BC25" s="70"/>
      <c r="BD25" s="108"/>
      <c r="BE25" s="107"/>
      <c r="BF25" s="70"/>
      <c r="BG25" s="70"/>
      <c r="BH25" s="108"/>
      <c r="BI25" s="107"/>
      <c r="BJ25" s="70"/>
      <c r="BK25" s="70"/>
      <c r="BL25" s="108"/>
      <c r="BM25" s="107"/>
      <c r="BN25" s="70"/>
      <c r="BO25" s="70"/>
      <c r="BP25" s="108"/>
      <c r="BQ25" s="107"/>
      <c r="BR25" s="70"/>
      <c r="BS25" s="70"/>
      <c r="BT25" s="108"/>
      <c r="BU25" s="107"/>
      <c r="BV25" s="70"/>
      <c r="BW25" s="70"/>
      <c r="BX25" s="108"/>
      <c r="BY25" s="107"/>
      <c r="BZ25" s="70"/>
      <c r="CA25" s="70"/>
      <c r="CB25" s="108"/>
      <c r="CC25" s="107"/>
      <c r="CD25" s="70"/>
      <c r="CE25" s="70"/>
      <c r="CF25" s="108"/>
      <c r="CG25" s="107"/>
      <c r="CH25" s="70"/>
      <c r="CI25" s="70"/>
      <c r="CJ25" s="108"/>
      <c r="CK25" s="107"/>
      <c r="CL25" s="70"/>
      <c r="CM25" s="70"/>
      <c r="CN25" s="108"/>
      <c r="CO25" s="107"/>
      <c r="CP25" s="70"/>
      <c r="CQ25" s="70"/>
      <c r="CR25" s="108"/>
      <c r="CS25" s="107"/>
      <c r="CT25" s="70"/>
      <c r="CU25" s="70"/>
      <c r="CV25" s="108"/>
      <c r="CW25" s="107"/>
      <c r="CX25" s="7"/>
      <c r="CY25" s="7"/>
      <c r="CZ25" s="1629"/>
      <c r="DA25" s="1635"/>
      <c r="DB25" s="1638"/>
      <c r="DC25" s="1635"/>
      <c r="DD25" s="1632"/>
    </row>
    <row r="26" spans="2:108" ht="11.25" customHeight="1" x14ac:dyDescent="0.2">
      <c r="B26" s="1625"/>
      <c r="C26" s="130"/>
      <c r="D26" s="7"/>
      <c r="E26" s="7"/>
      <c r="F26" s="145" t="s">
        <v>121</v>
      </c>
      <c r="G26" s="116"/>
      <c r="H26" s="117"/>
      <c r="I26" s="118"/>
      <c r="J26" s="117"/>
      <c r="K26" s="117"/>
      <c r="L26" s="119"/>
      <c r="M26" s="118"/>
      <c r="N26" s="117"/>
      <c r="O26" s="117"/>
      <c r="P26" s="119"/>
      <c r="Q26" s="118"/>
      <c r="R26" s="117"/>
      <c r="S26" s="117"/>
      <c r="T26" s="119"/>
      <c r="U26" s="118"/>
      <c r="V26" s="117"/>
      <c r="W26" s="117"/>
      <c r="X26" s="119"/>
      <c r="Y26" s="118"/>
      <c r="Z26" s="117"/>
      <c r="AA26" s="117"/>
      <c r="AB26" s="119"/>
      <c r="AC26" s="118"/>
      <c r="AD26" s="117"/>
      <c r="AE26" s="117"/>
      <c r="AF26" s="119"/>
      <c r="AG26" s="118"/>
      <c r="AH26" s="117"/>
      <c r="AI26" s="117"/>
      <c r="AJ26" s="119"/>
      <c r="AK26" s="118"/>
      <c r="AL26" s="117"/>
      <c r="AM26" s="117"/>
      <c r="AN26" s="119"/>
      <c r="AO26" s="118"/>
      <c r="AP26" s="117"/>
      <c r="AQ26" s="117"/>
      <c r="AR26" s="119"/>
      <c r="AS26" s="118"/>
      <c r="AT26" s="117"/>
      <c r="AU26" s="117"/>
      <c r="AV26" s="119"/>
      <c r="AW26" s="118"/>
      <c r="AX26" s="117"/>
      <c r="AY26" s="117"/>
      <c r="AZ26" s="119"/>
      <c r="BA26" s="118"/>
      <c r="BB26" s="117"/>
      <c r="BC26" s="117"/>
      <c r="BD26" s="119"/>
      <c r="BE26" s="118"/>
      <c r="BF26" s="117"/>
      <c r="BG26" s="117"/>
      <c r="BH26" s="119"/>
      <c r="BI26" s="118"/>
      <c r="BJ26" s="117"/>
      <c r="BK26" s="117"/>
      <c r="BL26" s="119"/>
      <c r="BM26" s="118"/>
      <c r="BN26" s="117"/>
      <c r="BO26" s="117"/>
      <c r="BP26" s="119"/>
      <c r="BQ26" s="118"/>
      <c r="BR26" s="117"/>
      <c r="BS26" s="117"/>
      <c r="BT26" s="119"/>
      <c r="BU26" s="118"/>
      <c r="BV26" s="117"/>
      <c r="BW26" s="117"/>
      <c r="BX26" s="119"/>
      <c r="BY26" s="118"/>
      <c r="BZ26" s="117"/>
      <c r="CA26" s="117"/>
      <c r="CB26" s="119"/>
      <c r="CC26" s="118"/>
      <c r="CD26" s="117"/>
      <c r="CE26" s="117"/>
      <c r="CF26" s="119"/>
      <c r="CG26" s="118"/>
      <c r="CH26" s="117"/>
      <c r="CI26" s="117"/>
      <c r="CJ26" s="119"/>
      <c r="CK26" s="118"/>
      <c r="CL26" s="117"/>
      <c r="CM26" s="117"/>
      <c r="CN26" s="119"/>
      <c r="CO26" s="118"/>
      <c r="CP26" s="117"/>
      <c r="CQ26" s="117"/>
      <c r="CR26" s="119"/>
      <c r="CS26" s="118"/>
      <c r="CT26" s="117"/>
      <c r="CU26" s="117"/>
      <c r="CV26" s="119"/>
      <c r="CW26" s="118"/>
      <c r="CX26" s="115"/>
      <c r="CY26" s="115"/>
      <c r="CZ26" s="1641"/>
      <c r="DA26" s="1642"/>
      <c r="DB26" s="1643"/>
      <c r="DC26" s="1642"/>
      <c r="DD26" s="1633"/>
    </row>
    <row r="27" spans="2:108" ht="11.25" customHeight="1" x14ac:dyDescent="0.2">
      <c r="B27" s="1625"/>
      <c r="C27" s="1624" t="s">
        <v>126</v>
      </c>
      <c r="D27" s="1620"/>
      <c r="E27" s="1620"/>
      <c r="F27" s="1621"/>
      <c r="G27" s="69"/>
      <c r="H27" s="70"/>
      <c r="I27" s="107"/>
      <c r="J27" s="70"/>
      <c r="K27" s="70"/>
      <c r="L27" s="108"/>
      <c r="M27" s="107"/>
      <c r="N27" s="70"/>
      <c r="O27" s="70"/>
      <c r="P27" s="108"/>
      <c r="Q27" s="107"/>
      <c r="R27" s="70"/>
      <c r="S27" s="70"/>
      <c r="T27" s="108"/>
      <c r="U27" s="107"/>
      <c r="V27" s="70"/>
      <c r="W27" s="70"/>
      <c r="X27" s="108"/>
      <c r="Y27" s="107"/>
      <c r="Z27" s="70"/>
      <c r="AA27" s="70"/>
      <c r="AB27" s="108"/>
      <c r="AC27" s="107"/>
      <c r="AD27" s="70"/>
      <c r="AE27" s="70"/>
      <c r="AF27" s="108"/>
      <c r="AG27" s="107"/>
      <c r="AH27" s="70"/>
      <c r="AI27" s="70"/>
      <c r="AJ27" s="108"/>
      <c r="AK27" s="107"/>
      <c r="AL27" s="70"/>
      <c r="AM27" s="70"/>
      <c r="AN27" s="108"/>
      <c r="AO27" s="107"/>
      <c r="AP27" s="70"/>
      <c r="AQ27" s="70"/>
      <c r="AR27" s="108"/>
      <c r="AS27" s="107"/>
      <c r="AT27" s="70"/>
      <c r="AU27" s="70"/>
      <c r="AV27" s="108"/>
      <c r="AW27" s="107"/>
      <c r="AX27" s="70"/>
      <c r="AY27" s="70"/>
      <c r="AZ27" s="108"/>
      <c r="BA27" s="107"/>
      <c r="BB27" s="70"/>
      <c r="BC27" s="70"/>
      <c r="BD27" s="108"/>
      <c r="BE27" s="107"/>
      <c r="BF27" s="70"/>
      <c r="BG27" s="70"/>
      <c r="BH27" s="108"/>
      <c r="BI27" s="107"/>
      <c r="BJ27" s="70"/>
      <c r="BK27" s="70"/>
      <c r="BL27" s="108"/>
      <c r="BM27" s="107"/>
      <c r="BN27" s="70"/>
      <c r="BO27" s="70"/>
      <c r="BP27" s="108"/>
      <c r="BQ27" s="107"/>
      <c r="BR27" s="70"/>
      <c r="BS27" s="70"/>
      <c r="BT27" s="108"/>
      <c r="BU27" s="107"/>
      <c r="BV27" s="70"/>
      <c r="BW27" s="70"/>
      <c r="BX27" s="108"/>
      <c r="BY27" s="107"/>
      <c r="BZ27" s="70"/>
      <c r="CA27" s="70"/>
      <c r="CB27" s="108"/>
      <c r="CC27" s="107"/>
      <c r="CD27" s="70"/>
      <c r="CE27" s="70"/>
      <c r="CF27" s="108"/>
      <c r="CG27" s="107"/>
      <c r="CH27" s="70"/>
      <c r="CI27" s="70"/>
      <c r="CJ27" s="108"/>
      <c r="CK27" s="107"/>
      <c r="CL27" s="70"/>
      <c r="CM27" s="70"/>
      <c r="CN27" s="108"/>
      <c r="CO27" s="107"/>
      <c r="CP27" s="70"/>
      <c r="CQ27" s="70"/>
      <c r="CR27" s="108"/>
      <c r="CS27" s="107"/>
      <c r="CT27" s="70"/>
      <c r="CU27" s="70"/>
      <c r="CV27" s="108"/>
      <c r="CW27" s="107"/>
      <c r="CX27" s="7"/>
      <c r="CY27" s="7"/>
      <c r="CZ27" s="1630"/>
      <c r="DA27" s="1634"/>
      <c r="DB27" s="1637"/>
      <c r="DC27" s="1634"/>
      <c r="DD27" s="1631"/>
    </row>
    <row r="28" spans="2:108" ht="11.25" customHeight="1" x14ac:dyDescent="0.2">
      <c r="B28" s="1625"/>
      <c r="C28" s="1623"/>
      <c r="D28" s="1618"/>
      <c r="E28" s="1618"/>
      <c r="F28" s="1619"/>
      <c r="G28" s="69"/>
      <c r="H28" s="70"/>
      <c r="I28" s="107"/>
      <c r="J28" s="70"/>
      <c r="K28" s="70"/>
      <c r="L28" s="108"/>
      <c r="M28" s="107"/>
      <c r="N28" s="70"/>
      <c r="O28" s="70"/>
      <c r="P28" s="108"/>
      <c r="Q28" s="107"/>
      <c r="R28" s="70"/>
      <c r="S28" s="70"/>
      <c r="T28" s="108"/>
      <c r="U28" s="107"/>
      <c r="V28" s="70"/>
      <c r="W28" s="70"/>
      <c r="X28" s="108"/>
      <c r="Y28" s="107"/>
      <c r="Z28" s="70"/>
      <c r="AA28" s="70"/>
      <c r="AB28" s="108"/>
      <c r="AC28" s="107"/>
      <c r="AD28" s="70"/>
      <c r="AE28" s="70"/>
      <c r="AF28" s="108"/>
      <c r="AG28" s="107"/>
      <c r="AH28" s="70"/>
      <c r="AI28" s="70"/>
      <c r="AJ28" s="108"/>
      <c r="AK28" s="107"/>
      <c r="AL28" s="70"/>
      <c r="AM28" s="70"/>
      <c r="AN28" s="108"/>
      <c r="AO28" s="107"/>
      <c r="AP28" s="70"/>
      <c r="AQ28" s="70"/>
      <c r="AR28" s="108"/>
      <c r="AS28" s="107"/>
      <c r="AT28" s="70"/>
      <c r="AU28" s="70"/>
      <c r="AV28" s="108"/>
      <c r="AW28" s="107"/>
      <c r="AX28" s="70"/>
      <c r="AY28" s="70"/>
      <c r="AZ28" s="108"/>
      <c r="BA28" s="107"/>
      <c r="BB28" s="70"/>
      <c r="BC28" s="70"/>
      <c r="BD28" s="108"/>
      <c r="BE28" s="107"/>
      <c r="BF28" s="70"/>
      <c r="BG28" s="70"/>
      <c r="BH28" s="108"/>
      <c r="BI28" s="107"/>
      <c r="BJ28" s="70"/>
      <c r="BK28" s="70"/>
      <c r="BL28" s="108"/>
      <c r="BM28" s="107"/>
      <c r="BN28" s="70"/>
      <c r="BO28" s="70"/>
      <c r="BP28" s="108"/>
      <c r="BQ28" s="107"/>
      <c r="BR28" s="70"/>
      <c r="BS28" s="70"/>
      <c r="BT28" s="108"/>
      <c r="BU28" s="107"/>
      <c r="BV28" s="70"/>
      <c r="BW28" s="70"/>
      <c r="BX28" s="108"/>
      <c r="BY28" s="107"/>
      <c r="BZ28" s="70"/>
      <c r="CA28" s="70"/>
      <c r="CB28" s="108"/>
      <c r="CC28" s="107"/>
      <c r="CD28" s="70"/>
      <c r="CE28" s="70"/>
      <c r="CF28" s="108"/>
      <c r="CG28" s="107"/>
      <c r="CH28" s="70"/>
      <c r="CI28" s="70"/>
      <c r="CJ28" s="108"/>
      <c r="CK28" s="107"/>
      <c r="CL28" s="70"/>
      <c r="CM28" s="70"/>
      <c r="CN28" s="108"/>
      <c r="CO28" s="107"/>
      <c r="CP28" s="70"/>
      <c r="CQ28" s="70"/>
      <c r="CR28" s="108"/>
      <c r="CS28" s="107"/>
      <c r="CT28" s="70"/>
      <c r="CU28" s="70"/>
      <c r="CV28" s="108"/>
      <c r="CW28" s="107"/>
      <c r="CX28" s="7"/>
      <c r="CY28" s="7"/>
      <c r="CZ28" s="1629"/>
      <c r="DA28" s="1635"/>
      <c r="DB28" s="1638"/>
      <c r="DC28" s="1635"/>
      <c r="DD28" s="1632"/>
    </row>
    <row r="29" spans="2:108" ht="11.25" customHeight="1" x14ac:dyDescent="0.2">
      <c r="B29" s="1625"/>
      <c r="C29" s="130"/>
      <c r="D29" s="7"/>
      <c r="E29" s="7"/>
      <c r="F29" s="145" t="s">
        <v>121</v>
      </c>
      <c r="G29" s="69"/>
      <c r="H29" s="70"/>
      <c r="I29" s="107"/>
      <c r="J29" s="70"/>
      <c r="K29" s="70"/>
      <c r="L29" s="108"/>
      <c r="M29" s="107"/>
      <c r="N29" s="70"/>
      <c r="O29" s="70"/>
      <c r="P29" s="108"/>
      <c r="Q29" s="107"/>
      <c r="R29" s="70"/>
      <c r="S29" s="70"/>
      <c r="T29" s="108"/>
      <c r="U29" s="107"/>
      <c r="V29" s="70"/>
      <c r="W29" s="70"/>
      <c r="X29" s="108"/>
      <c r="Y29" s="107"/>
      <c r="Z29" s="70"/>
      <c r="AA29" s="70"/>
      <c r="AB29" s="108"/>
      <c r="AC29" s="107"/>
      <c r="AD29" s="70"/>
      <c r="AE29" s="70"/>
      <c r="AF29" s="108"/>
      <c r="AG29" s="107"/>
      <c r="AH29" s="70"/>
      <c r="AI29" s="70"/>
      <c r="AJ29" s="108"/>
      <c r="AK29" s="107"/>
      <c r="AL29" s="70"/>
      <c r="AM29" s="70"/>
      <c r="AN29" s="108"/>
      <c r="AO29" s="107"/>
      <c r="AP29" s="70"/>
      <c r="AQ29" s="70"/>
      <c r="AR29" s="108"/>
      <c r="AS29" s="107"/>
      <c r="AT29" s="70"/>
      <c r="AU29" s="70"/>
      <c r="AV29" s="108"/>
      <c r="AW29" s="107"/>
      <c r="AX29" s="70"/>
      <c r="AY29" s="70"/>
      <c r="AZ29" s="108"/>
      <c r="BA29" s="107"/>
      <c r="BB29" s="70"/>
      <c r="BC29" s="70"/>
      <c r="BD29" s="108"/>
      <c r="BE29" s="107"/>
      <c r="BF29" s="70"/>
      <c r="BG29" s="70"/>
      <c r="BH29" s="108"/>
      <c r="BI29" s="107"/>
      <c r="BJ29" s="70"/>
      <c r="BK29" s="70"/>
      <c r="BL29" s="108"/>
      <c r="BM29" s="107"/>
      <c r="BN29" s="70"/>
      <c r="BO29" s="70"/>
      <c r="BP29" s="108"/>
      <c r="BQ29" s="107"/>
      <c r="BR29" s="70"/>
      <c r="BS29" s="70"/>
      <c r="BT29" s="108"/>
      <c r="BU29" s="107"/>
      <c r="BV29" s="70"/>
      <c r="BW29" s="70"/>
      <c r="BX29" s="108"/>
      <c r="BY29" s="107"/>
      <c r="BZ29" s="70"/>
      <c r="CA29" s="70"/>
      <c r="CB29" s="108"/>
      <c r="CC29" s="107"/>
      <c r="CD29" s="70"/>
      <c r="CE29" s="70"/>
      <c r="CF29" s="108"/>
      <c r="CG29" s="107"/>
      <c r="CH29" s="70"/>
      <c r="CI29" s="70"/>
      <c r="CJ29" s="108"/>
      <c r="CK29" s="107"/>
      <c r="CL29" s="70"/>
      <c r="CM29" s="70"/>
      <c r="CN29" s="108"/>
      <c r="CO29" s="107"/>
      <c r="CP29" s="70"/>
      <c r="CQ29" s="70"/>
      <c r="CR29" s="108"/>
      <c r="CS29" s="107"/>
      <c r="CT29" s="70"/>
      <c r="CU29" s="70"/>
      <c r="CV29" s="108"/>
      <c r="CW29" s="107"/>
      <c r="CX29" s="7"/>
      <c r="CY29" s="7"/>
      <c r="CZ29" s="1641"/>
      <c r="DA29" s="1642"/>
      <c r="DB29" s="1643"/>
      <c r="DC29" s="1642"/>
      <c r="DD29" s="1633"/>
    </row>
    <row r="30" spans="2:108" ht="11.25" customHeight="1" x14ac:dyDescent="0.2">
      <c r="B30" s="1625"/>
      <c r="C30" s="1624" t="s">
        <v>127</v>
      </c>
      <c r="D30" s="1620"/>
      <c r="E30" s="1620"/>
      <c r="F30" s="1621"/>
      <c r="G30" s="121"/>
      <c r="H30" s="122"/>
      <c r="I30" s="123"/>
      <c r="J30" s="122"/>
      <c r="K30" s="122"/>
      <c r="L30" s="124"/>
      <c r="M30" s="123"/>
      <c r="N30" s="122"/>
      <c r="O30" s="122"/>
      <c r="P30" s="124"/>
      <c r="Q30" s="123"/>
      <c r="R30" s="122"/>
      <c r="S30" s="122"/>
      <c r="T30" s="124"/>
      <c r="U30" s="123"/>
      <c r="V30" s="122"/>
      <c r="W30" s="122"/>
      <c r="X30" s="124"/>
      <c r="Y30" s="123"/>
      <c r="Z30" s="122"/>
      <c r="AA30" s="122"/>
      <c r="AB30" s="124"/>
      <c r="AC30" s="123"/>
      <c r="AD30" s="122"/>
      <c r="AE30" s="122"/>
      <c r="AF30" s="124"/>
      <c r="AG30" s="123"/>
      <c r="AH30" s="122"/>
      <c r="AI30" s="122"/>
      <c r="AJ30" s="124"/>
      <c r="AK30" s="123"/>
      <c r="AL30" s="122"/>
      <c r="AM30" s="122"/>
      <c r="AN30" s="124"/>
      <c r="AO30" s="123"/>
      <c r="AP30" s="122"/>
      <c r="AQ30" s="122"/>
      <c r="AR30" s="124"/>
      <c r="AS30" s="123"/>
      <c r="AT30" s="122"/>
      <c r="AU30" s="122"/>
      <c r="AV30" s="124"/>
      <c r="AW30" s="123"/>
      <c r="AX30" s="122"/>
      <c r="AY30" s="122"/>
      <c r="AZ30" s="124"/>
      <c r="BA30" s="123"/>
      <c r="BB30" s="122"/>
      <c r="BC30" s="122"/>
      <c r="BD30" s="124"/>
      <c r="BE30" s="123"/>
      <c r="BF30" s="122"/>
      <c r="BG30" s="122"/>
      <c r="BH30" s="124"/>
      <c r="BI30" s="123"/>
      <c r="BJ30" s="122"/>
      <c r="BK30" s="122"/>
      <c r="BL30" s="124"/>
      <c r="BM30" s="123"/>
      <c r="BN30" s="122"/>
      <c r="BO30" s="122"/>
      <c r="BP30" s="124"/>
      <c r="BQ30" s="123"/>
      <c r="BR30" s="122"/>
      <c r="BS30" s="122"/>
      <c r="BT30" s="124"/>
      <c r="BU30" s="123"/>
      <c r="BV30" s="122"/>
      <c r="BW30" s="122"/>
      <c r="BX30" s="124"/>
      <c r="BY30" s="123"/>
      <c r="BZ30" s="122"/>
      <c r="CA30" s="122"/>
      <c r="CB30" s="124"/>
      <c r="CC30" s="123"/>
      <c r="CD30" s="122"/>
      <c r="CE30" s="122"/>
      <c r="CF30" s="124"/>
      <c r="CG30" s="123"/>
      <c r="CH30" s="122"/>
      <c r="CI30" s="122"/>
      <c r="CJ30" s="124"/>
      <c r="CK30" s="123"/>
      <c r="CL30" s="122"/>
      <c r="CM30" s="122"/>
      <c r="CN30" s="124"/>
      <c r="CO30" s="123"/>
      <c r="CP30" s="122"/>
      <c r="CQ30" s="122"/>
      <c r="CR30" s="124"/>
      <c r="CS30" s="123"/>
      <c r="CT30" s="122"/>
      <c r="CU30" s="122"/>
      <c r="CV30" s="124"/>
      <c r="CW30" s="123"/>
      <c r="CX30" s="120"/>
      <c r="CY30" s="120"/>
      <c r="CZ30" s="1630"/>
      <c r="DA30" s="1634"/>
      <c r="DB30" s="1637"/>
      <c r="DC30" s="1634"/>
      <c r="DD30" s="1631"/>
    </row>
    <row r="31" spans="2:108" ht="11.25" customHeight="1" x14ac:dyDescent="0.2">
      <c r="B31" s="1625"/>
      <c r="C31" s="1623"/>
      <c r="D31" s="1618"/>
      <c r="E31" s="1618"/>
      <c r="F31" s="1619"/>
      <c r="G31" s="69"/>
      <c r="H31" s="70"/>
      <c r="I31" s="107"/>
      <c r="J31" s="70"/>
      <c r="K31" s="70"/>
      <c r="L31" s="108"/>
      <c r="M31" s="107"/>
      <c r="N31" s="70"/>
      <c r="O31" s="70"/>
      <c r="P31" s="108"/>
      <c r="Q31" s="107"/>
      <c r="R31" s="70"/>
      <c r="S31" s="70"/>
      <c r="T31" s="108"/>
      <c r="U31" s="107"/>
      <c r="V31" s="70"/>
      <c r="W31" s="70"/>
      <c r="X31" s="108"/>
      <c r="Y31" s="107"/>
      <c r="Z31" s="70"/>
      <c r="AA31" s="70"/>
      <c r="AB31" s="108"/>
      <c r="AC31" s="107"/>
      <c r="AD31" s="70"/>
      <c r="AE31" s="70"/>
      <c r="AF31" s="108"/>
      <c r="AG31" s="107"/>
      <c r="AH31" s="70"/>
      <c r="AI31" s="70"/>
      <c r="AJ31" s="108"/>
      <c r="AK31" s="107"/>
      <c r="AL31" s="70"/>
      <c r="AM31" s="70"/>
      <c r="AN31" s="108"/>
      <c r="AO31" s="107"/>
      <c r="AP31" s="70"/>
      <c r="AQ31" s="70"/>
      <c r="AR31" s="108"/>
      <c r="AS31" s="107"/>
      <c r="AT31" s="70"/>
      <c r="AU31" s="70"/>
      <c r="AV31" s="108"/>
      <c r="AW31" s="107"/>
      <c r="AX31" s="70"/>
      <c r="AY31" s="70"/>
      <c r="AZ31" s="108"/>
      <c r="BA31" s="107"/>
      <c r="BB31" s="70"/>
      <c r="BC31" s="70"/>
      <c r="BD31" s="108"/>
      <c r="BE31" s="107"/>
      <c r="BF31" s="70"/>
      <c r="BG31" s="70"/>
      <c r="BH31" s="108"/>
      <c r="BI31" s="107"/>
      <c r="BJ31" s="70"/>
      <c r="BK31" s="70"/>
      <c r="BL31" s="108"/>
      <c r="BM31" s="107"/>
      <c r="BN31" s="70"/>
      <c r="BO31" s="70"/>
      <c r="BP31" s="108"/>
      <c r="BQ31" s="107"/>
      <c r="BR31" s="70"/>
      <c r="BS31" s="70"/>
      <c r="BT31" s="108"/>
      <c r="BU31" s="107"/>
      <c r="BV31" s="70"/>
      <c r="BW31" s="70"/>
      <c r="BX31" s="108"/>
      <c r="BY31" s="107"/>
      <c r="BZ31" s="70"/>
      <c r="CA31" s="70"/>
      <c r="CB31" s="108"/>
      <c r="CC31" s="107"/>
      <c r="CD31" s="70"/>
      <c r="CE31" s="70"/>
      <c r="CF31" s="108"/>
      <c r="CG31" s="107"/>
      <c r="CH31" s="70"/>
      <c r="CI31" s="70"/>
      <c r="CJ31" s="108"/>
      <c r="CK31" s="107"/>
      <c r="CL31" s="70"/>
      <c r="CM31" s="70"/>
      <c r="CN31" s="108"/>
      <c r="CO31" s="107"/>
      <c r="CP31" s="70"/>
      <c r="CQ31" s="70"/>
      <c r="CR31" s="108"/>
      <c r="CS31" s="107"/>
      <c r="CT31" s="70"/>
      <c r="CU31" s="70"/>
      <c r="CV31" s="108"/>
      <c r="CW31" s="107"/>
      <c r="CX31" s="7"/>
      <c r="CY31" s="7"/>
      <c r="CZ31" s="1629"/>
      <c r="DA31" s="1635"/>
      <c r="DB31" s="1638"/>
      <c r="DC31" s="1635"/>
      <c r="DD31" s="1632"/>
    </row>
    <row r="32" spans="2:108" ht="11.25" customHeight="1" x14ac:dyDescent="0.2">
      <c r="B32" s="1626"/>
      <c r="C32" s="131"/>
      <c r="D32" s="9"/>
      <c r="E32" s="9"/>
      <c r="F32" s="146" t="s">
        <v>121</v>
      </c>
      <c r="G32" s="71"/>
      <c r="H32" s="72"/>
      <c r="I32" s="109"/>
      <c r="J32" s="72"/>
      <c r="K32" s="72"/>
      <c r="L32" s="110"/>
      <c r="M32" s="109"/>
      <c r="N32" s="72"/>
      <c r="O32" s="72"/>
      <c r="P32" s="110"/>
      <c r="Q32" s="109"/>
      <c r="R32" s="72"/>
      <c r="S32" s="72"/>
      <c r="T32" s="110"/>
      <c r="U32" s="109"/>
      <c r="V32" s="72"/>
      <c r="W32" s="72"/>
      <c r="X32" s="110"/>
      <c r="Y32" s="109"/>
      <c r="Z32" s="72"/>
      <c r="AA32" s="72"/>
      <c r="AB32" s="110"/>
      <c r="AC32" s="109"/>
      <c r="AD32" s="72"/>
      <c r="AE32" s="72"/>
      <c r="AF32" s="110"/>
      <c r="AG32" s="109"/>
      <c r="AH32" s="72"/>
      <c r="AI32" s="72"/>
      <c r="AJ32" s="110"/>
      <c r="AK32" s="109"/>
      <c r="AL32" s="72"/>
      <c r="AM32" s="72"/>
      <c r="AN32" s="110"/>
      <c r="AO32" s="109"/>
      <c r="AP32" s="72"/>
      <c r="AQ32" s="72"/>
      <c r="AR32" s="110"/>
      <c r="AS32" s="109"/>
      <c r="AT32" s="72"/>
      <c r="AU32" s="72"/>
      <c r="AV32" s="110"/>
      <c r="AW32" s="109"/>
      <c r="AX32" s="72"/>
      <c r="AY32" s="72"/>
      <c r="AZ32" s="110"/>
      <c r="BA32" s="109"/>
      <c r="BB32" s="72"/>
      <c r="BC32" s="72"/>
      <c r="BD32" s="110"/>
      <c r="BE32" s="109"/>
      <c r="BF32" s="72"/>
      <c r="BG32" s="72"/>
      <c r="BH32" s="110"/>
      <c r="BI32" s="109"/>
      <c r="BJ32" s="72"/>
      <c r="BK32" s="72"/>
      <c r="BL32" s="110"/>
      <c r="BM32" s="109"/>
      <c r="BN32" s="72"/>
      <c r="BO32" s="72"/>
      <c r="BP32" s="110"/>
      <c r="BQ32" s="109"/>
      <c r="BR32" s="72"/>
      <c r="BS32" s="72"/>
      <c r="BT32" s="110"/>
      <c r="BU32" s="109"/>
      <c r="BV32" s="72"/>
      <c r="BW32" s="72"/>
      <c r="BX32" s="110"/>
      <c r="BY32" s="109"/>
      <c r="BZ32" s="72"/>
      <c r="CA32" s="72"/>
      <c r="CB32" s="110"/>
      <c r="CC32" s="109"/>
      <c r="CD32" s="72"/>
      <c r="CE32" s="72"/>
      <c r="CF32" s="110"/>
      <c r="CG32" s="109"/>
      <c r="CH32" s="72"/>
      <c r="CI32" s="72"/>
      <c r="CJ32" s="110"/>
      <c r="CK32" s="109"/>
      <c r="CL32" s="72"/>
      <c r="CM32" s="72"/>
      <c r="CN32" s="110"/>
      <c r="CO32" s="109"/>
      <c r="CP32" s="72"/>
      <c r="CQ32" s="72"/>
      <c r="CR32" s="110"/>
      <c r="CS32" s="109"/>
      <c r="CT32" s="72"/>
      <c r="CU32" s="72"/>
      <c r="CV32" s="110"/>
      <c r="CW32" s="109"/>
      <c r="CX32" s="9"/>
      <c r="CY32" s="9"/>
      <c r="CZ32" s="1629"/>
      <c r="DA32" s="1635"/>
      <c r="DB32" s="1638"/>
      <c r="DC32" s="1635"/>
      <c r="DD32" s="1632"/>
    </row>
    <row r="33" spans="2:108" ht="11.25" customHeight="1" x14ac:dyDescent="0.2">
      <c r="B33" s="1625" t="s">
        <v>481</v>
      </c>
      <c r="C33" s="1622" t="s">
        <v>128</v>
      </c>
      <c r="D33" s="1342"/>
      <c r="E33" s="1342"/>
      <c r="F33" s="1343"/>
      <c r="G33" s="69"/>
      <c r="H33" s="70"/>
      <c r="I33" s="107"/>
      <c r="J33" s="70"/>
      <c r="K33" s="70"/>
      <c r="L33" s="108"/>
      <c r="M33" s="107"/>
      <c r="N33" s="70"/>
      <c r="O33" s="70"/>
      <c r="P33" s="108"/>
      <c r="Q33" s="107"/>
      <c r="R33" s="70"/>
      <c r="S33" s="70"/>
      <c r="T33" s="108"/>
      <c r="U33" s="107"/>
      <c r="V33" s="70"/>
      <c r="W33" s="70"/>
      <c r="X33" s="108"/>
      <c r="Y33" s="107"/>
      <c r="Z33" s="70"/>
      <c r="AA33" s="70"/>
      <c r="AB33" s="108"/>
      <c r="AC33" s="107"/>
      <c r="AD33" s="70"/>
      <c r="AE33" s="70"/>
      <c r="AF33" s="108"/>
      <c r="AG33" s="107"/>
      <c r="AH33" s="70"/>
      <c r="AI33" s="70"/>
      <c r="AJ33" s="108"/>
      <c r="AK33" s="107"/>
      <c r="AL33" s="70"/>
      <c r="AM33" s="70"/>
      <c r="AN33" s="108"/>
      <c r="AO33" s="107"/>
      <c r="AP33" s="70"/>
      <c r="AQ33" s="70"/>
      <c r="AR33" s="108"/>
      <c r="AS33" s="107"/>
      <c r="AT33" s="70"/>
      <c r="AU33" s="70"/>
      <c r="AV33" s="108"/>
      <c r="AW33" s="107"/>
      <c r="AX33" s="70"/>
      <c r="AY33" s="70"/>
      <c r="AZ33" s="108"/>
      <c r="BA33" s="107"/>
      <c r="BB33" s="70"/>
      <c r="BC33" s="70"/>
      <c r="BD33" s="108"/>
      <c r="BE33" s="107"/>
      <c r="BF33" s="70"/>
      <c r="BG33" s="70"/>
      <c r="BH33" s="108"/>
      <c r="BI33" s="107"/>
      <c r="BJ33" s="70"/>
      <c r="BK33" s="70"/>
      <c r="BL33" s="108"/>
      <c r="BM33" s="107"/>
      <c r="BN33" s="70"/>
      <c r="BO33" s="70"/>
      <c r="BP33" s="108"/>
      <c r="BQ33" s="107"/>
      <c r="BR33" s="70"/>
      <c r="BS33" s="70"/>
      <c r="BT33" s="108"/>
      <c r="BU33" s="107"/>
      <c r="BV33" s="70"/>
      <c r="BW33" s="70"/>
      <c r="BX33" s="108"/>
      <c r="BY33" s="107"/>
      <c r="BZ33" s="70"/>
      <c r="CA33" s="70"/>
      <c r="CB33" s="108"/>
      <c r="CC33" s="107"/>
      <c r="CD33" s="70"/>
      <c r="CE33" s="70"/>
      <c r="CF33" s="108"/>
      <c r="CG33" s="107"/>
      <c r="CH33" s="70"/>
      <c r="CI33" s="70"/>
      <c r="CJ33" s="108"/>
      <c r="CK33" s="107"/>
      <c r="CL33" s="70"/>
      <c r="CM33" s="70"/>
      <c r="CN33" s="108"/>
      <c r="CO33" s="107"/>
      <c r="CP33" s="70"/>
      <c r="CQ33" s="70"/>
      <c r="CR33" s="108"/>
      <c r="CS33" s="107"/>
      <c r="CT33" s="70"/>
      <c r="CU33" s="70"/>
      <c r="CV33" s="108"/>
      <c r="CW33" s="107"/>
      <c r="CX33" s="7"/>
      <c r="CY33" s="7"/>
      <c r="CZ33" s="1628"/>
      <c r="DA33" s="1644"/>
      <c r="DB33" s="1645"/>
      <c r="DC33" s="1644"/>
      <c r="DD33" s="1646"/>
    </row>
    <row r="34" spans="2:108" ht="11.25" customHeight="1" x14ac:dyDescent="0.2">
      <c r="B34" s="1625"/>
      <c r="C34" s="1623"/>
      <c r="D34" s="1618"/>
      <c r="E34" s="1618"/>
      <c r="F34" s="1619"/>
      <c r="G34" s="69"/>
      <c r="H34" s="70"/>
      <c r="I34" s="107"/>
      <c r="J34" s="70"/>
      <c r="K34" s="70"/>
      <c r="L34" s="108"/>
      <c r="M34" s="107"/>
      <c r="N34" s="70"/>
      <c r="O34" s="70"/>
      <c r="P34" s="108"/>
      <c r="Q34" s="107"/>
      <c r="R34" s="70"/>
      <c r="S34" s="70"/>
      <c r="T34" s="108"/>
      <c r="U34" s="107"/>
      <c r="V34" s="70"/>
      <c r="W34" s="70"/>
      <c r="X34" s="108"/>
      <c r="Y34" s="107"/>
      <c r="Z34" s="70"/>
      <c r="AA34" s="70"/>
      <c r="AB34" s="108"/>
      <c r="AC34" s="107"/>
      <c r="AD34" s="70"/>
      <c r="AE34" s="70"/>
      <c r="AF34" s="108"/>
      <c r="AG34" s="107"/>
      <c r="AH34" s="70"/>
      <c r="AI34" s="70"/>
      <c r="AJ34" s="108"/>
      <c r="AK34" s="107"/>
      <c r="AL34" s="70"/>
      <c r="AM34" s="70"/>
      <c r="AN34" s="108"/>
      <c r="AO34" s="107"/>
      <c r="AP34" s="70"/>
      <c r="AQ34" s="70"/>
      <c r="AR34" s="108"/>
      <c r="AS34" s="107"/>
      <c r="AT34" s="70"/>
      <c r="AU34" s="70"/>
      <c r="AV34" s="108"/>
      <c r="AW34" s="107"/>
      <c r="AX34" s="70"/>
      <c r="AY34" s="70"/>
      <c r="AZ34" s="108"/>
      <c r="BA34" s="107"/>
      <c r="BB34" s="70"/>
      <c r="BC34" s="70"/>
      <c r="BD34" s="108"/>
      <c r="BE34" s="107"/>
      <c r="BF34" s="70"/>
      <c r="BG34" s="70"/>
      <c r="BH34" s="108"/>
      <c r="BI34" s="107"/>
      <c r="BJ34" s="70"/>
      <c r="BK34" s="70"/>
      <c r="BL34" s="108"/>
      <c r="BM34" s="107"/>
      <c r="BN34" s="70"/>
      <c r="BO34" s="70"/>
      <c r="BP34" s="108"/>
      <c r="BQ34" s="107"/>
      <c r="BR34" s="70"/>
      <c r="BS34" s="70"/>
      <c r="BT34" s="108"/>
      <c r="BU34" s="107"/>
      <c r="BV34" s="70"/>
      <c r="BW34" s="70"/>
      <c r="BX34" s="108"/>
      <c r="BY34" s="107"/>
      <c r="BZ34" s="70"/>
      <c r="CA34" s="70"/>
      <c r="CB34" s="108"/>
      <c r="CC34" s="107"/>
      <c r="CD34" s="70"/>
      <c r="CE34" s="70"/>
      <c r="CF34" s="108"/>
      <c r="CG34" s="107"/>
      <c r="CH34" s="70"/>
      <c r="CI34" s="70"/>
      <c r="CJ34" s="108"/>
      <c r="CK34" s="107"/>
      <c r="CL34" s="70"/>
      <c r="CM34" s="70"/>
      <c r="CN34" s="108"/>
      <c r="CO34" s="107"/>
      <c r="CP34" s="70"/>
      <c r="CQ34" s="70"/>
      <c r="CR34" s="108"/>
      <c r="CS34" s="107"/>
      <c r="CT34" s="70"/>
      <c r="CU34" s="70"/>
      <c r="CV34" s="108"/>
      <c r="CW34" s="107"/>
      <c r="CX34" s="7"/>
      <c r="CY34" s="7"/>
      <c r="CZ34" s="1629"/>
      <c r="DA34" s="1635"/>
      <c r="DB34" s="1638"/>
      <c r="DC34" s="1635"/>
      <c r="DD34" s="1632"/>
    </row>
    <row r="35" spans="2:108" ht="11.25" customHeight="1" x14ac:dyDescent="0.2">
      <c r="B35" s="1625"/>
      <c r="C35" s="130"/>
      <c r="D35" s="7"/>
      <c r="E35" s="7"/>
      <c r="F35" s="145" t="s">
        <v>121</v>
      </c>
      <c r="G35" s="69"/>
      <c r="H35" s="70"/>
      <c r="I35" s="107"/>
      <c r="J35" s="70"/>
      <c r="K35" s="70"/>
      <c r="L35" s="108"/>
      <c r="M35" s="107"/>
      <c r="N35" s="70"/>
      <c r="O35" s="70"/>
      <c r="P35" s="108"/>
      <c r="Q35" s="107"/>
      <c r="R35" s="70"/>
      <c r="S35" s="70"/>
      <c r="T35" s="108"/>
      <c r="U35" s="107"/>
      <c r="V35" s="70"/>
      <c r="W35" s="70"/>
      <c r="X35" s="108"/>
      <c r="Y35" s="107"/>
      <c r="Z35" s="70"/>
      <c r="AA35" s="70"/>
      <c r="AB35" s="108"/>
      <c r="AC35" s="107"/>
      <c r="AD35" s="70"/>
      <c r="AE35" s="70"/>
      <c r="AF35" s="108"/>
      <c r="AG35" s="107"/>
      <c r="AH35" s="70"/>
      <c r="AI35" s="70"/>
      <c r="AJ35" s="108"/>
      <c r="AK35" s="107"/>
      <c r="AL35" s="70"/>
      <c r="AM35" s="70"/>
      <c r="AN35" s="108"/>
      <c r="AO35" s="107"/>
      <c r="AP35" s="70"/>
      <c r="AQ35" s="70"/>
      <c r="AR35" s="108"/>
      <c r="AS35" s="107"/>
      <c r="AT35" s="70"/>
      <c r="AU35" s="70"/>
      <c r="AV35" s="108"/>
      <c r="AW35" s="107"/>
      <c r="AX35" s="70"/>
      <c r="AY35" s="70"/>
      <c r="AZ35" s="108"/>
      <c r="BA35" s="107"/>
      <c r="BB35" s="70"/>
      <c r="BC35" s="70"/>
      <c r="BD35" s="108"/>
      <c r="BE35" s="107"/>
      <c r="BF35" s="70"/>
      <c r="BG35" s="70"/>
      <c r="BH35" s="108"/>
      <c r="BI35" s="107"/>
      <c r="BJ35" s="70"/>
      <c r="BK35" s="70"/>
      <c r="BL35" s="108"/>
      <c r="BM35" s="107"/>
      <c r="BN35" s="70"/>
      <c r="BO35" s="70"/>
      <c r="BP35" s="108"/>
      <c r="BQ35" s="107"/>
      <c r="BR35" s="70"/>
      <c r="BS35" s="70"/>
      <c r="BT35" s="108"/>
      <c r="BU35" s="107"/>
      <c r="BV35" s="70"/>
      <c r="BW35" s="70"/>
      <c r="BX35" s="108"/>
      <c r="BY35" s="107"/>
      <c r="BZ35" s="70"/>
      <c r="CA35" s="70"/>
      <c r="CB35" s="108"/>
      <c r="CC35" s="107"/>
      <c r="CD35" s="70"/>
      <c r="CE35" s="70"/>
      <c r="CF35" s="108"/>
      <c r="CG35" s="107"/>
      <c r="CH35" s="70"/>
      <c r="CI35" s="70"/>
      <c r="CJ35" s="108"/>
      <c r="CK35" s="107"/>
      <c r="CL35" s="70"/>
      <c r="CM35" s="70"/>
      <c r="CN35" s="108"/>
      <c r="CO35" s="107"/>
      <c r="CP35" s="70"/>
      <c r="CQ35" s="70"/>
      <c r="CR35" s="108"/>
      <c r="CS35" s="107"/>
      <c r="CT35" s="70"/>
      <c r="CU35" s="70"/>
      <c r="CV35" s="108"/>
      <c r="CW35" s="107"/>
      <c r="CX35" s="7"/>
      <c r="CY35" s="7"/>
      <c r="CZ35" s="1641"/>
      <c r="DA35" s="1642"/>
      <c r="DB35" s="1643"/>
      <c r="DC35" s="1642"/>
      <c r="DD35" s="1633"/>
    </row>
    <row r="36" spans="2:108" ht="11.25" customHeight="1" x14ac:dyDescent="0.2">
      <c r="B36" s="1625"/>
      <c r="C36" s="1624" t="s">
        <v>334</v>
      </c>
      <c r="D36" s="1620"/>
      <c r="E36" s="1620"/>
      <c r="F36" s="1621"/>
      <c r="G36" s="121"/>
      <c r="H36" s="122"/>
      <c r="I36" s="123"/>
      <c r="J36" s="122"/>
      <c r="K36" s="122"/>
      <c r="L36" s="124"/>
      <c r="M36" s="123"/>
      <c r="N36" s="122"/>
      <c r="O36" s="122"/>
      <c r="P36" s="124"/>
      <c r="Q36" s="123"/>
      <c r="R36" s="122"/>
      <c r="S36" s="122"/>
      <c r="T36" s="124"/>
      <c r="U36" s="123"/>
      <c r="V36" s="122"/>
      <c r="W36" s="122"/>
      <c r="X36" s="124"/>
      <c r="Y36" s="123"/>
      <c r="Z36" s="122"/>
      <c r="AA36" s="122"/>
      <c r="AB36" s="124"/>
      <c r="AC36" s="123"/>
      <c r="AD36" s="122"/>
      <c r="AE36" s="122"/>
      <c r="AF36" s="124"/>
      <c r="AG36" s="123"/>
      <c r="AH36" s="122"/>
      <c r="AI36" s="122"/>
      <c r="AJ36" s="124"/>
      <c r="AK36" s="123"/>
      <c r="AL36" s="122"/>
      <c r="AM36" s="122"/>
      <c r="AN36" s="124"/>
      <c r="AO36" s="123"/>
      <c r="AP36" s="122"/>
      <c r="AQ36" s="122"/>
      <c r="AR36" s="124"/>
      <c r="AS36" s="123"/>
      <c r="AT36" s="122"/>
      <c r="AU36" s="122"/>
      <c r="AV36" s="124"/>
      <c r="AW36" s="123"/>
      <c r="AX36" s="122"/>
      <c r="AY36" s="122"/>
      <c r="AZ36" s="124"/>
      <c r="BA36" s="123"/>
      <c r="BB36" s="122"/>
      <c r="BC36" s="122"/>
      <c r="BD36" s="124"/>
      <c r="BE36" s="123"/>
      <c r="BF36" s="122"/>
      <c r="BG36" s="122"/>
      <c r="BH36" s="124"/>
      <c r="BI36" s="123"/>
      <c r="BJ36" s="122"/>
      <c r="BK36" s="122"/>
      <c r="BL36" s="124"/>
      <c r="BM36" s="123"/>
      <c r="BN36" s="122"/>
      <c r="BO36" s="122"/>
      <c r="BP36" s="124"/>
      <c r="BQ36" s="123"/>
      <c r="BR36" s="122"/>
      <c r="BS36" s="122"/>
      <c r="BT36" s="124"/>
      <c r="BU36" s="123"/>
      <c r="BV36" s="122"/>
      <c r="BW36" s="122"/>
      <c r="BX36" s="124"/>
      <c r="BY36" s="123"/>
      <c r="BZ36" s="122"/>
      <c r="CA36" s="122"/>
      <c r="CB36" s="124"/>
      <c r="CC36" s="123"/>
      <c r="CD36" s="122"/>
      <c r="CE36" s="122"/>
      <c r="CF36" s="124"/>
      <c r="CG36" s="123"/>
      <c r="CH36" s="122"/>
      <c r="CI36" s="122"/>
      <c r="CJ36" s="124"/>
      <c r="CK36" s="123"/>
      <c r="CL36" s="122"/>
      <c r="CM36" s="122"/>
      <c r="CN36" s="124"/>
      <c r="CO36" s="123"/>
      <c r="CP36" s="122"/>
      <c r="CQ36" s="122"/>
      <c r="CR36" s="124"/>
      <c r="CS36" s="123"/>
      <c r="CT36" s="122"/>
      <c r="CU36" s="122"/>
      <c r="CV36" s="124"/>
      <c r="CW36" s="123"/>
      <c r="CX36" s="120"/>
      <c r="CY36" s="120"/>
      <c r="CZ36" s="1630"/>
      <c r="DA36" s="1634"/>
      <c r="DB36" s="1637"/>
      <c r="DC36" s="1634"/>
      <c r="DD36" s="1631"/>
    </row>
    <row r="37" spans="2:108" ht="11.25" customHeight="1" x14ac:dyDescent="0.2">
      <c r="B37" s="1625"/>
      <c r="C37" s="1623"/>
      <c r="D37" s="1618"/>
      <c r="E37" s="1618"/>
      <c r="F37" s="1619"/>
      <c r="G37" s="69"/>
      <c r="H37" s="70"/>
      <c r="I37" s="107"/>
      <c r="J37" s="70"/>
      <c r="K37" s="70"/>
      <c r="L37" s="108"/>
      <c r="M37" s="107"/>
      <c r="N37" s="70"/>
      <c r="O37" s="70"/>
      <c r="P37" s="108"/>
      <c r="Q37" s="107"/>
      <c r="R37" s="70"/>
      <c r="S37" s="70"/>
      <c r="T37" s="108"/>
      <c r="U37" s="107"/>
      <c r="V37" s="70"/>
      <c r="W37" s="70"/>
      <c r="X37" s="108"/>
      <c r="Y37" s="107"/>
      <c r="Z37" s="70"/>
      <c r="AA37" s="70"/>
      <c r="AB37" s="108"/>
      <c r="AC37" s="107"/>
      <c r="AD37" s="70"/>
      <c r="AE37" s="70"/>
      <c r="AF37" s="108"/>
      <c r="AG37" s="107"/>
      <c r="AH37" s="70"/>
      <c r="AI37" s="70"/>
      <c r="AJ37" s="108"/>
      <c r="AK37" s="107"/>
      <c r="AL37" s="70"/>
      <c r="AM37" s="70"/>
      <c r="AN37" s="108"/>
      <c r="AO37" s="107"/>
      <c r="AP37" s="70"/>
      <c r="AQ37" s="70"/>
      <c r="AR37" s="108"/>
      <c r="AS37" s="107"/>
      <c r="AT37" s="70"/>
      <c r="AU37" s="70"/>
      <c r="AV37" s="108"/>
      <c r="AW37" s="107"/>
      <c r="AX37" s="70"/>
      <c r="AY37" s="70"/>
      <c r="AZ37" s="108"/>
      <c r="BA37" s="107"/>
      <c r="BB37" s="70"/>
      <c r="BC37" s="70"/>
      <c r="BD37" s="108"/>
      <c r="BE37" s="107"/>
      <c r="BF37" s="70"/>
      <c r="BG37" s="70"/>
      <c r="BH37" s="108"/>
      <c r="BI37" s="107"/>
      <c r="BJ37" s="70"/>
      <c r="BK37" s="70"/>
      <c r="BL37" s="108"/>
      <c r="BM37" s="107"/>
      <c r="BN37" s="70"/>
      <c r="BO37" s="70"/>
      <c r="BP37" s="108"/>
      <c r="BQ37" s="107"/>
      <c r="BR37" s="70"/>
      <c r="BS37" s="70"/>
      <c r="BT37" s="108"/>
      <c r="BU37" s="107"/>
      <c r="BV37" s="70"/>
      <c r="BW37" s="70"/>
      <c r="BX37" s="108"/>
      <c r="BY37" s="107"/>
      <c r="BZ37" s="70"/>
      <c r="CA37" s="70"/>
      <c r="CB37" s="108"/>
      <c r="CC37" s="107"/>
      <c r="CD37" s="70"/>
      <c r="CE37" s="70"/>
      <c r="CF37" s="108"/>
      <c r="CG37" s="107"/>
      <c r="CH37" s="70"/>
      <c r="CI37" s="70"/>
      <c r="CJ37" s="108"/>
      <c r="CK37" s="107"/>
      <c r="CL37" s="70"/>
      <c r="CM37" s="70"/>
      <c r="CN37" s="108"/>
      <c r="CO37" s="107"/>
      <c r="CP37" s="70"/>
      <c r="CQ37" s="70"/>
      <c r="CR37" s="108"/>
      <c r="CS37" s="107"/>
      <c r="CT37" s="70"/>
      <c r="CU37" s="70"/>
      <c r="CV37" s="108"/>
      <c r="CW37" s="107"/>
      <c r="CX37" s="7"/>
      <c r="CY37" s="7"/>
      <c r="CZ37" s="1629"/>
      <c r="DA37" s="1635"/>
      <c r="DB37" s="1638"/>
      <c r="DC37" s="1635"/>
      <c r="DD37" s="1632"/>
    </row>
    <row r="38" spans="2:108" ht="11.25" customHeight="1" x14ac:dyDescent="0.2">
      <c r="B38" s="1625"/>
      <c r="C38" s="130"/>
      <c r="D38" s="115"/>
      <c r="E38" s="115"/>
      <c r="F38" s="144" t="s">
        <v>121</v>
      </c>
      <c r="G38" s="116"/>
      <c r="H38" s="117"/>
      <c r="I38" s="118"/>
      <c r="J38" s="117"/>
      <c r="K38" s="117"/>
      <c r="L38" s="119"/>
      <c r="M38" s="118"/>
      <c r="N38" s="117"/>
      <c r="O38" s="117"/>
      <c r="P38" s="119"/>
      <c r="Q38" s="118"/>
      <c r="R38" s="117"/>
      <c r="S38" s="117"/>
      <c r="T38" s="119"/>
      <c r="U38" s="118"/>
      <c r="V38" s="117"/>
      <c r="W38" s="117"/>
      <c r="X38" s="119"/>
      <c r="Y38" s="118"/>
      <c r="Z38" s="117"/>
      <c r="AA38" s="117"/>
      <c r="AB38" s="119"/>
      <c r="AC38" s="118"/>
      <c r="AD38" s="117"/>
      <c r="AE38" s="117"/>
      <c r="AF38" s="119"/>
      <c r="AG38" s="118"/>
      <c r="AH38" s="117"/>
      <c r="AI38" s="117"/>
      <c r="AJ38" s="119"/>
      <c r="AK38" s="118"/>
      <c r="AL38" s="117"/>
      <c r="AM38" s="117"/>
      <c r="AN38" s="119"/>
      <c r="AO38" s="118"/>
      <c r="AP38" s="117"/>
      <c r="AQ38" s="117"/>
      <c r="AR38" s="119"/>
      <c r="AS38" s="118"/>
      <c r="AT38" s="117"/>
      <c r="AU38" s="117"/>
      <c r="AV38" s="119"/>
      <c r="AW38" s="118"/>
      <c r="AX38" s="117"/>
      <c r="AY38" s="117"/>
      <c r="AZ38" s="119"/>
      <c r="BA38" s="118"/>
      <c r="BB38" s="117"/>
      <c r="BC38" s="117"/>
      <c r="BD38" s="119"/>
      <c r="BE38" s="118"/>
      <c r="BF38" s="117"/>
      <c r="BG38" s="117"/>
      <c r="BH38" s="119"/>
      <c r="BI38" s="118"/>
      <c r="BJ38" s="117"/>
      <c r="BK38" s="117"/>
      <c r="BL38" s="119"/>
      <c r="BM38" s="118"/>
      <c r="BN38" s="117"/>
      <c r="BO38" s="117"/>
      <c r="BP38" s="119"/>
      <c r="BQ38" s="118"/>
      <c r="BR38" s="117"/>
      <c r="BS38" s="117"/>
      <c r="BT38" s="119"/>
      <c r="BU38" s="118"/>
      <c r="BV38" s="117"/>
      <c r="BW38" s="117"/>
      <c r="BX38" s="119"/>
      <c r="BY38" s="118"/>
      <c r="BZ38" s="117"/>
      <c r="CA38" s="117"/>
      <c r="CB38" s="119"/>
      <c r="CC38" s="118"/>
      <c r="CD38" s="117"/>
      <c r="CE38" s="117"/>
      <c r="CF38" s="119"/>
      <c r="CG38" s="118"/>
      <c r="CH38" s="117"/>
      <c r="CI38" s="117"/>
      <c r="CJ38" s="119"/>
      <c r="CK38" s="118"/>
      <c r="CL38" s="117"/>
      <c r="CM38" s="117"/>
      <c r="CN38" s="119"/>
      <c r="CO38" s="118"/>
      <c r="CP38" s="117"/>
      <c r="CQ38" s="117"/>
      <c r="CR38" s="119"/>
      <c r="CS38" s="118"/>
      <c r="CT38" s="117"/>
      <c r="CU38" s="117"/>
      <c r="CV38" s="119"/>
      <c r="CW38" s="118"/>
      <c r="CX38" s="115"/>
      <c r="CY38" s="115"/>
      <c r="CZ38" s="1641"/>
      <c r="DA38" s="1642"/>
      <c r="DB38" s="1643"/>
      <c r="DC38" s="1642"/>
      <c r="DD38" s="1633"/>
    </row>
    <row r="39" spans="2:108" ht="11.25" customHeight="1" x14ac:dyDescent="0.2">
      <c r="B39" s="1625"/>
      <c r="C39" s="1624" t="s">
        <v>130</v>
      </c>
      <c r="D39" s="1620"/>
      <c r="E39" s="1620"/>
      <c r="F39" s="1621"/>
      <c r="G39" s="69"/>
      <c r="H39" s="70"/>
      <c r="I39" s="107"/>
      <c r="J39" s="70"/>
      <c r="K39" s="70"/>
      <c r="L39" s="108"/>
      <c r="M39" s="107"/>
      <c r="N39" s="70"/>
      <c r="O39" s="70"/>
      <c r="P39" s="108"/>
      <c r="Q39" s="107"/>
      <c r="R39" s="70"/>
      <c r="S39" s="70"/>
      <c r="T39" s="108"/>
      <c r="U39" s="107"/>
      <c r="V39" s="70"/>
      <c r="W39" s="70"/>
      <c r="X39" s="108"/>
      <c r="Y39" s="107"/>
      <c r="Z39" s="70"/>
      <c r="AA39" s="70"/>
      <c r="AB39" s="108"/>
      <c r="AC39" s="107"/>
      <c r="AD39" s="70"/>
      <c r="AE39" s="70"/>
      <c r="AF39" s="108"/>
      <c r="AG39" s="107"/>
      <c r="AH39" s="70"/>
      <c r="AI39" s="70"/>
      <c r="AJ39" s="108"/>
      <c r="AK39" s="107"/>
      <c r="AL39" s="70"/>
      <c r="AM39" s="70"/>
      <c r="AN39" s="108"/>
      <c r="AO39" s="107"/>
      <c r="AP39" s="70"/>
      <c r="AQ39" s="70"/>
      <c r="AR39" s="108"/>
      <c r="AS39" s="107"/>
      <c r="AT39" s="70"/>
      <c r="AU39" s="70"/>
      <c r="AV39" s="108"/>
      <c r="AW39" s="107"/>
      <c r="AX39" s="70"/>
      <c r="AY39" s="70"/>
      <c r="AZ39" s="108"/>
      <c r="BA39" s="107"/>
      <c r="BB39" s="70"/>
      <c r="BC39" s="70"/>
      <c r="BD39" s="108"/>
      <c r="BE39" s="107"/>
      <c r="BF39" s="70"/>
      <c r="BG39" s="70"/>
      <c r="BH39" s="108"/>
      <c r="BI39" s="107"/>
      <c r="BJ39" s="70"/>
      <c r="BK39" s="70"/>
      <c r="BL39" s="108"/>
      <c r="BM39" s="107"/>
      <c r="BN39" s="70"/>
      <c r="BO39" s="70"/>
      <c r="BP39" s="108"/>
      <c r="BQ39" s="107"/>
      <c r="BR39" s="70"/>
      <c r="BS39" s="70"/>
      <c r="BT39" s="108"/>
      <c r="BU39" s="107"/>
      <c r="BV39" s="70"/>
      <c r="BW39" s="70"/>
      <c r="BX39" s="108"/>
      <c r="BY39" s="107"/>
      <c r="BZ39" s="70"/>
      <c r="CA39" s="70"/>
      <c r="CB39" s="108"/>
      <c r="CC39" s="107"/>
      <c r="CD39" s="70"/>
      <c r="CE39" s="70"/>
      <c r="CF39" s="108"/>
      <c r="CG39" s="107"/>
      <c r="CH39" s="70"/>
      <c r="CI39" s="70"/>
      <c r="CJ39" s="108"/>
      <c r="CK39" s="107"/>
      <c r="CL39" s="70"/>
      <c r="CM39" s="70"/>
      <c r="CN39" s="108"/>
      <c r="CO39" s="107"/>
      <c r="CP39" s="70"/>
      <c r="CQ39" s="70"/>
      <c r="CR39" s="108"/>
      <c r="CS39" s="107"/>
      <c r="CT39" s="70"/>
      <c r="CU39" s="70"/>
      <c r="CV39" s="108"/>
      <c r="CW39" s="107"/>
      <c r="CX39" s="7"/>
      <c r="CY39" s="7"/>
      <c r="CZ39" s="1630"/>
      <c r="DA39" s="1634"/>
      <c r="DB39" s="1637"/>
      <c r="DC39" s="1634"/>
      <c r="DD39" s="1631"/>
    </row>
    <row r="40" spans="2:108" ht="11.25" customHeight="1" x14ac:dyDescent="0.2">
      <c r="B40" s="1625"/>
      <c r="C40" s="1623"/>
      <c r="D40" s="1618"/>
      <c r="E40" s="1618"/>
      <c r="F40" s="1619"/>
      <c r="G40" s="69"/>
      <c r="H40" s="70"/>
      <c r="I40" s="107"/>
      <c r="J40" s="70"/>
      <c r="K40" s="70"/>
      <c r="L40" s="108"/>
      <c r="M40" s="107"/>
      <c r="N40" s="70"/>
      <c r="O40" s="70"/>
      <c r="P40" s="108"/>
      <c r="Q40" s="107"/>
      <c r="R40" s="70"/>
      <c r="S40" s="70"/>
      <c r="T40" s="108"/>
      <c r="U40" s="107"/>
      <c r="V40" s="70"/>
      <c r="W40" s="70"/>
      <c r="X40" s="108"/>
      <c r="Y40" s="107"/>
      <c r="Z40" s="70"/>
      <c r="AA40" s="70"/>
      <c r="AB40" s="108"/>
      <c r="AC40" s="107"/>
      <c r="AD40" s="70"/>
      <c r="AE40" s="70"/>
      <c r="AF40" s="108"/>
      <c r="AG40" s="107"/>
      <c r="AH40" s="70"/>
      <c r="AI40" s="70"/>
      <c r="AJ40" s="108"/>
      <c r="AK40" s="107"/>
      <c r="AL40" s="70"/>
      <c r="AM40" s="70"/>
      <c r="AN40" s="108"/>
      <c r="AO40" s="107"/>
      <c r="AP40" s="70"/>
      <c r="AQ40" s="70"/>
      <c r="AR40" s="108"/>
      <c r="AS40" s="107"/>
      <c r="AT40" s="70"/>
      <c r="AU40" s="70"/>
      <c r="AV40" s="108"/>
      <c r="AW40" s="107"/>
      <c r="AX40" s="70"/>
      <c r="AY40" s="70"/>
      <c r="AZ40" s="108"/>
      <c r="BA40" s="107"/>
      <c r="BB40" s="70"/>
      <c r="BC40" s="70"/>
      <c r="BD40" s="108"/>
      <c r="BE40" s="107"/>
      <c r="BF40" s="70"/>
      <c r="BG40" s="70"/>
      <c r="BH40" s="108"/>
      <c r="BI40" s="107"/>
      <c r="BJ40" s="70"/>
      <c r="BK40" s="70"/>
      <c r="BL40" s="108"/>
      <c r="BM40" s="107"/>
      <c r="BN40" s="70"/>
      <c r="BO40" s="70"/>
      <c r="BP40" s="108"/>
      <c r="BQ40" s="107"/>
      <c r="BR40" s="70"/>
      <c r="BS40" s="70"/>
      <c r="BT40" s="108"/>
      <c r="BU40" s="107"/>
      <c r="BV40" s="70"/>
      <c r="BW40" s="70"/>
      <c r="BX40" s="108"/>
      <c r="BY40" s="107"/>
      <c r="BZ40" s="70"/>
      <c r="CA40" s="70"/>
      <c r="CB40" s="108"/>
      <c r="CC40" s="107"/>
      <c r="CD40" s="70"/>
      <c r="CE40" s="70"/>
      <c r="CF40" s="108"/>
      <c r="CG40" s="107"/>
      <c r="CH40" s="70"/>
      <c r="CI40" s="70"/>
      <c r="CJ40" s="108"/>
      <c r="CK40" s="107"/>
      <c r="CL40" s="70"/>
      <c r="CM40" s="70"/>
      <c r="CN40" s="108"/>
      <c r="CO40" s="107"/>
      <c r="CP40" s="70"/>
      <c r="CQ40" s="70"/>
      <c r="CR40" s="108"/>
      <c r="CS40" s="107"/>
      <c r="CT40" s="70"/>
      <c r="CU40" s="70"/>
      <c r="CV40" s="108"/>
      <c r="CW40" s="107"/>
      <c r="CX40" s="7"/>
      <c r="CY40" s="7"/>
      <c r="CZ40" s="1629"/>
      <c r="DA40" s="1635"/>
      <c r="DB40" s="1638"/>
      <c r="DC40" s="1635"/>
      <c r="DD40" s="1632"/>
    </row>
    <row r="41" spans="2:108" ht="11.25" customHeight="1" x14ac:dyDescent="0.2">
      <c r="B41" s="1625"/>
      <c r="C41" s="131"/>
      <c r="D41" s="9"/>
      <c r="E41" s="9"/>
      <c r="F41" s="146" t="s">
        <v>121</v>
      </c>
      <c r="G41" s="71"/>
      <c r="H41" s="72"/>
      <c r="I41" s="109"/>
      <c r="J41" s="72"/>
      <c r="K41" s="72"/>
      <c r="L41" s="110"/>
      <c r="M41" s="109"/>
      <c r="N41" s="72"/>
      <c r="O41" s="72"/>
      <c r="P41" s="110"/>
      <c r="Q41" s="109"/>
      <c r="R41" s="72"/>
      <c r="S41" s="72"/>
      <c r="T41" s="110"/>
      <c r="U41" s="109"/>
      <c r="V41" s="72"/>
      <c r="W41" s="72"/>
      <c r="X41" s="110"/>
      <c r="Y41" s="109"/>
      <c r="Z41" s="72"/>
      <c r="AA41" s="72"/>
      <c r="AB41" s="110"/>
      <c r="AC41" s="109"/>
      <c r="AD41" s="72"/>
      <c r="AE41" s="72"/>
      <c r="AF41" s="110"/>
      <c r="AG41" s="109"/>
      <c r="AH41" s="72"/>
      <c r="AI41" s="72"/>
      <c r="AJ41" s="110"/>
      <c r="AK41" s="109"/>
      <c r="AL41" s="72"/>
      <c r="AM41" s="72"/>
      <c r="AN41" s="110"/>
      <c r="AO41" s="109"/>
      <c r="AP41" s="72"/>
      <c r="AQ41" s="72"/>
      <c r="AR41" s="110"/>
      <c r="AS41" s="109"/>
      <c r="AT41" s="72"/>
      <c r="AU41" s="72"/>
      <c r="AV41" s="110"/>
      <c r="AW41" s="109"/>
      <c r="AX41" s="72"/>
      <c r="AY41" s="72"/>
      <c r="AZ41" s="110"/>
      <c r="BA41" s="109"/>
      <c r="BB41" s="72"/>
      <c r="BC41" s="72"/>
      <c r="BD41" s="110"/>
      <c r="BE41" s="109"/>
      <c r="BF41" s="72"/>
      <c r="BG41" s="72"/>
      <c r="BH41" s="110"/>
      <c r="BI41" s="109"/>
      <c r="BJ41" s="72"/>
      <c r="BK41" s="72"/>
      <c r="BL41" s="110"/>
      <c r="BM41" s="109"/>
      <c r="BN41" s="72"/>
      <c r="BO41" s="72"/>
      <c r="BP41" s="110"/>
      <c r="BQ41" s="109"/>
      <c r="BR41" s="72"/>
      <c r="BS41" s="72"/>
      <c r="BT41" s="110"/>
      <c r="BU41" s="109"/>
      <c r="BV41" s="72"/>
      <c r="BW41" s="72"/>
      <c r="BX41" s="110"/>
      <c r="BY41" s="109"/>
      <c r="BZ41" s="72"/>
      <c r="CA41" s="72"/>
      <c r="CB41" s="110"/>
      <c r="CC41" s="109"/>
      <c r="CD41" s="72"/>
      <c r="CE41" s="72"/>
      <c r="CF41" s="110"/>
      <c r="CG41" s="109"/>
      <c r="CH41" s="72"/>
      <c r="CI41" s="72"/>
      <c r="CJ41" s="110"/>
      <c r="CK41" s="109"/>
      <c r="CL41" s="72"/>
      <c r="CM41" s="72"/>
      <c r="CN41" s="110"/>
      <c r="CO41" s="109"/>
      <c r="CP41" s="72"/>
      <c r="CQ41" s="72"/>
      <c r="CR41" s="110"/>
      <c r="CS41" s="109"/>
      <c r="CT41" s="72"/>
      <c r="CU41" s="72"/>
      <c r="CV41" s="110"/>
      <c r="CW41" s="109"/>
      <c r="CX41" s="9"/>
      <c r="CY41" s="9"/>
      <c r="CZ41" s="1344"/>
      <c r="DA41" s="1636"/>
      <c r="DB41" s="1639"/>
      <c r="DC41" s="1636"/>
      <c r="DD41" s="1640"/>
    </row>
    <row r="42" spans="2:108" ht="11.25" customHeight="1" x14ac:dyDescent="0.2">
      <c r="B42" s="1627" t="s">
        <v>113</v>
      </c>
      <c r="C42" s="1628"/>
      <c r="D42" s="1342"/>
      <c r="E42" s="1342"/>
      <c r="F42" s="1343"/>
      <c r="G42" s="69"/>
      <c r="H42" s="70"/>
      <c r="I42" s="107"/>
      <c r="J42" s="70"/>
      <c r="K42" s="70"/>
      <c r="L42" s="108"/>
      <c r="M42" s="107"/>
      <c r="N42" s="70"/>
      <c r="O42" s="70"/>
      <c r="P42" s="108"/>
      <c r="Q42" s="107"/>
      <c r="R42" s="70"/>
      <c r="S42" s="70"/>
      <c r="T42" s="108"/>
      <c r="U42" s="107"/>
      <c r="V42" s="70"/>
      <c r="W42" s="70"/>
      <c r="X42" s="108"/>
      <c r="Y42" s="107"/>
      <c r="Z42" s="70"/>
      <c r="AA42" s="70"/>
      <c r="AB42" s="108"/>
      <c r="AC42" s="107"/>
      <c r="AD42" s="70"/>
      <c r="AE42" s="70"/>
      <c r="AF42" s="108"/>
      <c r="AG42" s="107"/>
      <c r="AH42" s="70"/>
      <c r="AI42" s="70"/>
      <c r="AJ42" s="108"/>
      <c r="AK42" s="107"/>
      <c r="AL42" s="70"/>
      <c r="AM42" s="70"/>
      <c r="AN42" s="108"/>
      <c r="AO42" s="107"/>
      <c r="AP42" s="70"/>
      <c r="AQ42" s="70"/>
      <c r="AR42" s="108"/>
      <c r="AS42" s="107"/>
      <c r="AT42" s="70"/>
      <c r="AU42" s="70"/>
      <c r="AV42" s="108"/>
      <c r="AW42" s="107"/>
      <c r="AX42" s="70"/>
      <c r="AY42" s="70"/>
      <c r="AZ42" s="108"/>
      <c r="BA42" s="107"/>
      <c r="BB42" s="70"/>
      <c r="BC42" s="70"/>
      <c r="BD42" s="108"/>
      <c r="BE42" s="107"/>
      <c r="BF42" s="70"/>
      <c r="BG42" s="70"/>
      <c r="BH42" s="108"/>
      <c r="BI42" s="107"/>
      <c r="BJ42" s="70"/>
      <c r="BK42" s="70"/>
      <c r="BL42" s="108"/>
      <c r="BM42" s="107"/>
      <c r="BN42" s="70"/>
      <c r="BO42" s="70"/>
      <c r="BP42" s="108"/>
      <c r="BQ42" s="107"/>
      <c r="BR42" s="70"/>
      <c r="BS42" s="70"/>
      <c r="BT42" s="108"/>
      <c r="BU42" s="107"/>
      <c r="BV42" s="70"/>
      <c r="BW42" s="70"/>
      <c r="BX42" s="108"/>
      <c r="BY42" s="107"/>
      <c r="BZ42" s="70"/>
      <c r="CA42" s="70"/>
      <c r="CB42" s="108"/>
      <c r="CC42" s="107"/>
      <c r="CD42" s="70"/>
      <c r="CE42" s="70"/>
      <c r="CF42" s="108"/>
      <c r="CG42" s="107"/>
      <c r="CH42" s="70"/>
      <c r="CI42" s="70"/>
      <c r="CJ42" s="108"/>
      <c r="CK42" s="107"/>
      <c r="CL42" s="70"/>
      <c r="CM42" s="70"/>
      <c r="CN42" s="108"/>
      <c r="CO42" s="107"/>
      <c r="CP42" s="70"/>
      <c r="CQ42" s="70"/>
      <c r="CR42" s="108"/>
      <c r="CS42" s="107"/>
      <c r="CT42" s="70"/>
      <c r="CU42" s="70"/>
      <c r="CV42" s="108"/>
      <c r="CW42" s="107"/>
      <c r="CX42" s="7"/>
      <c r="CY42" s="7"/>
      <c r="CZ42" s="1629"/>
      <c r="DA42" s="1635"/>
      <c r="DB42" s="1638"/>
      <c r="DC42" s="1635"/>
      <c r="DD42" s="1632"/>
    </row>
    <row r="43" spans="2:108" ht="11.25" customHeight="1" x14ac:dyDescent="0.2">
      <c r="B43" s="1625"/>
      <c r="C43" s="1629"/>
      <c r="D43" s="1618"/>
      <c r="E43" s="1618"/>
      <c r="F43" s="1619"/>
      <c r="G43" s="69"/>
      <c r="H43" s="70"/>
      <c r="I43" s="107"/>
      <c r="J43" s="70"/>
      <c r="K43" s="70"/>
      <c r="L43" s="108"/>
      <c r="M43" s="107"/>
      <c r="N43" s="70"/>
      <c r="O43" s="70"/>
      <c r="P43" s="108"/>
      <c r="Q43" s="107"/>
      <c r="R43" s="70"/>
      <c r="S43" s="70"/>
      <c r="T43" s="108"/>
      <c r="U43" s="107"/>
      <c r="V43" s="70"/>
      <c r="W43" s="70"/>
      <c r="X43" s="108"/>
      <c r="Y43" s="107"/>
      <c r="Z43" s="70"/>
      <c r="AA43" s="70"/>
      <c r="AB43" s="108"/>
      <c r="AC43" s="107"/>
      <c r="AD43" s="70"/>
      <c r="AE43" s="70"/>
      <c r="AF43" s="108"/>
      <c r="AG43" s="107"/>
      <c r="AH43" s="70"/>
      <c r="AI43" s="70"/>
      <c r="AJ43" s="108"/>
      <c r="AK43" s="107"/>
      <c r="AL43" s="70"/>
      <c r="AM43" s="70"/>
      <c r="AN43" s="108"/>
      <c r="AO43" s="107"/>
      <c r="AP43" s="70"/>
      <c r="AQ43" s="70"/>
      <c r="AR43" s="108"/>
      <c r="AS43" s="107"/>
      <c r="AT43" s="70"/>
      <c r="AU43" s="70"/>
      <c r="AV43" s="108"/>
      <c r="AW43" s="107"/>
      <c r="AX43" s="70"/>
      <c r="AY43" s="70"/>
      <c r="AZ43" s="108"/>
      <c r="BA43" s="107"/>
      <c r="BB43" s="70"/>
      <c r="BC43" s="70"/>
      <c r="BD43" s="108"/>
      <c r="BE43" s="107"/>
      <c r="BF43" s="70"/>
      <c r="BG43" s="70"/>
      <c r="BH43" s="108"/>
      <c r="BI43" s="107"/>
      <c r="BJ43" s="70"/>
      <c r="BK43" s="70"/>
      <c r="BL43" s="108"/>
      <c r="BM43" s="107"/>
      <c r="BN43" s="70"/>
      <c r="BO43" s="70"/>
      <c r="BP43" s="108"/>
      <c r="BQ43" s="107"/>
      <c r="BR43" s="70"/>
      <c r="BS43" s="70"/>
      <c r="BT43" s="108"/>
      <c r="BU43" s="107"/>
      <c r="BV43" s="70"/>
      <c r="BW43" s="70"/>
      <c r="BX43" s="108"/>
      <c r="BY43" s="107"/>
      <c r="BZ43" s="70"/>
      <c r="CA43" s="70"/>
      <c r="CB43" s="108"/>
      <c r="CC43" s="107"/>
      <c r="CD43" s="70"/>
      <c r="CE43" s="70"/>
      <c r="CF43" s="108"/>
      <c r="CG43" s="107"/>
      <c r="CH43" s="70"/>
      <c r="CI43" s="70"/>
      <c r="CJ43" s="108"/>
      <c r="CK43" s="107"/>
      <c r="CL43" s="70"/>
      <c r="CM43" s="70"/>
      <c r="CN43" s="108"/>
      <c r="CO43" s="107"/>
      <c r="CP43" s="70"/>
      <c r="CQ43" s="70"/>
      <c r="CR43" s="108"/>
      <c r="CS43" s="107"/>
      <c r="CT43" s="70"/>
      <c r="CU43" s="70"/>
      <c r="CV43" s="108"/>
      <c r="CW43" s="107"/>
      <c r="CX43" s="7"/>
      <c r="CY43" s="7"/>
      <c r="CZ43" s="1629"/>
      <c r="DA43" s="1635"/>
      <c r="DB43" s="1638"/>
      <c r="DC43" s="1635"/>
      <c r="DD43" s="1632"/>
    </row>
    <row r="44" spans="2:108" ht="11.25" customHeight="1" x14ac:dyDescent="0.2">
      <c r="B44" s="1625"/>
      <c r="C44" s="114"/>
      <c r="D44" s="115"/>
      <c r="E44" s="115"/>
      <c r="F44" s="144" t="s">
        <v>121</v>
      </c>
      <c r="G44" s="116"/>
      <c r="H44" s="117"/>
      <c r="I44" s="118"/>
      <c r="J44" s="117"/>
      <c r="K44" s="117"/>
      <c r="L44" s="119"/>
      <c r="M44" s="118"/>
      <c r="N44" s="117"/>
      <c r="O44" s="117"/>
      <c r="P44" s="119"/>
      <c r="Q44" s="118"/>
      <c r="R44" s="117"/>
      <c r="S44" s="117"/>
      <c r="T44" s="119"/>
      <c r="U44" s="118"/>
      <c r="V44" s="117"/>
      <c r="W44" s="117"/>
      <c r="X44" s="119"/>
      <c r="Y44" s="118"/>
      <c r="Z44" s="117"/>
      <c r="AA44" s="117"/>
      <c r="AB44" s="119"/>
      <c r="AC44" s="118"/>
      <c r="AD44" s="117"/>
      <c r="AE44" s="117"/>
      <c r="AF44" s="119"/>
      <c r="AG44" s="118"/>
      <c r="AH44" s="117"/>
      <c r="AI44" s="117"/>
      <c r="AJ44" s="119"/>
      <c r="AK44" s="118"/>
      <c r="AL44" s="117"/>
      <c r="AM44" s="117"/>
      <c r="AN44" s="119"/>
      <c r="AO44" s="118"/>
      <c r="AP44" s="117"/>
      <c r="AQ44" s="117"/>
      <c r="AR44" s="119"/>
      <c r="AS44" s="118"/>
      <c r="AT44" s="117"/>
      <c r="AU44" s="117"/>
      <c r="AV44" s="119"/>
      <c r="AW44" s="118"/>
      <c r="AX44" s="117"/>
      <c r="AY44" s="117"/>
      <c r="AZ44" s="119"/>
      <c r="BA44" s="118"/>
      <c r="BB44" s="117"/>
      <c r="BC44" s="117"/>
      <c r="BD44" s="119"/>
      <c r="BE44" s="118"/>
      <c r="BF44" s="117"/>
      <c r="BG44" s="117"/>
      <c r="BH44" s="119"/>
      <c r="BI44" s="118"/>
      <c r="BJ44" s="117"/>
      <c r="BK44" s="117"/>
      <c r="BL44" s="119"/>
      <c r="BM44" s="118"/>
      <c r="BN44" s="117"/>
      <c r="BO44" s="117"/>
      <c r="BP44" s="119"/>
      <c r="BQ44" s="118"/>
      <c r="BR44" s="117"/>
      <c r="BS44" s="117"/>
      <c r="BT44" s="119"/>
      <c r="BU44" s="118"/>
      <c r="BV44" s="117"/>
      <c r="BW44" s="117"/>
      <c r="BX44" s="119"/>
      <c r="BY44" s="118"/>
      <c r="BZ44" s="117"/>
      <c r="CA44" s="117"/>
      <c r="CB44" s="119"/>
      <c r="CC44" s="118"/>
      <c r="CD44" s="117"/>
      <c r="CE44" s="117"/>
      <c r="CF44" s="119"/>
      <c r="CG44" s="118"/>
      <c r="CH44" s="117"/>
      <c r="CI44" s="117"/>
      <c r="CJ44" s="119"/>
      <c r="CK44" s="118"/>
      <c r="CL44" s="117"/>
      <c r="CM44" s="117"/>
      <c r="CN44" s="119"/>
      <c r="CO44" s="118"/>
      <c r="CP44" s="117"/>
      <c r="CQ44" s="117"/>
      <c r="CR44" s="119"/>
      <c r="CS44" s="118"/>
      <c r="CT44" s="117"/>
      <c r="CU44" s="117"/>
      <c r="CV44" s="119"/>
      <c r="CW44" s="118"/>
      <c r="CX44" s="115"/>
      <c r="CY44" s="115"/>
      <c r="CZ44" s="1641"/>
      <c r="DA44" s="1642"/>
      <c r="DB44" s="1643"/>
      <c r="DC44" s="1642"/>
      <c r="DD44" s="1633"/>
    </row>
    <row r="45" spans="2:108" ht="11.25" customHeight="1" x14ac:dyDescent="0.2">
      <c r="B45" s="1625"/>
      <c r="C45" s="1630"/>
      <c r="D45" s="1620"/>
      <c r="E45" s="1620"/>
      <c r="F45" s="1621"/>
      <c r="G45" s="69"/>
      <c r="H45" s="70"/>
      <c r="I45" s="107"/>
      <c r="J45" s="70"/>
      <c r="K45" s="70"/>
      <c r="L45" s="108"/>
      <c r="M45" s="107"/>
      <c r="N45" s="70"/>
      <c r="O45" s="70"/>
      <c r="P45" s="108"/>
      <c r="Q45" s="107"/>
      <c r="R45" s="70"/>
      <c r="S45" s="70"/>
      <c r="T45" s="108"/>
      <c r="U45" s="107"/>
      <c r="V45" s="70"/>
      <c r="W45" s="70"/>
      <c r="X45" s="108"/>
      <c r="Y45" s="107"/>
      <c r="Z45" s="70"/>
      <c r="AA45" s="70"/>
      <c r="AB45" s="108"/>
      <c r="AC45" s="107"/>
      <c r="AD45" s="70"/>
      <c r="AE45" s="70"/>
      <c r="AF45" s="108"/>
      <c r="AG45" s="107"/>
      <c r="AH45" s="70"/>
      <c r="AI45" s="70"/>
      <c r="AJ45" s="108"/>
      <c r="AK45" s="107"/>
      <c r="AL45" s="70"/>
      <c r="AM45" s="70"/>
      <c r="AN45" s="108"/>
      <c r="AO45" s="107"/>
      <c r="AP45" s="70"/>
      <c r="AQ45" s="70"/>
      <c r="AR45" s="108"/>
      <c r="AS45" s="107"/>
      <c r="AT45" s="70"/>
      <c r="AU45" s="70"/>
      <c r="AV45" s="108"/>
      <c r="AW45" s="107"/>
      <c r="AX45" s="70"/>
      <c r="AY45" s="70"/>
      <c r="AZ45" s="108"/>
      <c r="BA45" s="107"/>
      <c r="BB45" s="70"/>
      <c r="BC45" s="70"/>
      <c r="BD45" s="108"/>
      <c r="BE45" s="107"/>
      <c r="BF45" s="70"/>
      <c r="BG45" s="70"/>
      <c r="BH45" s="108"/>
      <c r="BI45" s="107"/>
      <c r="BJ45" s="70"/>
      <c r="BK45" s="70"/>
      <c r="BL45" s="108"/>
      <c r="BM45" s="107"/>
      <c r="BN45" s="70"/>
      <c r="BO45" s="70"/>
      <c r="BP45" s="108"/>
      <c r="BQ45" s="107"/>
      <c r="BR45" s="70"/>
      <c r="BS45" s="70"/>
      <c r="BT45" s="108"/>
      <c r="BU45" s="107"/>
      <c r="BV45" s="70"/>
      <c r="BW45" s="70"/>
      <c r="BX45" s="108"/>
      <c r="BY45" s="107"/>
      <c r="BZ45" s="70"/>
      <c r="CA45" s="70"/>
      <c r="CB45" s="108"/>
      <c r="CC45" s="107"/>
      <c r="CD45" s="70"/>
      <c r="CE45" s="70"/>
      <c r="CF45" s="108"/>
      <c r="CG45" s="107"/>
      <c r="CH45" s="70"/>
      <c r="CI45" s="70"/>
      <c r="CJ45" s="108"/>
      <c r="CK45" s="107"/>
      <c r="CL45" s="70"/>
      <c r="CM45" s="70"/>
      <c r="CN45" s="108"/>
      <c r="CO45" s="107"/>
      <c r="CP45" s="70"/>
      <c r="CQ45" s="70"/>
      <c r="CR45" s="108"/>
      <c r="CS45" s="107"/>
      <c r="CT45" s="70"/>
      <c r="CU45" s="70"/>
      <c r="CV45" s="108"/>
      <c r="CW45" s="107"/>
      <c r="CX45" s="7"/>
      <c r="CY45" s="7"/>
      <c r="CZ45" s="1630"/>
      <c r="DA45" s="1634"/>
      <c r="DB45" s="1637"/>
      <c r="DC45" s="1634"/>
      <c r="DD45" s="1631"/>
    </row>
    <row r="46" spans="2:108" ht="11.25" customHeight="1" x14ac:dyDescent="0.2">
      <c r="B46" s="1625"/>
      <c r="C46" s="1629"/>
      <c r="D46" s="1618"/>
      <c r="E46" s="1618"/>
      <c r="F46" s="1619"/>
      <c r="G46" s="69"/>
      <c r="H46" s="70"/>
      <c r="I46" s="107"/>
      <c r="J46" s="70"/>
      <c r="K46" s="70"/>
      <c r="L46" s="108"/>
      <c r="M46" s="107"/>
      <c r="N46" s="70"/>
      <c r="O46" s="70"/>
      <c r="P46" s="108"/>
      <c r="Q46" s="107"/>
      <c r="R46" s="70"/>
      <c r="S46" s="70"/>
      <c r="T46" s="108"/>
      <c r="U46" s="107"/>
      <c r="V46" s="70"/>
      <c r="W46" s="70"/>
      <c r="X46" s="108"/>
      <c r="Y46" s="107"/>
      <c r="Z46" s="70"/>
      <c r="AA46" s="70"/>
      <c r="AB46" s="108"/>
      <c r="AC46" s="107"/>
      <c r="AD46" s="70"/>
      <c r="AE46" s="70"/>
      <c r="AF46" s="108"/>
      <c r="AG46" s="107"/>
      <c r="AH46" s="70"/>
      <c r="AI46" s="70"/>
      <c r="AJ46" s="108"/>
      <c r="AK46" s="107"/>
      <c r="AL46" s="70"/>
      <c r="AM46" s="70"/>
      <c r="AN46" s="108"/>
      <c r="AO46" s="107"/>
      <c r="AP46" s="70"/>
      <c r="AQ46" s="70"/>
      <c r="AR46" s="108"/>
      <c r="AS46" s="107"/>
      <c r="AT46" s="70"/>
      <c r="AU46" s="70"/>
      <c r="AV46" s="108"/>
      <c r="AW46" s="107"/>
      <c r="AX46" s="70"/>
      <c r="AY46" s="70"/>
      <c r="AZ46" s="108"/>
      <c r="BA46" s="107"/>
      <c r="BB46" s="70"/>
      <c r="BC46" s="70"/>
      <c r="BD46" s="108"/>
      <c r="BE46" s="107"/>
      <c r="BF46" s="70"/>
      <c r="BG46" s="70"/>
      <c r="BH46" s="108"/>
      <c r="BI46" s="107"/>
      <c r="BJ46" s="70"/>
      <c r="BK46" s="70"/>
      <c r="BL46" s="108"/>
      <c r="BM46" s="107"/>
      <c r="BN46" s="70"/>
      <c r="BO46" s="70"/>
      <c r="BP46" s="108"/>
      <c r="BQ46" s="107"/>
      <c r="BR46" s="70"/>
      <c r="BS46" s="70"/>
      <c r="BT46" s="108"/>
      <c r="BU46" s="107"/>
      <c r="BV46" s="70"/>
      <c r="BW46" s="70"/>
      <c r="BX46" s="108"/>
      <c r="BY46" s="107"/>
      <c r="BZ46" s="70"/>
      <c r="CA46" s="70"/>
      <c r="CB46" s="108"/>
      <c r="CC46" s="107"/>
      <c r="CD46" s="70"/>
      <c r="CE46" s="70"/>
      <c r="CF46" s="108"/>
      <c r="CG46" s="107"/>
      <c r="CH46" s="70"/>
      <c r="CI46" s="70"/>
      <c r="CJ46" s="108"/>
      <c r="CK46" s="107"/>
      <c r="CL46" s="70"/>
      <c r="CM46" s="70"/>
      <c r="CN46" s="108"/>
      <c r="CO46" s="107"/>
      <c r="CP46" s="70"/>
      <c r="CQ46" s="70"/>
      <c r="CR46" s="108"/>
      <c r="CS46" s="107"/>
      <c r="CT46" s="70"/>
      <c r="CU46" s="70"/>
      <c r="CV46" s="108"/>
      <c r="CW46" s="107"/>
      <c r="CX46" s="7"/>
      <c r="CY46" s="7"/>
      <c r="CZ46" s="1629"/>
      <c r="DA46" s="1635"/>
      <c r="DB46" s="1638"/>
      <c r="DC46" s="1635"/>
      <c r="DD46" s="1632"/>
    </row>
    <row r="47" spans="2:108" ht="11.25" customHeight="1" x14ac:dyDescent="0.2">
      <c r="B47" s="1626"/>
      <c r="C47" s="16"/>
      <c r="D47" s="9"/>
      <c r="E47" s="9"/>
      <c r="F47" s="146" t="s">
        <v>121</v>
      </c>
      <c r="G47" s="71"/>
      <c r="H47" s="72"/>
      <c r="I47" s="109"/>
      <c r="J47" s="72"/>
      <c r="K47" s="72"/>
      <c r="L47" s="110"/>
      <c r="M47" s="109"/>
      <c r="N47" s="72"/>
      <c r="O47" s="72"/>
      <c r="P47" s="110"/>
      <c r="Q47" s="109"/>
      <c r="R47" s="72"/>
      <c r="S47" s="72"/>
      <c r="T47" s="110"/>
      <c r="U47" s="109"/>
      <c r="V47" s="72"/>
      <c r="W47" s="72"/>
      <c r="X47" s="110"/>
      <c r="Y47" s="109"/>
      <c r="Z47" s="72"/>
      <c r="AA47" s="72"/>
      <c r="AB47" s="110"/>
      <c r="AC47" s="109"/>
      <c r="AD47" s="72"/>
      <c r="AE47" s="72"/>
      <c r="AF47" s="110"/>
      <c r="AG47" s="109"/>
      <c r="AH47" s="72"/>
      <c r="AI47" s="72"/>
      <c r="AJ47" s="110"/>
      <c r="AK47" s="109"/>
      <c r="AL47" s="72"/>
      <c r="AM47" s="72"/>
      <c r="AN47" s="110"/>
      <c r="AO47" s="109"/>
      <c r="AP47" s="72"/>
      <c r="AQ47" s="72"/>
      <c r="AR47" s="110"/>
      <c r="AS47" s="109"/>
      <c r="AT47" s="72"/>
      <c r="AU47" s="72"/>
      <c r="AV47" s="110"/>
      <c r="AW47" s="109"/>
      <c r="AX47" s="72"/>
      <c r="AY47" s="72"/>
      <c r="AZ47" s="110"/>
      <c r="BA47" s="109"/>
      <c r="BB47" s="72"/>
      <c r="BC47" s="72"/>
      <c r="BD47" s="110"/>
      <c r="BE47" s="109"/>
      <c r="BF47" s="72"/>
      <c r="BG47" s="72"/>
      <c r="BH47" s="110"/>
      <c r="BI47" s="109"/>
      <c r="BJ47" s="72"/>
      <c r="BK47" s="72"/>
      <c r="BL47" s="110"/>
      <c r="BM47" s="109"/>
      <c r="BN47" s="72"/>
      <c r="BO47" s="72"/>
      <c r="BP47" s="110"/>
      <c r="BQ47" s="109"/>
      <c r="BR47" s="72"/>
      <c r="BS47" s="72"/>
      <c r="BT47" s="110"/>
      <c r="BU47" s="109"/>
      <c r="BV47" s="72"/>
      <c r="BW47" s="72"/>
      <c r="BX47" s="110"/>
      <c r="BY47" s="109"/>
      <c r="BZ47" s="72"/>
      <c r="CA47" s="72"/>
      <c r="CB47" s="110"/>
      <c r="CC47" s="109"/>
      <c r="CD47" s="72"/>
      <c r="CE47" s="72"/>
      <c r="CF47" s="110"/>
      <c r="CG47" s="109"/>
      <c r="CH47" s="72"/>
      <c r="CI47" s="72"/>
      <c r="CJ47" s="110"/>
      <c r="CK47" s="109"/>
      <c r="CL47" s="72"/>
      <c r="CM47" s="72"/>
      <c r="CN47" s="110"/>
      <c r="CO47" s="109"/>
      <c r="CP47" s="72"/>
      <c r="CQ47" s="72"/>
      <c r="CR47" s="110"/>
      <c r="CS47" s="109"/>
      <c r="CT47" s="72"/>
      <c r="CU47" s="72"/>
      <c r="CV47" s="110"/>
      <c r="CW47" s="109"/>
      <c r="CX47" s="9"/>
      <c r="CY47" s="9"/>
      <c r="CZ47" s="1344"/>
      <c r="DA47" s="1636"/>
      <c r="DB47" s="1639"/>
      <c r="DC47" s="1636"/>
      <c r="DD47" s="1640"/>
    </row>
    <row r="48" spans="2:108" ht="15" customHeight="1" x14ac:dyDescent="0.2">
      <c r="B48" s="1613" t="s">
        <v>629</v>
      </c>
      <c r="C48" s="1331"/>
      <c r="D48" s="1331"/>
      <c r="E48" s="1331"/>
      <c r="F48" s="1303"/>
      <c r="G48" s="73"/>
      <c r="H48" s="74"/>
      <c r="I48" s="105"/>
      <c r="J48" s="74"/>
      <c r="K48" s="74"/>
      <c r="L48" s="106"/>
      <c r="M48" s="105"/>
      <c r="N48" s="74"/>
      <c r="O48" s="74"/>
      <c r="P48" s="106"/>
      <c r="Q48" s="105"/>
      <c r="R48" s="74"/>
      <c r="S48" s="74"/>
      <c r="T48" s="106"/>
      <c r="U48" s="105"/>
      <c r="V48" s="74"/>
      <c r="W48" s="74"/>
      <c r="X48" s="106"/>
      <c r="Y48" s="105"/>
      <c r="Z48" s="74"/>
      <c r="AA48" s="74"/>
      <c r="AB48" s="106"/>
      <c r="AC48" s="105"/>
      <c r="AD48" s="74"/>
      <c r="AE48" s="74"/>
      <c r="AF48" s="106"/>
      <c r="AG48" s="105"/>
      <c r="AH48" s="74"/>
      <c r="AI48" s="74"/>
      <c r="AJ48" s="106"/>
      <c r="AK48" s="105"/>
      <c r="AL48" s="74"/>
      <c r="AM48" s="74"/>
      <c r="AN48" s="106"/>
      <c r="AO48" s="105"/>
      <c r="AP48" s="74"/>
      <c r="AQ48" s="74"/>
      <c r="AR48" s="106"/>
      <c r="AS48" s="105"/>
      <c r="AT48" s="74"/>
      <c r="AU48" s="74"/>
      <c r="AV48" s="106"/>
      <c r="AW48" s="105"/>
      <c r="AX48" s="74"/>
      <c r="AY48" s="74"/>
      <c r="AZ48" s="106"/>
      <c r="BA48" s="105"/>
      <c r="BB48" s="74"/>
      <c r="BC48" s="74"/>
      <c r="BD48" s="106"/>
      <c r="BE48" s="105"/>
      <c r="BF48" s="74"/>
      <c r="BG48" s="74"/>
      <c r="BH48" s="106"/>
      <c r="BI48" s="105"/>
      <c r="BJ48" s="74"/>
      <c r="BK48" s="74"/>
      <c r="BL48" s="106"/>
      <c r="BM48" s="105"/>
      <c r="BN48" s="74"/>
      <c r="BO48" s="74"/>
      <c r="BP48" s="106"/>
      <c r="BQ48" s="105"/>
      <c r="BR48" s="74"/>
      <c r="BS48" s="74"/>
      <c r="BT48" s="106"/>
      <c r="BU48" s="105"/>
      <c r="BV48" s="74"/>
      <c r="BW48" s="74"/>
      <c r="BX48" s="106"/>
      <c r="BY48" s="105"/>
      <c r="BZ48" s="74"/>
      <c r="CA48" s="74"/>
      <c r="CB48" s="106"/>
      <c r="CC48" s="105"/>
      <c r="CD48" s="74"/>
      <c r="CE48" s="74"/>
      <c r="CF48" s="106"/>
      <c r="CG48" s="105"/>
      <c r="CH48" s="74"/>
      <c r="CI48" s="74"/>
      <c r="CJ48" s="106"/>
      <c r="CK48" s="105"/>
      <c r="CL48" s="74"/>
      <c r="CM48" s="74"/>
      <c r="CN48" s="106"/>
      <c r="CO48" s="105"/>
      <c r="CP48" s="74"/>
      <c r="CQ48" s="74"/>
      <c r="CR48" s="106"/>
      <c r="CS48" s="105"/>
      <c r="CT48" s="74"/>
      <c r="CU48" s="74"/>
      <c r="CV48" s="106"/>
      <c r="CW48" s="105"/>
      <c r="CX48" s="5"/>
      <c r="CY48" s="5"/>
      <c r="CZ48" s="14"/>
      <c r="DA48" s="7"/>
      <c r="DB48" s="7"/>
      <c r="DC48" s="7"/>
      <c r="DD48" s="17"/>
    </row>
    <row r="49" spans="2:108" ht="15" customHeight="1" x14ac:dyDescent="0.2">
      <c r="B49" s="1614"/>
      <c r="C49" s="1615"/>
      <c r="D49" s="1615"/>
      <c r="E49" s="1615"/>
      <c r="F49" s="1616"/>
      <c r="G49" s="69"/>
      <c r="H49" s="70"/>
      <c r="I49" s="107"/>
      <c r="J49" s="70"/>
      <c r="K49" s="70"/>
      <c r="L49" s="108"/>
      <c r="M49" s="107"/>
      <c r="N49" s="70"/>
      <c r="O49" s="70"/>
      <c r="P49" s="108"/>
      <c r="Q49" s="107"/>
      <c r="R49" s="70"/>
      <c r="S49" s="70"/>
      <c r="T49" s="108"/>
      <c r="U49" s="107"/>
      <c r="V49" s="70"/>
      <c r="W49" s="70"/>
      <c r="X49" s="108"/>
      <c r="Y49" s="107"/>
      <c r="Z49" s="70"/>
      <c r="AA49" s="70"/>
      <c r="AB49" s="108"/>
      <c r="AC49" s="107"/>
      <c r="AD49" s="70"/>
      <c r="AE49" s="70"/>
      <c r="AF49" s="108"/>
      <c r="AG49" s="107"/>
      <c r="AH49" s="70"/>
      <c r="AI49" s="70"/>
      <c r="AJ49" s="108"/>
      <c r="AK49" s="107"/>
      <c r="AL49" s="70"/>
      <c r="AM49" s="70"/>
      <c r="AN49" s="108"/>
      <c r="AO49" s="107"/>
      <c r="AP49" s="70"/>
      <c r="AQ49" s="70"/>
      <c r="AR49" s="108"/>
      <c r="AS49" s="107"/>
      <c r="AT49" s="70"/>
      <c r="AU49" s="70"/>
      <c r="AV49" s="108"/>
      <c r="AW49" s="107"/>
      <c r="AX49" s="70"/>
      <c r="AY49" s="70"/>
      <c r="AZ49" s="108"/>
      <c r="BA49" s="107"/>
      <c r="BB49" s="70"/>
      <c r="BC49" s="70"/>
      <c r="BD49" s="108"/>
      <c r="BE49" s="107"/>
      <c r="BF49" s="70"/>
      <c r="BG49" s="70"/>
      <c r="BH49" s="108"/>
      <c r="BI49" s="107"/>
      <c r="BJ49" s="70"/>
      <c r="BK49" s="70"/>
      <c r="BL49" s="108"/>
      <c r="BM49" s="107"/>
      <c r="BN49" s="70"/>
      <c r="BO49" s="70"/>
      <c r="BP49" s="108"/>
      <c r="BQ49" s="107"/>
      <c r="BR49" s="70"/>
      <c r="BS49" s="70"/>
      <c r="BT49" s="108"/>
      <c r="BU49" s="107"/>
      <c r="BV49" s="70"/>
      <c r="BW49" s="70"/>
      <c r="BX49" s="108"/>
      <c r="BY49" s="107"/>
      <c r="BZ49" s="70"/>
      <c r="CA49" s="70"/>
      <c r="CB49" s="108"/>
      <c r="CC49" s="107"/>
      <c r="CD49" s="70"/>
      <c r="CE49" s="70"/>
      <c r="CF49" s="108"/>
      <c r="CG49" s="107"/>
      <c r="CH49" s="70"/>
      <c r="CI49" s="70"/>
      <c r="CJ49" s="108"/>
      <c r="CK49" s="107"/>
      <c r="CL49" s="70"/>
      <c r="CM49" s="70"/>
      <c r="CN49" s="108"/>
      <c r="CO49" s="107"/>
      <c r="CP49" s="70"/>
      <c r="CQ49" s="70"/>
      <c r="CR49" s="108"/>
      <c r="CS49" s="107"/>
      <c r="CT49" s="70"/>
      <c r="CU49" s="70"/>
      <c r="CV49" s="108"/>
      <c r="CW49" s="107"/>
      <c r="CX49" s="7"/>
      <c r="CY49" s="7"/>
      <c r="CZ49" s="14"/>
      <c r="DA49" s="7"/>
      <c r="DB49" s="7"/>
      <c r="DC49" s="7"/>
      <c r="DD49" s="17"/>
    </row>
    <row r="50" spans="2:108" ht="15" customHeight="1" x14ac:dyDescent="0.2">
      <c r="B50" s="1614"/>
      <c r="C50" s="1615"/>
      <c r="D50" s="1615"/>
      <c r="E50" s="1615"/>
      <c r="F50" s="1616"/>
      <c r="G50" s="69"/>
      <c r="H50" s="70"/>
      <c r="I50" s="107"/>
      <c r="J50" s="70"/>
      <c r="K50" s="70"/>
      <c r="L50" s="108"/>
      <c r="M50" s="107"/>
      <c r="N50" s="70"/>
      <c r="O50" s="70"/>
      <c r="P50" s="108"/>
      <c r="Q50" s="107"/>
      <c r="R50" s="70"/>
      <c r="S50" s="70"/>
      <c r="T50" s="108"/>
      <c r="U50" s="107"/>
      <c r="V50" s="70"/>
      <c r="W50" s="70"/>
      <c r="X50" s="108"/>
      <c r="Y50" s="107"/>
      <c r="Z50" s="70"/>
      <c r="AA50" s="70"/>
      <c r="AB50" s="108"/>
      <c r="AC50" s="107"/>
      <c r="AD50" s="70"/>
      <c r="AE50" s="70"/>
      <c r="AF50" s="108"/>
      <c r="AG50" s="107"/>
      <c r="AH50" s="70"/>
      <c r="AI50" s="70"/>
      <c r="AJ50" s="108"/>
      <c r="AK50" s="107"/>
      <c r="AL50" s="70"/>
      <c r="AM50" s="70"/>
      <c r="AN50" s="108"/>
      <c r="AO50" s="107"/>
      <c r="AP50" s="70"/>
      <c r="AQ50" s="70"/>
      <c r="AR50" s="108"/>
      <c r="AS50" s="107"/>
      <c r="AT50" s="70"/>
      <c r="AU50" s="70"/>
      <c r="AV50" s="108"/>
      <c r="AW50" s="107"/>
      <c r="AX50" s="70"/>
      <c r="AY50" s="70"/>
      <c r="AZ50" s="108"/>
      <c r="BA50" s="107"/>
      <c r="BB50" s="70"/>
      <c r="BC50" s="70"/>
      <c r="BD50" s="108"/>
      <c r="BE50" s="107"/>
      <c r="BF50" s="70"/>
      <c r="BG50" s="70"/>
      <c r="BH50" s="108"/>
      <c r="BI50" s="107"/>
      <c r="BJ50" s="70"/>
      <c r="BK50" s="70"/>
      <c r="BL50" s="108"/>
      <c r="BM50" s="107"/>
      <c r="BN50" s="70"/>
      <c r="BO50" s="70"/>
      <c r="BP50" s="108"/>
      <c r="BQ50" s="107"/>
      <c r="BR50" s="70"/>
      <c r="BS50" s="70"/>
      <c r="BT50" s="108"/>
      <c r="BU50" s="107"/>
      <c r="BV50" s="70"/>
      <c r="BW50" s="70"/>
      <c r="BX50" s="108"/>
      <c r="BY50" s="107"/>
      <c r="BZ50" s="70"/>
      <c r="CA50" s="70"/>
      <c r="CB50" s="108"/>
      <c r="CC50" s="107"/>
      <c r="CD50" s="70"/>
      <c r="CE50" s="70"/>
      <c r="CF50" s="108"/>
      <c r="CG50" s="107"/>
      <c r="CH50" s="70"/>
      <c r="CI50" s="70"/>
      <c r="CJ50" s="108"/>
      <c r="CK50" s="107"/>
      <c r="CL50" s="70"/>
      <c r="CM50" s="70"/>
      <c r="CN50" s="108"/>
      <c r="CO50" s="107"/>
      <c r="CP50" s="70"/>
      <c r="CQ50" s="70"/>
      <c r="CR50" s="108"/>
      <c r="CS50" s="107"/>
      <c r="CT50" s="70"/>
      <c r="CU50" s="70"/>
      <c r="CV50" s="108"/>
      <c r="CW50" s="107"/>
      <c r="CX50" s="7"/>
      <c r="CY50" s="7"/>
      <c r="CZ50" s="14"/>
      <c r="DA50" s="7"/>
      <c r="DB50" s="7"/>
      <c r="DC50" s="7"/>
      <c r="DD50" s="17"/>
    </row>
    <row r="51" spans="2:108" ht="15" customHeight="1" x14ac:dyDescent="0.2">
      <c r="B51" s="1617"/>
      <c r="C51" s="1284"/>
      <c r="D51" s="1284"/>
      <c r="E51" s="1284"/>
      <c r="F51" s="1304"/>
      <c r="G51" s="71"/>
      <c r="H51" s="72"/>
      <c r="I51" s="109"/>
      <c r="J51" s="72"/>
      <c r="K51" s="72"/>
      <c r="L51" s="110"/>
      <c r="M51" s="109"/>
      <c r="N51" s="72"/>
      <c r="O51" s="72"/>
      <c r="P51" s="110"/>
      <c r="Q51" s="109"/>
      <c r="R51" s="72"/>
      <c r="S51" s="72"/>
      <c r="T51" s="110"/>
      <c r="U51" s="109"/>
      <c r="V51" s="72"/>
      <c r="W51" s="72"/>
      <c r="X51" s="110"/>
      <c r="Y51" s="109"/>
      <c r="Z51" s="72"/>
      <c r="AA51" s="72"/>
      <c r="AB51" s="110"/>
      <c r="AC51" s="109"/>
      <c r="AD51" s="72"/>
      <c r="AE51" s="72"/>
      <c r="AF51" s="110"/>
      <c r="AG51" s="109"/>
      <c r="AH51" s="72"/>
      <c r="AI51" s="72"/>
      <c r="AJ51" s="110"/>
      <c r="AK51" s="109"/>
      <c r="AL51" s="72"/>
      <c r="AM51" s="72"/>
      <c r="AN51" s="110"/>
      <c r="AO51" s="109"/>
      <c r="AP51" s="72"/>
      <c r="AQ51" s="72"/>
      <c r="AR51" s="110"/>
      <c r="AS51" s="109"/>
      <c r="AT51" s="72"/>
      <c r="AU51" s="72"/>
      <c r="AV51" s="110"/>
      <c r="AW51" s="109"/>
      <c r="AX51" s="72"/>
      <c r="AY51" s="72"/>
      <c r="AZ51" s="110"/>
      <c r="BA51" s="109"/>
      <c r="BB51" s="72"/>
      <c r="BC51" s="72"/>
      <c r="BD51" s="110"/>
      <c r="BE51" s="109"/>
      <c r="BF51" s="72"/>
      <c r="BG51" s="72"/>
      <c r="BH51" s="110"/>
      <c r="BI51" s="109"/>
      <c r="BJ51" s="72"/>
      <c r="BK51" s="72"/>
      <c r="BL51" s="110"/>
      <c r="BM51" s="109"/>
      <c r="BN51" s="72"/>
      <c r="BO51" s="72"/>
      <c r="BP51" s="110"/>
      <c r="BQ51" s="109"/>
      <c r="BR51" s="72"/>
      <c r="BS51" s="72"/>
      <c r="BT51" s="110"/>
      <c r="BU51" s="109"/>
      <c r="BV51" s="72"/>
      <c r="BW51" s="72"/>
      <c r="BX51" s="110"/>
      <c r="BY51" s="109"/>
      <c r="BZ51" s="72"/>
      <c r="CA51" s="72"/>
      <c r="CB51" s="110"/>
      <c r="CC51" s="109"/>
      <c r="CD51" s="72"/>
      <c r="CE51" s="72"/>
      <c r="CF51" s="110"/>
      <c r="CG51" s="109"/>
      <c r="CH51" s="72"/>
      <c r="CI51" s="72"/>
      <c r="CJ51" s="110"/>
      <c r="CK51" s="109"/>
      <c r="CL51" s="72"/>
      <c r="CM51" s="72"/>
      <c r="CN51" s="110"/>
      <c r="CO51" s="109"/>
      <c r="CP51" s="72"/>
      <c r="CQ51" s="72"/>
      <c r="CR51" s="110"/>
      <c r="CS51" s="109"/>
      <c r="CT51" s="72"/>
      <c r="CU51" s="72"/>
      <c r="CV51" s="110"/>
      <c r="CW51" s="109"/>
      <c r="CX51" s="9"/>
      <c r="CY51" s="9"/>
      <c r="CZ51" s="16"/>
      <c r="DA51" s="9"/>
      <c r="DB51" s="9"/>
      <c r="DC51" s="9"/>
      <c r="DD51" s="113"/>
    </row>
    <row r="52" spans="2:108" ht="15" customHeight="1" x14ac:dyDescent="0.2">
      <c r="B52" s="1604" t="s">
        <v>332</v>
      </c>
      <c r="C52" s="1605"/>
      <c r="D52" s="1605"/>
      <c r="E52" s="1605"/>
      <c r="F52" s="1606"/>
      <c r="G52" s="69"/>
      <c r="H52" s="70"/>
      <c r="I52" s="107"/>
      <c r="J52" s="70"/>
      <c r="K52" s="70"/>
      <c r="L52" s="108"/>
      <c r="M52" s="107"/>
      <c r="N52" s="70"/>
      <c r="O52" s="70"/>
      <c r="P52" s="108"/>
      <c r="Q52" s="107"/>
      <c r="R52" s="70"/>
      <c r="S52" s="70"/>
      <c r="T52" s="108"/>
      <c r="U52" s="107"/>
      <c r="V52" s="70"/>
      <c r="W52" s="70"/>
      <c r="X52" s="108"/>
      <c r="Y52" s="107"/>
      <c r="Z52" s="70"/>
      <c r="AA52" s="70"/>
      <c r="AB52" s="108"/>
      <c r="AC52" s="107"/>
      <c r="AD52" s="70"/>
      <c r="AE52" s="70"/>
      <c r="AF52" s="108"/>
      <c r="AG52" s="107"/>
      <c r="AH52" s="70"/>
      <c r="AI52" s="70"/>
      <c r="AJ52" s="108"/>
      <c r="AK52" s="107"/>
      <c r="AL52" s="70"/>
      <c r="AM52" s="70"/>
      <c r="AN52" s="108"/>
      <c r="AO52" s="107"/>
      <c r="AP52" s="70"/>
      <c r="AQ52" s="70"/>
      <c r="AR52" s="108"/>
      <c r="AS52" s="107"/>
      <c r="AT52" s="70"/>
      <c r="AU52" s="70"/>
      <c r="AV52" s="108"/>
      <c r="AW52" s="107"/>
      <c r="AX52" s="70"/>
      <c r="AY52" s="70"/>
      <c r="AZ52" s="108"/>
      <c r="BA52" s="107"/>
      <c r="BB52" s="70"/>
      <c r="BC52" s="70"/>
      <c r="BD52" s="108"/>
      <c r="BE52" s="107"/>
      <c r="BF52" s="70"/>
      <c r="BG52" s="70"/>
      <c r="BH52" s="108"/>
      <c r="BI52" s="107"/>
      <c r="BJ52" s="70"/>
      <c r="BK52" s="70"/>
      <c r="BL52" s="108"/>
      <c r="BM52" s="107"/>
      <c r="BN52" s="70"/>
      <c r="BO52" s="70"/>
      <c r="BP52" s="108"/>
      <c r="BQ52" s="107"/>
      <c r="BR52" s="70"/>
      <c r="BS52" s="70"/>
      <c r="BT52" s="108"/>
      <c r="BU52" s="107"/>
      <c r="BV52" s="70"/>
      <c r="BW52" s="70"/>
      <c r="BX52" s="108"/>
      <c r="BY52" s="107"/>
      <c r="BZ52" s="70"/>
      <c r="CA52" s="70"/>
      <c r="CB52" s="108"/>
      <c r="CC52" s="107"/>
      <c r="CD52" s="70"/>
      <c r="CE52" s="70"/>
      <c r="CF52" s="108"/>
      <c r="CG52" s="107"/>
      <c r="CH52" s="70"/>
      <c r="CI52" s="70"/>
      <c r="CJ52" s="108"/>
      <c r="CK52" s="107"/>
      <c r="CL52" s="70"/>
      <c r="CM52" s="70"/>
      <c r="CN52" s="108"/>
      <c r="CO52" s="107"/>
      <c r="CP52" s="70"/>
      <c r="CQ52" s="70"/>
      <c r="CR52" s="108"/>
      <c r="CS52" s="107"/>
      <c r="CT52" s="70"/>
      <c r="CU52" s="70"/>
      <c r="CV52" s="108"/>
      <c r="CW52" s="107"/>
      <c r="CX52" s="7"/>
      <c r="CY52" s="7"/>
      <c r="CZ52" s="14"/>
      <c r="DA52" s="7"/>
      <c r="DB52" s="7"/>
      <c r="DC52" s="7"/>
      <c r="DD52" s="17"/>
    </row>
    <row r="53" spans="2:108" ht="15" customHeight="1" x14ac:dyDescent="0.2">
      <c r="B53" s="1607"/>
      <c r="C53" s="1608"/>
      <c r="D53" s="1608"/>
      <c r="E53" s="1608"/>
      <c r="F53" s="1609"/>
      <c r="G53" s="69"/>
      <c r="H53" s="70"/>
      <c r="I53" s="107"/>
      <c r="J53" s="70"/>
      <c r="K53" s="70"/>
      <c r="L53" s="108"/>
      <c r="M53" s="107"/>
      <c r="N53" s="70"/>
      <c r="O53" s="70"/>
      <c r="P53" s="108"/>
      <c r="Q53" s="107"/>
      <c r="R53" s="70"/>
      <c r="S53" s="70"/>
      <c r="T53" s="108"/>
      <c r="U53" s="107"/>
      <c r="V53" s="70"/>
      <c r="W53" s="70"/>
      <c r="X53" s="108"/>
      <c r="Y53" s="107"/>
      <c r="Z53" s="70"/>
      <c r="AA53" s="70"/>
      <c r="AB53" s="108"/>
      <c r="AC53" s="107"/>
      <c r="AD53" s="70"/>
      <c r="AE53" s="70"/>
      <c r="AF53" s="108"/>
      <c r="AG53" s="107"/>
      <c r="AH53" s="70"/>
      <c r="AI53" s="70"/>
      <c r="AJ53" s="108"/>
      <c r="AK53" s="107"/>
      <c r="AL53" s="70"/>
      <c r="AM53" s="70"/>
      <c r="AN53" s="108"/>
      <c r="AO53" s="107"/>
      <c r="AP53" s="70"/>
      <c r="AQ53" s="70"/>
      <c r="AR53" s="108"/>
      <c r="AS53" s="107"/>
      <c r="AT53" s="70"/>
      <c r="AU53" s="70"/>
      <c r="AV53" s="108"/>
      <c r="AW53" s="107"/>
      <c r="AX53" s="70"/>
      <c r="AY53" s="70"/>
      <c r="AZ53" s="108"/>
      <c r="BA53" s="107"/>
      <c r="BB53" s="70"/>
      <c r="BC53" s="70"/>
      <c r="BD53" s="108"/>
      <c r="BE53" s="107"/>
      <c r="BF53" s="70"/>
      <c r="BG53" s="70"/>
      <c r="BH53" s="108"/>
      <c r="BI53" s="107"/>
      <c r="BJ53" s="70"/>
      <c r="BK53" s="70"/>
      <c r="BL53" s="108"/>
      <c r="BM53" s="107"/>
      <c r="BN53" s="70"/>
      <c r="BO53" s="70"/>
      <c r="BP53" s="108"/>
      <c r="BQ53" s="107"/>
      <c r="BR53" s="70"/>
      <c r="BS53" s="70"/>
      <c r="BT53" s="108"/>
      <c r="BU53" s="107"/>
      <c r="BV53" s="70"/>
      <c r="BW53" s="70"/>
      <c r="BX53" s="108"/>
      <c r="BY53" s="107"/>
      <c r="BZ53" s="70"/>
      <c r="CA53" s="70"/>
      <c r="CB53" s="108"/>
      <c r="CC53" s="107"/>
      <c r="CD53" s="70"/>
      <c r="CE53" s="70"/>
      <c r="CF53" s="108"/>
      <c r="CG53" s="107"/>
      <c r="CH53" s="70"/>
      <c r="CI53" s="70"/>
      <c r="CJ53" s="108"/>
      <c r="CK53" s="107"/>
      <c r="CL53" s="70"/>
      <c r="CM53" s="70"/>
      <c r="CN53" s="108"/>
      <c r="CO53" s="107"/>
      <c r="CP53" s="70"/>
      <c r="CQ53" s="70"/>
      <c r="CR53" s="108"/>
      <c r="CS53" s="107"/>
      <c r="CT53" s="70"/>
      <c r="CU53" s="70"/>
      <c r="CV53" s="108"/>
      <c r="CW53" s="107"/>
      <c r="CX53" s="7"/>
      <c r="CY53" s="7"/>
      <c r="CZ53" s="138" t="s">
        <v>338</v>
      </c>
      <c r="DA53" s="7"/>
      <c r="DB53" s="7"/>
      <c r="DC53" s="7"/>
      <c r="DD53" s="17"/>
    </row>
    <row r="54" spans="2:108" ht="15" customHeight="1" x14ac:dyDescent="0.2">
      <c r="B54" s="1607"/>
      <c r="C54" s="1608"/>
      <c r="D54" s="1608"/>
      <c r="E54" s="1608"/>
      <c r="F54" s="1609"/>
      <c r="G54" s="69"/>
      <c r="H54" s="70"/>
      <c r="I54" s="107"/>
      <c r="J54" s="70"/>
      <c r="K54" s="70"/>
      <c r="L54" s="108"/>
      <c r="M54" s="107"/>
      <c r="N54" s="70"/>
      <c r="O54" s="70"/>
      <c r="P54" s="108"/>
      <c r="Q54" s="107"/>
      <c r="R54" s="70"/>
      <c r="S54" s="70"/>
      <c r="T54" s="108"/>
      <c r="U54" s="107"/>
      <c r="V54" s="70"/>
      <c r="W54" s="70"/>
      <c r="X54" s="108"/>
      <c r="Y54" s="107"/>
      <c r="Z54" s="70"/>
      <c r="AA54" s="70"/>
      <c r="AB54" s="108"/>
      <c r="AC54" s="107"/>
      <c r="AD54" s="70"/>
      <c r="AE54" s="70"/>
      <c r="AF54" s="108"/>
      <c r="AG54" s="107"/>
      <c r="AH54" s="70"/>
      <c r="AI54" s="70"/>
      <c r="AJ54" s="108"/>
      <c r="AK54" s="107"/>
      <c r="AL54" s="70"/>
      <c r="AM54" s="70"/>
      <c r="AN54" s="108"/>
      <c r="AO54" s="107"/>
      <c r="AP54" s="70"/>
      <c r="AQ54" s="70"/>
      <c r="AR54" s="108"/>
      <c r="AS54" s="107"/>
      <c r="AT54" s="70"/>
      <c r="AU54" s="70"/>
      <c r="AV54" s="108"/>
      <c r="AW54" s="107"/>
      <c r="AX54" s="70"/>
      <c r="AY54" s="70"/>
      <c r="AZ54" s="108"/>
      <c r="BA54" s="107"/>
      <c r="BB54" s="70"/>
      <c r="BC54" s="70"/>
      <c r="BD54" s="108"/>
      <c r="BE54" s="107"/>
      <c r="BF54" s="70"/>
      <c r="BG54" s="70"/>
      <c r="BH54" s="108"/>
      <c r="BI54" s="107"/>
      <c r="BJ54" s="70"/>
      <c r="BK54" s="70"/>
      <c r="BL54" s="108"/>
      <c r="BM54" s="107"/>
      <c r="BN54" s="70"/>
      <c r="BO54" s="70"/>
      <c r="BP54" s="108"/>
      <c r="BQ54" s="107"/>
      <c r="BR54" s="70"/>
      <c r="BS54" s="70"/>
      <c r="BT54" s="108"/>
      <c r="BU54" s="107"/>
      <c r="BV54" s="70"/>
      <c r="BW54" s="70"/>
      <c r="BX54" s="108"/>
      <c r="BY54" s="107"/>
      <c r="BZ54" s="70"/>
      <c r="CA54" s="70"/>
      <c r="CB54" s="108"/>
      <c r="CC54" s="107"/>
      <c r="CD54" s="70"/>
      <c r="CE54" s="70"/>
      <c r="CF54" s="108"/>
      <c r="CG54" s="107"/>
      <c r="CH54" s="70"/>
      <c r="CI54" s="70"/>
      <c r="CJ54" s="108"/>
      <c r="CK54" s="107"/>
      <c r="CL54" s="70"/>
      <c r="CM54" s="70"/>
      <c r="CN54" s="108"/>
      <c r="CO54" s="107"/>
      <c r="CP54" s="70"/>
      <c r="CQ54" s="70"/>
      <c r="CR54" s="108"/>
      <c r="CS54" s="107"/>
      <c r="CT54" s="70"/>
      <c r="CU54" s="70"/>
      <c r="CV54" s="108"/>
      <c r="CW54" s="107"/>
      <c r="CX54" s="7"/>
      <c r="CY54" s="7"/>
      <c r="CZ54" s="14" t="s">
        <v>335</v>
      </c>
      <c r="DA54" s="1618" t="s">
        <v>131</v>
      </c>
      <c r="DB54" s="1618"/>
      <c r="DC54" s="7" t="s">
        <v>132</v>
      </c>
      <c r="DD54" s="128" t="s">
        <v>131</v>
      </c>
    </row>
    <row r="55" spans="2:108" ht="15" customHeight="1" x14ac:dyDescent="0.2">
      <c r="B55" s="1607"/>
      <c r="C55" s="1608"/>
      <c r="D55" s="1608"/>
      <c r="E55" s="1608"/>
      <c r="F55" s="1609"/>
      <c r="G55" s="69"/>
      <c r="H55" s="70"/>
      <c r="I55" s="107"/>
      <c r="J55" s="70"/>
      <c r="K55" s="70"/>
      <c r="L55" s="108"/>
      <c r="M55" s="107"/>
      <c r="N55" s="70"/>
      <c r="O55" s="70"/>
      <c r="P55" s="108"/>
      <c r="Q55" s="107"/>
      <c r="R55" s="70"/>
      <c r="S55" s="70"/>
      <c r="T55" s="108"/>
      <c r="U55" s="107"/>
      <c r="V55" s="70"/>
      <c r="W55" s="70"/>
      <c r="X55" s="108"/>
      <c r="Y55" s="107"/>
      <c r="Z55" s="70"/>
      <c r="AA55" s="70"/>
      <c r="AB55" s="108"/>
      <c r="AC55" s="107"/>
      <c r="AD55" s="70"/>
      <c r="AE55" s="70"/>
      <c r="AF55" s="108"/>
      <c r="AG55" s="107"/>
      <c r="AH55" s="70"/>
      <c r="AI55" s="70"/>
      <c r="AJ55" s="108"/>
      <c r="AK55" s="107"/>
      <c r="AL55" s="70"/>
      <c r="AM55" s="70"/>
      <c r="AN55" s="108"/>
      <c r="AO55" s="107"/>
      <c r="AP55" s="70"/>
      <c r="AQ55" s="70"/>
      <c r="AR55" s="108"/>
      <c r="AS55" s="107"/>
      <c r="AT55" s="70"/>
      <c r="AU55" s="70"/>
      <c r="AV55" s="108"/>
      <c r="AW55" s="107"/>
      <c r="AX55" s="70"/>
      <c r="AY55" s="70"/>
      <c r="AZ55" s="108"/>
      <c r="BA55" s="107"/>
      <c r="BB55" s="70"/>
      <c r="BC55" s="70"/>
      <c r="BD55" s="108"/>
      <c r="BE55" s="107"/>
      <c r="BF55" s="70"/>
      <c r="BG55" s="70"/>
      <c r="BH55" s="108"/>
      <c r="BI55" s="107"/>
      <c r="BJ55" s="70"/>
      <c r="BK55" s="70"/>
      <c r="BL55" s="108"/>
      <c r="BM55" s="107"/>
      <c r="BN55" s="70"/>
      <c r="BO55" s="70"/>
      <c r="BP55" s="108"/>
      <c r="BQ55" s="107"/>
      <c r="BR55" s="70"/>
      <c r="BS55" s="70"/>
      <c r="BT55" s="108"/>
      <c r="BU55" s="107"/>
      <c r="BV55" s="70"/>
      <c r="BW55" s="70"/>
      <c r="BX55" s="108"/>
      <c r="BY55" s="107"/>
      <c r="BZ55" s="70"/>
      <c r="CA55" s="70"/>
      <c r="CB55" s="108"/>
      <c r="CC55" s="107"/>
      <c r="CD55" s="70"/>
      <c r="CE55" s="70"/>
      <c r="CF55" s="108"/>
      <c r="CG55" s="107"/>
      <c r="CH55" s="70"/>
      <c r="CI55" s="70"/>
      <c r="CJ55" s="108"/>
      <c r="CK55" s="107"/>
      <c r="CL55" s="70"/>
      <c r="CM55" s="70"/>
      <c r="CN55" s="108"/>
      <c r="CO55" s="107"/>
      <c r="CP55" s="70"/>
      <c r="CQ55" s="70"/>
      <c r="CR55" s="108"/>
      <c r="CS55" s="107"/>
      <c r="CT55" s="70"/>
      <c r="CU55" s="70"/>
      <c r="CV55" s="108"/>
      <c r="CW55" s="107"/>
      <c r="CX55" s="7"/>
      <c r="CY55" s="7"/>
      <c r="CZ55" s="14" t="s">
        <v>336</v>
      </c>
      <c r="DA55" s="1618" t="s">
        <v>131</v>
      </c>
      <c r="DB55" s="1618"/>
      <c r="DC55" s="7" t="s">
        <v>132</v>
      </c>
      <c r="DD55" s="128" t="s">
        <v>131</v>
      </c>
    </row>
    <row r="56" spans="2:108" ht="15" customHeight="1" x14ac:dyDescent="0.2">
      <c r="B56" s="1607"/>
      <c r="C56" s="1608"/>
      <c r="D56" s="1608"/>
      <c r="E56" s="1608"/>
      <c r="F56" s="1609"/>
      <c r="G56" s="69"/>
      <c r="H56" s="70"/>
      <c r="I56" s="107"/>
      <c r="J56" s="70"/>
      <c r="K56" s="70"/>
      <c r="L56" s="108"/>
      <c r="M56" s="107"/>
      <c r="N56" s="70"/>
      <c r="O56" s="70"/>
      <c r="P56" s="108"/>
      <c r="Q56" s="107"/>
      <c r="R56" s="70"/>
      <c r="S56" s="70"/>
      <c r="T56" s="108"/>
      <c r="U56" s="107"/>
      <c r="V56" s="70"/>
      <c r="W56" s="70"/>
      <c r="X56" s="108"/>
      <c r="Y56" s="107"/>
      <c r="Z56" s="70"/>
      <c r="AA56" s="70"/>
      <c r="AB56" s="108"/>
      <c r="AC56" s="107"/>
      <c r="AD56" s="70"/>
      <c r="AE56" s="70"/>
      <c r="AF56" s="108"/>
      <c r="AG56" s="107"/>
      <c r="AH56" s="70"/>
      <c r="AI56" s="70"/>
      <c r="AJ56" s="108"/>
      <c r="AK56" s="107"/>
      <c r="AL56" s="70"/>
      <c r="AM56" s="70"/>
      <c r="AN56" s="108"/>
      <c r="AO56" s="107"/>
      <c r="AP56" s="70"/>
      <c r="AQ56" s="70"/>
      <c r="AR56" s="108"/>
      <c r="AS56" s="107"/>
      <c r="AT56" s="70"/>
      <c r="AU56" s="70"/>
      <c r="AV56" s="108"/>
      <c r="AW56" s="107"/>
      <c r="AX56" s="70"/>
      <c r="AY56" s="70"/>
      <c r="AZ56" s="108"/>
      <c r="BA56" s="107"/>
      <c r="BB56" s="70"/>
      <c r="BC56" s="70"/>
      <c r="BD56" s="108"/>
      <c r="BE56" s="107"/>
      <c r="BF56" s="70"/>
      <c r="BG56" s="70"/>
      <c r="BH56" s="108"/>
      <c r="BI56" s="107"/>
      <c r="BJ56" s="70"/>
      <c r="BK56" s="70"/>
      <c r="BL56" s="108"/>
      <c r="BM56" s="107"/>
      <c r="BN56" s="70"/>
      <c r="BO56" s="70"/>
      <c r="BP56" s="108"/>
      <c r="BQ56" s="107"/>
      <c r="BR56" s="70"/>
      <c r="BS56" s="70"/>
      <c r="BT56" s="108"/>
      <c r="BU56" s="107"/>
      <c r="BV56" s="70"/>
      <c r="BW56" s="70"/>
      <c r="BX56" s="108"/>
      <c r="BY56" s="107"/>
      <c r="BZ56" s="70"/>
      <c r="CA56" s="70"/>
      <c r="CB56" s="108"/>
      <c r="CC56" s="107"/>
      <c r="CD56" s="70"/>
      <c r="CE56" s="70"/>
      <c r="CF56" s="108"/>
      <c r="CG56" s="107"/>
      <c r="CH56" s="70"/>
      <c r="CI56" s="70"/>
      <c r="CJ56" s="108"/>
      <c r="CK56" s="107"/>
      <c r="CL56" s="70"/>
      <c r="CM56" s="70"/>
      <c r="CN56" s="108"/>
      <c r="CO56" s="107"/>
      <c r="CP56" s="70"/>
      <c r="CQ56" s="70"/>
      <c r="CR56" s="108"/>
      <c r="CS56" s="107"/>
      <c r="CT56" s="70"/>
      <c r="CU56" s="70"/>
      <c r="CV56" s="108"/>
      <c r="CW56" s="107"/>
      <c r="CX56" s="7"/>
      <c r="CY56" s="7"/>
      <c r="CZ56" s="14" t="s">
        <v>337</v>
      </c>
      <c r="DA56" s="1618" t="s">
        <v>131</v>
      </c>
      <c r="DB56" s="1618"/>
      <c r="DC56" s="7" t="s">
        <v>132</v>
      </c>
      <c r="DD56" s="128" t="s">
        <v>131</v>
      </c>
    </row>
    <row r="57" spans="2:108" ht="15" customHeight="1" x14ac:dyDescent="0.2">
      <c r="B57" s="1607"/>
      <c r="C57" s="1608"/>
      <c r="D57" s="1608"/>
      <c r="E57" s="1608"/>
      <c r="F57" s="1609"/>
      <c r="G57" s="69"/>
      <c r="H57" s="70"/>
      <c r="I57" s="107"/>
      <c r="J57" s="70"/>
      <c r="K57" s="70"/>
      <c r="L57" s="108"/>
      <c r="M57" s="107"/>
      <c r="N57" s="70"/>
      <c r="O57" s="70"/>
      <c r="P57" s="108"/>
      <c r="Q57" s="107"/>
      <c r="R57" s="70"/>
      <c r="S57" s="70"/>
      <c r="T57" s="108"/>
      <c r="U57" s="107"/>
      <c r="V57" s="70"/>
      <c r="W57" s="70"/>
      <c r="X57" s="108"/>
      <c r="Y57" s="107"/>
      <c r="Z57" s="70"/>
      <c r="AA57" s="70"/>
      <c r="AB57" s="108"/>
      <c r="AC57" s="107"/>
      <c r="AD57" s="70"/>
      <c r="AE57" s="70"/>
      <c r="AF57" s="108"/>
      <c r="AG57" s="107"/>
      <c r="AH57" s="70"/>
      <c r="AI57" s="70"/>
      <c r="AJ57" s="108"/>
      <c r="AK57" s="107"/>
      <c r="AL57" s="70"/>
      <c r="AM57" s="70"/>
      <c r="AN57" s="108"/>
      <c r="AO57" s="107"/>
      <c r="AP57" s="70"/>
      <c r="AQ57" s="70"/>
      <c r="AR57" s="108"/>
      <c r="AS57" s="107"/>
      <c r="AT57" s="70"/>
      <c r="AU57" s="70"/>
      <c r="AV57" s="108"/>
      <c r="AW57" s="107"/>
      <c r="AX57" s="70"/>
      <c r="AY57" s="70"/>
      <c r="AZ57" s="108"/>
      <c r="BA57" s="107"/>
      <c r="BB57" s="70"/>
      <c r="BC57" s="70"/>
      <c r="BD57" s="108"/>
      <c r="BE57" s="107"/>
      <c r="BF57" s="70"/>
      <c r="BG57" s="70"/>
      <c r="BH57" s="108"/>
      <c r="BI57" s="107"/>
      <c r="BJ57" s="70"/>
      <c r="BK57" s="70"/>
      <c r="BL57" s="108"/>
      <c r="BM57" s="107"/>
      <c r="BN57" s="70"/>
      <c r="BO57" s="70"/>
      <c r="BP57" s="108"/>
      <c r="BQ57" s="107"/>
      <c r="BR57" s="70"/>
      <c r="BS57" s="70"/>
      <c r="BT57" s="108"/>
      <c r="BU57" s="107"/>
      <c r="BV57" s="70"/>
      <c r="BW57" s="70"/>
      <c r="BX57" s="108"/>
      <c r="BY57" s="107"/>
      <c r="BZ57" s="70"/>
      <c r="CA57" s="70"/>
      <c r="CB57" s="108"/>
      <c r="CC57" s="107"/>
      <c r="CD57" s="70"/>
      <c r="CE57" s="70"/>
      <c r="CF57" s="108"/>
      <c r="CG57" s="107"/>
      <c r="CH57" s="70"/>
      <c r="CI57" s="70"/>
      <c r="CJ57" s="108"/>
      <c r="CK57" s="107"/>
      <c r="CL57" s="70"/>
      <c r="CM57" s="70"/>
      <c r="CN57" s="108"/>
      <c r="CO57" s="107"/>
      <c r="CP57" s="70"/>
      <c r="CQ57" s="70"/>
      <c r="CR57" s="108"/>
      <c r="CS57" s="107"/>
      <c r="CT57" s="70"/>
      <c r="CU57" s="70"/>
      <c r="CV57" s="108"/>
      <c r="CW57" s="107"/>
      <c r="CX57" s="7"/>
      <c r="CY57" s="7"/>
      <c r="CZ57" s="14"/>
      <c r="DA57" s="7"/>
      <c r="DB57" s="7"/>
      <c r="DC57" s="7"/>
      <c r="DD57" s="17"/>
    </row>
    <row r="58" spans="2:108" ht="15" customHeight="1" thickBot="1" x14ac:dyDescent="0.25">
      <c r="B58" s="1610"/>
      <c r="C58" s="1611"/>
      <c r="D58" s="1611"/>
      <c r="E58" s="1611"/>
      <c r="F58" s="1612"/>
      <c r="G58" s="75"/>
      <c r="H58" s="76"/>
      <c r="I58" s="111"/>
      <c r="J58" s="76"/>
      <c r="K58" s="76"/>
      <c r="L58" s="112"/>
      <c r="M58" s="111"/>
      <c r="N58" s="76"/>
      <c r="O58" s="76"/>
      <c r="P58" s="112"/>
      <c r="Q58" s="111"/>
      <c r="R58" s="76"/>
      <c r="S58" s="76"/>
      <c r="T58" s="112"/>
      <c r="U58" s="111"/>
      <c r="V58" s="76"/>
      <c r="W58" s="76"/>
      <c r="X58" s="112"/>
      <c r="Y58" s="111"/>
      <c r="Z58" s="76"/>
      <c r="AA58" s="76"/>
      <c r="AB58" s="112"/>
      <c r="AC58" s="111"/>
      <c r="AD58" s="76"/>
      <c r="AE58" s="76"/>
      <c r="AF58" s="112"/>
      <c r="AG58" s="111"/>
      <c r="AH58" s="76"/>
      <c r="AI58" s="76"/>
      <c r="AJ58" s="112"/>
      <c r="AK58" s="111"/>
      <c r="AL58" s="76"/>
      <c r="AM58" s="76"/>
      <c r="AN58" s="112"/>
      <c r="AO58" s="111"/>
      <c r="AP58" s="76"/>
      <c r="AQ58" s="76"/>
      <c r="AR58" s="112"/>
      <c r="AS58" s="111"/>
      <c r="AT58" s="76"/>
      <c r="AU58" s="76"/>
      <c r="AV58" s="112"/>
      <c r="AW58" s="111"/>
      <c r="AX58" s="76"/>
      <c r="AY58" s="76"/>
      <c r="AZ58" s="112"/>
      <c r="BA58" s="111"/>
      <c r="BB58" s="76"/>
      <c r="BC58" s="76"/>
      <c r="BD58" s="112"/>
      <c r="BE58" s="111"/>
      <c r="BF58" s="76"/>
      <c r="BG58" s="76"/>
      <c r="BH58" s="112"/>
      <c r="BI58" s="111"/>
      <c r="BJ58" s="76"/>
      <c r="BK58" s="76"/>
      <c r="BL58" s="112"/>
      <c r="BM58" s="111"/>
      <c r="BN58" s="76"/>
      <c r="BO58" s="76"/>
      <c r="BP58" s="112"/>
      <c r="BQ58" s="111"/>
      <c r="BR58" s="76"/>
      <c r="BS58" s="76"/>
      <c r="BT58" s="112"/>
      <c r="BU58" s="111"/>
      <c r="BV58" s="76"/>
      <c r="BW58" s="76"/>
      <c r="BX58" s="112"/>
      <c r="BY58" s="111"/>
      <c r="BZ58" s="76"/>
      <c r="CA58" s="76"/>
      <c r="CB58" s="112"/>
      <c r="CC58" s="111"/>
      <c r="CD58" s="76"/>
      <c r="CE58" s="76"/>
      <c r="CF58" s="112"/>
      <c r="CG58" s="111"/>
      <c r="CH58" s="76"/>
      <c r="CI58" s="76"/>
      <c r="CJ58" s="112"/>
      <c r="CK58" s="111"/>
      <c r="CL58" s="76"/>
      <c r="CM58" s="76"/>
      <c r="CN58" s="112"/>
      <c r="CO58" s="111"/>
      <c r="CP58" s="76"/>
      <c r="CQ58" s="76"/>
      <c r="CR58" s="112"/>
      <c r="CS58" s="111"/>
      <c r="CT58" s="76"/>
      <c r="CU58" s="76"/>
      <c r="CV58" s="112"/>
      <c r="CW58" s="111"/>
      <c r="CX58" s="18"/>
      <c r="CY58" s="18"/>
      <c r="CZ58" s="20"/>
      <c r="DA58" s="18"/>
      <c r="DB58" s="18"/>
      <c r="DC58" s="18"/>
      <c r="DD58" s="19"/>
    </row>
    <row r="59" spans="2:108" ht="19.5" customHeight="1" x14ac:dyDescent="0.2">
      <c r="B59" s="21" t="s">
        <v>866</v>
      </c>
    </row>
    <row r="60" spans="2:108" ht="19.5" customHeight="1" x14ac:dyDescent="0.2">
      <c r="B60" s="21" t="s">
        <v>133</v>
      </c>
    </row>
    <row r="61" spans="2:108" ht="19.5" customHeight="1" x14ac:dyDescent="0.2">
      <c r="B61" s="21" t="s">
        <v>134</v>
      </c>
    </row>
    <row r="62" spans="2:108" ht="21.75" customHeight="1" x14ac:dyDescent="0.2"/>
    <row r="63" spans="2:108" x14ac:dyDescent="0.2">
      <c r="B63" t="s">
        <v>135</v>
      </c>
    </row>
    <row r="64" spans="2:108" ht="5.25" customHeight="1" thickBot="1" x14ac:dyDescent="0.25"/>
    <row r="65" spans="2:108" ht="12.5" thickBot="1" x14ac:dyDescent="0.25">
      <c r="B65" s="1656" t="s">
        <v>304</v>
      </c>
      <c r="C65" s="1657"/>
      <c r="D65" s="1657"/>
      <c r="E65" s="1657"/>
      <c r="F65" s="132"/>
      <c r="G65" s="1658">
        <v>0.25</v>
      </c>
      <c r="H65" s="1653"/>
      <c r="I65" s="1653"/>
      <c r="J65" s="1653"/>
      <c r="K65" s="1653">
        <v>0.29166666666666702</v>
      </c>
      <c r="L65" s="1653"/>
      <c r="M65" s="1653"/>
      <c r="N65" s="1653"/>
      <c r="O65" s="1653">
        <v>0.33333333333333298</v>
      </c>
      <c r="P65" s="1653"/>
      <c r="Q65" s="1653"/>
      <c r="R65" s="1653"/>
      <c r="S65" s="1653">
        <v>0.375</v>
      </c>
      <c r="T65" s="1653"/>
      <c r="U65" s="1653"/>
      <c r="V65" s="1653"/>
      <c r="W65" s="1653">
        <v>0.41666666666666702</v>
      </c>
      <c r="X65" s="1653"/>
      <c r="Y65" s="1653"/>
      <c r="Z65" s="1653"/>
      <c r="AA65" s="1653">
        <v>0.45833333333333298</v>
      </c>
      <c r="AB65" s="1653"/>
      <c r="AC65" s="1653"/>
      <c r="AD65" s="1653"/>
      <c r="AE65" s="1653">
        <v>0.5</v>
      </c>
      <c r="AF65" s="1653"/>
      <c r="AG65" s="1653"/>
      <c r="AH65" s="1653"/>
      <c r="AI65" s="1653">
        <v>0.54166666666666696</v>
      </c>
      <c r="AJ65" s="1653"/>
      <c r="AK65" s="1653"/>
      <c r="AL65" s="1653"/>
      <c r="AM65" s="1653">
        <v>0.58333333333333304</v>
      </c>
      <c r="AN65" s="1653"/>
      <c r="AO65" s="1653"/>
      <c r="AP65" s="1653"/>
      <c r="AQ65" s="1653">
        <v>0.625</v>
      </c>
      <c r="AR65" s="1653"/>
      <c r="AS65" s="1653"/>
      <c r="AT65" s="1653"/>
      <c r="AU65" s="1653">
        <v>0.66666666666666696</v>
      </c>
      <c r="AV65" s="1653"/>
      <c r="AW65" s="1653"/>
      <c r="AX65" s="1653"/>
      <c r="AY65" s="1653">
        <v>0.70833333333333304</v>
      </c>
      <c r="AZ65" s="1653"/>
      <c r="BA65" s="1653"/>
      <c r="BB65" s="1653"/>
      <c r="BC65" s="1653">
        <v>0.75</v>
      </c>
      <c r="BD65" s="1653"/>
      <c r="BE65" s="1653"/>
      <c r="BF65" s="1653"/>
      <c r="BG65" s="1653">
        <v>0.79166666666666696</v>
      </c>
      <c r="BH65" s="1653"/>
      <c r="BI65" s="1653"/>
      <c r="BJ65" s="1653"/>
      <c r="BK65" s="1653">
        <v>0.83333333333333304</v>
      </c>
      <c r="BL65" s="1653"/>
      <c r="BM65" s="1653"/>
      <c r="BN65" s="1653"/>
      <c r="BO65" s="1653">
        <v>0.875</v>
      </c>
      <c r="BP65" s="1653"/>
      <c r="BQ65" s="1653"/>
      <c r="BR65" s="1653"/>
      <c r="BS65" s="1653">
        <v>0.91666666666666696</v>
      </c>
      <c r="BT65" s="1653"/>
      <c r="BU65" s="1653"/>
      <c r="BV65" s="1653"/>
      <c r="BW65" s="1653">
        <v>0.95833333333333304</v>
      </c>
      <c r="BX65" s="1653"/>
      <c r="BY65" s="1653"/>
      <c r="BZ65" s="1653"/>
      <c r="CA65" s="1653">
        <v>1</v>
      </c>
      <c r="CB65" s="1653"/>
      <c r="CC65" s="1653"/>
      <c r="CD65" s="1653"/>
      <c r="CE65" s="1653">
        <v>1.0416666666666701</v>
      </c>
      <c r="CF65" s="1653"/>
      <c r="CG65" s="1653"/>
      <c r="CH65" s="1653"/>
      <c r="CI65" s="1653">
        <v>1.0833333333333299</v>
      </c>
      <c r="CJ65" s="1653"/>
      <c r="CK65" s="1653"/>
      <c r="CL65" s="1653"/>
      <c r="CM65" s="1653">
        <v>1.125</v>
      </c>
      <c r="CN65" s="1653"/>
      <c r="CO65" s="1653"/>
      <c r="CP65" s="1653"/>
      <c r="CQ65" s="1653">
        <v>1.1666666666666701</v>
      </c>
      <c r="CR65" s="1653"/>
      <c r="CS65" s="1653"/>
      <c r="CT65" s="1653"/>
      <c r="CU65" s="1653">
        <v>1.2083333333333299</v>
      </c>
      <c r="CV65" s="1653"/>
      <c r="CW65" s="1653"/>
      <c r="CX65" s="1653"/>
      <c r="CY65" s="129"/>
      <c r="CZ65" s="1671" t="s">
        <v>329</v>
      </c>
      <c r="DA65" s="1672"/>
      <c r="DB65" s="1673" t="s">
        <v>302</v>
      </c>
      <c r="DC65" s="1672"/>
      <c r="DD65" s="127" t="s">
        <v>330</v>
      </c>
    </row>
    <row r="66" spans="2:108" ht="12" customHeight="1" x14ac:dyDescent="0.2">
      <c r="B66" s="1659" t="s">
        <v>305</v>
      </c>
      <c r="C66" s="139"/>
      <c r="D66" s="68"/>
      <c r="E66" s="68"/>
      <c r="F66" s="133"/>
      <c r="G66" s="77"/>
      <c r="H66" s="77"/>
      <c r="I66" s="78"/>
      <c r="J66" s="77"/>
      <c r="K66" s="77"/>
      <c r="L66" s="79"/>
      <c r="M66" s="78"/>
      <c r="N66" s="77"/>
      <c r="O66" s="77"/>
      <c r="P66" s="79"/>
      <c r="Q66" s="78"/>
      <c r="R66" s="77"/>
      <c r="S66" s="77"/>
      <c r="T66" s="79"/>
      <c r="U66" s="78"/>
      <c r="V66" s="77"/>
      <c r="W66" s="77"/>
      <c r="X66" s="79"/>
      <c r="Y66" s="78"/>
      <c r="Z66" s="77"/>
      <c r="AA66" s="77"/>
      <c r="AB66" s="79"/>
      <c r="AC66" s="78"/>
      <c r="AD66" s="77"/>
      <c r="AE66" s="77"/>
      <c r="AF66" s="79"/>
      <c r="AG66" s="78"/>
      <c r="AH66" s="77"/>
      <c r="AI66" s="77"/>
      <c r="AJ66" s="79"/>
      <c r="AK66" s="78"/>
      <c r="AL66" s="77"/>
      <c r="AM66" s="77"/>
      <c r="AN66" s="79"/>
      <c r="AO66" s="78"/>
      <c r="AP66" s="77"/>
      <c r="AQ66" s="77"/>
      <c r="AR66" s="79"/>
      <c r="AS66" s="78"/>
      <c r="AT66" s="77"/>
      <c r="AU66" s="77"/>
      <c r="AV66" s="79"/>
      <c r="AW66" s="78"/>
      <c r="AX66" s="77"/>
      <c r="AY66" s="77"/>
      <c r="AZ66" s="79"/>
      <c r="BA66" s="78"/>
      <c r="BB66" s="77"/>
      <c r="BC66" s="77"/>
      <c r="BD66" s="79"/>
      <c r="BE66" s="78"/>
      <c r="BF66" s="77"/>
      <c r="BG66" s="77"/>
      <c r="BH66" s="79"/>
      <c r="BI66" s="78"/>
      <c r="BJ66" s="77"/>
      <c r="BK66" s="77"/>
      <c r="BL66" s="79"/>
      <c r="BM66" s="78"/>
      <c r="BN66" s="77"/>
      <c r="BO66" s="77"/>
      <c r="BP66" s="79"/>
      <c r="BQ66" s="78"/>
      <c r="BR66" s="77"/>
      <c r="BS66" s="77"/>
      <c r="BT66" s="79"/>
      <c r="BU66" s="78"/>
      <c r="BV66" s="77"/>
      <c r="BW66" s="77"/>
      <c r="BX66" s="79"/>
      <c r="BY66" s="78"/>
      <c r="BZ66" s="77"/>
      <c r="CA66" s="77"/>
      <c r="CB66" s="79"/>
      <c r="CC66" s="78"/>
      <c r="CD66" s="77"/>
      <c r="CE66" s="77"/>
      <c r="CF66" s="79"/>
      <c r="CG66" s="78"/>
      <c r="CH66" s="77"/>
      <c r="CI66" s="77"/>
      <c r="CJ66" s="79"/>
      <c r="CK66" s="78"/>
      <c r="CL66" s="77"/>
      <c r="CM66" s="77"/>
      <c r="CN66" s="79"/>
      <c r="CO66" s="78"/>
      <c r="CP66" s="77"/>
      <c r="CQ66" s="77"/>
      <c r="CR66" s="79"/>
      <c r="CS66" s="78"/>
      <c r="CT66" s="77"/>
      <c r="CU66" s="77"/>
      <c r="CV66" s="79"/>
      <c r="CW66" s="78"/>
      <c r="CX66" s="77"/>
      <c r="CY66" s="80"/>
      <c r="CZ66" s="55"/>
      <c r="DA66" s="64"/>
      <c r="DB66" s="1669"/>
      <c r="DC66" s="1670"/>
      <c r="DD66" s="56"/>
    </row>
    <row r="67" spans="2:108" ht="13" x14ac:dyDescent="0.2">
      <c r="B67" s="1660"/>
      <c r="C67" s="140" t="s">
        <v>339</v>
      </c>
      <c r="D67" s="70" t="s">
        <v>306</v>
      </c>
      <c r="E67" s="70"/>
      <c r="F67" s="134"/>
      <c r="G67" s="81"/>
      <c r="H67" s="81"/>
      <c r="I67" s="82"/>
      <c r="J67" s="81"/>
      <c r="K67" s="81"/>
      <c r="L67" s="83"/>
      <c r="M67" s="82"/>
      <c r="N67" s="81"/>
      <c r="O67" s="81"/>
      <c r="P67" s="83"/>
      <c r="Q67" s="82"/>
      <c r="R67" s="81" t="s">
        <v>315</v>
      </c>
      <c r="S67" s="84"/>
      <c r="T67" s="85"/>
      <c r="U67" s="86"/>
      <c r="V67" s="84"/>
      <c r="W67" s="84"/>
      <c r="X67" s="85"/>
      <c r="Y67" s="86"/>
      <c r="Z67" s="84"/>
      <c r="AA67" s="84"/>
      <c r="AB67" s="85"/>
      <c r="AC67" s="86"/>
      <c r="AD67" s="84"/>
      <c r="AE67" s="84"/>
      <c r="AF67" s="85" t="s">
        <v>136</v>
      </c>
      <c r="AG67" s="87"/>
      <c r="AH67" s="88"/>
      <c r="AI67" s="88"/>
      <c r="AJ67" s="89" t="s">
        <v>316</v>
      </c>
      <c r="AK67" s="86"/>
      <c r="AL67" s="84"/>
      <c r="AM67" s="84"/>
      <c r="AN67" s="85"/>
      <c r="AO67" s="86"/>
      <c r="AP67" s="84"/>
      <c r="AQ67" s="84"/>
      <c r="AR67" s="85"/>
      <c r="AS67" s="86"/>
      <c r="AT67" s="84"/>
      <c r="AU67" s="84"/>
      <c r="AV67" s="85"/>
      <c r="AW67" s="86"/>
      <c r="AX67" s="84"/>
      <c r="AY67" s="84"/>
      <c r="AZ67" s="85" t="s">
        <v>137</v>
      </c>
      <c r="BA67" s="82"/>
      <c r="BB67" s="81"/>
      <c r="BC67" s="81"/>
      <c r="BD67" s="83"/>
      <c r="BE67" s="82"/>
      <c r="BF67" s="81"/>
      <c r="BG67" s="81"/>
      <c r="BH67" s="83"/>
      <c r="BI67" s="82"/>
      <c r="BJ67" s="81"/>
      <c r="BK67" s="81"/>
      <c r="BL67" s="83"/>
      <c r="BM67" s="82"/>
      <c r="BN67" s="81"/>
      <c r="BO67" s="81"/>
      <c r="BP67" s="83"/>
      <c r="BQ67" s="82"/>
      <c r="BR67" s="81"/>
      <c r="BS67" s="81"/>
      <c r="BT67" s="83"/>
      <c r="BU67" s="82"/>
      <c r="BV67" s="81"/>
      <c r="BW67" s="81"/>
      <c r="BX67" s="83"/>
      <c r="BY67" s="82"/>
      <c r="BZ67" s="81"/>
      <c r="CA67" s="81"/>
      <c r="CB67" s="83"/>
      <c r="CC67" s="82"/>
      <c r="CD67" s="81"/>
      <c r="CE67" s="81"/>
      <c r="CF67" s="83"/>
      <c r="CG67" s="82"/>
      <c r="CH67" s="81"/>
      <c r="CI67" s="81"/>
      <c r="CJ67" s="83"/>
      <c r="CK67" s="82"/>
      <c r="CL67" s="81"/>
      <c r="CM67" s="81"/>
      <c r="CN67" s="83"/>
      <c r="CO67" s="82"/>
      <c r="CP67" s="81"/>
      <c r="CQ67" s="81"/>
      <c r="CR67" s="83"/>
      <c r="CS67" s="82"/>
      <c r="CT67" s="81"/>
      <c r="CU67" s="81"/>
      <c r="CV67" s="83"/>
      <c r="CW67" s="82"/>
      <c r="CX67" s="81"/>
      <c r="CY67" s="90"/>
      <c r="CZ67" s="1664" t="s">
        <v>322</v>
      </c>
      <c r="DA67" s="1665"/>
      <c r="DB67" s="1666" t="s">
        <v>303</v>
      </c>
      <c r="DC67" s="1665"/>
      <c r="DD67" s="57" t="s">
        <v>323</v>
      </c>
    </row>
    <row r="68" spans="2:108" x14ac:dyDescent="0.2">
      <c r="B68" s="1660"/>
      <c r="C68" s="140"/>
      <c r="D68" s="72" t="s">
        <v>307</v>
      </c>
      <c r="E68" s="72"/>
      <c r="F68" s="135"/>
      <c r="G68" s="84"/>
      <c r="H68" s="84"/>
      <c r="I68" s="86"/>
      <c r="J68" s="84"/>
      <c r="K68" s="84"/>
      <c r="L68" s="85"/>
      <c r="M68" s="86"/>
      <c r="N68" s="84"/>
      <c r="O68" s="84"/>
      <c r="P68" s="85"/>
      <c r="Q68" s="86"/>
      <c r="R68" s="84"/>
      <c r="S68" s="84"/>
      <c r="T68" s="85"/>
      <c r="U68" s="86"/>
      <c r="V68" s="84"/>
      <c r="W68" s="84"/>
      <c r="X68" s="85"/>
      <c r="Y68" s="86"/>
      <c r="Z68" s="84"/>
      <c r="AA68" s="84"/>
      <c r="AB68" s="85"/>
      <c r="AC68" s="86"/>
      <c r="AD68" s="84"/>
      <c r="AE68" s="84"/>
      <c r="AF68" s="85"/>
      <c r="AG68" s="86"/>
      <c r="AH68" s="84"/>
      <c r="AI68" s="84"/>
      <c r="AJ68" s="85"/>
      <c r="AK68" s="86"/>
      <c r="AL68" s="84"/>
      <c r="AM68" s="84"/>
      <c r="AN68" s="85"/>
      <c r="AO68" s="86"/>
      <c r="AP68" s="84"/>
      <c r="AQ68" s="84"/>
      <c r="AR68" s="85"/>
      <c r="AS68" s="86"/>
      <c r="AT68" s="84"/>
      <c r="AU68" s="84"/>
      <c r="AV68" s="85"/>
      <c r="AW68" s="86"/>
      <c r="AX68" s="84"/>
      <c r="AY68" s="84"/>
      <c r="AZ68" s="85"/>
      <c r="BA68" s="86"/>
      <c r="BB68" s="84"/>
      <c r="BC68" s="84"/>
      <c r="BD68" s="85"/>
      <c r="BE68" s="86"/>
      <c r="BF68" s="84"/>
      <c r="BG68" s="84"/>
      <c r="BH68" s="85"/>
      <c r="BI68" s="86"/>
      <c r="BJ68" s="84"/>
      <c r="BK68" s="84"/>
      <c r="BL68" s="85"/>
      <c r="BM68" s="86"/>
      <c r="BN68" s="84"/>
      <c r="BO68" s="84"/>
      <c r="BP68" s="85"/>
      <c r="BQ68" s="86"/>
      <c r="BR68" s="84"/>
      <c r="BS68" s="84"/>
      <c r="BT68" s="85"/>
      <c r="BU68" s="86"/>
      <c r="BV68" s="84"/>
      <c r="BW68" s="84"/>
      <c r="BX68" s="85"/>
      <c r="BY68" s="86"/>
      <c r="BZ68" s="84"/>
      <c r="CA68" s="84"/>
      <c r="CB68" s="85"/>
      <c r="CC68" s="86"/>
      <c r="CD68" s="84"/>
      <c r="CE68" s="84"/>
      <c r="CF68" s="85"/>
      <c r="CG68" s="86"/>
      <c r="CH68" s="84"/>
      <c r="CI68" s="84"/>
      <c r="CJ68" s="85"/>
      <c r="CK68" s="86"/>
      <c r="CL68" s="84"/>
      <c r="CM68" s="84"/>
      <c r="CN68" s="85"/>
      <c r="CO68" s="86"/>
      <c r="CP68" s="84"/>
      <c r="CQ68" s="84"/>
      <c r="CR68" s="85"/>
      <c r="CS68" s="86"/>
      <c r="CT68" s="84"/>
      <c r="CU68" s="84"/>
      <c r="CV68" s="85"/>
      <c r="CW68" s="86"/>
      <c r="CX68" s="84"/>
      <c r="CY68" s="84"/>
      <c r="CZ68" s="58"/>
      <c r="DA68" s="65"/>
      <c r="DB68" s="1667"/>
      <c r="DC68" s="1668"/>
      <c r="DD68" s="59"/>
    </row>
    <row r="69" spans="2:108" x14ac:dyDescent="0.2">
      <c r="B69" s="1660"/>
      <c r="C69" s="142"/>
      <c r="D69" s="74"/>
      <c r="E69" s="74"/>
      <c r="F69" s="136"/>
      <c r="G69" s="91"/>
      <c r="H69" s="91"/>
      <c r="I69" s="92"/>
      <c r="J69" s="91"/>
      <c r="K69" s="91"/>
      <c r="L69" s="93"/>
      <c r="M69" s="92"/>
      <c r="N69" s="91"/>
      <c r="O69" s="91"/>
      <c r="P69" s="93"/>
      <c r="Q69" s="92"/>
      <c r="R69" s="91"/>
      <c r="S69" s="91"/>
      <c r="T69" s="93"/>
      <c r="U69" s="92"/>
      <c r="V69" s="91"/>
      <c r="W69" s="91"/>
      <c r="X69" s="93"/>
      <c r="Y69" s="92"/>
      <c r="Z69" s="91"/>
      <c r="AA69" s="91"/>
      <c r="AB69" s="93"/>
      <c r="AC69" s="92"/>
      <c r="AD69" s="91"/>
      <c r="AE69" s="91"/>
      <c r="AF69" s="93"/>
      <c r="AG69" s="92"/>
      <c r="AH69" s="91"/>
      <c r="AI69" s="91"/>
      <c r="AJ69" s="93"/>
      <c r="AK69" s="92"/>
      <c r="AL69" s="91"/>
      <c r="AM69" s="91"/>
      <c r="AN69" s="93"/>
      <c r="AO69" s="92"/>
      <c r="AP69" s="91"/>
      <c r="AQ69" s="91"/>
      <c r="AR69" s="93"/>
      <c r="AS69" s="92"/>
      <c r="AT69" s="91"/>
      <c r="AU69" s="91"/>
      <c r="AV69" s="93"/>
      <c r="AW69" s="92"/>
      <c r="AX69" s="91"/>
      <c r="AY69" s="91"/>
      <c r="AZ69" s="93"/>
      <c r="BA69" s="92"/>
      <c r="BB69" s="91"/>
      <c r="BC69" s="91"/>
      <c r="BD69" s="93"/>
      <c r="BE69" s="92"/>
      <c r="BF69" s="91"/>
      <c r="BG69" s="91"/>
      <c r="BH69" s="93"/>
      <c r="BI69" s="92"/>
      <c r="BJ69" s="91"/>
      <c r="BK69" s="91"/>
      <c r="BL69" s="93"/>
      <c r="BM69" s="92"/>
      <c r="BN69" s="91"/>
      <c r="BO69" s="91"/>
      <c r="BP69" s="93"/>
      <c r="BQ69" s="92"/>
      <c r="BR69" s="91"/>
      <c r="BS69" s="91"/>
      <c r="BT69" s="93"/>
      <c r="BU69" s="92"/>
      <c r="BV69" s="91"/>
      <c r="BW69" s="91"/>
      <c r="BX69" s="93"/>
      <c r="BY69" s="92"/>
      <c r="BZ69" s="91"/>
      <c r="CA69" s="91"/>
      <c r="CB69" s="93"/>
      <c r="CC69" s="92"/>
      <c r="CD69" s="91"/>
      <c r="CE69" s="91"/>
      <c r="CF69" s="93"/>
      <c r="CG69" s="92"/>
      <c r="CH69" s="91"/>
      <c r="CI69" s="91"/>
      <c r="CJ69" s="93"/>
      <c r="CK69" s="92"/>
      <c r="CL69" s="91"/>
      <c r="CM69" s="91"/>
      <c r="CN69" s="93"/>
      <c r="CO69" s="92"/>
      <c r="CP69" s="91"/>
      <c r="CQ69" s="91"/>
      <c r="CR69" s="93"/>
      <c r="CS69" s="92"/>
      <c r="CT69" s="91"/>
      <c r="CU69" s="91"/>
      <c r="CV69" s="93"/>
      <c r="CW69" s="92"/>
      <c r="CX69" s="91"/>
      <c r="CY69" s="91"/>
      <c r="CZ69" s="60"/>
      <c r="DA69" s="66"/>
      <c r="DB69" s="1662"/>
      <c r="DC69" s="1663"/>
      <c r="DD69" s="61"/>
    </row>
    <row r="70" spans="2:108" ht="13" x14ac:dyDescent="0.2">
      <c r="B70" s="1660"/>
      <c r="C70" s="140" t="s">
        <v>340</v>
      </c>
      <c r="D70" s="70" t="s">
        <v>308</v>
      </c>
      <c r="E70" s="70"/>
      <c r="F70" s="134"/>
      <c r="G70" s="81"/>
      <c r="H70" s="81"/>
      <c r="I70" s="86" t="s">
        <v>313</v>
      </c>
      <c r="J70" s="84"/>
      <c r="K70" s="84"/>
      <c r="L70" s="85"/>
      <c r="M70" s="86"/>
      <c r="N70" s="84"/>
      <c r="O70" s="84"/>
      <c r="P70" s="85"/>
      <c r="Q70" s="86"/>
      <c r="R70" s="84"/>
      <c r="S70" s="84"/>
      <c r="T70" s="85" t="s">
        <v>139</v>
      </c>
      <c r="U70" s="87"/>
      <c r="V70" s="88"/>
      <c r="W70" s="88"/>
      <c r="X70" s="89"/>
      <c r="Y70" s="86" t="s">
        <v>140</v>
      </c>
      <c r="Z70" s="84"/>
      <c r="AA70" s="84"/>
      <c r="AB70" s="85"/>
      <c r="AC70" s="86"/>
      <c r="AD70" s="84"/>
      <c r="AE70" s="84"/>
      <c r="AF70" s="85"/>
      <c r="AG70" s="86"/>
      <c r="AH70" s="84"/>
      <c r="AI70" s="84"/>
      <c r="AJ70" s="85"/>
      <c r="AK70" s="86"/>
      <c r="AL70" s="84"/>
      <c r="AM70" s="84"/>
      <c r="AN70" s="85" t="s">
        <v>321</v>
      </c>
      <c r="AO70" s="82"/>
      <c r="AP70" s="81"/>
      <c r="AQ70" s="81"/>
      <c r="AR70" s="83"/>
      <c r="AS70" s="82"/>
      <c r="AT70" s="81"/>
      <c r="AU70" s="81"/>
      <c r="AV70" s="83"/>
      <c r="AW70" s="82"/>
      <c r="AX70" s="81"/>
      <c r="AY70" s="81"/>
      <c r="AZ70" s="83"/>
      <c r="BA70" s="82"/>
      <c r="BB70" s="81"/>
      <c r="BC70" s="81"/>
      <c r="BD70" s="83"/>
      <c r="BE70" s="82"/>
      <c r="BF70" s="81"/>
      <c r="BG70" s="81"/>
      <c r="BH70" s="83"/>
      <c r="BI70" s="82"/>
      <c r="BJ70" s="81"/>
      <c r="BK70" s="81"/>
      <c r="BL70" s="83"/>
      <c r="BM70" s="82"/>
      <c r="BN70" s="81"/>
      <c r="BO70" s="81"/>
      <c r="BP70" s="83"/>
      <c r="BQ70" s="82"/>
      <c r="BR70" s="81"/>
      <c r="BS70" s="81"/>
      <c r="BT70" s="83"/>
      <c r="BU70" s="82"/>
      <c r="BV70" s="81"/>
      <c r="BW70" s="81"/>
      <c r="BX70" s="83"/>
      <c r="BY70" s="82"/>
      <c r="BZ70" s="81"/>
      <c r="CA70" s="81"/>
      <c r="CB70" s="83"/>
      <c r="CC70" s="82"/>
      <c r="CD70" s="81"/>
      <c r="CE70" s="81"/>
      <c r="CF70" s="83"/>
      <c r="CG70" s="82"/>
      <c r="CH70" s="81"/>
      <c r="CI70" s="81"/>
      <c r="CJ70" s="83"/>
      <c r="CK70" s="82"/>
      <c r="CL70" s="81"/>
      <c r="CM70" s="81"/>
      <c r="CN70" s="83"/>
      <c r="CO70" s="82"/>
      <c r="CP70" s="81"/>
      <c r="CQ70" s="81"/>
      <c r="CR70" s="83"/>
      <c r="CS70" s="82"/>
      <c r="CT70" s="81"/>
      <c r="CU70" s="81"/>
      <c r="CV70" s="83"/>
      <c r="CW70" s="82"/>
      <c r="CX70" s="81"/>
      <c r="CY70" s="81"/>
      <c r="CZ70" s="1664" t="s">
        <v>324</v>
      </c>
      <c r="DA70" s="1665"/>
      <c r="DB70" s="1666" t="s">
        <v>303</v>
      </c>
      <c r="DC70" s="1665"/>
      <c r="DD70" s="57" t="s">
        <v>325</v>
      </c>
    </row>
    <row r="71" spans="2:108" x14ac:dyDescent="0.2">
      <c r="B71" s="1660"/>
      <c r="C71" s="143"/>
      <c r="D71" s="72" t="s">
        <v>309</v>
      </c>
      <c r="E71" s="72"/>
      <c r="F71" s="135"/>
      <c r="G71" s="84"/>
      <c r="H71" s="84"/>
      <c r="I71" s="86"/>
      <c r="J71" s="84"/>
      <c r="K71" s="84"/>
      <c r="L71" s="85"/>
      <c r="M71" s="86"/>
      <c r="N71" s="84"/>
      <c r="O71" s="84"/>
      <c r="P71" s="85"/>
      <c r="Q71" s="86"/>
      <c r="R71" s="84"/>
      <c r="S71" s="84"/>
      <c r="T71" s="85"/>
      <c r="U71" s="86"/>
      <c r="V71" s="84"/>
      <c r="W71" s="84"/>
      <c r="X71" s="85"/>
      <c r="Y71" s="86"/>
      <c r="Z71" s="84"/>
      <c r="AA71" s="84"/>
      <c r="AB71" s="85"/>
      <c r="AC71" s="86"/>
      <c r="AD71" s="84"/>
      <c r="AE71" s="84"/>
      <c r="AF71" s="85"/>
      <c r="AG71" s="86"/>
      <c r="AH71" s="84"/>
      <c r="AI71" s="84"/>
      <c r="AJ71" s="85"/>
      <c r="AK71" s="86"/>
      <c r="AL71" s="84"/>
      <c r="AM71" s="84"/>
      <c r="AN71" s="85"/>
      <c r="AO71" s="86"/>
      <c r="AP71" s="84"/>
      <c r="AQ71" s="84"/>
      <c r="AR71" s="85"/>
      <c r="AS71" s="86"/>
      <c r="AT71" s="84"/>
      <c r="AU71" s="84"/>
      <c r="AV71" s="85"/>
      <c r="AW71" s="86"/>
      <c r="AX71" s="84"/>
      <c r="AY71" s="84"/>
      <c r="AZ71" s="85"/>
      <c r="BA71" s="86"/>
      <c r="BB71" s="84"/>
      <c r="BC71" s="84"/>
      <c r="BD71" s="85"/>
      <c r="BE71" s="86"/>
      <c r="BF71" s="84"/>
      <c r="BG71" s="84"/>
      <c r="BH71" s="85"/>
      <c r="BI71" s="86"/>
      <c r="BJ71" s="84"/>
      <c r="BK71" s="84"/>
      <c r="BL71" s="85"/>
      <c r="BM71" s="86"/>
      <c r="BN71" s="84"/>
      <c r="BO71" s="84"/>
      <c r="BP71" s="85"/>
      <c r="BQ71" s="86"/>
      <c r="BR71" s="84"/>
      <c r="BS71" s="84"/>
      <c r="BT71" s="85"/>
      <c r="BU71" s="86"/>
      <c r="BV71" s="84"/>
      <c r="BW71" s="84"/>
      <c r="BX71" s="85"/>
      <c r="BY71" s="86"/>
      <c r="BZ71" s="84"/>
      <c r="CA71" s="84"/>
      <c r="CB71" s="85"/>
      <c r="CC71" s="86"/>
      <c r="CD71" s="84"/>
      <c r="CE71" s="84"/>
      <c r="CF71" s="85"/>
      <c r="CG71" s="86"/>
      <c r="CH71" s="84"/>
      <c r="CI71" s="84"/>
      <c r="CJ71" s="85"/>
      <c r="CK71" s="86"/>
      <c r="CL71" s="84"/>
      <c r="CM71" s="84"/>
      <c r="CN71" s="85"/>
      <c r="CO71" s="86"/>
      <c r="CP71" s="84"/>
      <c r="CQ71" s="84"/>
      <c r="CR71" s="85"/>
      <c r="CS71" s="86"/>
      <c r="CT71" s="84"/>
      <c r="CU71" s="84"/>
      <c r="CV71" s="85"/>
      <c r="CW71" s="86"/>
      <c r="CX71" s="84"/>
      <c r="CY71" s="84"/>
      <c r="CZ71" s="58"/>
      <c r="DA71" s="65"/>
      <c r="DB71" s="1667"/>
      <c r="DC71" s="1668"/>
      <c r="DD71" s="59"/>
    </row>
    <row r="72" spans="2:108" x14ac:dyDescent="0.2">
      <c r="B72" s="1660"/>
      <c r="C72" s="142"/>
      <c r="D72" s="74"/>
      <c r="E72" s="74"/>
      <c r="F72" s="136"/>
      <c r="G72" s="91"/>
      <c r="H72" s="91"/>
      <c r="I72" s="92"/>
      <c r="J72" s="91"/>
      <c r="K72" s="91"/>
      <c r="L72" s="93"/>
      <c r="M72" s="92"/>
      <c r="N72" s="91"/>
      <c r="O72" s="91"/>
      <c r="P72" s="93"/>
      <c r="Q72" s="92"/>
      <c r="R72" s="91"/>
      <c r="S72" s="91"/>
      <c r="T72" s="93"/>
      <c r="U72" s="92"/>
      <c r="V72" s="91"/>
      <c r="W72" s="91"/>
      <c r="X72" s="93"/>
      <c r="Y72" s="92"/>
      <c r="Z72" s="91"/>
      <c r="AA72" s="91"/>
      <c r="AB72" s="93"/>
      <c r="AC72" s="92"/>
      <c r="AD72" s="91"/>
      <c r="AE72" s="91"/>
      <c r="AF72" s="93"/>
      <c r="AG72" s="92"/>
      <c r="AH72" s="91"/>
      <c r="AI72" s="91"/>
      <c r="AJ72" s="93"/>
      <c r="AK72" s="92"/>
      <c r="AL72" s="91"/>
      <c r="AM72" s="91"/>
      <c r="AN72" s="93"/>
      <c r="AO72" s="92"/>
      <c r="AP72" s="91"/>
      <c r="AQ72" s="91"/>
      <c r="AR72" s="93"/>
      <c r="AS72" s="92"/>
      <c r="AT72" s="91"/>
      <c r="AU72" s="91"/>
      <c r="AV72" s="93"/>
      <c r="AW72" s="92"/>
      <c r="AX72" s="91"/>
      <c r="AY72" s="91"/>
      <c r="AZ72" s="93"/>
      <c r="BA72" s="92"/>
      <c r="BB72" s="91"/>
      <c r="BC72" s="91"/>
      <c r="BD72" s="93"/>
      <c r="BE72" s="92"/>
      <c r="BF72" s="91"/>
      <c r="BG72" s="91"/>
      <c r="BH72" s="93"/>
      <c r="BI72" s="92"/>
      <c r="BJ72" s="91"/>
      <c r="BK72" s="91"/>
      <c r="BL72" s="93"/>
      <c r="BM72" s="92"/>
      <c r="BN72" s="91"/>
      <c r="BO72" s="91"/>
      <c r="BP72" s="93"/>
      <c r="BQ72" s="92"/>
      <c r="BR72" s="91"/>
      <c r="BS72" s="91"/>
      <c r="BT72" s="93"/>
      <c r="BU72" s="92"/>
      <c r="BV72" s="91"/>
      <c r="BW72" s="91"/>
      <c r="BX72" s="93"/>
      <c r="BY72" s="92"/>
      <c r="BZ72" s="91"/>
      <c r="CA72" s="91"/>
      <c r="CB72" s="93"/>
      <c r="CC72" s="92"/>
      <c r="CD72" s="91"/>
      <c r="CE72" s="91"/>
      <c r="CF72" s="93"/>
      <c r="CG72" s="92"/>
      <c r="CH72" s="91"/>
      <c r="CI72" s="91"/>
      <c r="CJ72" s="93"/>
      <c r="CK72" s="92"/>
      <c r="CL72" s="91"/>
      <c r="CM72" s="91"/>
      <c r="CN72" s="93"/>
      <c r="CO72" s="92"/>
      <c r="CP72" s="91"/>
      <c r="CQ72" s="91"/>
      <c r="CR72" s="93"/>
      <c r="CS72" s="92"/>
      <c r="CT72" s="91"/>
      <c r="CU72" s="91"/>
      <c r="CV72" s="93"/>
      <c r="CW72" s="92"/>
      <c r="CX72" s="91"/>
      <c r="CY72" s="91"/>
      <c r="CZ72" s="60"/>
      <c r="DA72" s="66"/>
      <c r="DB72" s="1662"/>
      <c r="DC72" s="1663"/>
      <c r="DD72" s="61"/>
    </row>
    <row r="73" spans="2:108" ht="13" x14ac:dyDescent="0.2">
      <c r="B73" s="1660"/>
      <c r="C73" s="140" t="s">
        <v>341</v>
      </c>
      <c r="D73" s="70" t="s">
        <v>310</v>
      </c>
      <c r="E73" s="70"/>
      <c r="F73" s="134"/>
      <c r="G73" s="81"/>
      <c r="H73" s="81"/>
      <c r="I73" s="82"/>
      <c r="J73" s="81"/>
      <c r="K73" s="81"/>
      <c r="L73" s="83"/>
      <c r="M73" s="82"/>
      <c r="N73" s="81"/>
      <c r="O73" s="81"/>
      <c r="P73" s="83"/>
      <c r="Q73" s="82"/>
      <c r="R73" s="81"/>
      <c r="S73" s="81"/>
      <c r="T73" s="83"/>
      <c r="U73" s="82"/>
      <c r="V73" s="81"/>
      <c r="W73" s="81"/>
      <c r="X73" s="83"/>
      <c r="Y73" s="82"/>
      <c r="Z73" s="81"/>
      <c r="AA73" s="81"/>
      <c r="AB73" s="83"/>
      <c r="AC73" s="82"/>
      <c r="AD73" s="81"/>
      <c r="AE73" s="81"/>
      <c r="AF73" s="83"/>
      <c r="AG73" s="82"/>
      <c r="AH73" s="81"/>
      <c r="AI73" s="81"/>
      <c r="AJ73" s="83"/>
      <c r="AK73" s="82"/>
      <c r="AL73" s="81"/>
      <c r="AM73" s="81"/>
      <c r="AN73" s="83" t="s">
        <v>321</v>
      </c>
      <c r="AO73" s="86"/>
      <c r="AP73" s="84"/>
      <c r="AQ73" s="84"/>
      <c r="AR73" s="85"/>
      <c r="AS73" s="86"/>
      <c r="AT73" s="84"/>
      <c r="AU73" s="84"/>
      <c r="AV73" s="85"/>
      <c r="AW73" s="86"/>
      <c r="AX73" s="84"/>
      <c r="AY73" s="84"/>
      <c r="AZ73" s="85"/>
      <c r="BA73" s="86"/>
      <c r="BB73" s="84"/>
      <c r="BC73" s="84"/>
      <c r="BD73" s="85" t="s">
        <v>141</v>
      </c>
      <c r="BE73" s="87"/>
      <c r="BF73" s="88"/>
      <c r="BG73" s="88"/>
      <c r="BH73" s="89" t="s">
        <v>317</v>
      </c>
      <c r="BI73" s="86"/>
      <c r="BJ73" s="84"/>
      <c r="BK73" s="84"/>
      <c r="BL73" s="85"/>
      <c r="BM73" s="86"/>
      <c r="BN73" s="84"/>
      <c r="BO73" s="84"/>
      <c r="BP73" s="85"/>
      <c r="BQ73" s="86"/>
      <c r="BR73" s="84"/>
      <c r="BS73" s="84"/>
      <c r="BT73" s="85" t="s">
        <v>318</v>
      </c>
      <c r="BU73" s="82"/>
      <c r="BV73" s="81"/>
      <c r="BW73" s="81"/>
      <c r="BX73" s="83"/>
      <c r="BY73" s="82"/>
      <c r="BZ73" s="81"/>
      <c r="CA73" s="81"/>
      <c r="CB73" s="83"/>
      <c r="CC73" s="82"/>
      <c r="CD73" s="81"/>
      <c r="CE73" s="81"/>
      <c r="CF73" s="83"/>
      <c r="CG73" s="82"/>
      <c r="CH73" s="81"/>
      <c r="CI73" s="81"/>
      <c r="CJ73" s="83"/>
      <c r="CK73" s="82"/>
      <c r="CL73" s="81"/>
      <c r="CM73" s="81"/>
      <c r="CN73" s="83"/>
      <c r="CO73" s="82"/>
      <c r="CP73" s="81"/>
      <c r="CQ73" s="81"/>
      <c r="CR73" s="83"/>
      <c r="CS73" s="82"/>
      <c r="CT73" s="81"/>
      <c r="CU73" s="81"/>
      <c r="CV73" s="83"/>
      <c r="CW73" s="82"/>
      <c r="CX73" s="81"/>
      <c r="CY73" s="81"/>
      <c r="CZ73" s="1664" t="s">
        <v>324</v>
      </c>
      <c r="DA73" s="1665"/>
      <c r="DB73" s="1666" t="s">
        <v>328</v>
      </c>
      <c r="DC73" s="1665"/>
      <c r="DD73" s="57" t="s">
        <v>326</v>
      </c>
    </row>
    <row r="74" spans="2:108" x14ac:dyDescent="0.2">
      <c r="B74" s="1660"/>
      <c r="C74" s="143"/>
      <c r="D74" s="72" t="s">
        <v>309</v>
      </c>
      <c r="E74" s="72"/>
      <c r="F74" s="135"/>
      <c r="G74" s="84"/>
      <c r="H74" s="84"/>
      <c r="I74" s="86"/>
      <c r="J74" s="84"/>
      <c r="K74" s="84"/>
      <c r="L74" s="85"/>
      <c r="M74" s="86"/>
      <c r="N74" s="84"/>
      <c r="O74" s="84"/>
      <c r="P74" s="85"/>
      <c r="Q74" s="86"/>
      <c r="R74" s="84"/>
      <c r="S74" s="84"/>
      <c r="T74" s="85"/>
      <c r="U74" s="86"/>
      <c r="V74" s="84"/>
      <c r="W74" s="84"/>
      <c r="X74" s="85"/>
      <c r="Y74" s="86"/>
      <c r="Z74" s="84"/>
      <c r="AA74" s="84"/>
      <c r="AB74" s="85"/>
      <c r="AC74" s="86"/>
      <c r="AD74" s="84"/>
      <c r="AE74" s="84"/>
      <c r="AF74" s="85"/>
      <c r="AG74" s="86"/>
      <c r="AH74" s="84"/>
      <c r="AI74" s="84"/>
      <c r="AJ74" s="85"/>
      <c r="AK74" s="86"/>
      <c r="AL74" s="84"/>
      <c r="AM74" s="84"/>
      <c r="AN74" s="85"/>
      <c r="AO74" s="86"/>
      <c r="AP74" s="84"/>
      <c r="AQ74" s="84"/>
      <c r="AR74" s="85"/>
      <c r="AS74" s="86"/>
      <c r="AT74" s="84"/>
      <c r="AU74" s="84"/>
      <c r="AV74" s="85"/>
      <c r="AW74" s="86"/>
      <c r="AX74" s="84"/>
      <c r="AY74" s="84"/>
      <c r="AZ74" s="85"/>
      <c r="BA74" s="86"/>
      <c r="BB74" s="84"/>
      <c r="BC74" s="84"/>
      <c r="BD74" s="85"/>
      <c r="BE74" s="86"/>
      <c r="BF74" s="84"/>
      <c r="BG74" s="84"/>
      <c r="BH74" s="85"/>
      <c r="BI74" s="86"/>
      <c r="BJ74" s="84"/>
      <c r="BK74" s="84"/>
      <c r="BL74" s="85"/>
      <c r="BM74" s="86"/>
      <c r="BN74" s="84"/>
      <c r="BO74" s="84"/>
      <c r="BP74" s="85"/>
      <c r="BQ74" s="86"/>
      <c r="BR74" s="84"/>
      <c r="BS74" s="84"/>
      <c r="BT74" s="85"/>
      <c r="BU74" s="86"/>
      <c r="BV74" s="84"/>
      <c r="BW74" s="84"/>
      <c r="BX74" s="85"/>
      <c r="BY74" s="86"/>
      <c r="BZ74" s="84"/>
      <c r="CA74" s="84"/>
      <c r="CB74" s="85"/>
      <c r="CC74" s="86"/>
      <c r="CD74" s="84"/>
      <c r="CE74" s="84"/>
      <c r="CF74" s="85"/>
      <c r="CG74" s="86"/>
      <c r="CH74" s="84"/>
      <c r="CI74" s="84"/>
      <c r="CJ74" s="85"/>
      <c r="CK74" s="86"/>
      <c r="CL74" s="84"/>
      <c r="CM74" s="84"/>
      <c r="CN74" s="85"/>
      <c r="CO74" s="86"/>
      <c r="CP74" s="84"/>
      <c r="CQ74" s="84"/>
      <c r="CR74" s="85"/>
      <c r="CS74" s="86"/>
      <c r="CT74" s="84"/>
      <c r="CU74" s="84"/>
      <c r="CV74" s="85"/>
      <c r="CW74" s="86"/>
      <c r="CX74" s="84"/>
      <c r="CY74" s="84"/>
      <c r="CZ74" s="58"/>
      <c r="DA74" s="65"/>
      <c r="DB74" s="1667"/>
      <c r="DC74" s="1668"/>
      <c r="DD74" s="59"/>
    </row>
    <row r="75" spans="2:108" x14ac:dyDescent="0.2">
      <c r="B75" s="1660"/>
      <c r="C75" s="140"/>
      <c r="D75" s="74"/>
      <c r="E75" s="74"/>
      <c r="F75" s="136"/>
      <c r="G75" s="91"/>
      <c r="H75" s="91"/>
      <c r="I75" s="92"/>
      <c r="J75" s="91"/>
      <c r="K75" s="91"/>
      <c r="L75" s="93"/>
      <c r="M75" s="92"/>
      <c r="N75" s="91"/>
      <c r="O75" s="91"/>
      <c r="P75" s="93"/>
      <c r="Q75" s="92"/>
      <c r="R75" s="91"/>
      <c r="S75" s="91"/>
      <c r="T75" s="93"/>
      <c r="U75" s="92"/>
      <c r="V75" s="91"/>
      <c r="W75" s="91"/>
      <c r="X75" s="93"/>
      <c r="Y75" s="92"/>
      <c r="Z75" s="91"/>
      <c r="AA75" s="91"/>
      <c r="AB75" s="93"/>
      <c r="AC75" s="92"/>
      <c r="AD75" s="91"/>
      <c r="AE75" s="91"/>
      <c r="AF75" s="93"/>
      <c r="AG75" s="92"/>
      <c r="AH75" s="91"/>
      <c r="AI75" s="91"/>
      <c r="AJ75" s="93"/>
      <c r="AK75" s="92"/>
      <c r="AL75" s="91"/>
      <c r="AM75" s="91"/>
      <c r="AN75" s="93"/>
      <c r="AO75" s="92"/>
      <c r="AP75" s="91"/>
      <c r="AQ75" s="91"/>
      <c r="AR75" s="93"/>
      <c r="AS75" s="92"/>
      <c r="AT75" s="91"/>
      <c r="AU75" s="91"/>
      <c r="AV75" s="93"/>
      <c r="AW75" s="92"/>
      <c r="AX75" s="91"/>
      <c r="AY75" s="91"/>
      <c r="AZ75" s="93"/>
      <c r="BA75" s="92"/>
      <c r="BB75" s="91"/>
      <c r="BC75" s="91"/>
      <c r="BD75" s="93"/>
      <c r="BE75" s="92"/>
      <c r="BF75" s="91"/>
      <c r="BG75" s="91"/>
      <c r="BH75" s="93"/>
      <c r="BI75" s="92"/>
      <c r="BJ75" s="91"/>
      <c r="BK75" s="91"/>
      <c r="BL75" s="93"/>
      <c r="BM75" s="92"/>
      <c r="BN75" s="91"/>
      <c r="BO75" s="91"/>
      <c r="BP75" s="93"/>
      <c r="BQ75" s="92"/>
      <c r="BR75" s="91"/>
      <c r="BS75" s="91"/>
      <c r="BT75" s="93"/>
      <c r="BU75" s="92"/>
      <c r="BV75" s="91"/>
      <c r="BW75" s="91"/>
      <c r="BX75" s="93"/>
      <c r="BY75" s="92"/>
      <c r="BZ75" s="91"/>
      <c r="CA75" s="91"/>
      <c r="CB75" s="93"/>
      <c r="CC75" s="92"/>
      <c r="CD75" s="91"/>
      <c r="CE75" s="91"/>
      <c r="CF75" s="93"/>
      <c r="CG75" s="92"/>
      <c r="CH75" s="91"/>
      <c r="CI75" s="91"/>
      <c r="CJ75" s="93"/>
      <c r="CK75" s="92"/>
      <c r="CL75" s="91"/>
      <c r="CM75" s="91"/>
      <c r="CN75" s="93"/>
      <c r="CO75" s="92"/>
      <c r="CP75" s="91"/>
      <c r="CQ75" s="91"/>
      <c r="CR75" s="93"/>
      <c r="CS75" s="92"/>
      <c r="CT75" s="91"/>
      <c r="CU75" s="91"/>
      <c r="CV75" s="93"/>
      <c r="CW75" s="92"/>
      <c r="CX75" s="91"/>
      <c r="CY75" s="91"/>
      <c r="CZ75" s="60"/>
      <c r="DA75" s="66"/>
      <c r="DB75" s="1662"/>
      <c r="DC75" s="1663"/>
      <c r="DD75" s="61"/>
    </row>
    <row r="76" spans="2:108" ht="13.5" thickBot="1" x14ac:dyDescent="0.25">
      <c r="B76" s="1660"/>
      <c r="C76" s="140" t="s">
        <v>343</v>
      </c>
      <c r="D76" s="70" t="s">
        <v>311</v>
      </c>
      <c r="E76" s="70"/>
      <c r="F76" s="134"/>
      <c r="G76" s="94"/>
      <c r="H76" s="95" t="s">
        <v>138</v>
      </c>
      <c r="I76" s="86"/>
      <c r="J76" s="84"/>
      <c r="K76" s="84"/>
      <c r="L76" s="85"/>
      <c r="M76" s="86"/>
      <c r="N76" s="84"/>
      <c r="O76" s="84"/>
      <c r="P76" s="85"/>
      <c r="Q76" s="86"/>
      <c r="R76" s="84" t="s">
        <v>314</v>
      </c>
      <c r="S76" s="81"/>
      <c r="T76" s="83"/>
      <c r="U76" s="82"/>
      <c r="V76" s="81"/>
      <c r="W76" s="81"/>
      <c r="X76" s="83"/>
      <c r="Y76" s="82"/>
      <c r="Z76" s="81"/>
      <c r="AA76" s="81"/>
      <c r="AB76" s="83"/>
      <c r="AC76" s="82"/>
      <c r="AD76" s="81"/>
      <c r="AE76" s="81"/>
      <c r="AF76" s="83"/>
      <c r="AG76" s="82"/>
      <c r="AH76" s="81"/>
      <c r="AI76" s="81"/>
      <c r="AJ76" s="83"/>
      <c r="AK76" s="82"/>
      <c r="AL76" s="81"/>
      <c r="AM76" s="81"/>
      <c r="AN76" s="83"/>
      <c r="AO76" s="82"/>
      <c r="AP76" s="81"/>
      <c r="AQ76" s="81"/>
      <c r="AR76" s="83"/>
      <c r="AS76" s="82"/>
      <c r="AT76" s="81"/>
      <c r="AU76" s="81"/>
      <c r="AV76" s="83"/>
      <c r="AW76" s="82"/>
      <c r="AX76" s="81" t="s">
        <v>320</v>
      </c>
      <c r="AY76" s="84"/>
      <c r="AZ76" s="85"/>
      <c r="BA76" s="86"/>
      <c r="BB76" s="84"/>
      <c r="BC76" s="84"/>
      <c r="BD76" s="85"/>
      <c r="BE76" s="86"/>
      <c r="BF76" s="84"/>
      <c r="BG76" s="84"/>
      <c r="BH76" s="85"/>
      <c r="BI76" s="86"/>
      <c r="BJ76" s="84"/>
      <c r="BK76" s="84"/>
      <c r="BL76" s="85"/>
      <c r="BM76" s="86"/>
      <c r="BN76" s="84"/>
      <c r="BO76" s="84"/>
      <c r="BP76" s="85"/>
      <c r="BQ76" s="86"/>
      <c r="BR76" s="84"/>
      <c r="BS76" s="84"/>
      <c r="BT76" s="85" t="s">
        <v>319</v>
      </c>
      <c r="BU76" s="96"/>
      <c r="BV76" s="94"/>
      <c r="BW76" s="94"/>
      <c r="BX76" s="95"/>
      <c r="BY76" s="96"/>
      <c r="BZ76" s="94"/>
      <c r="CA76" s="94"/>
      <c r="CB76" s="95"/>
      <c r="CC76" s="96"/>
      <c r="CD76" s="94"/>
      <c r="CE76" s="94"/>
      <c r="CF76" s="95" t="s">
        <v>143</v>
      </c>
      <c r="CG76" s="96"/>
      <c r="CH76" s="94"/>
      <c r="CI76" s="94"/>
      <c r="CJ76" s="95"/>
      <c r="CK76" s="96"/>
      <c r="CL76" s="94"/>
      <c r="CM76" s="94"/>
      <c r="CN76" s="95"/>
      <c r="CO76" s="96"/>
      <c r="CP76" s="94"/>
      <c r="CQ76" s="94"/>
      <c r="CR76" s="95"/>
      <c r="CS76" s="96"/>
      <c r="CT76" s="94"/>
      <c r="CU76" s="94"/>
      <c r="CV76" s="95"/>
      <c r="CW76" s="96"/>
      <c r="CX76" s="94"/>
      <c r="CY76" s="81"/>
      <c r="CZ76" s="1664" t="s">
        <v>324</v>
      </c>
      <c r="DA76" s="1665"/>
      <c r="DB76" s="1666" t="s">
        <v>303</v>
      </c>
      <c r="DC76" s="1665"/>
      <c r="DD76" s="57" t="s">
        <v>327</v>
      </c>
    </row>
    <row r="77" spans="2:108" ht="13" thickTop="1" thickBot="1" x14ac:dyDescent="0.25">
      <c r="B77" s="1661"/>
      <c r="C77" s="141"/>
      <c r="D77" s="76" t="s">
        <v>312</v>
      </c>
      <c r="E77" s="76"/>
      <c r="F77" s="137"/>
      <c r="G77" s="97"/>
      <c r="H77" s="97"/>
      <c r="I77" s="98"/>
      <c r="J77" s="97"/>
      <c r="K77" s="97"/>
      <c r="L77" s="99"/>
      <c r="M77" s="98"/>
      <c r="N77" s="97"/>
      <c r="O77" s="97"/>
      <c r="P77" s="99"/>
      <c r="Q77" s="98"/>
      <c r="R77" s="97"/>
      <c r="S77" s="97"/>
      <c r="T77" s="99"/>
      <c r="U77" s="98"/>
      <c r="V77" s="97"/>
      <c r="W77" s="97"/>
      <c r="X77" s="99"/>
      <c r="Y77" s="98"/>
      <c r="Z77" s="97"/>
      <c r="AA77" s="97"/>
      <c r="AB77" s="99"/>
      <c r="AC77" s="98"/>
      <c r="AD77" s="97"/>
      <c r="AE77" s="97"/>
      <c r="AF77" s="99"/>
      <c r="AG77" s="98"/>
      <c r="AH77" s="97"/>
      <c r="AI77" s="97"/>
      <c r="AJ77" s="99"/>
      <c r="AK77" s="98"/>
      <c r="AL77" s="97"/>
      <c r="AM77" s="97"/>
      <c r="AN77" s="99"/>
      <c r="AO77" s="98"/>
      <c r="AP77" s="97"/>
      <c r="AQ77" s="97"/>
      <c r="AR77" s="99"/>
      <c r="AS77" s="98"/>
      <c r="AT77" s="97"/>
      <c r="AU77" s="97"/>
      <c r="AV77" s="99"/>
      <c r="AW77" s="98"/>
      <c r="AX77" s="97"/>
      <c r="AY77" s="97"/>
      <c r="AZ77" s="99"/>
      <c r="BA77" s="98"/>
      <c r="BB77" s="97"/>
      <c r="BC77" s="97"/>
      <c r="BD77" s="99"/>
      <c r="BE77" s="98"/>
      <c r="BF77" s="97"/>
      <c r="BG77" s="97"/>
      <c r="BH77" s="99"/>
      <c r="BI77" s="98"/>
      <c r="BJ77" s="97"/>
      <c r="BK77" s="97"/>
      <c r="BL77" s="99"/>
      <c r="BM77" s="98"/>
      <c r="BN77" s="97"/>
      <c r="BO77" s="97"/>
      <c r="BP77" s="99"/>
      <c r="BQ77" s="98"/>
      <c r="BR77" s="97"/>
      <c r="BS77" s="97"/>
      <c r="BT77" s="99"/>
      <c r="BU77" s="98"/>
      <c r="BV77" s="97"/>
      <c r="BW77" s="97"/>
      <c r="BX77" s="99"/>
      <c r="BY77" s="98"/>
      <c r="BZ77" s="97"/>
      <c r="CA77" s="97"/>
      <c r="CB77" s="99"/>
      <c r="CC77" s="98"/>
      <c r="CD77" s="97"/>
      <c r="CE77" s="97"/>
      <c r="CF77" s="99"/>
      <c r="CG77" s="98"/>
      <c r="CH77" s="97"/>
      <c r="CI77" s="97"/>
      <c r="CJ77" s="99"/>
      <c r="CK77" s="98"/>
      <c r="CL77" s="97"/>
      <c r="CM77" s="97"/>
      <c r="CN77" s="99"/>
      <c r="CO77" s="98"/>
      <c r="CP77" s="97"/>
      <c r="CQ77" s="97"/>
      <c r="CR77" s="99"/>
      <c r="CS77" s="98"/>
      <c r="CT77" s="97"/>
      <c r="CU77" s="97"/>
      <c r="CV77" s="99"/>
      <c r="CW77" s="98"/>
      <c r="CX77" s="97"/>
      <c r="CY77" s="97"/>
      <c r="CZ77" s="62"/>
      <c r="DA77" s="67"/>
      <c r="DB77" s="1654"/>
      <c r="DC77" s="1655"/>
      <c r="DD77" s="63"/>
    </row>
  </sheetData>
  <mergeCells count="169">
    <mergeCell ref="BK4:BN4"/>
    <mergeCell ref="BO4:BR4"/>
    <mergeCell ref="BS4:BV4"/>
    <mergeCell ref="BW4:BZ4"/>
    <mergeCell ref="CA4:CD4"/>
    <mergeCell ref="CQ4:CT4"/>
    <mergeCell ref="AM5:AP5"/>
    <mergeCell ref="AQ5:AT5"/>
    <mergeCell ref="S5:V5"/>
    <mergeCell ref="W5:Z5"/>
    <mergeCell ref="AA5:AD5"/>
    <mergeCell ref="AE5:AH5"/>
    <mergeCell ref="AY5:BB5"/>
    <mergeCell ref="CU4:CX4"/>
    <mergeCell ref="CZ4:DD4"/>
    <mergeCell ref="CZ5:DA5"/>
    <mergeCell ref="DB5:DC5"/>
    <mergeCell ref="CQ5:CT5"/>
    <mergeCell ref="CZ6:DA8"/>
    <mergeCell ref="DB6:DC8"/>
    <mergeCell ref="DB9:DC11"/>
    <mergeCell ref="CE5:CH5"/>
    <mergeCell ref="CE4:CH4"/>
    <mergeCell ref="CI4:CL4"/>
    <mergeCell ref="CM4:CP4"/>
    <mergeCell ref="CU5:CX5"/>
    <mergeCell ref="CZ9:DA11"/>
    <mergeCell ref="DD6:DD8"/>
    <mergeCell ref="DD9:DD11"/>
    <mergeCell ref="DB71:DC71"/>
    <mergeCell ref="DB66:DC66"/>
    <mergeCell ref="CZ67:DA67"/>
    <mergeCell ref="DB67:DC67"/>
    <mergeCell ref="DB68:DC68"/>
    <mergeCell ref="DB70:DC70"/>
    <mergeCell ref="AA4:AD4"/>
    <mergeCell ref="DB69:DC69"/>
    <mergeCell ref="CZ70:DA70"/>
    <mergeCell ref="AE65:AH65"/>
    <mergeCell ref="AI65:AL65"/>
    <mergeCell ref="CZ65:DA65"/>
    <mergeCell ref="DB65:DC65"/>
    <mergeCell ref="AU4:AX4"/>
    <mergeCell ref="AY4:BB4"/>
    <mergeCell ref="BC4:BF4"/>
    <mergeCell ref="CU65:CX65"/>
    <mergeCell ref="AU65:AX65"/>
    <mergeCell ref="AY65:BB65"/>
    <mergeCell ref="BS65:BV65"/>
    <mergeCell ref="BW65:BZ65"/>
    <mergeCell ref="CA65:CD65"/>
    <mergeCell ref="CE65:CH65"/>
    <mergeCell ref="AQ65:AT65"/>
    <mergeCell ref="CI65:CL65"/>
    <mergeCell ref="CM65:CP65"/>
    <mergeCell ref="BC65:BF65"/>
    <mergeCell ref="BG65:BJ65"/>
    <mergeCell ref="BK65:BN65"/>
    <mergeCell ref="BO65:BR65"/>
    <mergeCell ref="AM65:AP65"/>
    <mergeCell ref="DB77:DC77"/>
    <mergeCell ref="B65:E65"/>
    <mergeCell ref="G65:J65"/>
    <mergeCell ref="K65:N65"/>
    <mergeCell ref="O65:R65"/>
    <mergeCell ref="S65:V65"/>
    <mergeCell ref="W65:Z65"/>
    <mergeCell ref="AA65:AD65"/>
    <mergeCell ref="CQ65:CT65"/>
    <mergeCell ref="B66:B77"/>
    <mergeCell ref="DB75:DC75"/>
    <mergeCell ref="CZ76:DA76"/>
    <mergeCell ref="DB76:DC76"/>
    <mergeCell ref="DB73:DC73"/>
    <mergeCell ref="DB74:DC74"/>
    <mergeCell ref="CZ73:DA73"/>
    <mergeCell ref="DB72:DC72"/>
    <mergeCell ref="G4:J4"/>
    <mergeCell ref="K4:N4"/>
    <mergeCell ref="G5:J5"/>
    <mergeCell ref="K5:N5"/>
    <mergeCell ref="O5:R5"/>
    <mergeCell ref="O4:R4"/>
    <mergeCell ref="S4:V4"/>
    <mergeCell ref="W4:Z4"/>
    <mergeCell ref="CM5:CP5"/>
    <mergeCell ref="BK5:BN5"/>
    <mergeCell ref="BO5:BR5"/>
    <mergeCell ref="BS5:BV5"/>
    <mergeCell ref="CI5:CL5"/>
    <mergeCell ref="BW5:BZ5"/>
    <mergeCell ref="CA5:CD5"/>
    <mergeCell ref="BC5:BF5"/>
    <mergeCell ref="BG5:BJ5"/>
    <mergeCell ref="BG4:BJ4"/>
    <mergeCell ref="AE4:AH4"/>
    <mergeCell ref="AI4:AL4"/>
    <mergeCell ref="AM4:AP4"/>
    <mergeCell ref="AQ4:AT4"/>
    <mergeCell ref="AU5:AX5"/>
    <mergeCell ref="AI5:AL5"/>
    <mergeCell ref="DD12:DD14"/>
    <mergeCell ref="DD15:DD17"/>
    <mergeCell ref="CZ21:DA23"/>
    <mergeCell ref="DB21:DC23"/>
    <mergeCell ref="DD21:DD23"/>
    <mergeCell ref="DB18:DC20"/>
    <mergeCell ref="CZ18:DA20"/>
    <mergeCell ref="CZ12:DA14"/>
    <mergeCell ref="DB12:DC14"/>
    <mergeCell ref="CZ15:DA17"/>
    <mergeCell ref="DB15:DC17"/>
    <mergeCell ref="DD24:DD26"/>
    <mergeCell ref="DB27:DC29"/>
    <mergeCell ref="DD27:DD29"/>
    <mergeCell ref="DB30:DC32"/>
    <mergeCell ref="DD30:DD32"/>
    <mergeCell ref="CZ33:DA35"/>
    <mergeCell ref="DB33:DC35"/>
    <mergeCell ref="DD33:DD35"/>
    <mergeCell ref="DD18:DD20"/>
    <mergeCell ref="DA56:DB56"/>
    <mergeCell ref="DA55:DB55"/>
    <mergeCell ref="CZ42:DA44"/>
    <mergeCell ref="DB42:DC44"/>
    <mergeCell ref="CZ36:DA38"/>
    <mergeCell ref="DB36:DC38"/>
    <mergeCell ref="DA54:DB54"/>
    <mergeCell ref="CZ24:DA26"/>
    <mergeCell ref="DB24:DC26"/>
    <mergeCell ref="CZ30:DA32"/>
    <mergeCell ref="CZ27:DA29"/>
    <mergeCell ref="B42:B47"/>
    <mergeCell ref="C42:F43"/>
    <mergeCell ref="C45:F46"/>
    <mergeCell ref="D39:F40"/>
    <mergeCell ref="C36:C37"/>
    <mergeCell ref="DD36:DD38"/>
    <mergeCell ref="CZ39:DA41"/>
    <mergeCell ref="DB39:DC41"/>
    <mergeCell ref="DD39:DD41"/>
    <mergeCell ref="DD42:DD44"/>
    <mergeCell ref="CZ45:DA47"/>
    <mergeCell ref="DB45:DC47"/>
    <mergeCell ref="DD45:DD47"/>
    <mergeCell ref="B52:F58"/>
    <mergeCell ref="B48:F51"/>
    <mergeCell ref="B6:F8"/>
    <mergeCell ref="B9:F11"/>
    <mergeCell ref="D33:F34"/>
    <mergeCell ref="D36:F37"/>
    <mergeCell ref="C12:C13"/>
    <mergeCell ref="C33:C34"/>
    <mergeCell ref="C24:C25"/>
    <mergeCell ref="C21:C22"/>
    <mergeCell ref="D12:F13"/>
    <mergeCell ref="B12:B32"/>
    <mergeCell ref="D15:F16"/>
    <mergeCell ref="D18:F19"/>
    <mergeCell ref="D27:F28"/>
    <mergeCell ref="D30:F31"/>
    <mergeCell ref="C18:C19"/>
    <mergeCell ref="D21:F22"/>
    <mergeCell ref="D24:F25"/>
    <mergeCell ref="B33:B41"/>
    <mergeCell ref="C15:C16"/>
    <mergeCell ref="C39:C40"/>
    <mergeCell ref="C30:C31"/>
    <mergeCell ref="C27:C28"/>
  </mergeCells>
  <phoneticPr fontId="4"/>
  <pageMargins left="0.74803149606299213" right="0.74803149606299213" top="0.78740157480314965" bottom="0.74803149606299213" header="0.51181102362204722" footer="0.51181102362204722"/>
  <pageSetup paperSize="9" scale="68" fitToHeight="0" orientation="landscape" r:id="rId1"/>
  <headerFooter alignWithMargins="0">
    <oddFooter>&amp;C&amp;8&amp;A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AX92"/>
  <sheetViews>
    <sheetView view="pageBreakPreview" zoomScaleNormal="60" zoomScaleSheetLayoutView="100" workbookViewId="0">
      <selection activeCell="L19" sqref="L19"/>
    </sheetView>
  </sheetViews>
  <sheetFormatPr defaultRowHeight="12" x14ac:dyDescent="0.2"/>
  <cols>
    <col min="1" max="1" width="2" customWidth="1"/>
    <col min="2" max="2" width="2.3984375" customWidth="1"/>
    <col min="3" max="5" width="2.46484375" customWidth="1"/>
    <col min="6" max="6" width="11" customWidth="1"/>
    <col min="7" max="38" width="3" customWidth="1"/>
    <col min="39" max="49" width="3.46484375" customWidth="1"/>
    <col min="50" max="50" width="8.3984375" customWidth="1"/>
    <col min="51" max="52" width="3.46484375" customWidth="1"/>
  </cols>
  <sheetData>
    <row r="2" spans="2:50" ht="19" x14ac:dyDescent="0.2">
      <c r="B2" s="173" t="s">
        <v>748</v>
      </c>
    </row>
    <row r="3" spans="2:50" ht="18" customHeight="1" thickBot="1" x14ac:dyDescent="0.25">
      <c r="E3" s="193" t="s">
        <v>638</v>
      </c>
      <c r="F3" t="s">
        <v>637</v>
      </c>
      <c r="G3" t="s">
        <v>639</v>
      </c>
      <c r="AB3" s="434"/>
      <c r="AC3" s="434"/>
      <c r="AD3" t="s">
        <v>573</v>
      </c>
    </row>
    <row r="4" spans="2:50" ht="27" customHeight="1" x14ac:dyDescent="0.2">
      <c r="B4" s="1718" t="s">
        <v>893</v>
      </c>
      <c r="C4" s="1709"/>
      <c r="D4" s="1709"/>
      <c r="E4" s="1709"/>
      <c r="F4" s="1710"/>
      <c r="G4" s="164">
        <v>1</v>
      </c>
      <c r="H4" s="165">
        <v>2</v>
      </c>
      <c r="I4" s="165">
        <v>3</v>
      </c>
      <c r="J4" s="165">
        <v>4</v>
      </c>
      <c r="K4" s="165">
        <v>5</v>
      </c>
      <c r="L4" s="165">
        <v>6</v>
      </c>
      <c r="M4" s="165">
        <v>7</v>
      </c>
      <c r="N4" s="165">
        <v>8</v>
      </c>
      <c r="O4" s="165">
        <v>9</v>
      </c>
      <c r="P4" s="165">
        <v>10</v>
      </c>
      <c r="Q4" s="165">
        <v>11</v>
      </c>
      <c r="R4" s="165">
        <v>12</v>
      </c>
      <c r="S4" s="165">
        <v>13</v>
      </c>
      <c r="T4" s="165">
        <v>14</v>
      </c>
      <c r="U4" s="165">
        <v>15</v>
      </c>
      <c r="V4" s="165">
        <v>16</v>
      </c>
      <c r="W4" s="165">
        <v>17</v>
      </c>
      <c r="X4" s="165">
        <v>18</v>
      </c>
      <c r="Y4" s="165">
        <v>19</v>
      </c>
      <c r="Z4" s="165">
        <v>20</v>
      </c>
      <c r="AA4" s="165">
        <v>21</v>
      </c>
      <c r="AB4" s="165">
        <v>22</v>
      </c>
      <c r="AC4" s="165">
        <v>23</v>
      </c>
      <c r="AD4" s="165">
        <v>24</v>
      </c>
      <c r="AE4" s="165">
        <v>25</v>
      </c>
      <c r="AF4" s="165">
        <v>26</v>
      </c>
      <c r="AG4" s="165">
        <v>27</v>
      </c>
      <c r="AH4" s="165">
        <v>28</v>
      </c>
      <c r="AI4" s="165">
        <v>29</v>
      </c>
      <c r="AJ4" s="165">
        <v>30</v>
      </c>
      <c r="AK4" s="166"/>
      <c r="AL4" s="167"/>
      <c r="AM4" s="1708" t="s">
        <v>144</v>
      </c>
      <c r="AN4" s="1709"/>
      <c r="AO4" s="1709"/>
      <c r="AP4" s="1709"/>
      <c r="AQ4" s="1709"/>
      <c r="AR4" s="1709"/>
      <c r="AS4" s="1709"/>
      <c r="AT4" s="1709"/>
      <c r="AU4" s="1709"/>
      <c r="AV4" s="1709"/>
      <c r="AW4" s="1710"/>
      <c r="AX4" s="1706" t="s">
        <v>344</v>
      </c>
    </row>
    <row r="5" spans="2:50" ht="27" customHeight="1" thickBot="1" x14ac:dyDescent="0.25">
      <c r="B5" s="1727" t="s">
        <v>145</v>
      </c>
      <c r="C5" s="1728"/>
      <c r="D5" s="1728"/>
      <c r="E5" s="1729"/>
      <c r="F5" s="163" t="s">
        <v>147</v>
      </c>
      <c r="G5" s="168" t="s">
        <v>753</v>
      </c>
      <c r="H5" s="168" t="s">
        <v>810</v>
      </c>
      <c r="I5" s="168" t="s">
        <v>830</v>
      </c>
      <c r="J5" s="168" t="s">
        <v>152</v>
      </c>
      <c r="K5" s="168" t="s">
        <v>153</v>
      </c>
      <c r="L5" s="168" t="s">
        <v>148</v>
      </c>
      <c r="M5" s="168" t="s">
        <v>149</v>
      </c>
      <c r="N5" s="168" t="s">
        <v>150</v>
      </c>
      <c r="O5" s="168" t="s">
        <v>105</v>
      </c>
      <c r="P5" s="168" t="s">
        <v>151</v>
      </c>
      <c r="Q5" s="168" t="s">
        <v>152</v>
      </c>
      <c r="R5" s="168" t="s">
        <v>153</v>
      </c>
      <c r="S5" s="168" t="s">
        <v>148</v>
      </c>
      <c r="T5" s="168" t="s">
        <v>149</v>
      </c>
      <c r="U5" s="168" t="s">
        <v>150</v>
      </c>
      <c r="V5" s="168" t="s">
        <v>105</v>
      </c>
      <c r="W5" s="168" t="s">
        <v>151</v>
      </c>
      <c r="X5" s="168" t="s">
        <v>152</v>
      </c>
      <c r="Y5" s="168" t="s">
        <v>153</v>
      </c>
      <c r="Z5" s="168" t="s">
        <v>148</v>
      </c>
      <c r="AA5" s="168" t="s">
        <v>149</v>
      </c>
      <c r="AB5" s="168" t="s">
        <v>150</v>
      </c>
      <c r="AC5" s="168" t="s">
        <v>105</v>
      </c>
      <c r="AD5" s="168" t="s">
        <v>151</v>
      </c>
      <c r="AE5" s="168" t="s">
        <v>152</v>
      </c>
      <c r="AF5" s="168" t="s">
        <v>153</v>
      </c>
      <c r="AG5" s="168" t="s">
        <v>148</v>
      </c>
      <c r="AH5" s="168" t="s">
        <v>149</v>
      </c>
      <c r="AI5" s="168" t="s">
        <v>150</v>
      </c>
      <c r="AJ5" s="168" t="s">
        <v>810</v>
      </c>
      <c r="AK5" s="169"/>
      <c r="AL5" s="170"/>
      <c r="AM5" s="423" t="str">
        <f>AM77</f>
        <v>Ａ</v>
      </c>
      <c r="AN5" s="424" t="str">
        <f>AM78</f>
        <v>Ｂ</v>
      </c>
      <c r="AO5" s="424" t="str">
        <f>AM79</f>
        <v>Ｃ</v>
      </c>
      <c r="AP5" s="424" t="str">
        <f>AM80</f>
        <v>Ｄ</v>
      </c>
      <c r="AQ5" s="424" t="str">
        <f>AM81</f>
        <v>Ｅ</v>
      </c>
      <c r="AR5" s="424" t="str">
        <f>AM82</f>
        <v>Ｆ</v>
      </c>
      <c r="AS5" s="424" t="str">
        <f>AM83</f>
        <v>Ｇ</v>
      </c>
      <c r="AT5" s="424" t="str">
        <f>AM84</f>
        <v>Ｈ</v>
      </c>
      <c r="AU5" s="424" t="str">
        <f>AM85</f>
        <v>Ｉ</v>
      </c>
      <c r="AV5" s="424" t="str">
        <f>AM86</f>
        <v>Ｊ</v>
      </c>
      <c r="AW5" s="425" t="str">
        <f>AM87</f>
        <v>Ｑ</v>
      </c>
      <c r="AX5" s="1707"/>
    </row>
    <row r="6" spans="2:50" ht="18.75" customHeight="1" x14ac:dyDescent="0.2">
      <c r="B6" s="1614" t="s">
        <v>53</v>
      </c>
      <c r="C6" s="1615"/>
      <c r="D6" s="1615"/>
      <c r="E6" s="1702"/>
      <c r="F6" s="154"/>
      <c r="G6" s="47"/>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171"/>
      <c r="AM6" s="1680"/>
      <c r="AN6" s="1683"/>
      <c r="AO6" s="1683"/>
      <c r="AP6" s="1683"/>
      <c r="AQ6" s="1683"/>
      <c r="AR6" s="1683"/>
      <c r="AS6" s="1683"/>
      <c r="AT6" s="1683"/>
      <c r="AU6" s="1683"/>
      <c r="AV6" s="1683"/>
      <c r="AW6" s="1687"/>
      <c r="AX6" s="159"/>
    </row>
    <row r="7" spans="2:50" ht="18.75" customHeight="1" x14ac:dyDescent="0.2">
      <c r="B7" s="1690" t="s">
        <v>154</v>
      </c>
      <c r="C7" s="1693"/>
      <c r="D7" s="1694"/>
      <c r="E7" s="1695"/>
      <c r="F7" s="27"/>
      <c r="G7" s="24"/>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6"/>
      <c r="AM7" s="1681"/>
      <c r="AN7" s="1684"/>
      <c r="AO7" s="1684"/>
      <c r="AP7" s="1684"/>
      <c r="AQ7" s="1684"/>
      <c r="AR7" s="1684"/>
      <c r="AS7" s="1684"/>
      <c r="AT7" s="1684"/>
      <c r="AU7" s="1684"/>
      <c r="AV7" s="1684"/>
      <c r="AW7" s="1688"/>
      <c r="AX7" s="160"/>
    </row>
    <row r="8" spans="2:50" ht="18.75" hidden="1" customHeight="1" x14ac:dyDescent="0.2">
      <c r="B8" s="1691"/>
      <c r="C8" s="1699"/>
      <c r="D8" s="1700"/>
      <c r="E8" s="1701"/>
      <c r="F8" s="34"/>
      <c r="G8" s="31"/>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3"/>
      <c r="AM8" s="1681"/>
      <c r="AN8" s="1684"/>
      <c r="AO8" s="1684"/>
      <c r="AP8" s="1684"/>
      <c r="AQ8" s="1684"/>
      <c r="AR8" s="1684"/>
      <c r="AS8" s="1684"/>
      <c r="AT8" s="1684"/>
      <c r="AU8" s="1684"/>
      <c r="AV8" s="1684"/>
      <c r="AW8" s="1688"/>
      <c r="AX8" s="35"/>
    </row>
    <row r="9" spans="2:50" ht="18.75" hidden="1" customHeight="1" x14ac:dyDescent="0.2">
      <c r="B9" s="1691"/>
      <c r="C9" s="1699"/>
      <c r="D9" s="1700"/>
      <c r="E9" s="1701"/>
      <c r="F9" s="34"/>
      <c r="G9" s="31"/>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3"/>
      <c r="AM9" s="1681"/>
      <c r="AN9" s="1684"/>
      <c r="AO9" s="1684"/>
      <c r="AP9" s="1684"/>
      <c r="AQ9" s="1684"/>
      <c r="AR9" s="1684"/>
      <c r="AS9" s="1684"/>
      <c r="AT9" s="1684"/>
      <c r="AU9" s="1684"/>
      <c r="AV9" s="1684"/>
      <c r="AW9" s="1688"/>
      <c r="AX9" s="35"/>
    </row>
    <row r="10" spans="2:50" ht="18.75" hidden="1" customHeight="1" x14ac:dyDescent="0.2">
      <c r="B10" s="1691"/>
      <c r="C10" s="1699"/>
      <c r="D10" s="1700"/>
      <c r="E10" s="1701"/>
      <c r="F10" s="34"/>
      <c r="G10" s="31"/>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3"/>
      <c r="AM10" s="1681"/>
      <c r="AN10" s="1684"/>
      <c r="AO10" s="1684"/>
      <c r="AP10" s="1684"/>
      <c r="AQ10" s="1684"/>
      <c r="AR10" s="1684"/>
      <c r="AS10" s="1684"/>
      <c r="AT10" s="1684"/>
      <c r="AU10" s="1684"/>
      <c r="AV10" s="1684"/>
      <c r="AW10" s="1688"/>
      <c r="AX10" s="35"/>
    </row>
    <row r="11" spans="2:50" ht="18.75" customHeight="1" x14ac:dyDescent="0.2">
      <c r="B11" s="1692"/>
      <c r="C11" s="1696"/>
      <c r="D11" s="1697"/>
      <c r="E11" s="1698"/>
      <c r="F11" s="155"/>
      <c r="G11" s="45"/>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172"/>
      <c r="AM11" s="1682"/>
      <c r="AN11" s="1685"/>
      <c r="AO11" s="1685"/>
      <c r="AP11" s="1685"/>
      <c r="AQ11" s="1685"/>
      <c r="AR11" s="1685"/>
      <c r="AS11" s="1685"/>
      <c r="AT11" s="1685"/>
      <c r="AU11" s="1685"/>
      <c r="AV11" s="1685"/>
      <c r="AW11" s="1689"/>
      <c r="AX11" s="161"/>
    </row>
    <row r="12" spans="2:50" ht="18.75" customHeight="1" x14ac:dyDescent="0.2">
      <c r="B12" s="1722" t="s">
        <v>119</v>
      </c>
      <c r="C12" s="1307"/>
      <c r="D12" s="1307"/>
      <c r="E12" s="1703"/>
      <c r="F12" s="27"/>
      <c r="G12" s="388"/>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156"/>
      <c r="AM12" s="400"/>
      <c r="AN12" s="401">
        <f t="shared" ref="AN12:AW27" si="0">COUNTIF($G12:$AL12,AN$5)</f>
        <v>0</v>
      </c>
      <c r="AO12" s="401">
        <f t="shared" si="0"/>
        <v>0</v>
      </c>
      <c r="AP12" s="401">
        <f t="shared" si="0"/>
        <v>0</v>
      </c>
      <c r="AQ12" s="401">
        <f t="shared" si="0"/>
        <v>0</v>
      </c>
      <c r="AR12" s="401">
        <f t="shared" si="0"/>
        <v>0</v>
      </c>
      <c r="AS12" s="401">
        <f t="shared" si="0"/>
        <v>0</v>
      </c>
      <c r="AT12" s="401">
        <f t="shared" si="0"/>
        <v>0</v>
      </c>
      <c r="AU12" s="401">
        <f t="shared" si="0"/>
        <v>0</v>
      </c>
      <c r="AV12" s="401">
        <f t="shared" si="0"/>
        <v>0</v>
      </c>
      <c r="AW12" s="402">
        <f t="shared" si="0"/>
        <v>0</v>
      </c>
      <c r="AX12" s="160"/>
    </row>
    <row r="13" spans="2:50" ht="18.75" customHeight="1" x14ac:dyDescent="0.2">
      <c r="B13" s="1723"/>
      <c r="C13" s="1309"/>
      <c r="D13" s="1309"/>
      <c r="E13" s="1686"/>
      <c r="F13" s="34"/>
      <c r="G13" s="386"/>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157"/>
      <c r="AM13" s="404">
        <f t="shared" ref="AM13:AM49" si="1">COUNTIF($G13:$AL13,AM$5)</f>
        <v>0</v>
      </c>
      <c r="AN13" s="405">
        <f t="shared" si="0"/>
        <v>0</v>
      </c>
      <c r="AO13" s="405">
        <f t="shared" si="0"/>
        <v>0</v>
      </c>
      <c r="AP13" s="405">
        <f t="shared" si="0"/>
        <v>0</v>
      </c>
      <c r="AQ13" s="405">
        <f t="shared" si="0"/>
        <v>0</v>
      </c>
      <c r="AR13" s="405">
        <f t="shared" si="0"/>
        <v>0</v>
      </c>
      <c r="AS13" s="405">
        <f t="shared" si="0"/>
        <v>0</v>
      </c>
      <c r="AT13" s="405">
        <f t="shared" si="0"/>
        <v>0</v>
      </c>
      <c r="AU13" s="405">
        <f t="shared" si="0"/>
        <v>0</v>
      </c>
      <c r="AV13" s="405">
        <f t="shared" si="0"/>
        <v>0</v>
      </c>
      <c r="AW13" s="406">
        <f t="shared" si="0"/>
        <v>0</v>
      </c>
      <c r="AX13" s="162"/>
    </row>
    <row r="14" spans="2:50" ht="18.75" customHeight="1" x14ac:dyDescent="0.2">
      <c r="B14" s="1723"/>
      <c r="C14" s="1309"/>
      <c r="D14" s="1309"/>
      <c r="E14" s="1686"/>
      <c r="F14" s="34"/>
      <c r="G14" s="386"/>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157"/>
      <c r="AM14" s="404">
        <f t="shared" si="1"/>
        <v>0</v>
      </c>
      <c r="AN14" s="405">
        <f t="shared" si="0"/>
        <v>0</v>
      </c>
      <c r="AO14" s="405">
        <f t="shared" si="0"/>
        <v>0</v>
      </c>
      <c r="AP14" s="405">
        <f t="shared" si="0"/>
        <v>0</v>
      </c>
      <c r="AQ14" s="405">
        <f t="shared" si="0"/>
        <v>0</v>
      </c>
      <c r="AR14" s="405">
        <f t="shared" si="0"/>
        <v>0</v>
      </c>
      <c r="AS14" s="405">
        <f t="shared" si="0"/>
        <v>0</v>
      </c>
      <c r="AT14" s="405">
        <f t="shared" si="0"/>
        <v>0</v>
      </c>
      <c r="AU14" s="405">
        <f t="shared" si="0"/>
        <v>0</v>
      </c>
      <c r="AV14" s="405">
        <f t="shared" si="0"/>
        <v>0</v>
      </c>
      <c r="AW14" s="406">
        <f t="shared" si="0"/>
        <v>0</v>
      </c>
      <c r="AX14" s="162"/>
    </row>
    <row r="15" spans="2:50" ht="18.75" customHeight="1" x14ac:dyDescent="0.2">
      <c r="B15" s="1723"/>
      <c r="C15" s="1309"/>
      <c r="D15" s="1309"/>
      <c r="E15" s="1686"/>
      <c r="F15" s="34"/>
      <c r="G15" s="386"/>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157"/>
      <c r="AM15" s="404">
        <f t="shared" si="1"/>
        <v>0</v>
      </c>
      <c r="AN15" s="405">
        <f t="shared" si="0"/>
        <v>0</v>
      </c>
      <c r="AO15" s="405">
        <f t="shared" si="0"/>
        <v>0</v>
      </c>
      <c r="AP15" s="405">
        <f t="shared" si="0"/>
        <v>0</v>
      </c>
      <c r="AQ15" s="405">
        <f t="shared" si="0"/>
        <v>0</v>
      </c>
      <c r="AR15" s="405">
        <f t="shared" si="0"/>
        <v>0</v>
      </c>
      <c r="AS15" s="405">
        <f t="shared" si="0"/>
        <v>0</v>
      </c>
      <c r="AT15" s="405">
        <f t="shared" si="0"/>
        <v>0</v>
      </c>
      <c r="AU15" s="405">
        <f t="shared" si="0"/>
        <v>0</v>
      </c>
      <c r="AV15" s="405">
        <f t="shared" si="0"/>
        <v>0</v>
      </c>
      <c r="AW15" s="406">
        <f t="shared" si="0"/>
        <v>0</v>
      </c>
      <c r="AX15" s="162"/>
    </row>
    <row r="16" spans="2:50" ht="18.75" customHeight="1" x14ac:dyDescent="0.2">
      <c r="B16" s="1723"/>
      <c r="C16" s="1309"/>
      <c r="D16" s="1309"/>
      <c r="E16" s="1686"/>
      <c r="F16" s="34"/>
      <c r="G16" s="386"/>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157"/>
      <c r="AM16" s="404">
        <f t="shared" si="1"/>
        <v>0</v>
      </c>
      <c r="AN16" s="405">
        <f t="shared" si="0"/>
        <v>0</v>
      </c>
      <c r="AO16" s="405">
        <f t="shared" si="0"/>
        <v>0</v>
      </c>
      <c r="AP16" s="405">
        <f t="shared" si="0"/>
        <v>0</v>
      </c>
      <c r="AQ16" s="405">
        <f t="shared" si="0"/>
        <v>0</v>
      </c>
      <c r="AR16" s="405">
        <f t="shared" si="0"/>
        <v>0</v>
      </c>
      <c r="AS16" s="405">
        <f t="shared" si="0"/>
        <v>0</v>
      </c>
      <c r="AT16" s="405">
        <f t="shared" si="0"/>
        <v>0</v>
      </c>
      <c r="AU16" s="405">
        <f t="shared" si="0"/>
        <v>0</v>
      </c>
      <c r="AV16" s="405">
        <f t="shared" si="0"/>
        <v>0</v>
      </c>
      <c r="AW16" s="406">
        <f t="shared" si="0"/>
        <v>0</v>
      </c>
      <c r="AX16" s="162"/>
    </row>
    <row r="17" spans="2:50" ht="18.75" customHeight="1" x14ac:dyDescent="0.2">
      <c r="B17" s="1723"/>
      <c r="C17" s="1309"/>
      <c r="D17" s="1309"/>
      <c r="E17" s="1686"/>
      <c r="F17" s="34"/>
      <c r="G17" s="386"/>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157"/>
      <c r="AM17" s="404">
        <f t="shared" si="1"/>
        <v>0</v>
      </c>
      <c r="AN17" s="405">
        <f t="shared" si="0"/>
        <v>0</v>
      </c>
      <c r="AO17" s="405">
        <f t="shared" si="0"/>
        <v>0</v>
      </c>
      <c r="AP17" s="405">
        <f t="shared" si="0"/>
        <v>0</v>
      </c>
      <c r="AQ17" s="405">
        <f t="shared" si="0"/>
        <v>0</v>
      </c>
      <c r="AR17" s="405">
        <f t="shared" si="0"/>
        <v>0</v>
      </c>
      <c r="AS17" s="405">
        <f t="shared" si="0"/>
        <v>0</v>
      </c>
      <c r="AT17" s="405">
        <f t="shared" si="0"/>
        <v>0</v>
      </c>
      <c r="AU17" s="405">
        <f t="shared" si="0"/>
        <v>0</v>
      </c>
      <c r="AV17" s="405">
        <f t="shared" si="0"/>
        <v>0</v>
      </c>
      <c r="AW17" s="406">
        <f t="shared" si="0"/>
        <v>0</v>
      </c>
      <c r="AX17" s="162"/>
    </row>
    <row r="18" spans="2:50" ht="18.75" customHeight="1" x14ac:dyDescent="0.2">
      <c r="B18" s="1723"/>
      <c r="C18" s="1309"/>
      <c r="D18" s="1309"/>
      <c r="E18" s="1686"/>
      <c r="F18" s="34"/>
      <c r="G18" s="386"/>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157"/>
      <c r="AM18" s="404">
        <f t="shared" si="1"/>
        <v>0</v>
      </c>
      <c r="AN18" s="405">
        <f t="shared" si="0"/>
        <v>0</v>
      </c>
      <c r="AO18" s="405">
        <f t="shared" si="0"/>
        <v>0</v>
      </c>
      <c r="AP18" s="405">
        <f t="shared" si="0"/>
        <v>0</v>
      </c>
      <c r="AQ18" s="405">
        <f t="shared" si="0"/>
        <v>0</v>
      </c>
      <c r="AR18" s="405">
        <f t="shared" si="0"/>
        <v>0</v>
      </c>
      <c r="AS18" s="405">
        <f t="shared" si="0"/>
        <v>0</v>
      </c>
      <c r="AT18" s="405">
        <f t="shared" si="0"/>
        <v>0</v>
      </c>
      <c r="AU18" s="405">
        <f t="shared" si="0"/>
        <v>0</v>
      </c>
      <c r="AV18" s="405">
        <f t="shared" si="0"/>
        <v>0</v>
      </c>
      <c r="AW18" s="406">
        <f t="shared" si="0"/>
        <v>0</v>
      </c>
      <c r="AX18" s="162"/>
    </row>
    <row r="19" spans="2:50" ht="18.75" customHeight="1" x14ac:dyDescent="0.2">
      <c r="B19" s="1723"/>
      <c r="C19" s="1309"/>
      <c r="D19" s="1309"/>
      <c r="E19" s="1686"/>
      <c r="F19" s="34"/>
      <c r="G19" s="386"/>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157"/>
      <c r="AM19" s="404">
        <f t="shared" si="1"/>
        <v>0</v>
      </c>
      <c r="AN19" s="405">
        <f t="shared" si="0"/>
        <v>0</v>
      </c>
      <c r="AO19" s="405">
        <f t="shared" si="0"/>
        <v>0</v>
      </c>
      <c r="AP19" s="405">
        <f t="shared" si="0"/>
        <v>0</v>
      </c>
      <c r="AQ19" s="405">
        <f t="shared" si="0"/>
        <v>0</v>
      </c>
      <c r="AR19" s="405">
        <f t="shared" si="0"/>
        <v>0</v>
      </c>
      <c r="AS19" s="405">
        <f t="shared" si="0"/>
        <v>0</v>
      </c>
      <c r="AT19" s="405">
        <f t="shared" si="0"/>
        <v>0</v>
      </c>
      <c r="AU19" s="405">
        <f t="shared" si="0"/>
        <v>0</v>
      </c>
      <c r="AV19" s="405">
        <f t="shared" si="0"/>
        <v>0</v>
      </c>
      <c r="AW19" s="406">
        <f t="shared" si="0"/>
        <v>0</v>
      </c>
      <c r="AX19" s="162"/>
    </row>
    <row r="20" spans="2:50" ht="18.75" customHeight="1" x14ac:dyDescent="0.2">
      <c r="B20" s="1723"/>
      <c r="C20" s="1309"/>
      <c r="D20" s="1309"/>
      <c r="E20" s="1686"/>
      <c r="F20" s="34"/>
      <c r="G20" s="386"/>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157"/>
      <c r="AM20" s="404">
        <f t="shared" si="1"/>
        <v>0</v>
      </c>
      <c r="AN20" s="405">
        <f t="shared" si="0"/>
        <v>0</v>
      </c>
      <c r="AO20" s="405">
        <f t="shared" si="0"/>
        <v>0</v>
      </c>
      <c r="AP20" s="405">
        <f t="shared" si="0"/>
        <v>0</v>
      </c>
      <c r="AQ20" s="405">
        <f t="shared" si="0"/>
        <v>0</v>
      </c>
      <c r="AR20" s="405">
        <f t="shared" si="0"/>
        <v>0</v>
      </c>
      <c r="AS20" s="405">
        <f t="shared" si="0"/>
        <v>0</v>
      </c>
      <c r="AT20" s="405">
        <f t="shared" si="0"/>
        <v>0</v>
      </c>
      <c r="AU20" s="405">
        <f t="shared" si="0"/>
        <v>0</v>
      </c>
      <c r="AV20" s="405">
        <f t="shared" si="0"/>
        <v>0</v>
      </c>
      <c r="AW20" s="406">
        <f t="shared" si="0"/>
        <v>0</v>
      </c>
      <c r="AX20" s="162"/>
    </row>
    <row r="21" spans="2:50" ht="18.75" customHeight="1" x14ac:dyDescent="0.2">
      <c r="B21" s="1723"/>
      <c r="C21" s="1309"/>
      <c r="D21" s="1309"/>
      <c r="E21" s="1686"/>
      <c r="F21" s="34"/>
      <c r="G21" s="386"/>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157"/>
      <c r="AM21" s="404">
        <f t="shared" si="1"/>
        <v>0</v>
      </c>
      <c r="AN21" s="405">
        <f t="shared" si="0"/>
        <v>0</v>
      </c>
      <c r="AO21" s="405">
        <f t="shared" si="0"/>
        <v>0</v>
      </c>
      <c r="AP21" s="405">
        <f t="shared" si="0"/>
        <v>0</v>
      </c>
      <c r="AQ21" s="405">
        <f t="shared" si="0"/>
        <v>0</v>
      </c>
      <c r="AR21" s="405">
        <f t="shared" si="0"/>
        <v>0</v>
      </c>
      <c r="AS21" s="405">
        <f t="shared" si="0"/>
        <v>0</v>
      </c>
      <c r="AT21" s="405">
        <f t="shared" si="0"/>
        <v>0</v>
      </c>
      <c r="AU21" s="405">
        <f t="shared" si="0"/>
        <v>0</v>
      </c>
      <c r="AV21" s="405">
        <f t="shared" si="0"/>
        <v>0</v>
      </c>
      <c r="AW21" s="406">
        <f t="shared" si="0"/>
        <v>0</v>
      </c>
      <c r="AX21" s="162"/>
    </row>
    <row r="22" spans="2:50" ht="18.75" customHeight="1" x14ac:dyDescent="0.2">
      <c r="B22" s="1723"/>
      <c r="C22" s="1309"/>
      <c r="D22" s="1309"/>
      <c r="E22" s="1686"/>
      <c r="F22" s="34"/>
      <c r="G22" s="386"/>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157"/>
      <c r="AM22" s="404">
        <f t="shared" si="1"/>
        <v>0</v>
      </c>
      <c r="AN22" s="405">
        <f t="shared" si="0"/>
        <v>0</v>
      </c>
      <c r="AO22" s="405">
        <f t="shared" si="0"/>
        <v>0</v>
      </c>
      <c r="AP22" s="405">
        <f t="shared" si="0"/>
        <v>0</v>
      </c>
      <c r="AQ22" s="405">
        <f t="shared" si="0"/>
        <v>0</v>
      </c>
      <c r="AR22" s="405">
        <f t="shared" si="0"/>
        <v>0</v>
      </c>
      <c r="AS22" s="405">
        <f t="shared" si="0"/>
        <v>0</v>
      </c>
      <c r="AT22" s="405">
        <f t="shared" si="0"/>
        <v>0</v>
      </c>
      <c r="AU22" s="405">
        <f t="shared" si="0"/>
        <v>0</v>
      </c>
      <c r="AV22" s="405">
        <f t="shared" si="0"/>
        <v>0</v>
      </c>
      <c r="AW22" s="406">
        <f t="shared" si="0"/>
        <v>0</v>
      </c>
      <c r="AX22" s="162"/>
    </row>
    <row r="23" spans="2:50" ht="18.75" customHeight="1" x14ac:dyDescent="0.2">
      <c r="B23" s="1723"/>
      <c r="C23" s="1309"/>
      <c r="D23" s="1309"/>
      <c r="E23" s="1686"/>
      <c r="F23" s="34"/>
      <c r="G23" s="386"/>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157"/>
      <c r="AM23" s="404">
        <f t="shared" si="1"/>
        <v>0</v>
      </c>
      <c r="AN23" s="405">
        <f t="shared" si="0"/>
        <v>0</v>
      </c>
      <c r="AO23" s="405">
        <f t="shared" si="0"/>
        <v>0</v>
      </c>
      <c r="AP23" s="405">
        <f t="shared" si="0"/>
        <v>0</v>
      </c>
      <c r="AQ23" s="405">
        <f t="shared" si="0"/>
        <v>0</v>
      </c>
      <c r="AR23" s="405">
        <f t="shared" si="0"/>
        <v>0</v>
      </c>
      <c r="AS23" s="405">
        <f t="shared" si="0"/>
        <v>0</v>
      </c>
      <c r="AT23" s="405">
        <f t="shared" si="0"/>
        <v>0</v>
      </c>
      <c r="AU23" s="405">
        <f t="shared" si="0"/>
        <v>0</v>
      </c>
      <c r="AV23" s="405">
        <f t="shared" si="0"/>
        <v>0</v>
      </c>
      <c r="AW23" s="406">
        <f t="shared" si="0"/>
        <v>0</v>
      </c>
      <c r="AX23" s="162"/>
    </row>
    <row r="24" spans="2:50" ht="18.75" customHeight="1" x14ac:dyDescent="0.2">
      <c r="B24" s="1723"/>
      <c r="C24" s="1309"/>
      <c r="D24" s="1309"/>
      <c r="E24" s="1686"/>
      <c r="F24" s="34"/>
      <c r="G24" s="386"/>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157"/>
      <c r="AM24" s="404">
        <f t="shared" si="1"/>
        <v>0</v>
      </c>
      <c r="AN24" s="405">
        <f t="shared" si="0"/>
        <v>0</v>
      </c>
      <c r="AO24" s="405">
        <f t="shared" si="0"/>
        <v>0</v>
      </c>
      <c r="AP24" s="405">
        <f t="shared" si="0"/>
        <v>0</v>
      </c>
      <c r="AQ24" s="405">
        <f t="shared" si="0"/>
        <v>0</v>
      </c>
      <c r="AR24" s="405">
        <f t="shared" si="0"/>
        <v>0</v>
      </c>
      <c r="AS24" s="405">
        <f t="shared" si="0"/>
        <v>0</v>
      </c>
      <c r="AT24" s="405">
        <f t="shared" si="0"/>
        <v>0</v>
      </c>
      <c r="AU24" s="405">
        <f t="shared" si="0"/>
        <v>0</v>
      </c>
      <c r="AV24" s="405">
        <f t="shared" si="0"/>
        <v>0</v>
      </c>
      <c r="AW24" s="406">
        <f t="shared" si="0"/>
        <v>0</v>
      </c>
      <c r="AX24" s="162"/>
    </row>
    <row r="25" spans="2:50" ht="18.75" hidden="1" customHeight="1" x14ac:dyDescent="0.2">
      <c r="B25" s="1724"/>
      <c r="C25" s="1309"/>
      <c r="D25" s="1309"/>
      <c r="E25" s="1686"/>
      <c r="F25" s="391"/>
      <c r="G25" s="392"/>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4"/>
      <c r="AM25" s="414">
        <f t="shared" si="1"/>
        <v>0</v>
      </c>
      <c r="AN25" s="415">
        <f t="shared" si="0"/>
        <v>0</v>
      </c>
      <c r="AO25" s="415">
        <f t="shared" si="0"/>
        <v>0</v>
      </c>
      <c r="AP25" s="415">
        <f t="shared" si="0"/>
        <v>0</v>
      </c>
      <c r="AQ25" s="415">
        <f t="shared" si="0"/>
        <v>0</v>
      </c>
      <c r="AR25" s="415">
        <f t="shared" si="0"/>
        <v>0</v>
      </c>
      <c r="AS25" s="415">
        <f t="shared" si="0"/>
        <v>0</v>
      </c>
      <c r="AT25" s="415">
        <f t="shared" si="0"/>
        <v>0</v>
      </c>
      <c r="AU25" s="415">
        <f t="shared" si="0"/>
        <v>0</v>
      </c>
      <c r="AV25" s="415">
        <f t="shared" si="0"/>
        <v>0</v>
      </c>
      <c r="AW25" s="416">
        <f t="shared" si="0"/>
        <v>0</v>
      </c>
      <c r="AX25" s="398"/>
    </row>
    <row r="26" spans="2:50" ht="18.75" hidden="1" customHeight="1" x14ac:dyDescent="0.2">
      <c r="B26" s="1724"/>
      <c r="C26" s="1309"/>
      <c r="D26" s="1309"/>
      <c r="E26" s="1686"/>
      <c r="F26" s="391"/>
      <c r="G26" s="392"/>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4"/>
      <c r="AM26" s="414">
        <f t="shared" si="1"/>
        <v>0</v>
      </c>
      <c r="AN26" s="415">
        <f t="shared" si="0"/>
        <v>0</v>
      </c>
      <c r="AO26" s="415">
        <f t="shared" si="0"/>
        <v>0</v>
      </c>
      <c r="AP26" s="415">
        <f t="shared" si="0"/>
        <v>0</v>
      </c>
      <c r="AQ26" s="415">
        <f t="shared" si="0"/>
        <v>0</v>
      </c>
      <c r="AR26" s="415">
        <f t="shared" si="0"/>
        <v>0</v>
      </c>
      <c r="AS26" s="415">
        <f t="shared" si="0"/>
        <v>0</v>
      </c>
      <c r="AT26" s="415">
        <f t="shared" si="0"/>
        <v>0</v>
      </c>
      <c r="AU26" s="415">
        <f t="shared" si="0"/>
        <v>0</v>
      </c>
      <c r="AV26" s="415">
        <f t="shared" si="0"/>
        <v>0</v>
      </c>
      <c r="AW26" s="416">
        <f t="shared" si="0"/>
        <v>0</v>
      </c>
      <c r="AX26" s="398"/>
    </row>
    <row r="27" spans="2:50" ht="18.75" hidden="1" customHeight="1" x14ac:dyDescent="0.2">
      <c r="B27" s="1724"/>
      <c r="C27" s="1309"/>
      <c r="D27" s="1309"/>
      <c r="E27" s="1686"/>
      <c r="F27" s="391"/>
      <c r="G27" s="392"/>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4"/>
      <c r="AM27" s="414">
        <f t="shared" si="1"/>
        <v>0</v>
      </c>
      <c r="AN27" s="415">
        <f t="shared" si="0"/>
        <v>0</v>
      </c>
      <c r="AO27" s="415">
        <f t="shared" si="0"/>
        <v>0</v>
      </c>
      <c r="AP27" s="415">
        <f t="shared" si="0"/>
        <v>0</v>
      </c>
      <c r="AQ27" s="415">
        <f t="shared" si="0"/>
        <v>0</v>
      </c>
      <c r="AR27" s="415">
        <f t="shared" si="0"/>
        <v>0</v>
      </c>
      <c r="AS27" s="415">
        <f t="shared" si="0"/>
        <v>0</v>
      </c>
      <c r="AT27" s="415">
        <f t="shared" si="0"/>
        <v>0</v>
      </c>
      <c r="AU27" s="415">
        <f t="shared" si="0"/>
        <v>0</v>
      </c>
      <c r="AV27" s="415">
        <f t="shared" si="0"/>
        <v>0</v>
      </c>
      <c r="AW27" s="416">
        <f t="shared" si="0"/>
        <v>0</v>
      </c>
      <c r="AX27" s="398"/>
    </row>
    <row r="28" spans="2:50" ht="18.75" hidden="1" customHeight="1" x14ac:dyDescent="0.2">
      <c r="B28" s="1724"/>
      <c r="C28" s="1309"/>
      <c r="D28" s="1309"/>
      <c r="E28" s="1686"/>
      <c r="F28" s="391"/>
      <c r="G28" s="392"/>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AK28" s="393"/>
      <c r="AL28" s="394"/>
      <c r="AM28" s="414">
        <f t="shared" si="1"/>
        <v>0</v>
      </c>
      <c r="AN28" s="415">
        <f t="shared" ref="AN28:AW37" si="2">COUNTIF($G28:$AL28,AN$5)</f>
        <v>0</v>
      </c>
      <c r="AO28" s="415">
        <f t="shared" si="2"/>
        <v>0</v>
      </c>
      <c r="AP28" s="415">
        <f t="shared" si="2"/>
        <v>0</v>
      </c>
      <c r="AQ28" s="415">
        <f t="shared" si="2"/>
        <v>0</v>
      </c>
      <c r="AR28" s="415">
        <f t="shared" si="2"/>
        <v>0</v>
      </c>
      <c r="AS28" s="415">
        <f t="shared" si="2"/>
        <v>0</v>
      </c>
      <c r="AT28" s="415">
        <f t="shared" si="2"/>
        <v>0</v>
      </c>
      <c r="AU28" s="415">
        <f t="shared" si="2"/>
        <v>0</v>
      </c>
      <c r="AV28" s="415">
        <f t="shared" si="2"/>
        <v>0</v>
      </c>
      <c r="AW28" s="416">
        <f t="shared" si="2"/>
        <v>0</v>
      </c>
      <c r="AX28" s="398"/>
    </row>
    <row r="29" spans="2:50" ht="18.75" hidden="1" customHeight="1" x14ac:dyDescent="0.2">
      <c r="B29" s="1724"/>
      <c r="C29" s="1309"/>
      <c r="D29" s="1309"/>
      <c r="E29" s="1686"/>
      <c r="F29" s="391"/>
      <c r="G29" s="392"/>
      <c r="H29" s="393"/>
      <c r="I29" s="393"/>
      <c r="J29" s="393"/>
      <c r="K29" s="393"/>
      <c r="L29" s="393"/>
      <c r="M29" s="393"/>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4"/>
      <c r="AM29" s="414">
        <f t="shared" si="1"/>
        <v>0</v>
      </c>
      <c r="AN29" s="415">
        <f t="shared" si="2"/>
        <v>0</v>
      </c>
      <c r="AO29" s="415">
        <f t="shared" si="2"/>
        <v>0</v>
      </c>
      <c r="AP29" s="415">
        <f t="shared" si="2"/>
        <v>0</v>
      </c>
      <c r="AQ29" s="415">
        <f t="shared" si="2"/>
        <v>0</v>
      </c>
      <c r="AR29" s="415">
        <f t="shared" si="2"/>
        <v>0</v>
      </c>
      <c r="AS29" s="415">
        <f t="shared" si="2"/>
        <v>0</v>
      </c>
      <c r="AT29" s="415">
        <f t="shared" si="2"/>
        <v>0</v>
      </c>
      <c r="AU29" s="415">
        <f t="shared" si="2"/>
        <v>0</v>
      </c>
      <c r="AV29" s="415">
        <f t="shared" si="2"/>
        <v>0</v>
      </c>
      <c r="AW29" s="416">
        <f t="shared" si="2"/>
        <v>0</v>
      </c>
      <c r="AX29" s="398"/>
    </row>
    <row r="30" spans="2:50" ht="18.75" hidden="1" customHeight="1" x14ac:dyDescent="0.2">
      <c r="B30" s="1724"/>
      <c r="C30" s="1309"/>
      <c r="D30" s="1309"/>
      <c r="E30" s="1686"/>
      <c r="F30" s="391"/>
      <c r="G30" s="392"/>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3"/>
      <c r="AH30" s="393"/>
      <c r="AI30" s="393"/>
      <c r="AJ30" s="393"/>
      <c r="AK30" s="393"/>
      <c r="AL30" s="394"/>
      <c r="AM30" s="414">
        <f t="shared" si="1"/>
        <v>0</v>
      </c>
      <c r="AN30" s="415">
        <f t="shared" si="2"/>
        <v>0</v>
      </c>
      <c r="AO30" s="415">
        <f t="shared" si="2"/>
        <v>0</v>
      </c>
      <c r="AP30" s="415">
        <f t="shared" si="2"/>
        <v>0</v>
      </c>
      <c r="AQ30" s="415">
        <f t="shared" si="2"/>
        <v>0</v>
      </c>
      <c r="AR30" s="415">
        <f t="shared" si="2"/>
        <v>0</v>
      </c>
      <c r="AS30" s="415">
        <f t="shared" si="2"/>
        <v>0</v>
      </c>
      <c r="AT30" s="415">
        <f t="shared" si="2"/>
        <v>0</v>
      </c>
      <c r="AU30" s="415">
        <f t="shared" si="2"/>
        <v>0</v>
      </c>
      <c r="AV30" s="415">
        <f t="shared" si="2"/>
        <v>0</v>
      </c>
      <c r="AW30" s="416">
        <f t="shared" si="2"/>
        <v>0</v>
      </c>
      <c r="AX30" s="398"/>
    </row>
    <row r="31" spans="2:50" ht="18.75" hidden="1" customHeight="1" x14ac:dyDescent="0.2">
      <c r="B31" s="1724"/>
      <c r="C31" s="1309"/>
      <c r="D31" s="1309"/>
      <c r="E31" s="1686"/>
      <c r="F31" s="391"/>
      <c r="G31" s="392"/>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4"/>
      <c r="AM31" s="414">
        <f t="shared" si="1"/>
        <v>0</v>
      </c>
      <c r="AN31" s="415">
        <f t="shared" si="2"/>
        <v>0</v>
      </c>
      <c r="AO31" s="415">
        <f t="shared" si="2"/>
        <v>0</v>
      </c>
      <c r="AP31" s="415">
        <f t="shared" si="2"/>
        <v>0</v>
      </c>
      <c r="AQ31" s="415">
        <f t="shared" si="2"/>
        <v>0</v>
      </c>
      <c r="AR31" s="415">
        <f t="shared" si="2"/>
        <v>0</v>
      </c>
      <c r="AS31" s="415">
        <f t="shared" si="2"/>
        <v>0</v>
      </c>
      <c r="AT31" s="415">
        <f t="shared" si="2"/>
        <v>0</v>
      </c>
      <c r="AU31" s="415">
        <f t="shared" si="2"/>
        <v>0</v>
      </c>
      <c r="AV31" s="415">
        <f t="shared" si="2"/>
        <v>0</v>
      </c>
      <c r="AW31" s="416">
        <f t="shared" si="2"/>
        <v>0</v>
      </c>
      <c r="AX31" s="398"/>
    </row>
    <row r="32" spans="2:50" ht="18.75" hidden="1" customHeight="1" x14ac:dyDescent="0.2">
      <c r="B32" s="1724"/>
      <c r="C32" s="1309"/>
      <c r="D32" s="1309"/>
      <c r="E32" s="1686"/>
      <c r="F32" s="391"/>
      <c r="G32" s="392"/>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4"/>
      <c r="AM32" s="414">
        <f t="shared" si="1"/>
        <v>0</v>
      </c>
      <c r="AN32" s="415">
        <f t="shared" si="2"/>
        <v>0</v>
      </c>
      <c r="AO32" s="415">
        <f t="shared" si="2"/>
        <v>0</v>
      </c>
      <c r="AP32" s="415">
        <f t="shared" si="2"/>
        <v>0</v>
      </c>
      <c r="AQ32" s="415">
        <f t="shared" si="2"/>
        <v>0</v>
      </c>
      <c r="AR32" s="415">
        <f t="shared" si="2"/>
        <v>0</v>
      </c>
      <c r="AS32" s="415">
        <f t="shared" si="2"/>
        <v>0</v>
      </c>
      <c r="AT32" s="415">
        <f t="shared" si="2"/>
        <v>0</v>
      </c>
      <c r="AU32" s="415">
        <f t="shared" si="2"/>
        <v>0</v>
      </c>
      <c r="AV32" s="415">
        <f t="shared" si="2"/>
        <v>0</v>
      </c>
      <c r="AW32" s="416">
        <f t="shared" si="2"/>
        <v>0</v>
      </c>
      <c r="AX32" s="398"/>
    </row>
    <row r="33" spans="2:50" ht="18.75" hidden="1" customHeight="1" x14ac:dyDescent="0.2">
      <c r="B33" s="1724"/>
      <c r="C33" s="1309"/>
      <c r="D33" s="1309"/>
      <c r="E33" s="1686"/>
      <c r="F33" s="391"/>
      <c r="G33" s="392"/>
      <c r="H33" s="393"/>
      <c r="I33" s="393"/>
      <c r="J33" s="393"/>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4"/>
      <c r="AM33" s="414">
        <f t="shared" si="1"/>
        <v>0</v>
      </c>
      <c r="AN33" s="415">
        <f t="shared" si="2"/>
        <v>0</v>
      </c>
      <c r="AO33" s="415">
        <f t="shared" si="2"/>
        <v>0</v>
      </c>
      <c r="AP33" s="415">
        <f t="shared" si="2"/>
        <v>0</v>
      </c>
      <c r="AQ33" s="415">
        <f t="shared" si="2"/>
        <v>0</v>
      </c>
      <c r="AR33" s="415">
        <f t="shared" si="2"/>
        <v>0</v>
      </c>
      <c r="AS33" s="415">
        <f t="shared" si="2"/>
        <v>0</v>
      </c>
      <c r="AT33" s="415">
        <f t="shared" si="2"/>
        <v>0</v>
      </c>
      <c r="AU33" s="415">
        <f t="shared" si="2"/>
        <v>0</v>
      </c>
      <c r="AV33" s="415">
        <f t="shared" si="2"/>
        <v>0</v>
      </c>
      <c r="AW33" s="416">
        <f t="shared" si="2"/>
        <v>0</v>
      </c>
      <c r="AX33" s="398"/>
    </row>
    <row r="34" spans="2:50" ht="18.75" hidden="1" customHeight="1" x14ac:dyDescent="0.2">
      <c r="B34" s="1724"/>
      <c r="C34" s="1309"/>
      <c r="D34" s="1309"/>
      <c r="E34" s="1686"/>
      <c r="F34" s="391"/>
      <c r="G34" s="392"/>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4"/>
      <c r="AM34" s="414">
        <f t="shared" si="1"/>
        <v>0</v>
      </c>
      <c r="AN34" s="415">
        <f t="shared" si="2"/>
        <v>0</v>
      </c>
      <c r="AO34" s="415">
        <f t="shared" si="2"/>
        <v>0</v>
      </c>
      <c r="AP34" s="415">
        <f t="shared" si="2"/>
        <v>0</v>
      </c>
      <c r="AQ34" s="415">
        <f t="shared" si="2"/>
        <v>0</v>
      </c>
      <c r="AR34" s="415">
        <f t="shared" si="2"/>
        <v>0</v>
      </c>
      <c r="AS34" s="415">
        <f t="shared" si="2"/>
        <v>0</v>
      </c>
      <c r="AT34" s="415">
        <f t="shared" si="2"/>
        <v>0</v>
      </c>
      <c r="AU34" s="415">
        <f t="shared" si="2"/>
        <v>0</v>
      </c>
      <c r="AV34" s="415">
        <f t="shared" si="2"/>
        <v>0</v>
      </c>
      <c r="AW34" s="416">
        <f t="shared" si="2"/>
        <v>0</v>
      </c>
      <c r="AX34" s="398"/>
    </row>
    <row r="35" spans="2:50" ht="18.75" hidden="1" customHeight="1" x14ac:dyDescent="0.2">
      <c r="B35" s="1724"/>
      <c r="C35" s="1309"/>
      <c r="D35" s="1309"/>
      <c r="E35" s="1686"/>
      <c r="F35" s="391"/>
      <c r="G35" s="392"/>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4"/>
      <c r="AM35" s="414">
        <f t="shared" si="1"/>
        <v>0</v>
      </c>
      <c r="AN35" s="415">
        <f t="shared" si="2"/>
        <v>0</v>
      </c>
      <c r="AO35" s="415">
        <f t="shared" si="2"/>
        <v>0</v>
      </c>
      <c r="AP35" s="415">
        <f t="shared" si="2"/>
        <v>0</v>
      </c>
      <c r="AQ35" s="415">
        <f t="shared" si="2"/>
        <v>0</v>
      </c>
      <c r="AR35" s="415">
        <f t="shared" si="2"/>
        <v>0</v>
      </c>
      <c r="AS35" s="415">
        <f t="shared" si="2"/>
        <v>0</v>
      </c>
      <c r="AT35" s="415">
        <f t="shared" si="2"/>
        <v>0</v>
      </c>
      <c r="AU35" s="415">
        <f t="shared" si="2"/>
        <v>0</v>
      </c>
      <c r="AV35" s="415">
        <f t="shared" si="2"/>
        <v>0</v>
      </c>
      <c r="AW35" s="416">
        <f t="shared" si="2"/>
        <v>0</v>
      </c>
      <c r="AX35" s="398"/>
    </row>
    <row r="36" spans="2:50" ht="18.75" hidden="1" customHeight="1" x14ac:dyDescent="0.2">
      <c r="B36" s="1724"/>
      <c r="C36" s="1309"/>
      <c r="D36" s="1309"/>
      <c r="E36" s="1686"/>
      <c r="F36" s="391"/>
      <c r="G36" s="392"/>
      <c r="H36" s="393"/>
      <c r="I36" s="393"/>
      <c r="J36" s="393"/>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4"/>
      <c r="AM36" s="414">
        <f t="shared" si="1"/>
        <v>0</v>
      </c>
      <c r="AN36" s="415">
        <f t="shared" si="2"/>
        <v>0</v>
      </c>
      <c r="AO36" s="415">
        <f t="shared" si="2"/>
        <v>0</v>
      </c>
      <c r="AP36" s="415">
        <f t="shared" si="2"/>
        <v>0</v>
      </c>
      <c r="AQ36" s="415">
        <f t="shared" si="2"/>
        <v>0</v>
      </c>
      <c r="AR36" s="415">
        <f t="shared" si="2"/>
        <v>0</v>
      </c>
      <c r="AS36" s="415">
        <f t="shared" si="2"/>
        <v>0</v>
      </c>
      <c r="AT36" s="415">
        <f t="shared" si="2"/>
        <v>0</v>
      </c>
      <c r="AU36" s="415">
        <f t="shared" si="2"/>
        <v>0</v>
      </c>
      <c r="AV36" s="415">
        <f t="shared" si="2"/>
        <v>0</v>
      </c>
      <c r="AW36" s="416">
        <f t="shared" si="2"/>
        <v>0</v>
      </c>
      <c r="AX36" s="398"/>
    </row>
    <row r="37" spans="2:50" ht="18.75" hidden="1" customHeight="1" x14ac:dyDescent="0.2">
      <c r="B37" s="1724"/>
      <c r="C37" s="1309"/>
      <c r="D37" s="1309"/>
      <c r="E37" s="1686"/>
      <c r="F37" s="391"/>
      <c r="G37" s="392"/>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4"/>
      <c r="AM37" s="414">
        <f t="shared" si="1"/>
        <v>0</v>
      </c>
      <c r="AN37" s="415">
        <f t="shared" si="2"/>
        <v>0</v>
      </c>
      <c r="AO37" s="415">
        <f t="shared" si="2"/>
        <v>0</v>
      </c>
      <c r="AP37" s="415">
        <f t="shared" si="2"/>
        <v>0</v>
      </c>
      <c r="AQ37" s="415">
        <f t="shared" si="2"/>
        <v>0</v>
      </c>
      <c r="AR37" s="415">
        <f t="shared" si="2"/>
        <v>0</v>
      </c>
      <c r="AS37" s="415">
        <f t="shared" si="2"/>
        <v>0</v>
      </c>
      <c r="AT37" s="415">
        <f t="shared" si="2"/>
        <v>0</v>
      </c>
      <c r="AU37" s="415">
        <f t="shared" si="2"/>
        <v>0</v>
      </c>
      <c r="AV37" s="415">
        <f t="shared" si="2"/>
        <v>0</v>
      </c>
      <c r="AW37" s="416">
        <f t="shared" si="2"/>
        <v>0</v>
      </c>
      <c r="AX37" s="398"/>
    </row>
    <row r="38" spans="2:50" ht="18.75" hidden="1" customHeight="1" x14ac:dyDescent="0.2">
      <c r="B38" s="1724"/>
      <c r="C38" s="1309"/>
      <c r="D38" s="1309"/>
      <c r="E38" s="1686"/>
      <c r="F38" s="391"/>
      <c r="G38" s="392"/>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4"/>
      <c r="AM38" s="414">
        <f t="shared" si="1"/>
        <v>0</v>
      </c>
      <c r="AN38" s="415">
        <f t="shared" ref="AN38:AW48" si="3">COUNTIF($G38:$AL38,AN$5)</f>
        <v>0</v>
      </c>
      <c r="AO38" s="415">
        <f t="shared" si="3"/>
        <v>0</v>
      </c>
      <c r="AP38" s="415">
        <f t="shared" si="3"/>
        <v>0</v>
      </c>
      <c r="AQ38" s="415">
        <f t="shared" si="3"/>
        <v>0</v>
      </c>
      <c r="AR38" s="415">
        <f t="shared" si="3"/>
        <v>0</v>
      </c>
      <c r="AS38" s="415">
        <f t="shared" si="3"/>
        <v>0</v>
      </c>
      <c r="AT38" s="415">
        <f t="shared" si="3"/>
        <v>0</v>
      </c>
      <c r="AU38" s="415">
        <f t="shared" si="3"/>
        <v>0</v>
      </c>
      <c r="AV38" s="415">
        <f t="shared" si="3"/>
        <v>0</v>
      </c>
      <c r="AW38" s="416">
        <f t="shared" si="3"/>
        <v>0</v>
      </c>
      <c r="AX38" s="398"/>
    </row>
    <row r="39" spans="2:50" ht="18.75" hidden="1" customHeight="1" x14ac:dyDescent="0.2">
      <c r="B39" s="1724"/>
      <c r="C39" s="1309"/>
      <c r="D39" s="1309"/>
      <c r="E39" s="1686"/>
      <c r="F39" s="391"/>
      <c r="G39" s="392"/>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4"/>
      <c r="AM39" s="414">
        <f t="shared" si="1"/>
        <v>0</v>
      </c>
      <c r="AN39" s="415">
        <f t="shared" si="3"/>
        <v>0</v>
      </c>
      <c r="AO39" s="415">
        <f t="shared" si="3"/>
        <v>0</v>
      </c>
      <c r="AP39" s="415">
        <f t="shared" si="3"/>
        <v>0</v>
      </c>
      <c r="AQ39" s="415">
        <f t="shared" si="3"/>
        <v>0</v>
      </c>
      <c r="AR39" s="415">
        <f t="shared" si="3"/>
        <v>0</v>
      </c>
      <c r="AS39" s="415">
        <f t="shared" si="3"/>
        <v>0</v>
      </c>
      <c r="AT39" s="415">
        <f t="shared" si="3"/>
        <v>0</v>
      </c>
      <c r="AU39" s="415">
        <f t="shared" si="3"/>
        <v>0</v>
      </c>
      <c r="AV39" s="415">
        <f t="shared" si="3"/>
        <v>0</v>
      </c>
      <c r="AW39" s="416">
        <f t="shared" si="3"/>
        <v>0</v>
      </c>
      <c r="AX39" s="398"/>
    </row>
    <row r="40" spans="2:50" ht="18.75" hidden="1" customHeight="1" x14ac:dyDescent="0.2">
      <c r="B40" s="1724"/>
      <c r="C40" s="1309"/>
      <c r="D40" s="1309"/>
      <c r="E40" s="1686"/>
      <c r="F40" s="391"/>
      <c r="G40" s="392"/>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4"/>
      <c r="AM40" s="414">
        <f t="shared" si="1"/>
        <v>0</v>
      </c>
      <c r="AN40" s="415">
        <f t="shared" si="3"/>
        <v>0</v>
      </c>
      <c r="AO40" s="415">
        <f t="shared" si="3"/>
        <v>0</v>
      </c>
      <c r="AP40" s="415">
        <f t="shared" si="3"/>
        <v>0</v>
      </c>
      <c r="AQ40" s="415">
        <f t="shared" si="3"/>
        <v>0</v>
      </c>
      <c r="AR40" s="415">
        <f t="shared" si="3"/>
        <v>0</v>
      </c>
      <c r="AS40" s="415">
        <f t="shared" si="3"/>
        <v>0</v>
      </c>
      <c r="AT40" s="415">
        <f t="shared" si="3"/>
        <v>0</v>
      </c>
      <c r="AU40" s="415">
        <f t="shared" si="3"/>
        <v>0</v>
      </c>
      <c r="AV40" s="415">
        <f t="shared" si="3"/>
        <v>0</v>
      </c>
      <c r="AW40" s="416">
        <f t="shared" si="3"/>
        <v>0</v>
      </c>
      <c r="AX40" s="398"/>
    </row>
    <row r="41" spans="2:50" ht="18.75" hidden="1" customHeight="1" x14ac:dyDescent="0.2">
      <c r="B41" s="1724"/>
      <c r="C41" s="1309"/>
      <c r="D41" s="1309"/>
      <c r="E41" s="1686"/>
      <c r="F41" s="391"/>
      <c r="G41" s="392"/>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4"/>
      <c r="AM41" s="414">
        <f t="shared" si="1"/>
        <v>0</v>
      </c>
      <c r="AN41" s="415">
        <f t="shared" si="3"/>
        <v>0</v>
      </c>
      <c r="AO41" s="415">
        <f t="shared" si="3"/>
        <v>0</v>
      </c>
      <c r="AP41" s="415">
        <f t="shared" si="3"/>
        <v>0</v>
      </c>
      <c r="AQ41" s="415">
        <f t="shared" si="3"/>
        <v>0</v>
      </c>
      <c r="AR41" s="415">
        <f t="shared" si="3"/>
        <v>0</v>
      </c>
      <c r="AS41" s="415">
        <f t="shared" si="3"/>
        <v>0</v>
      </c>
      <c r="AT41" s="415">
        <f t="shared" si="3"/>
        <v>0</v>
      </c>
      <c r="AU41" s="415">
        <f t="shared" si="3"/>
        <v>0</v>
      </c>
      <c r="AV41" s="415">
        <f t="shared" si="3"/>
        <v>0</v>
      </c>
      <c r="AW41" s="416">
        <f t="shared" si="3"/>
        <v>0</v>
      </c>
      <c r="AX41" s="398"/>
    </row>
    <row r="42" spans="2:50" ht="18.75" hidden="1" customHeight="1" x14ac:dyDescent="0.2">
      <c r="B42" s="1724"/>
      <c r="C42" s="1309"/>
      <c r="D42" s="1309"/>
      <c r="E42" s="1686"/>
      <c r="F42" s="391"/>
      <c r="G42" s="392"/>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4"/>
      <c r="AM42" s="414">
        <f t="shared" si="1"/>
        <v>0</v>
      </c>
      <c r="AN42" s="415">
        <f t="shared" si="3"/>
        <v>0</v>
      </c>
      <c r="AO42" s="415">
        <f t="shared" si="3"/>
        <v>0</v>
      </c>
      <c r="AP42" s="415">
        <f t="shared" si="3"/>
        <v>0</v>
      </c>
      <c r="AQ42" s="415">
        <f t="shared" si="3"/>
        <v>0</v>
      </c>
      <c r="AR42" s="415">
        <f t="shared" si="3"/>
        <v>0</v>
      </c>
      <c r="AS42" s="415">
        <f t="shared" si="3"/>
        <v>0</v>
      </c>
      <c r="AT42" s="415">
        <f t="shared" si="3"/>
        <v>0</v>
      </c>
      <c r="AU42" s="415">
        <f t="shared" si="3"/>
        <v>0</v>
      </c>
      <c r="AV42" s="415">
        <f t="shared" si="3"/>
        <v>0</v>
      </c>
      <c r="AW42" s="416">
        <f t="shared" si="3"/>
        <v>0</v>
      </c>
      <c r="AX42" s="398"/>
    </row>
    <row r="43" spans="2:50" ht="18.75" hidden="1" customHeight="1" x14ac:dyDescent="0.2">
      <c r="B43" s="1724"/>
      <c r="C43" s="1309"/>
      <c r="D43" s="1309"/>
      <c r="E43" s="1686"/>
      <c r="F43" s="391"/>
      <c r="G43" s="392"/>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4"/>
      <c r="AM43" s="414">
        <f t="shared" si="1"/>
        <v>0</v>
      </c>
      <c r="AN43" s="415">
        <f t="shared" si="3"/>
        <v>0</v>
      </c>
      <c r="AO43" s="415">
        <f t="shared" si="3"/>
        <v>0</v>
      </c>
      <c r="AP43" s="415">
        <f t="shared" si="3"/>
        <v>0</v>
      </c>
      <c r="AQ43" s="415">
        <f t="shared" si="3"/>
        <v>0</v>
      </c>
      <c r="AR43" s="415">
        <f t="shared" si="3"/>
        <v>0</v>
      </c>
      <c r="AS43" s="415">
        <f t="shared" si="3"/>
        <v>0</v>
      </c>
      <c r="AT43" s="415">
        <f t="shared" si="3"/>
        <v>0</v>
      </c>
      <c r="AU43" s="415">
        <f t="shared" si="3"/>
        <v>0</v>
      </c>
      <c r="AV43" s="415">
        <f t="shared" si="3"/>
        <v>0</v>
      </c>
      <c r="AW43" s="416">
        <f t="shared" si="3"/>
        <v>0</v>
      </c>
      <c r="AX43" s="398"/>
    </row>
    <row r="44" spans="2:50" ht="18.75" hidden="1" customHeight="1" x14ac:dyDescent="0.2">
      <c r="B44" s="1724"/>
      <c r="C44" s="1309"/>
      <c r="D44" s="1309"/>
      <c r="E44" s="1686"/>
      <c r="F44" s="391"/>
      <c r="G44" s="392"/>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4"/>
      <c r="AM44" s="414">
        <f t="shared" si="1"/>
        <v>0</v>
      </c>
      <c r="AN44" s="415">
        <f t="shared" si="3"/>
        <v>0</v>
      </c>
      <c r="AO44" s="415">
        <f t="shared" si="3"/>
        <v>0</v>
      </c>
      <c r="AP44" s="415">
        <f t="shared" si="3"/>
        <v>0</v>
      </c>
      <c r="AQ44" s="415">
        <f t="shared" si="3"/>
        <v>0</v>
      </c>
      <c r="AR44" s="415">
        <f t="shared" si="3"/>
        <v>0</v>
      </c>
      <c r="AS44" s="415">
        <f t="shared" si="3"/>
        <v>0</v>
      </c>
      <c r="AT44" s="415">
        <f t="shared" si="3"/>
        <v>0</v>
      </c>
      <c r="AU44" s="415">
        <f t="shared" si="3"/>
        <v>0</v>
      </c>
      <c r="AV44" s="415">
        <f t="shared" si="3"/>
        <v>0</v>
      </c>
      <c r="AW44" s="416">
        <f t="shared" si="3"/>
        <v>0</v>
      </c>
      <c r="AX44" s="398"/>
    </row>
    <row r="45" spans="2:50" ht="18.75" hidden="1" customHeight="1" x14ac:dyDescent="0.2">
      <c r="B45" s="1724"/>
      <c r="C45" s="1309"/>
      <c r="D45" s="1309"/>
      <c r="E45" s="1686"/>
      <c r="F45" s="391"/>
      <c r="G45" s="392"/>
      <c r="H45" s="393"/>
      <c r="I45" s="393"/>
      <c r="J45" s="393"/>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4"/>
      <c r="AM45" s="414">
        <f t="shared" si="1"/>
        <v>0</v>
      </c>
      <c r="AN45" s="415">
        <f t="shared" si="3"/>
        <v>0</v>
      </c>
      <c r="AO45" s="415">
        <f t="shared" si="3"/>
        <v>0</v>
      </c>
      <c r="AP45" s="415">
        <f t="shared" si="3"/>
        <v>0</v>
      </c>
      <c r="AQ45" s="415">
        <f t="shared" si="3"/>
        <v>0</v>
      </c>
      <c r="AR45" s="415">
        <f t="shared" si="3"/>
        <v>0</v>
      </c>
      <c r="AS45" s="415">
        <f t="shared" si="3"/>
        <v>0</v>
      </c>
      <c r="AT45" s="415">
        <f t="shared" si="3"/>
        <v>0</v>
      </c>
      <c r="AU45" s="415">
        <f t="shared" si="3"/>
        <v>0</v>
      </c>
      <c r="AV45" s="415">
        <f t="shared" si="3"/>
        <v>0</v>
      </c>
      <c r="AW45" s="416">
        <f t="shared" si="3"/>
        <v>0</v>
      </c>
      <c r="AX45" s="398"/>
    </row>
    <row r="46" spans="2:50" ht="18.75" hidden="1" customHeight="1" x14ac:dyDescent="0.2">
      <c r="B46" s="1724"/>
      <c r="C46" s="1309"/>
      <c r="D46" s="1309"/>
      <c r="E46" s="1686"/>
      <c r="F46" s="391"/>
      <c r="G46" s="392"/>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4"/>
      <c r="AM46" s="414">
        <f t="shared" si="1"/>
        <v>0</v>
      </c>
      <c r="AN46" s="415">
        <f t="shared" si="3"/>
        <v>0</v>
      </c>
      <c r="AO46" s="415">
        <f t="shared" si="3"/>
        <v>0</v>
      </c>
      <c r="AP46" s="415">
        <f t="shared" si="3"/>
        <v>0</v>
      </c>
      <c r="AQ46" s="415">
        <f t="shared" si="3"/>
        <v>0</v>
      </c>
      <c r="AR46" s="415">
        <f t="shared" si="3"/>
        <v>0</v>
      </c>
      <c r="AS46" s="415">
        <f t="shared" si="3"/>
        <v>0</v>
      </c>
      <c r="AT46" s="415">
        <f t="shared" si="3"/>
        <v>0</v>
      </c>
      <c r="AU46" s="415">
        <f t="shared" si="3"/>
        <v>0</v>
      </c>
      <c r="AV46" s="415">
        <f t="shared" si="3"/>
        <v>0</v>
      </c>
      <c r="AW46" s="416">
        <f t="shared" si="3"/>
        <v>0</v>
      </c>
      <c r="AX46" s="398"/>
    </row>
    <row r="47" spans="2:50" ht="18.75" hidden="1" customHeight="1" x14ac:dyDescent="0.2">
      <c r="B47" s="1724"/>
      <c r="C47" s="1309"/>
      <c r="D47" s="1309"/>
      <c r="E47" s="1686"/>
      <c r="F47" s="391"/>
      <c r="G47" s="392"/>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4"/>
      <c r="AM47" s="414">
        <f t="shared" si="1"/>
        <v>0</v>
      </c>
      <c r="AN47" s="415">
        <f t="shared" si="3"/>
        <v>0</v>
      </c>
      <c r="AO47" s="415">
        <f t="shared" si="3"/>
        <v>0</v>
      </c>
      <c r="AP47" s="415">
        <f t="shared" si="3"/>
        <v>0</v>
      </c>
      <c r="AQ47" s="415">
        <f t="shared" si="3"/>
        <v>0</v>
      </c>
      <c r="AR47" s="415">
        <f t="shared" si="3"/>
        <v>0</v>
      </c>
      <c r="AS47" s="415">
        <f t="shared" si="3"/>
        <v>0</v>
      </c>
      <c r="AT47" s="415">
        <f t="shared" si="3"/>
        <v>0</v>
      </c>
      <c r="AU47" s="415">
        <f t="shared" si="3"/>
        <v>0</v>
      </c>
      <c r="AV47" s="415">
        <f t="shared" si="3"/>
        <v>0</v>
      </c>
      <c r="AW47" s="416">
        <f t="shared" si="3"/>
        <v>0</v>
      </c>
      <c r="AX47" s="398"/>
    </row>
    <row r="48" spans="2:50" ht="18.75" hidden="1" customHeight="1" x14ac:dyDescent="0.2">
      <c r="B48" s="1724"/>
      <c r="C48" s="1309"/>
      <c r="D48" s="1309"/>
      <c r="E48" s="1686"/>
      <c r="F48" s="391"/>
      <c r="G48" s="392"/>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4"/>
      <c r="AM48" s="414">
        <f t="shared" si="1"/>
        <v>0</v>
      </c>
      <c r="AN48" s="415">
        <f t="shared" si="3"/>
        <v>0</v>
      </c>
      <c r="AO48" s="415">
        <f t="shared" si="3"/>
        <v>0</v>
      </c>
      <c r="AP48" s="415">
        <f t="shared" si="3"/>
        <v>0</v>
      </c>
      <c r="AQ48" s="415">
        <f t="shared" si="3"/>
        <v>0</v>
      </c>
      <c r="AR48" s="415">
        <f t="shared" si="3"/>
        <v>0</v>
      </c>
      <c r="AS48" s="415">
        <f t="shared" si="3"/>
        <v>0</v>
      </c>
      <c r="AT48" s="415">
        <f t="shared" si="3"/>
        <v>0</v>
      </c>
      <c r="AU48" s="415">
        <f t="shared" si="3"/>
        <v>0</v>
      </c>
      <c r="AV48" s="415">
        <f t="shared" si="3"/>
        <v>0</v>
      </c>
      <c r="AW48" s="416">
        <f t="shared" si="3"/>
        <v>0</v>
      </c>
      <c r="AX48" s="398"/>
    </row>
    <row r="49" spans="2:50" ht="18.75" hidden="1" customHeight="1" x14ac:dyDescent="0.2">
      <c r="B49" s="1724"/>
      <c r="C49" s="1309"/>
      <c r="D49" s="1309"/>
      <c r="E49" s="1686"/>
      <c r="F49" s="391"/>
      <c r="G49" s="392"/>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3"/>
      <c r="AL49" s="394"/>
      <c r="AM49" s="414">
        <f t="shared" si="1"/>
        <v>0</v>
      </c>
      <c r="AN49" s="415">
        <f t="shared" ref="AN49:AU49" si="4">COUNTIF($G49:$AL49,AN$5)</f>
        <v>0</v>
      </c>
      <c r="AO49" s="415">
        <f t="shared" si="4"/>
        <v>0</v>
      </c>
      <c r="AP49" s="415">
        <f t="shared" si="4"/>
        <v>0</v>
      </c>
      <c r="AQ49" s="415">
        <f t="shared" si="4"/>
        <v>0</v>
      </c>
      <c r="AR49" s="415">
        <f t="shared" si="4"/>
        <v>0</v>
      </c>
      <c r="AS49" s="415">
        <f t="shared" si="4"/>
        <v>0</v>
      </c>
      <c r="AT49" s="415">
        <f t="shared" si="4"/>
        <v>0</v>
      </c>
      <c r="AU49" s="415">
        <f t="shared" si="4"/>
        <v>0</v>
      </c>
      <c r="AV49" s="415">
        <f t="shared" ref="AN49:AW60" si="5">COUNTIF($G49:$AL49,AV$5)</f>
        <v>0</v>
      </c>
      <c r="AW49" s="416">
        <f t="shared" si="5"/>
        <v>0</v>
      </c>
      <c r="AX49" s="398"/>
    </row>
    <row r="50" spans="2:50" ht="18.75" hidden="1" customHeight="1" x14ac:dyDescent="0.2">
      <c r="B50" s="1724"/>
      <c r="C50" s="1309"/>
      <c r="D50" s="1309"/>
      <c r="E50" s="1686"/>
      <c r="F50" s="391"/>
      <c r="G50" s="392"/>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4"/>
      <c r="AM50" s="414">
        <f t="shared" ref="AM50:AM60" si="6">COUNTIF($G50:$AL50,AM$5)</f>
        <v>0</v>
      </c>
      <c r="AN50" s="415">
        <f t="shared" si="5"/>
        <v>0</v>
      </c>
      <c r="AO50" s="415">
        <f t="shared" si="5"/>
        <v>0</v>
      </c>
      <c r="AP50" s="415">
        <f t="shared" si="5"/>
        <v>0</v>
      </c>
      <c r="AQ50" s="415">
        <f t="shared" si="5"/>
        <v>0</v>
      </c>
      <c r="AR50" s="415">
        <f t="shared" si="5"/>
        <v>0</v>
      </c>
      <c r="AS50" s="415">
        <f t="shared" si="5"/>
        <v>0</v>
      </c>
      <c r="AT50" s="415">
        <f t="shared" si="5"/>
        <v>0</v>
      </c>
      <c r="AU50" s="415">
        <f t="shared" si="5"/>
        <v>0</v>
      </c>
      <c r="AV50" s="415">
        <f t="shared" si="5"/>
        <v>0</v>
      </c>
      <c r="AW50" s="416">
        <f t="shared" si="5"/>
        <v>0</v>
      </c>
      <c r="AX50" s="398"/>
    </row>
    <row r="51" spans="2:50" ht="18.75" hidden="1" customHeight="1" x14ac:dyDescent="0.2">
      <c r="B51" s="1724"/>
      <c r="C51" s="1309"/>
      <c r="D51" s="1309"/>
      <c r="E51" s="1686"/>
      <c r="F51" s="391"/>
      <c r="G51" s="392"/>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L51" s="394"/>
      <c r="AM51" s="414">
        <f t="shared" si="6"/>
        <v>0</v>
      </c>
      <c r="AN51" s="415">
        <f t="shared" si="5"/>
        <v>0</v>
      </c>
      <c r="AO51" s="415">
        <f t="shared" si="5"/>
        <v>0</v>
      </c>
      <c r="AP51" s="415">
        <f t="shared" si="5"/>
        <v>0</v>
      </c>
      <c r="AQ51" s="415">
        <f t="shared" si="5"/>
        <v>0</v>
      </c>
      <c r="AR51" s="415">
        <f t="shared" si="5"/>
        <v>0</v>
      </c>
      <c r="AS51" s="415">
        <f t="shared" si="5"/>
        <v>0</v>
      </c>
      <c r="AT51" s="415">
        <f t="shared" si="5"/>
        <v>0</v>
      </c>
      <c r="AU51" s="415">
        <f t="shared" si="5"/>
        <v>0</v>
      </c>
      <c r="AV51" s="415">
        <f t="shared" si="5"/>
        <v>0</v>
      </c>
      <c r="AW51" s="416">
        <f t="shared" si="5"/>
        <v>0</v>
      </c>
      <c r="AX51" s="398"/>
    </row>
    <row r="52" spans="2:50" ht="18.75" hidden="1" customHeight="1" x14ac:dyDescent="0.2">
      <c r="B52" s="1724"/>
      <c r="C52" s="1309"/>
      <c r="D52" s="1309"/>
      <c r="E52" s="1686"/>
      <c r="F52" s="391"/>
      <c r="G52" s="392"/>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4"/>
      <c r="AM52" s="414">
        <f t="shared" si="6"/>
        <v>0</v>
      </c>
      <c r="AN52" s="415">
        <f t="shared" si="5"/>
        <v>0</v>
      </c>
      <c r="AO52" s="415">
        <f t="shared" si="5"/>
        <v>0</v>
      </c>
      <c r="AP52" s="415">
        <f t="shared" si="5"/>
        <v>0</v>
      </c>
      <c r="AQ52" s="415">
        <f t="shared" si="5"/>
        <v>0</v>
      </c>
      <c r="AR52" s="415">
        <f t="shared" si="5"/>
        <v>0</v>
      </c>
      <c r="AS52" s="415">
        <f t="shared" si="5"/>
        <v>0</v>
      </c>
      <c r="AT52" s="415">
        <f t="shared" si="5"/>
        <v>0</v>
      </c>
      <c r="AU52" s="415">
        <f t="shared" si="5"/>
        <v>0</v>
      </c>
      <c r="AV52" s="415">
        <f t="shared" si="5"/>
        <v>0</v>
      </c>
      <c r="AW52" s="416">
        <f t="shared" si="5"/>
        <v>0</v>
      </c>
      <c r="AX52" s="398"/>
    </row>
    <row r="53" spans="2:50" ht="18.75" hidden="1" customHeight="1" x14ac:dyDescent="0.2">
      <c r="B53" s="1724"/>
      <c r="C53" s="1309"/>
      <c r="D53" s="1309"/>
      <c r="E53" s="1686"/>
      <c r="F53" s="391"/>
      <c r="G53" s="392"/>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4"/>
      <c r="AM53" s="414">
        <f t="shared" si="6"/>
        <v>0</v>
      </c>
      <c r="AN53" s="415">
        <f t="shared" si="5"/>
        <v>0</v>
      </c>
      <c r="AO53" s="415">
        <f t="shared" si="5"/>
        <v>0</v>
      </c>
      <c r="AP53" s="415">
        <f t="shared" si="5"/>
        <v>0</v>
      </c>
      <c r="AQ53" s="415">
        <f t="shared" si="5"/>
        <v>0</v>
      </c>
      <c r="AR53" s="415">
        <f t="shared" si="5"/>
        <v>0</v>
      </c>
      <c r="AS53" s="415">
        <f t="shared" si="5"/>
        <v>0</v>
      </c>
      <c r="AT53" s="415">
        <f t="shared" si="5"/>
        <v>0</v>
      </c>
      <c r="AU53" s="415">
        <f t="shared" si="5"/>
        <v>0</v>
      </c>
      <c r="AV53" s="415">
        <f t="shared" si="5"/>
        <v>0</v>
      </c>
      <c r="AW53" s="416">
        <f t="shared" si="5"/>
        <v>0</v>
      </c>
      <c r="AX53" s="398"/>
    </row>
    <row r="54" spans="2:50" ht="18.75" hidden="1" customHeight="1" x14ac:dyDescent="0.2">
      <c r="B54" s="1724"/>
      <c r="C54" s="1309"/>
      <c r="D54" s="1309"/>
      <c r="E54" s="1686"/>
      <c r="F54" s="391"/>
      <c r="G54" s="392"/>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c r="AJ54" s="393"/>
      <c r="AK54" s="393"/>
      <c r="AL54" s="394"/>
      <c r="AM54" s="414">
        <f t="shared" si="6"/>
        <v>0</v>
      </c>
      <c r="AN54" s="415">
        <f t="shared" si="5"/>
        <v>0</v>
      </c>
      <c r="AO54" s="415">
        <f t="shared" si="5"/>
        <v>0</v>
      </c>
      <c r="AP54" s="415">
        <f t="shared" si="5"/>
        <v>0</v>
      </c>
      <c r="AQ54" s="415">
        <f t="shared" si="5"/>
        <v>0</v>
      </c>
      <c r="AR54" s="415">
        <f t="shared" si="5"/>
        <v>0</v>
      </c>
      <c r="AS54" s="415">
        <f t="shared" si="5"/>
        <v>0</v>
      </c>
      <c r="AT54" s="415">
        <f t="shared" si="5"/>
        <v>0</v>
      </c>
      <c r="AU54" s="415">
        <f t="shared" si="5"/>
        <v>0</v>
      </c>
      <c r="AV54" s="415">
        <f t="shared" si="5"/>
        <v>0</v>
      </c>
      <c r="AW54" s="416">
        <f t="shared" si="5"/>
        <v>0</v>
      </c>
      <c r="AX54" s="398"/>
    </row>
    <row r="55" spans="2:50" ht="18.75" hidden="1" customHeight="1" x14ac:dyDescent="0.2">
      <c r="B55" s="1724"/>
      <c r="C55" s="1309"/>
      <c r="D55" s="1309"/>
      <c r="E55" s="1686"/>
      <c r="F55" s="391"/>
      <c r="G55" s="392"/>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4"/>
      <c r="AM55" s="414">
        <f t="shared" si="6"/>
        <v>0</v>
      </c>
      <c r="AN55" s="415">
        <f t="shared" si="5"/>
        <v>0</v>
      </c>
      <c r="AO55" s="415">
        <f t="shared" si="5"/>
        <v>0</v>
      </c>
      <c r="AP55" s="415">
        <f t="shared" si="5"/>
        <v>0</v>
      </c>
      <c r="AQ55" s="415">
        <f t="shared" si="5"/>
        <v>0</v>
      </c>
      <c r="AR55" s="415">
        <f t="shared" si="5"/>
        <v>0</v>
      </c>
      <c r="AS55" s="415">
        <f t="shared" si="5"/>
        <v>0</v>
      </c>
      <c r="AT55" s="415">
        <f t="shared" si="5"/>
        <v>0</v>
      </c>
      <c r="AU55" s="415">
        <f t="shared" si="5"/>
        <v>0</v>
      </c>
      <c r="AV55" s="415">
        <f t="shared" si="5"/>
        <v>0</v>
      </c>
      <c r="AW55" s="416">
        <f t="shared" si="5"/>
        <v>0</v>
      </c>
      <c r="AX55" s="398"/>
    </row>
    <row r="56" spans="2:50" ht="18.75" hidden="1" customHeight="1" x14ac:dyDescent="0.2">
      <c r="B56" s="1724"/>
      <c r="C56" s="1309"/>
      <c r="D56" s="1309"/>
      <c r="E56" s="1686"/>
      <c r="F56" s="391"/>
      <c r="G56" s="392"/>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393"/>
      <c r="AK56" s="393"/>
      <c r="AL56" s="394"/>
      <c r="AM56" s="414">
        <f t="shared" si="6"/>
        <v>0</v>
      </c>
      <c r="AN56" s="415">
        <f t="shared" si="5"/>
        <v>0</v>
      </c>
      <c r="AO56" s="415">
        <f t="shared" si="5"/>
        <v>0</v>
      </c>
      <c r="AP56" s="415">
        <f t="shared" si="5"/>
        <v>0</v>
      </c>
      <c r="AQ56" s="415">
        <f t="shared" si="5"/>
        <v>0</v>
      </c>
      <c r="AR56" s="415">
        <f t="shared" si="5"/>
        <v>0</v>
      </c>
      <c r="AS56" s="415">
        <f t="shared" si="5"/>
        <v>0</v>
      </c>
      <c r="AT56" s="415">
        <f t="shared" si="5"/>
        <v>0</v>
      </c>
      <c r="AU56" s="415">
        <f t="shared" si="5"/>
        <v>0</v>
      </c>
      <c r="AV56" s="415">
        <f t="shared" si="5"/>
        <v>0</v>
      </c>
      <c r="AW56" s="416">
        <f t="shared" si="5"/>
        <v>0</v>
      </c>
      <c r="AX56" s="398"/>
    </row>
    <row r="57" spans="2:50" ht="18.75" hidden="1" customHeight="1" x14ac:dyDescent="0.2">
      <c r="B57" s="1724"/>
      <c r="C57" s="1309"/>
      <c r="D57" s="1309"/>
      <c r="E57" s="1686"/>
      <c r="F57" s="391"/>
      <c r="G57" s="392"/>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393"/>
      <c r="AK57" s="393"/>
      <c r="AL57" s="394"/>
      <c r="AM57" s="414">
        <f t="shared" si="6"/>
        <v>0</v>
      </c>
      <c r="AN57" s="415">
        <f t="shared" si="5"/>
        <v>0</v>
      </c>
      <c r="AO57" s="415">
        <f t="shared" si="5"/>
        <v>0</v>
      </c>
      <c r="AP57" s="415">
        <f t="shared" si="5"/>
        <v>0</v>
      </c>
      <c r="AQ57" s="415">
        <f t="shared" si="5"/>
        <v>0</v>
      </c>
      <c r="AR57" s="415">
        <f t="shared" si="5"/>
        <v>0</v>
      </c>
      <c r="AS57" s="415">
        <f t="shared" si="5"/>
        <v>0</v>
      </c>
      <c r="AT57" s="415">
        <f t="shared" si="5"/>
        <v>0</v>
      </c>
      <c r="AU57" s="415">
        <f t="shared" si="5"/>
        <v>0</v>
      </c>
      <c r="AV57" s="415">
        <f t="shared" si="5"/>
        <v>0</v>
      </c>
      <c r="AW57" s="416">
        <f t="shared" si="5"/>
        <v>0</v>
      </c>
      <c r="AX57" s="398"/>
    </row>
    <row r="58" spans="2:50" ht="18.75" hidden="1" customHeight="1" x14ac:dyDescent="0.2">
      <c r="B58" s="1724"/>
      <c r="C58" s="1309"/>
      <c r="D58" s="1309"/>
      <c r="E58" s="1686"/>
      <c r="F58" s="391"/>
      <c r="G58" s="392"/>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4"/>
      <c r="AM58" s="414">
        <f t="shared" si="6"/>
        <v>0</v>
      </c>
      <c r="AN58" s="415">
        <f t="shared" si="5"/>
        <v>0</v>
      </c>
      <c r="AO58" s="415">
        <f t="shared" si="5"/>
        <v>0</v>
      </c>
      <c r="AP58" s="415">
        <f t="shared" si="5"/>
        <v>0</v>
      </c>
      <c r="AQ58" s="415">
        <f t="shared" si="5"/>
        <v>0</v>
      </c>
      <c r="AR58" s="415">
        <f t="shared" si="5"/>
        <v>0</v>
      </c>
      <c r="AS58" s="415">
        <f t="shared" si="5"/>
        <v>0</v>
      </c>
      <c r="AT58" s="415">
        <f t="shared" si="5"/>
        <v>0</v>
      </c>
      <c r="AU58" s="415">
        <f t="shared" si="5"/>
        <v>0</v>
      </c>
      <c r="AV58" s="415">
        <f t="shared" si="5"/>
        <v>0</v>
      </c>
      <c r="AW58" s="416">
        <f t="shared" si="5"/>
        <v>0</v>
      </c>
      <c r="AX58" s="398"/>
    </row>
    <row r="59" spans="2:50" ht="18.75" hidden="1" customHeight="1" x14ac:dyDescent="0.2">
      <c r="B59" s="1724"/>
      <c r="C59" s="1309"/>
      <c r="D59" s="1309"/>
      <c r="E59" s="1686"/>
      <c r="F59" s="391"/>
      <c r="G59" s="392"/>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c r="AH59" s="393"/>
      <c r="AI59" s="393"/>
      <c r="AJ59" s="393"/>
      <c r="AK59" s="393"/>
      <c r="AL59" s="394"/>
      <c r="AM59" s="414">
        <f t="shared" si="6"/>
        <v>0</v>
      </c>
      <c r="AN59" s="415">
        <f t="shared" si="5"/>
        <v>0</v>
      </c>
      <c r="AO59" s="415">
        <f t="shared" si="5"/>
        <v>0</v>
      </c>
      <c r="AP59" s="415">
        <f t="shared" si="5"/>
        <v>0</v>
      </c>
      <c r="AQ59" s="415">
        <f t="shared" si="5"/>
        <v>0</v>
      </c>
      <c r="AR59" s="415">
        <f t="shared" si="5"/>
        <v>0</v>
      </c>
      <c r="AS59" s="415">
        <f t="shared" si="5"/>
        <v>0</v>
      </c>
      <c r="AT59" s="415">
        <f t="shared" si="5"/>
        <v>0</v>
      </c>
      <c r="AU59" s="415">
        <f t="shared" si="5"/>
        <v>0</v>
      </c>
      <c r="AV59" s="415">
        <f t="shared" si="5"/>
        <v>0</v>
      </c>
      <c r="AW59" s="416">
        <f t="shared" si="5"/>
        <v>0</v>
      </c>
      <c r="AX59" s="398"/>
    </row>
    <row r="60" spans="2:50" ht="18.75" customHeight="1" x14ac:dyDescent="0.2">
      <c r="B60" s="1725"/>
      <c r="C60" s="1314"/>
      <c r="D60" s="1314"/>
      <c r="E60" s="1712"/>
      <c r="F60" s="155"/>
      <c r="G60" s="387"/>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158"/>
      <c r="AM60" s="408">
        <f t="shared" si="6"/>
        <v>0</v>
      </c>
      <c r="AN60" s="409">
        <f t="shared" si="5"/>
        <v>0</v>
      </c>
      <c r="AO60" s="409">
        <f t="shared" si="5"/>
        <v>0</v>
      </c>
      <c r="AP60" s="409">
        <f t="shared" si="5"/>
        <v>0</v>
      </c>
      <c r="AQ60" s="409">
        <f t="shared" si="5"/>
        <v>0</v>
      </c>
      <c r="AR60" s="409">
        <f t="shared" si="5"/>
        <v>0</v>
      </c>
      <c r="AS60" s="409">
        <f t="shared" si="5"/>
        <v>0</v>
      </c>
      <c r="AT60" s="409">
        <f t="shared" si="5"/>
        <v>0</v>
      </c>
      <c r="AU60" s="409">
        <f t="shared" si="5"/>
        <v>0</v>
      </c>
      <c r="AV60" s="409">
        <f t="shared" si="5"/>
        <v>0</v>
      </c>
      <c r="AW60" s="410">
        <f t="shared" si="5"/>
        <v>0</v>
      </c>
      <c r="AX60" s="161"/>
    </row>
    <row r="61" spans="2:50" ht="18.75" customHeight="1" x14ac:dyDescent="0.2">
      <c r="B61" s="1691" t="s">
        <v>481</v>
      </c>
      <c r="C61" s="1713"/>
      <c r="D61" s="1307"/>
      <c r="E61" s="1703"/>
      <c r="F61" s="27"/>
      <c r="G61" s="24"/>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6"/>
      <c r="AM61" s="417"/>
      <c r="AN61" s="418"/>
      <c r="AO61" s="418"/>
      <c r="AP61" s="418"/>
      <c r="AQ61" s="418"/>
      <c r="AR61" s="418"/>
      <c r="AS61" s="418"/>
      <c r="AT61" s="418"/>
      <c r="AU61" s="418"/>
      <c r="AV61" s="418"/>
      <c r="AW61" s="419"/>
      <c r="AX61" s="160"/>
    </row>
    <row r="62" spans="2:50" ht="18.75" customHeight="1" x14ac:dyDescent="0.2">
      <c r="B62" s="1691"/>
      <c r="C62" s="1714"/>
      <c r="D62" s="1309"/>
      <c r="E62" s="1686"/>
      <c r="F62" s="34"/>
      <c r="G62" s="31"/>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3"/>
      <c r="AM62" s="420"/>
      <c r="AN62" s="421"/>
      <c r="AO62" s="421"/>
      <c r="AP62" s="421"/>
      <c r="AQ62" s="421"/>
      <c r="AR62" s="421"/>
      <c r="AS62" s="421"/>
      <c r="AT62" s="421"/>
      <c r="AU62" s="421"/>
      <c r="AV62" s="421"/>
      <c r="AW62" s="422"/>
      <c r="AX62" s="162"/>
    </row>
    <row r="63" spans="2:50" ht="18.75" hidden="1" customHeight="1" x14ac:dyDescent="0.2">
      <c r="B63" s="1691"/>
      <c r="C63" s="1714"/>
      <c r="D63" s="1309"/>
      <c r="E63" s="1686"/>
      <c r="F63" s="391"/>
      <c r="G63" s="395"/>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7"/>
      <c r="AM63" s="420"/>
      <c r="AN63" s="421"/>
      <c r="AO63" s="421"/>
      <c r="AP63" s="421"/>
      <c r="AQ63" s="421"/>
      <c r="AR63" s="421"/>
      <c r="AS63" s="421"/>
      <c r="AT63" s="421"/>
      <c r="AU63" s="421"/>
      <c r="AV63" s="421"/>
      <c r="AW63" s="422"/>
      <c r="AX63" s="398"/>
    </row>
    <row r="64" spans="2:50" ht="18.75" hidden="1" customHeight="1" x14ac:dyDescent="0.2">
      <c r="B64" s="1691"/>
      <c r="C64" s="1714"/>
      <c r="D64" s="1309"/>
      <c r="E64" s="1686"/>
      <c r="F64" s="391"/>
      <c r="G64" s="395"/>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7"/>
      <c r="AM64" s="420"/>
      <c r="AN64" s="421"/>
      <c r="AO64" s="421"/>
      <c r="AP64" s="421"/>
      <c r="AQ64" s="421"/>
      <c r="AR64" s="421"/>
      <c r="AS64" s="421"/>
      <c r="AT64" s="421"/>
      <c r="AU64" s="421"/>
      <c r="AV64" s="421"/>
      <c r="AW64" s="422"/>
      <c r="AX64" s="398"/>
    </row>
    <row r="65" spans="2:50" ht="18.75" hidden="1" customHeight="1" x14ac:dyDescent="0.2">
      <c r="B65" s="1691"/>
      <c r="C65" s="1714"/>
      <c r="D65" s="1309"/>
      <c r="E65" s="1686"/>
      <c r="F65" s="391"/>
      <c r="G65" s="395"/>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7"/>
      <c r="AM65" s="420"/>
      <c r="AN65" s="421"/>
      <c r="AO65" s="421"/>
      <c r="AP65" s="421"/>
      <c r="AQ65" s="421"/>
      <c r="AR65" s="421"/>
      <c r="AS65" s="421"/>
      <c r="AT65" s="421"/>
      <c r="AU65" s="421"/>
      <c r="AV65" s="421"/>
      <c r="AW65" s="422"/>
      <c r="AX65" s="398"/>
    </row>
    <row r="66" spans="2:50" ht="18.75" hidden="1" customHeight="1" x14ac:dyDescent="0.2">
      <c r="B66" s="1691"/>
      <c r="C66" s="1714"/>
      <c r="D66" s="1309"/>
      <c r="E66" s="1686"/>
      <c r="F66" s="391"/>
      <c r="G66" s="395"/>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7"/>
      <c r="AM66" s="420"/>
      <c r="AN66" s="421"/>
      <c r="AO66" s="421"/>
      <c r="AP66" s="421"/>
      <c r="AQ66" s="421"/>
      <c r="AR66" s="421"/>
      <c r="AS66" s="421"/>
      <c r="AT66" s="421"/>
      <c r="AU66" s="421"/>
      <c r="AV66" s="421"/>
      <c r="AW66" s="422"/>
      <c r="AX66" s="398"/>
    </row>
    <row r="67" spans="2:50" ht="18.75" hidden="1" customHeight="1" x14ac:dyDescent="0.2">
      <c r="B67" s="1691"/>
      <c r="C67" s="1714"/>
      <c r="D67" s="1309"/>
      <c r="E67" s="1686"/>
      <c r="F67" s="391"/>
      <c r="G67" s="395"/>
      <c r="H67" s="396"/>
      <c r="I67" s="396"/>
      <c r="J67" s="396"/>
      <c r="K67" s="396"/>
      <c r="L67" s="396"/>
      <c r="M67" s="396"/>
      <c r="N67" s="396"/>
      <c r="O67" s="396"/>
      <c r="P67" s="396"/>
      <c r="Q67" s="396"/>
      <c r="R67" s="396"/>
      <c r="S67" s="396"/>
      <c r="T67" s="396"/>
      <c r="U67" s="396"/>
      <c r="V67" s="396"/>
      <c r="W67" s="396"/>
      <c r="X67" s="396"/>
      <c r="Y67" s="396"/>
      <c r="Z67" s="396"/>
      <c r="AA67" s="396"/>
      <c r="AB67" s="396"/>
      <c r="AC67" s="396"/>
      <c r="AD67" s="396"/>
      <c r="AE67" s="396"/>
      <c r="AF67" s="396"/>
      <c r="AG67" s="396"/>
      <c r="AH67" s="396"/>
      <c r="AI67" s="396"/>
      <c r="AJ67" s="396"/>
      <c r="AK67" s="396"/>
      <c r="AL67" s="397"/>
      <c r="AM67" s="420"/>
      <c r="AN67" s="421"/>
      <c r="AO67" s="421"/>
      <c r="AP67" s="421"/>
      <c r="AQ67" s="421"/>
      <c r="AR67" s="421"/>
      <c r="AS67" s="421"/>
      <c r="AT67" s="421"/>
      <c r="AU67" s="421"/>
      <c r="AV67" s="421"/>
      <c r="AW67" s="422"/>
      <c r="AX67" s="398"/>
    </row>
    <row r="68" spans="2:50" ht="18.75" hidden="1" customHeight="1" x14ac:dyDescent="0.2">
      <c r="B68" s="1691"/>
      <c r="C68" s="1714"/>
      <c r="D68" s="1309"/>
      <c r="E68" s="1686"/>
      <c r="F68" s="391"/>
      <c r="G68" s="395"/>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7"/>
      <c r="AM68" s="420"/>
      <c r="AN68" s="421"/>
      <c r="AO68" s="421"/>
      <c r="AP68" s="421"/>
      <c r="AQ68" s="421"/>
      <c r="AR68" s="421"/>
      <c r="AS68" s="421"/>
      <c r="AT68" s="421"/>
      <c r="AU68" s="421"/>
      <c r="AV68" s="421"/>
      <c r="AW68" s="422"/>
      <c r="AX68" s="398"/>
    </row>
    <row r="69" spans="2:50" ht="18.75" hidden="1" customHeight="1" x14ac:dyDescent="0.2">
      <c r="B69" s="1691"/>
      <c r="C69" s="1714"/>
      <c r="D69" s="1309"/>
      <c r="E69" s="1686"/>
      <c r="F69" s="391"/>
      <c r="G69" s="395"/>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6"/>
      <c r="AF69" s="396"/>
      <c r="AG69" s="396"/>
      <c r="AH69" s="396"/>
      <c r="AI69" s="396"/>
      <c r="AJ69" s="396"/>
      <c r="AK69" s="396"/>
      <c r="AL69" s="397"/>
      <c r="AM69" s="420"/>
      <c r="AN69" s="421"/>
      <c r="AO69" s="421"/>
      <c r="AP69" s="421"/>
      <c r="AQ69" s="421"/>
      <c r="AR69" s="421"/>
      <c r="AS69" s="421"/>
      <c r="AT69" s="421"/>
      <c r="AU69" s="421"/>
      <c r="AV69" s="421"/>
      <c r="AW69" s="422"/>
      <c r="AX69" s="398"/>
    </row>
    <row r="70" spans="2:50" ht="18.75" customHeight="1" x14ac:dyDescent="0.2">
      <c r="B70" s="1691"/>
      <c r="C70" s="1726"/>
      <c r="D70" s="1314"/>
      <c r="E70" s="1712"/>
      <c r="F70" s="155"/>
      <c r="G70" s="45"/>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172"/>
      <c r="AM70" s="420"/>
      <c r="AN70" s="421"/>
      <c r="AO70" s="421"/>
      <c r="AP70" s="421"/>
      <c r="AQ70" s="421"/>
      <c r="AR70" s="421"/>
      <c r="AS70" s="421"/>
      <c r="AT70" s="421"/>
      <c r="AU70" s="421"/>
      <c r="AV70" s="421"/>
      <c r="AW70" s="422"/>
      <c r="AX70" s="161"/>
    </row>
    <row r="71" spans="2:50" ht="18.75" customHeight="1" x14ac:dyDescent="0.2">
      <c r="B71" s="1690" t="s">
        <v>113</v>
      </c>
      <c r="C71" s="1713"/>
      <c r="D71" s="1307"/>
      <c r="E71" s="1703"/>
      <c r="F71" s="27"/>
      <c r="G71" s="24"/>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6"/>
      <c r="AM71" s="420"/>
      <c r="AN71" s="421"/>
      <c r="AO71" s="421"/>
      <c r="AP71" s="421"/>
      <c r="AQ71" s="421"/>
      <c r="AR71" s="421"/>
      <c r="AS71" s="421"/>
      <c r="AT71" s="421"/>
      <c r="AU71" s="421"/>
      <c r="AV71" s="421"/>
      <c r="AW71" s="422"/>
      <c r="AX71" s="160"/>
    </row>
    <row r="72" spans="2:50" ht="18.75" hidden="1" customHeight="1" x14ac:dyDescent="0.2">
      <c r="B72" s="1691"/>
      <c r="C72" s="1715"/>
      <c r="D72" s="1716"/>
      <c r="E72" s="1717"/>
      <c r="F72" s="33"/>
      <c r="G72" s="31"/>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3"/>
      <c r="AM72" s="420"/>
      <c r="AN72" s="421"/>
      <c r="AO72" s="421"/>
      <c r="AP72" s="421"/>
      <c r="AQ72" s="421"/>
      <c r="AR72" s="421"/>
      <c r="AS72" s="421"/>
      <c r="AT72" s="421"/>
      <c r="AU72" s="421"/>
      <c r="AV72" s="421"/>
      <c r="AW72" s="422"/>
      <c r="AX72" s="162"/>
    </row>
    <row r="73" spans="2:50" ht="18.75" hidden="1" customHeight="1" x14ac:dyDescent="0.2">
      <c r="B73" s="1691"/>
      <c r="C73" s="1715"/>
      <c r="D73" s="1716"/>
      <c r="E73" s="1717"/>
      <c r="F73" s="33"/>
      <c r="G73" s="31"/>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3"/>
      <c r="AM73" s="420"/>
      <c r="AN73" s="421"/>
      <c r="AO73" s="421"/>
      <c r="AP73" s="421"/>
      <c r="AQ73" s="421"/>
      <c r="AR73" s="421"/>
      <c r="AS73" s="421"/>
      <c r="AT73" s="421"/>
      <c r="AU73" s="421"/>
      <c r="AV73" s="421"/>
      <c r="AW73" s="422"/>
      <c r="AX73" s="162"/>
    </row>
    <row r="74" spans="2:50" ht="18.75" hidden="1" customHeight="1" x14ac:dyDescent="0.2">
      <c r="B74" s="1691"/>
      <c r="C74" s="1715"/>
      <c r="D74" s="1716"/>
      <c r="E74" s="1717"/>
      <c r="F74" s="33"/>
      <c r="G74" s="31"/>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3"/>
      <c r="AM74" s="420"/>
      <c r="AN74" s="421"/>
      <c r="AO74" s="421"/>
      <c r="AP74" s="421"/>
      <c r="AQ74" s="421"/>
      <c r="AR74" s="421"/>
      <c r="AS74" s="421"/>
      <c r="AT74" s="421"/>
      <c r="AU74" s="421"/>
      <c r="AV74" s="421"/>
      <c r="AW74" s="422"/>
      <c r="AX74" s="162"/>
    </row>
    <row r="75" spans="2:50" ht="18.75" customHeight="1" thickBot="1" x14ac:dyDescent="0.25">
      <c r="B75" s="1692"/>
      <c r="C75" s="1726"/>
      <c r="D75" s="1314"/>
      <c r="E75" s="1712"/>
      <c r="F75" s="155"/>
      <c r="G75" s="45"/>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172"/>
      <c r="AM75" s="420"/>
      <c r="AN75" s="421"/>
      <c r="AO75" s="421"/>
      <c r="AP75" s="421"/>
      <c r="AQ75" s="421"/>
      <c r="AR75" s="421"/>
      <c r="AS75" s="421"/>
      <c r="AT75" s="421"/>
      <c r="AU75" s="421"/>
      <c r="AV75" s="421"/>
      <c r="AW75" s="422"/>
      <c r="AX75" s="398"/>
    </row>
    <row r="76" spans="2:50" ht="18.75" customHeight="1" x14ac:dyDescent="0.2">
      <c r="B76" s="1607" t="s">
        <v>636</v>
      </c>
      <c r="C76" s="1615"/>
      <c r="D76" s="1615"/>
      <c r="E76" s="1702"/>
      <c r="F76" s="399" t="str">
        <f>AM77</f>
        <v>Ａ</v>
      </c>
      <c r="G76" s="400">
        <f>COUNTIF(G$12:G$60,$F76)</f>
        <v>0</v>
      </c>
      <c r="H76" s="401">
        <f t="shared" ref="H76:AL84" si="7">COUNTIF(H$12:H$60,$F76)</f>
        <v>0</v>
      </c>
      <c r="I76" s="401">
        <f t="shared" si="7"/>
        <v>0</v>
      </c>
      <c r="J76" s="401">
        <f t="shared" si="7"/>
        <v>0</v>
      </c>
      <c r="K76" s="401">
        <f t="shared" si="7"/>
        <v>0</v>
      </c>
      <c r="L76" s="401">
        <f t="shared" si="7"/>
        <v>0</v>
      </c>
      <c r="M76" s="401">
        <f t="shared" si="7"/>
        <v>0</v>
      </c>
      <c r="N76" s="401">
        <f t="shared" si="7"/>
        <v>0</v>
      </c>
      <c r="O76" s="401">
        <f t="shared" si="7"/>
        <v>0</v>
      </c>
      <c r="P76" s="401">
        <f t="shared" si="7"/>
        <v>0</v>
      </c>
      <c r="Q76" s="401">
        <f t="shared" si="7"/>
        <v>0</v>
      </c>
      <c r="R76" s="401">
        <f t="shared" si="7"/>
        <v>0</v>
      </c>
      <c r="S76" s="401">
        <f t="shared" si="7"/>
        <v>0</v>
      </c>
      <c r="T76" s="401">
        <f t="shared" si="7"/>
        <v>0</v>
      </c>
      <c r="U76" s="401">
        <f t="shared" si="7"/>
        <v>0</v>
      </c>
      <c r="V76" s="401">
        <f t="shared" si="7"/>
        <v>0</v>
      </c>
      <c r="W76" s="401">
        <f t="shared" si="7"/>
        <v>0</v>
      </c>
      <c r="X76" s="401">
        <f t="shared" si="7"/>
        <v>0</v>
      </c>
      <c r="Y76" s="401">
        <f t="shared" si="7"/>
        <v>0</v>
      </c>
      <c r="Z76" s="401">
        <f t="shared" si="7"/>
        <v>0</v>
      </c>
      <c r="AA76" s="401">
        <f t="shared" si="7"/>
        <v>0</v>
      </c>
      <c r="AB76" s="401">
        <f t="shared" si="7"/>
        <v>0</v>
      </c>
      <c r="AC76" s="401">
        <f t="shared" si="7"/>
        <v>0</v>
      </c>
      <c r="AD76" s="401">
        <f t="shared" si="7"/>
        <v>0</v>
      </c>
      <c r="AE76" s="401">
        <f t="shared" si="7"/>
        <v>0</v>
      </c>
      <c r="AF76" s="401">
        <f t="shared" si="7"/>
        <v>0</v>
      </c>
      <c r="AG76" s="401">
        <f t="shared" si="7"/>
        <v>0</v>
      </c>
      <c r="AH76" s="401">
        <f t="shared" si="7"/>
        <v>0</v>
      </c>
      <c r="AI76" s="401">
        <f t="shared" si="7"/>
        <v>0</v>
      </c>
      <c r="AJ76" s="401">
        <f t="shared" si="7"/>
        <v>0</v>
      </c>
      <c r="AK76" s="401">
        <f t="shared" si="7"/>
        <v>0</v>
      </c>
      <c r="AL76" s="426">
        <f t="shared" si="7"/>
        <v>0</v>
      </c>
      <c r="AM76" s="435" t="s">
        <v>640</v>
      </c>
      <c r="AN76" s="430"/>
      <c r="AO76" s="430"/>
      <c r="AP76" s="430"/>
      <c r="AQ76" s="430"/>
      <c r="AR76" s="430"/>
      <c r="AS76" s="430"/>
      <c r="AT76" s="430"/>
      <c r="AU76" s="430"/>
      <c r="AV76" s="430"/>
      <c r="AW76" s="430"/>
      <c r="AX76" s="431"/>
    </row>
    <row r="77" spans="2:50" ht="18.75" customHeight="1" x14ac:dyDescent="0.2">
      <c r="B77" s="1614"/>
      <c r="C77" s="1615"/>
      <c r="D77" s="1615"/>
      <c r="E77" s="1702"/>
      <c r="F77" s="403" t="str">
        <f t="shared" ref="F77:F86" si="8">AM78</f>
        <v>Ｂ</v>
      </c>
      <c r="G77" s="404">
        <f t="shared" ref="G77:G86" si="9">COUNTIF(G$12:G$60,F77)</f>
        <v>0</v>
      </c>
      <c r="H77" s="405">
        <f t="shared" si="7"/>
        <v>0</v>
      </c>
      <c r="I77" s="405">
        <f t="shared" si="7"/>
        <v>0</v>
      </c>
      <c r="J77" s="405">
        <f t="shared" si="7"/>
        <v>0</v>
      </c>
      <c r="K77" s="405">
        <f t="shared" si="7"/>
        <v>0</v>
      </c>
      <c r="L77" s="405">
        <f t="shared" si="7"/>
        <v>0</v>
      </c>
      <c r="M77" s="405">
        <f t="shared" si="7"/>
        <v>0</v>
      </c>
      <c r="N77" s="405">
        <f t="shared" si="7"/>
        <v>0</v>
      </c>
      <c r="O77" s="405">
        <f t="shared" si="7"/>
        <v>0</v>
      </c>
      <c r="P77" s="405">
        <f t="shared" si="7"/>
        <v>0</v>
      </c>
      <c r="Q77" s="405">
        <f t="shared" si="7"/>
        <v>0</v>
      </c>
      <c r="R77" s="405">
        <f t="shared" si="7"/>
        <v>0</v>
      </c>
      <c r="S77" s="405">
        <f t="shared" si="7"/>
        <v>0</v>
      </c>
      <c r="T77" s="405">
        <f t="shared" si="7"/>
        <v>0</v>
      </c>
      <c r="U77" s="405">
        <f t="shared" si="7"/>
        <v>0</v>
      </c>
      <c r="V77" s="405">
        <f t="shared" si="7"/>
        <v>0</v>
      </c>
      <c r="W77" s="405">
        <f t="shared" si="7"/>
        <v>0</v>
      </c>
      <c r="X77" s="405">
        <f t="shared" si="7"/>
        <v>0</v>
      </c>
      <c r="Y77" s="405">
        <f t="shared" si="7"/>
        <v>0</v>
      </c>
      <c r="Z77" s="405">
        <f t="shared" si="7"/>
        <v>0</v>
      </c>
      <c r="AA77" s="405">
        <f t="shared" si="7"/>
        <v>0</v>
      </c>
      <c r="AB77" s="405">
        <f t="shared" si="7"/>
        <v>0</v>
      </c>
      <c r="AC77" s="405">
        <f t="shared" si="7"/>
        <v>0</v>
      </c>
      <c r="AD77" s="405">
        <f t="shared" si="7"/>
        <v>0</v>
      </c>
      <c r="AE77" s="405">
        <f t="shared" si="7"/>
        <v>0</v>
      </c>
      <c r="AF77" s="405">
        <f t="shared" si="7"/>
        <v>0</v>
      </c>
      <c r="AG77" s="405">
        <f t="shared" si="7"/>
        <v>0</v>
      </c>
      <c r="AH77" s="405">
        <f t="shared" si="7"/>
        <v>0</v>
      </c>
      <c r="AI77" s="405">
        <f t="shared" si="7"/>
        <v>0</v>
      </c>
      <c r="AJ77" s="405">
        <f t="shared" si="7"/>
        <v>0</v>
      </c>
      <c r="AK77" s="405">
        <f t="shared" si="7"/>
        <v>0</v>
      </c>
      <c r="AL77" s="427">
        <f t="shared" si="7"/>
        <v>0</v>
      </c>
      <c r="AM77" s="432" t="s">
        <v>120</v>
      </c>
      <c r="AN77" s="1704" t="s">
        <v>155</v>
      </c>
      <c r="AO77" s="1704"/>
      <c r="AP77" s="1711">
        <v>0.35416666666666669</v>
      </c>
      <c r="AQ77" s="1704"/>
      <c r="AR77" s="152" t="s">
        <v>132</v>
      </c>
      <c r="AS77" s="1711">
        <v>0.72916666666666663</v>
      </c>
      <c r="AT77" s="1704"/>
      <c r="AU77" s="309" t="s">
        <v>118</v>
      </c>
      <c r="AV77" s="152" t="s">
        <v>345</v>
      </c>
      <c r="AW77" s="7"/>
      <c r="AX77" s="17"/>
    </row>
    <row r="78" spans="2:50" ht="18.75" customHeight="1" x14ac:dyDescent="0.2">
      <c r="B78" s="1614"/>
      <c r="C78" s="1615"/>
      <c r="D78" s="1615"/>
      <c r="E78" s="1702"/>
      <c r="F78" s="403" t="str">
        <f t="shared" si="8"/>
        <v>Ｃ</v>
      </c>
      <c r="G78" s="404">
        <f t="shared" si="9"/>
        <v>0</v>
      </c>
      <c r="H78" s="405">
        <f t="shared" si="7"/>
        <v>0</v>
      </c>
      <c r="I78" s="405">
        <f t="shared" si="7"/>
        <v>0</v>
      </c>
      <c r="J78" s="405">
        <f t="shared" si="7"/>
        <v>0</v>
      </c>
      <c r="K78" s="405">
        <f t="shared" si="7"/>
        <v>0</v>
      </c>
      <c r="L78" s="405">
        <f t="shared" si="7"/>
        <v>0</v>
      </c>
      <c r="M78" s="405">
        <f t="shared" si="7"/>
        <v>0</v>
      </c>
      <c r="N78" s="405">
        <f t="shared" si="7"/>
        <v>0</v>
      </c>
      <c r="O78" s="405">
        <f t="shared" si="7"/>
        <v>0</v>
      </c>
      <c r="P78" s="405">
        <f t="shared" si="7"/>
        <v>0</v>
      </c>
      <c r="Q78" s="405">
        <f t="shared" si="7"/>
        <v>0</v>
      </c>
      <c r="R78" s="405">
        <f t="shared" si="7"/>
        <v>0</v>
      </c>
      <c r="S78" s="405">
        <f t="shared" si="7"/>
        <v>0</v>
      </c>
      <c r="T78" s="405">
        <f t="shared" si="7"/>
        <v>0</v>
      </c>
      <c r="U78" s="405">
        <f t="shared" si="7"/>
        <v>0</v>
      </c>
      <c r="V78" s="405">
        <f t="shared" si="7"/>
        <v>0</v>
      </c>
      <c r="W78" s="405">
        <f t="shared" si="7"/>
        <v>0</v>
      </c>
      <c r="X78" s="405">
        <f t="shared" si="7"/>
        <v>0</v>
      </c>
      <c r="Y78" s="405">
        <f t="shared" si="7"/>
        <v>0</v>
      </c>
      <c r="Z78" s="405">
        <f t="shared" si="7"/>
        <v>0</v>
      </c>
      <c r="AA78" s="405">
        <f t="shared" si="7"/>
        <v>0</v>
      </c>
      <c r="AB78" s="405">
        <f t="shared" si="7"/>
        <v>0</v>
      </c>
      <c r="AC78" s="405">
        <f t="shared" si="7"/>
        <v>0</v>
      </c>
      <c r="AD78" s="405">
        <f t="shared" si="7"/>
        <v>0</v>
      </c>
      <c r="AE78" s="405">
        <f t="shared" si="7"/>
        <v>0</v>
      </c>
      <c r="AF78" s="405">
        <f t="shared" si="7"/>
        <v>0</v>
      </c>
      <c r="AG78" s="405">
        <f t="shared" si="7"/>
        <v>0</v>
      </c>
      <c r="AH78" s="405">
        <f t="shared" si="7"/>
        <v>0</v>
      </c>
      <c r="AI78" s="405">
        <f t="shared" si="7"/>
        <v>0</v>
      </c>
      <c r="AJ78" s="405">
        <f t="shared" si="7"/>
        <v>0</v>
      </c>
      <c r="AK78" s="405">
        <f t="shared" si="7"/>
        <v>0</v>
      </c>
      <c r="AL78" s="427">
        <f t="shared" si="7"/>
        <v>0</v>
      </c>
      <c r="AM78" s="432" t="s">
        <v>122</v>
      </c>
      <c r="AN78" s="1704" t="s">
        <v>156</v>
      </c>
      <c r="AO78" s="1704"/>
      <c r="AP78" s="1711">
        <v>0.25</v>
      </c>
      <c r="AQ78" s="1704"/>
      <c r="AR78" s="152" t="s">
        <v>132</v>
      </c>
      <c r="AS78" s="1711">
        <v>0.625</v>
      </c>
      <c r="AT78" s="1704"/>
      <c r="AU78" s="309" t="s">
        <v>118</v>
      </c>
      <c r="AV78" s="152" t="s">
        <v>345</v>
      </c>
      <c r="AW78" s="7"/>
      <c r="AX78" s="17"/>
    </row>
    <row r="79" spans="2:50" ht="18.75" customHeight="1" x14ac:dyDescent="0.2">
      <c r="B79" s="1614"/>
      <c r="C79" s="1615"/>
      <c r="D79" s="1615"/>
      <c r="E79" s="1702"/>
      <c r="F79" s="403" t="str">
        <f t="shared" si="8"/>
        <v>Ｄ</v>
      </c>
      <c r="G79" s="404">
        <f t="shared" si="9"/>
        <v>0</v>
      </c>
      <c r="H79" s="405">
        <f t="shared" si="7"/>
        <v>0</v>
      </c>
      <c r="I79" s="405">
        <f t="shared" si="7"/>
        <v>0</v>
      </c>
      <c r="J79" s="405">
        <f t="shared" si="7"/>
        <v>0</v>
      </c>
      <c r="K79" s="405">
        <f t="shared" si="7"/>
        <v>0</v>
      </c>
      <c r="L79" s="405">
        <f t="shared" si="7"/>
        <v>0</v>
      </c>
      <c r="M79" s="405">
        <f t="shared" si="7"/>
        <v>0</v>
      </c>
      <c r="N79" s="405">
        <f t="shared" si="7"/>
        <v>0</v>
      </c>
      <c r="O79" s="405">
        <f t="shared" si="7"/>
        <v>0</v>
      </c>
      <c r="P79" s="405">
        <f t="shared" si="7"/>
        <v>0</v>
      </c>
      <c r="Q79" s="405">
        <f t="shared" si="7"/>
        <v>0</v>
      </c>
      <c r="R79" s="405">
        <f t="shared" si="7"/>
        <v>0</v>
      </c>
      <c r="S79" s="405">
        <f t="shared" si="7"/>
        <v>0</v>
      </c>
      <c r="T79" s="405">
        <f t="shared" si="7"/>
        <v>0</v>
      </c>
      <c r="U79" s="405">
        <f t="shared" si="7"/>
        <v>0</v>
      </c>
      <c r="V79" s="405">
        <f t="shared" si="7"/>
        <v>0</v>
      </c>
      <c r="W79" s="405">
        <f t="shared" si="7"/>
        <v>0</v>
      </c>
      <c r="X79" s="405">
        <f t="shared" si="7"/>
        <v>0</v>
      </c>
      <c r="Y79" s="405">
        <f t="shared" si="7"/>
        <v>0</v>
      </c>
      <c r="Z79" s="405">
        <f t="shared" si="7"/>
        <v>0</v>
      </c>
      <c r="AA79" s="405">
        <f t="shared" si="7"/>
        <v>0</v>
      </c>
      <c r="AB79" s="405">
        <f t="shared" si="7"/>
        <v>0</v>
      </c>
      <c r="AC79" s="405">
        <f t="shared" si="7"/>
        <v>0</v>
      </c>
      <c r="AD79" s="405">
        <f t="shared" si="7"/>
        <v>0</v>
      </c>
      <c r="AE79" s="405">
        <f t="shared" si="7"/>
        <v>0</v>
      </c>
      <c r="AF79" s="405">
        <f t="shared" si="7"/>
        <v>0</v>
      </c>
      <c r="AG79" s="405">
        <f t="shared" si="7"/>
        <v>0</v>
      </c>
      <c r="AH79" s="405">
        <f t="shared" si="7"/>
        <v>0</v>
      </c>
      <c r="AI79" s="405">
        <f t="shared" si="7"/>
        <v>0</v>
      </c>
      <c r="AJ79" s="405">
        <f t="shared" si="7"/>
        <v>0</v>
      </c>
      <c r="AK79" s="405">
        <f t="shared" si="7"/>
        <v>0</v>
      </c>
      <c r="AL79" s="427">
        <f t="shared" si="7"/>
        <v>0</v>
      </c>
      <c r="AM79" s="432" t="s">
        <v>123</v>
      </c>
      <c r="AN79" s="1704" t="s">
        <v>157</v>
      </c>
      <c r="AO79" s="1704"/>
      <c r="AP79" s="1711">
        <v>0.41666666666666669</v>
      </c>
      <c r="AQ79" s="1704"/>
      <c r="AR79" s="152" t="s">
        <v>132</v>
      </c>
      <c r="AS79" s="1711">
        <v>0.79166666666666663</v>
      </c>
      <c r="AT79" s="1704"/>
      <c r="AU79" s="309" t="s">
        <v>118</v>
      </c>
      <c r="AV79" s="152" t="s">
        <v>345</v>
      </c>
      <c r="AW79" s="7"/>
      <c r="AX79" s="17"/>
    </row>
    <row r="80" spans="2:50" ht="18.75" customHeight="1" x14ac:dyDescent="0.2">
      <c r="B80" s="1614"/>
      <c r="C80" s="1615"/>
      <c r="D80" s="1615"/>
      <c r="E80" s="1702"/>
      <c r="F80" s="403" t="str">
        <f t="shared" si="8"/>
        <v>Ｅ</v>
      </c>
      <c r="G80" s="404">
        <f t="shared" si="9"/>
        <v>0</v>
      </c>
      <c r="H80" s="405">
        <f t="shared" si="7"/>
        <v>0</v>
      </c>
      <c r="I80" s="405">
        <f t="shared" si="7"/>
        <v>0</v>
      </c>
      <c r="J80" s="405">
        <f t="shared" si="7"/>
        <v>0</v>
      </c>
      <c r="K80" s="405">
        <f t="shared" si="7"/>
        <v>0</v>
      </c>
      <c r="L80" s="405">
        <f t="shared" si="7"/>
        <v>0</v>
      </c>
      <c r="M80" s="405">
        <f t="shared" si="7"/>
        <v>0</v>
      </c>
      <c r="N80" s="405">
        <f t="shared" si="7"/>
        <v>0</v>
      </c>
      <c r="O80" s="405">
        <f t="shared" si="7"/>
        <v>0</v>
      </c>
      <c r="P80" s="405">
        <f t="shared" si="7"/>
        <v>0</v>
      </c>
      <c r="Q80" s="405">
        <f t="shared" si="7"/>
        <v>0</v>
      </c>
      <c r="R80" s="405">
        <f t="shared" si="7"/>
        <v>0</v>
      </c>
      <c r="S80" s="405">
        <f t="shared" si="7"/>
        <v>0</v>
      </c>
      <c r="T80" s="405">
        <f t="shared" si="7"/>
        <v>0</v>
      </c>
      <c r="U80" s="405">
        <f t="shared" si="7"/>
        <v>0</v>
      </c>
      <c r="V80" s="405">
        <f t="shared" si="7"/>
        <v>0</v>
      </c>
      <c r="W80" s="405">
        <f t="shared" si="7"/>
        <v>0</v>
      </c>
      <c r="X80" s="405">
        <f t="shared" si="7"/>
        <v>0</v>
      </c>
      <c r="Y80" s="405">
        <f t="shared" si="7"/>
        <v>0</v>
      </c>
      <c r="Z80" s="405">
        <f t="shared" si="7"/>
        <v>0</v>
      </c>
      <c r="AA80" s="405">
        <f t="shared" si="7"/>
        <v>0</v>
      </c>
      <c r="AB80" s="405">
        <f t="shared" si="7"/>
        <v>0</v>
      </c>
      <c r="AC80" s="405">
        <f t="shared" si="7"/>
        <v>0</v>
      </c>
      <c r="AD80" s="405">
        <f t="shared" si="7"/>
        <v>0</v>
      </c>
      <c r="AE80" s="405">
        <f t="shared" si="7"/>
        <v>0</v>
      </c>
      <c r="AF80" s="405">
        <f t="shared" si="7"/>
        <v>0</v>
      </c>
      <c r="AG80" s="405">
        <f t="shared" si="7"/>
        <v>0</v>
      </c>
      <c r="AH80" s="405">
        <f t="shared" si="7"/>
        <v>0</v>
      </c>
      <c r="AI80" s="405">
        <f t="shared" si="7"/>
        <v>0</v>
      </c>
      <c r="AJ80" s="405">
        <f t="shared" si="7"/>
        <v>0</v>
      </c>
      <c r="AK80" s="405">
        <f t="shared" si="7"/>
        <v>0</v>
      </c>
      <c r="AL80" s="427">
        <f t="shared" si="7"/>
        <v>0</v>
      </c>
      <c r="AM80" s="432" t="s">
        <v>124</v>
      </c>
      <c r="AN80" s="1704" t="s">
        <v>158</v>
      </c>
      <c r="AO80" s="1704"/>
      <c r="AP80" s="1704" t="s">
        <v>158</v>
      </c>
      <c r="AQ80" s="1704"/>
      <c r="AR80" s="152" t="s">
        <v>132</v>
      </c>
      <c r="AS80" s="1704" t="s">
        <v>158</v>
      </c>
      <c r="AT80" s="1704"/>
      <c r="AU80" s="309" t="s">
        <v>118</v>
      </c>
      <c r="AV80" s="152" t="s">
        <v>158</v>
      </c>
      <c r="AW80" s="7"/>
      <c r="AX80" s="17"/>
    </row>
    <row r="81" spans="2:50" ht="18.75" customHeight="1" x14ac:dyDescent="0.2">
      <c r="B81" s="1614"/>
      <c r="C81" s="1615"/>
      <c r="D81" s="1615"/>
      <c r="E81" s="1702"/>
      <c r="F81" s="403" t="str">
        <f t="shared" si="8"/>
        <v>Ｆ</v>
      </c>
      <c r="G81" s="404">
        <f t="shared" si="9"/>
        <v>0</v>
      </c>
      <c r="H81" s="405">
        <f t="shared" si="7"/>
        <v>0</v>
      </c>
      <c r="I81" s="405">
        <f t="shared" si="7"/>
        <v>0</v>
      </c>
      <c r="J81" s="405">
        <f t="shared" si="7"/>
        <v>0</v>
      </c>
      <c r="K81" s="405">
        <f t="shared" si="7"/>
        <v>0</v>
      </c>
      <c r="L81" s="405">
        <f t="shared" si="7"/>
        <v>0</v>
      </c>
      <c r="M81" s="405">
        <f t="shared" si="7"/>
        <v>0</v>
      </c>
      <c r="N81" s="405">
        <f t="shared" si="7"/>
        <v>0</v>
      </c>
      <c r="O81" s="405">
        <f t="shared" si="7"/>
        <v>0</v>
      </c>
      <c r="P81" s="405">
        <f t="shared" si="7"/>
        <v>0</v>
      </c>
      <c r="Q81" s="405">
        <f t="shared" si="7"/>
        <v>0</v>
      </c>
      <c r="R81" s="405">
        <f t="shared" si="7"/>
        <v>0</v>
      </c>
      <c r="S81" s="405">
        <f t="shared" si="7"/>
        <v>0</v>
      </c>
      <c r="T81" s="405">
        <f t="shared" si="7"/>
        <v>0</v>
      </c>
      <c r="U81" s="405">
        <f t="shared" si="7"/>
        <v>0</v>
      </c>
      <c r="V81" s="405">
        <f t="shared" si="7"/>
        <v>0</v>
      </c>
      <c r="W81" s="405">
        <f t="shared" si="7"/>
        <v>0</v>
      </c>
      <c r="X81" s="405">
        <f t="shared" si="7"/>
        <v>0</v>
      </c>
      <c r="Y81" s="405">
        <f t="shared" si="7"/>
        <v>0</v>
      </c>
      <c r="Z81" s="405">
        <f t="shared" si="7"/>
        <v>0</v>
      </c>
      <c r="AA81" s="405">
        <f t="shared" si="7"/>
        <v>0</v>
      </c>
      <c r="AB81" s="405">
        <f t="shared" si="7"/>
        <v>0</v>
      </c>
      <c r="AC81" s="405">
        <f t="shared" si="7"/>
        <v>0</v>
      </c>
      <c r="AD81" s="405">
        <f t="shared" si="7"/>
        <v>0</v>
      </c>
      <c r="AE81" s="405">
        <f t="shared" si="7"/>
        <v>0</v>
      </c>
      <c r="AF81" s="405">
        <f t="shared" si="7"/>
        <v>0</v>
      </c>
      <c r="AG81" s="405">
        <f t="shared" si="7"/>
        <v>0</v>
      </c>
      <c r="AH81" s="405">
        <f t="shared" si="7"/>
        <v>0</v>
      </c>
      <c r="AI81" s="405">
        <f t="shared" si="7"/>
        <v>0</v>
      </c>
      <c r="AJ81" s="405">
        <f t="shared" si="7"/>
        <v>0</v>
      </c>
      <c r="AK81" s="405">
        <f t="shared" si="7"/>
        <v>0</v>
      </c>
      <c r="AL81" s="427">
        <f t="shared" si="7"/>
        <v>0</v>
      </c>
      <c r="AM81" s="432" t="s">
        <v>125</v>
      </c>
      <c r="AN81" s="1704" t="s">
        <v>158</v>
      </c>
      <c r="AO81" s="1704"/>
      <c r="AP81" s="1704" t="s">
        <v>158</v>
      </c>
      <c r="AQ81" s="1704"/>
      <c r="AR81" s="152" t="s">
        <v>132</v>
      </c>
      <c r="AS81" s="1704" t="s">
        <v>158</v>
      </c>
      <c r="AT81" s="1704"/>
      <c r="AU81" s="309" t="s">
        <v>118</v>
      </c>
      <c r="AV81" s="152" t="s">
        <v>158</v>
      </c>
      <c r="AW81" s="7"/>
      <c r="AX81" s="17"/>
    </row>
    <row r="82" spans="2:50" ht="18.75" customHeight="1" x14ac:dyDescent="0.2">
      <c r="B82" s="1614"/>
      <c r="C82" s="1615"/>
      <c r="D82" s="1615"/>
      <c r="E82" s="1702"/>
      <c r="F82" s="403" t="str">
        <f t="shared" si="8"/>
        <v>Ｇ</v>
      </c>
      <c r="G82" s="404">
        <f t="shared" si="9"/>
        <v>0</v>
      </c>
      <c r="H82" s="405">
        <f t="shared" si="7"/>
        <v>0</v>
      </c>
      <c r="I82" s="405">
        <f t="shared" si="7"/>
        <v>0</v>
      </c>
      <c r="J82" s="405">
        <f t="shared" si="7"/>
        <v>0</v>
      </c>
      <c r="K82" s="405">
        <f t="shared" si="7"/>
        <v>0</v>
      </c>
      <c r="L82" s="405">
        <f t="shared" si="7"/>
        <v>0</v>
      </c>
      <c r="M82" s="405">
        <f t="shared" si="7"/>
        <v>0</v>
      </c>
      <c r="N82" s="405">
        <f t="shared" si="7"/>
        <v>0</v>
      </c>
      <c r="O82" s="405">
        <f t="shared" si="7"/>
        <v>0</v>
      </c>
      <c r="P82" s="405">
        <f t="shared" si="7"/>
        <v>0</v>
      </c>
      <c r="Q82" s="405">
        <f t="shared" si="7"/>
        <v>0</v>
      </c>
      <c r="R82" s="405">
        <f t="shared" si="7"/>
        <v>0</v>
      </c>
      <c r="S82" s="405">
        <f t="shared" si="7"/>
        <v>0</v>
      </c>
      <c r="T82" s="405">
        <f t="shared" si="7"/>
        <v>0</v>
      </c>
      <c r="U82" s="405">
        <f t="shared" si="7"/>
        <v>0</v>
      </c>
      <c r="V82" s="405">
        <f t="shared" si="7"/>
        <v>0</v>
      </c>
      <c r="W82" s="405">
        <f t="shared" si="7"/>
        <v>0</v>
      </c>
      <c r="X82" s="405">
        <f t="shared" si="7"/>
        <v>0</v>
      </c>
      <c r="Y82" s="405">
        <f t="shared" si="7"/>
        <v>0</v>
      </c>
      <c r="Z82" s="405">
        <f t="shared" si="7"/>
        <v>0</v>
      </c>
      <c r="AA82" s="405">
        <f t="shared" si="7"/>
        <v>0</v>
      </c>
      <c r="AB82" s="405">
        <f t="shared" si="7"/>
        <v>0</v>
      </c>
      <c r="AC82" s="405">
        <f t="shared" si="7"/>
        <v>0</v>
      </c>
      <c r="AD82" s="405">
        <f t="shared" si="7"/>
        <v>0</v>
      </c>
      <c r="AE82" s="405">
        <f t="shared" si="7"/>
        <v>0</v>
      </c>
      <c r="AF82" s="405">
        <f t="shared" si="7"/>
        <v>0</v>
      </c>
      <c r="AG82" s="405">
        <f t="shared" si="7"/>
        <v>0</v>
      </c>
      <c r="AH82" s="405">
        <f t="shared" si="7"/>
        <v>0</v>
      </c>
      <c r="AI82" s="405">
        <f t="shared" si="7"/>
        <v>0</v>
      </c>
      <c r="AJ82" s="405">
        <f t="shared" si="7"/>
        <v>0</v>
      </c>
      <c r="AK82" s="405">
        <f t="shared" si="7"/>
        <v>0</v>
      </c>
      <c r="AL82" s="427">
        <f t="shared" si="7"/>
        <v>0</v>
      </c>
      <c r="AM82" s="432" t="s">
        <v>126</v>
      </c>
      <c r="AN82" s="1704" t="s">
        <v>158</v>
      </c>
      <c r="AO82" s="1704"/>
      <c r="AP82" s="1704" t="s">
        <v>158</v>
      </c>
      <c r="AQ82" s="1704"/>
      <c r="AR82" s="152" t="s">
        <v>132</v>
      </c>
      <c r="AS82" s="1704" t="s">
        <v>158</v>
      </c>
      <c r="AT82" s="1704"/>
      <c r="AU82" s="309" t="s">
        <v>118</v>
      </c>
      <c r="AV82" s="152" t="s">
        <v>158</v>
      </c>
      <c r="AW82" s="7"/>
      <c r="AX82" s="17"/>
    </row>
    <row r="83" spans="2:50" ht="18.75" customHeight="1" x14ac:dyDescent="0.2">
      <c r="B83" s="1614"/>
      <c r="C83" s="1615"/>
      <c r="D83" s="1615"/>
      <c r="E83" s="1702"/>
      <c r="F83" s="403" t="str">
        <f t="shared" si="8"/>
        <v>Ｈ</v>
      </c>
      <c r="G83" s="404">
        <f t="shared" si="9"/>
        <v>0</v>
      </c>
      <c r="H83" s="405">
        <f t="shared" si="7"/>
        <v>0</v>
      </c>
      <c r="I83" s="405">
        <f t="shared" si="7"/>
        <v>0</v>
      </c>
      <c r="J83" s="405">
        <f t="shared" si="7"/>
        <v>0</v>
      </c>
      <c r="K83" s="405">
        <f t="shared" si="7"/>
        <v>0</v>
      </c>
      <c r="L83" s="405">
        <f t="shared" si="7"/>
        <v>0</v>
      </c>
      <c r="M83" s="405">
        <f t="shared" si="7"/>
        <v>0</v>
      </c>
      <c r="N83" s="405">
        <f t="shared" si="7"/>
        <v>0</v>
      </c>
      <c r="O83" s="405">
        <f t="shared" si="7"/>
        <v>0</v>
      </c>
      <c r="P83" s="405">
        <f t="shared" si="7"/>
        <v>0</v>
      </c>
      <c r="Q83" s="405">
        <f t="shared" si="7"/>
        <v>0</v>
      </c>
      <c r="R83" s="405">
        <f t="shared" si="7"/>
        <v>0</v>
      </c>
      <c r="S83" s="405">
        <f t="shared" si="7"/>
        <v>0</v>
      </c>
      <c r="T83" s="405">
        <f t="shared" si="7"/>
        <v>0</v>
      </c>
      <c r="U83" s="405">
        <f t="shared" si="7"/>
        <v>0</v>
      </c>
      <c r="V83" s="405">
        <f t="shared" si="7"/>
        <v>0</v>
      </c>
      <c r="W83" s="405">
        <f t="shared" si="7"/>
        <v>0</v>
      </c>
      <c r="X83" s="405">
        <f t="shared" si="7"/>
        <v>0</v>
      </c>
      <c r="Y83" s="405">
        <f t="shared" si="7"/>
        <v>0</v>
      </c>
      <c r="Z83" s="405">
        <f t="shared" si="7"/>
        <v>0</v>
      </c>
      <c r="AA83" s="405">
        <f t="shared" si="7"/>
        <v>0</v>
      </c>
      <c r="AB83" s="405">
        <f t="shared" si="7"/>
        <v>0</v>
      </c>
      <c r="AC83" s="405">
        <f t="shared" si="7"/>
        <v>0</v>
      </c>
      <c r="AD83" s="405">
        <f t="shared" si="7"/>
        <v>0</v>
      </c>
      <c r="AE83" s="405">
        <f t="shared" si="7"/>
        <v>0</v>
      </c>
      <c r="AF83" s="405">
        <f t="shared" si="7"/>
        <v>0</v>
      </c>
      <c r="AG83" s="405">
        <f t="shared" si="7"/>
        <v>0</v>
      </c>
      <c r="AH83" s="405">
        <f t="shared" si="7"/>
        <v>0</v>
      </c>
      <c r="AI83" s="405">
        <f t="shared" si="7"/>
        <v>0</v>
      </c>
      <c r="AJ83" s="405">
        <f t="shared" si="7"/>
        <v>0</v>
      </c>
      <c r="AK83" s="405">
        <f t="shared" si="7"/>
        <v>0</v>
      </c>
      <c r="AL83" s="427">
        <f t="shared" si="7"/>
        <v>0</v>
      </c>
      <c r="AM83" s="432" t="s">
        <v>127</v>
      </c>
      <c r="AN83" s="1704"/>
      <c r="AO83" s="1704"/>
      <c r="AP83" s="1704"/>
      <c r="AQ83" s="1704"/>
      <c r="AR83" s="152" t="s">
        <v>132</v>
      </c>
      <c r="AS83" s="1704"/>
      <c r="AT83" s="1704"/>
      <c r="AU83" s="309" t="s">
        <v>118</v>
      </c>
      <c r="AV83" s="152"/>
      <c r="AW83" s="7"/>
      <c r="AX83" s="17"/>
    </row>
    <row r="84" spans="2:50" ht="18.75" customHeight="1" x14ac:dyDescent="0.2">
      <c r="B84" s="1614"/>
      <c r="C84" s="1615"/>
      <c r="D84" s="1615"/>
      <c r="E84" s="1702"/>
      <c r="F84" s="403" t="str">
        <f t="shared" si="8"/>
        <v>Ｉ</v>
      </c>
      <c r="G84" s="404">
        <f t="shared" si="9"/>
        <v>0</v>
      </c>
      <c r="H84" s="405">
        <f t="shared" si="7"/>
        <v>0</v>
      </c>
      <c r="I84" s="405">
        <f t="shared" si="7"/>
        <v>0</v>
      </c>
      <c r="J84" s="405">
        <f t="shared" si="7"/>
        <v>0</v>
      </c>
      <c r="K84" s="405">
        <f t="shared" si="7"/>
        <v>0</v>
      </c>
      <c r="L84" s="405">
        <f t="shared" si="7"/>
        <v>0</v>
      </c>
      <c r="M84" s="405">
        <f t="shared" si="7"/>
        <v>0</v>
      </c>
      <c r="N84" s="405">
        <f t="shared" si="7"/>
        <v>0</v>
      </c>
      <c r="O84" s="405">
        <f t="shared" ref="O84:AD86" si="10">COUNTIF(O$12:O$60,$F84)</f>
        <v>0</v>
      </c>
      <c r="P84" s="405">
        <f t="shared" si="10"/>
        <v>0</v>
      </c>
      <c r="Q84" s="405">
        <f t="shared" si="10"/>
        <v>0</v>
      </c>
      <c r="R84" s="405">
        <f t="shared" si="10"/>
        <v>0</v>
      </c>
      <c r="S84" s="405">
        <f t="shared" si="10"/>
        <v>0</v>
      </c>
      <c r="T84" s="405">
        <f t="shared" si="10"/>
        <v>0</v>
      </c>
      <c r="U84" s="405">
        <f t="shared" si="10"/>
        <v>0</v>
      </c>
      <c r="V84" s="405">
        <f t="shared" si="10"/>
        <v>0</v>
      </c>
      <c r="W84" s="405">
        <f t="shared" si="10"/>
        <v>0</v>
      </c>
      <c r="X84" s="405">
        <f t="shared" si="10"/>
        <v>0</v>
      </c>
      <c r="Y84" s="405">
        <f t="shared" si="10"/>
        <v>0</v>
      </c>
      <c r="Z84" s="405">
        <f t="shared" si="10"/>
        <v>0</v>
      </c>
      <c r="AA84" s="405">
        <f t="shared" si="10"/>
        <v>0</v>
      </c>
      <c r="AB84" s="405">
        <f t="shared" si="10"/>
        <v>0</v>
      </c>
      <c r="AC84" s="405">
        <f t="shared" si="10"/>
        <v>0</v>
      </c>
      <c r="AD84" s="405">
        <f t="shared" si="10"/>
        <v>0</v>
      </c>
      <c r="AE84" s="405">
        <f t="shared" ref="AE84:AL86" si="11">COUNTIF(AE$12:AE$60,$F84)</f>
        <v>0</v>
      </c>
      <c r="AF84" s="405">
        <f t="shared" si="11"/>
        <v>0</v>
      </c>
      <c r="AG84" s="405">
        <f t="shared" si="11"/>
        <v>0</v>
      </c>
      <c r="AH84" s="405">
        <f t="shared" si="11"/>
        <v>0</v>
      </c>
      <c r="AI84" s="405">
        <f t="shared" si="11"/>
        <v>0</v>
      </c>
      <c r="AJ84" s="405">
        <f t="shared" si="11"/>
        <v>0</v>
      </c>
      <c r="AK84" s="405">
        <f t="shared" si="11"/>
        <v>0</v>
      </c>
      <c r="AL84" s="427">
        <f t="shared" si="11"/>
        <v>0</v>
      </c>
      <c r="AM84" s="432" t="s">
        <v>128</v>
      </c>
      <c r="AN84" s="1704"/>
      <c r="AO84" s="1704"/>
      <c r="AP84" s="1704"/>
      <c r="AQ84" s="1704"/>
      <c r="AR84" s="152" t="s">
        <v>132</v>
      </c>
      <c r="AS84" s="1704"/>
      <c r="AT84" s="1704"/>
      <c r="AU84" s="309" t="s">
        <v>118</v>
      </c>
      <c r="AV84" s="152"/>
      <c r="AW84" s="7"/>
      <c r="AX84" s="17"/>
    </row>
    <row r="85" spans="2:50" ht="18.75" customHeight="1" x14ac:dyDescent="0.2">
      <c r="B85" s="1614"/>
      <c r="C85" s="1615"/>
      <c r="D85" s="1615"/>
      <c r="E85" s="1702"/>
      <c r="F85" s="403" t="str">
        <f t="shared" si="8"/>
        <v>Ｊ</v>
      </c>
      <c r="G85" s="404">
        <f t="shared" si="9"/>
        <v>0</v>
      </c>
      <c r="H85" s="405">
        <f t="shared" ref="H85:W86" si="12">COUNTIF(H$12:H$60,$F85)</f>
        <v>0</v>
      </c>
      <c r="I85" s="405">
        <f t="shared" si="12"/>
        <v>0</v>
      </c>
      <c r="J85" s="405">
        <f t="shared" si="12"/>
        <v>0</v>
      </c>
      <c r="K85" s="405">
        <f t="shared" si="12"/>
        <v>0</v>
      </c>
      <c r="L85" s="405">
        <f t="shared" si="12"/>
        <v>0</v>
      </c>
      <c r="M85" s="405">
        <f t="shared" si="12"/>
        <v>0</v>
      </c>
      <c r="N85" s="405">
        <f t="shared" si="12"/>
        <v>0</v>
      </c>
      <c r="O85" s="405">
        <f t="shared" si="12"/>
        <v>0</v>
      </c>
      <c r="P85" s="405">
        <f t="shared" si="12"/>
        <v>0</v>
      </c>
      <c r="Q85" s="405">
        <f t="shared" si="12"/>
        <v>0</v>
      </c>
      <c r="R85" s="405">
        <f t="shared" si="12"/>
        <v>0</v>
      </c>
      <c r="S85" s="405">
        <f t="shared" si="12"/>
        <v>0</v>
      </c>
      <c r="T85" s="405">
        <f t="shared" si="12"/>
        <v>0</v>
      </c>
      <c r="U85" s="405">
        <f t="shared" si="12"/>
        <v>0</v>
      </c>
      <c r="V85" s="405">
        <f t="shared" si="12"/>
        <v>0</v>
      </c>
      <c r="W85" s="405">
        <f t="shared" si="12"/>
        <v>0</v>
      </c>
      <c r="X85" s="405">
        <f t="shared" si="10"/>
        <v>0</v>
      </c>
      <c r="Y85" s="405">
        <f t="shared" si="10"/>
        <v>0</v>
      </c>
      <c r="Z85" s="405">
        <f t="shared" si="10"/>
        <v>0</v>
      </c>
      <c r="AA85" s="405">
        <f t="shared" si="10"/>
        <v>0</v>
      </c>
      <c r="AB85" s="405">
        <f t="shared" si="10"/>
        <v>0</v>
      </c>
      <c r="AC85" s="405">
        <f t="shared" si="10"/>
        <v>0</v>
      </c>
      <c r="AD85" s="405">
        <f t="shared" si="10"/>
        <v>0</v>
      </c>
      <c r="AE85" s="405">
        <f t="shared" si="11"/>
        <v>0</v>
      </c>
      <c r="AF85" s="405">
        <f t="shared" si="11"/>
        <v>0</v>
      </c>
      <c r="AG85" s="405">
        <f t="shared" si="11"/>
        <v>0</v>
      </c>
      <c r="AH85" s="405">
        <f t="shared" si="11"/>
        <v>0</v>
      </c>
      <c r="AI85" s="405">
        <f t="shared" si="11"/>
        <v>0</v>
      </c>
      <c r="AJ85" s="405">
        <f t="shared" si="11"/>
        <v>0</v>
      </c>
      <c r="AK85" s="405">
        <f t="shared" si="11"/>
        <v>0</v>
      </c>
      <c r="AL85" s="427">
        <f t="shared" si="11"/>
        <v>0</v>
      </c>
      <c r="AM85" s="432" t="s">
        <v>129</v>
      </c>
      <c r="AN85" s="1704"/>
      <c r="AO85" s="1704"/>
      <c r="AP85" s="1704"/>
      <c r="AQ85" s="1704"/>
      <c r="AR85" s="152" t="s">
        <v>132</v>
      </c>
      <c r="AS85" s="1704"/>
      <c r="AT85" s="1704"/>
      <c r="AU85" s="309" t="s">
        <v>118</v>
      </c>
      <c r="AV85" s="152"/>
      <c r="AW85" s="7"/>
      <c r="AX85" s="17"/>
    </row>
    <row r="86" spans="2:50" ht="18.75" customHeight="1" x14ac:dyDescent="0.2">
      <c r="B86" s="1614"/>
      <c r="C86" s="1615"/>
      <c r="D86" s="1615"/>
      <c r="E86" s="1702"/>
      <c r="F86" s="407" t="str">
        <f t="shared" si="8"/>
        <v>Ｑ</v>
      </c>
      <c r="G86" s="408">
        <f t="shared" si="9"/>
        <v>0</v>
      </c>
      <c r="H86" s="409">
        <f t="shared" si="12"/>
        <v>0</v>
      </c>
      <c r="I86" s="409">
        <f t="shared" si="12"/>
        <v>0</v>
      </c>
      <c r="J86" s="409">
        <f t="shared" si="12"/>
        <v>0</v>
      </c>
      <c r="K86" s="409">
        <f t="shared" si="12"/>
        <v>0</v>
      </c>
      <c r="L86" s="409">
        <f t="shared" si="12"/>
        <v>0</v>
      </c>
      <c r="M86" s="409">
        <f t="shared" si="12"/>
        <v>0</v>
      </c>
      <c r="N86" s="409">
        <f t="shared" si="12"/>
        <v>0</v>
      </c>
      <c r="O86" s="409">
        <f t="shared" si="12"/>
        <v>0</v>
      </c>
      <c r="P86" s="409">
        <f t="shared" si="12"/>
        <v>0</v>
      </c>
      <c r="Q86" s="409">
        <f t="shared" si="12"/>
        <v>0</v>
      </c>
      <c r="R86" s="409">
        <f t="shared" si="12"/>
        <v>0</v>
      </c>
      <c r="S86" s="409">
        <f t="shared" si="12"/>
        <v>0</v>
      </c>
      <c r="T86" s="409">
        <f t="shared" si="12"/>
        <v>0</v>
      </c>
      <c r="U86" s="409">
        <f t="shared" si="12"/>
        <v>0</v>
      </c>
      <c r="V86" s="409">
        <f t="shared" si="12"/>
        <v>0</v>
      </c>
      <c r="W86" s="409">
        <f t="shared" si="12"/>
        <v>0</v>
      </c>
      <c r="X86" s="409">
        <f t="shared" si="10"/>
        <v>0</v>
      </c>
      <c r="Y86" s="409">
        <f t="shared" si="10"/>
        <v>0</v>
      </c>
      <c r="Z86" s="409">
        <f t="shared" si="10"/>
        <v>0</v>
      </c>
      <c r="AA86" s="409">
        <f t="shared" si="10"/>
        <v>0</v>
      </c>
      <c r="AB86" s="409">
        <f t="shared" si="10"/>
        <v>0</v>
      </c>
      <c r="AC86" s="409">
        <f t="shared" si="10"/>
        <v>0</v>
      </c>
      <c r="AD86" s="409">
        <f t="shared" si="10"/>
        <v>0</v>
      </c>
      <c r="AE86" s="409">
        <f t="shared" si="11"/>
        <v>0</v>
      </c>
      <c r="AF86" s="409">
        <f t="shared" si="11"/>
        <v>0</v>
      </c>
      <c r="AG86" s="409">
        <f t="shared" si="11"/>
        <v>0</v>
      </c>
      <c r="AH86" s="409">
        <f t="shared" si="11"/>
        <v>0</v>
      </c>
      <c r="AI86" s="409">
        <f t="shared" si="11"/>
        <v>0</v>
      </c>
      <c r="AJ86" s="409">
        <f t="shared" si="11"/>
        <v>0</v>
      </c>
      <c r="AK86" s="409">
        <f t="shared" si="11"/>
        <v>0</v>
      </c>
      <c r="AL86" s="428">
        <f t="shared" si="11"/>
        <v>0</v>
      </c>
      <c r="AM86" s="432" t="s">
        <v>130</v>
      </c>
      <c r="AN86" s="1704"/>
      <c r="AO86" s="1704"/>
      <c r="AP86" s="1704"/>
      <c r="AQ86" s="1704"/>
      <c r="AR86" s="152" t="s">
        <v>132</v>
      </c>
      <c r="AS86" s="1704"/>
      <c r="AT86" s="1704"/>
      <c r="AU86" s="309" t="s">
        <v>118</v>
      </c>
      <c r="AV86" s="152"/>
      <c r="AW86" s="7"/>
      <c r="AX86" s="17"/>
    </row>
    <row r="87" spans="2:50" ht="18.75" customHeight="1" thickBot="1" x14ac:dyDescent="0.25">
      <c r="B87" s="1719"/>
      <c r="C87" s="1720"/>
      <c r="D87" s="1720"/>
      <c r="E87" s="1721"/>
      <c r="F87" s="411" t="s">
        <v>114</v>
      </c>
      <c r="G87" s="412">
        <f>SUM(G76:G86)</f>
        <v>0</v>
      </c>
      <c r="H87" s="413">
        <f t="shared" ref="H87:AL87" si="13">SUM(H76:H86)</f>
        <v>0</v>
      </c>
      <c r="I87" s="413">
        <f t="shared" si="13"/>
        <v>0</v>
      </c>
      <c r="J87" s="413">
        <f t="shared" si="13"/>
        <v>0</v>
      </c>
      <c r="K87" s="413">
        <f t="shared" si="13"/>
        <v>0</v>
      </c>
      <c r="L87" s="413">
        <f t="shared" si="13"/>
        <v>0</v>
      </c>
      <c r="M87" s="413">
        <f t="shared" si="13"/>
        <v>0</v>
      </c>
      <c r="N87" s="413">
        <f t="shared" si="13"/>
        <v>0</v>
      </c>
      <c r="O87" s="413">
        <f t="shared" si="13"/>
        <v>0</v>
      </c>
      <c r="P87" s="413">
        <f t="shared" si="13"/>
        <v>0</v>
      </c>
      <c r="Q87" s="413">
        <f t="shared" si="13"/>
        <v>0</v>
      </c>
      <c r="R87" s="413">
        <f t="shared" si="13"/>
        <v>0</v>
      </c>
      <c r="S87" s="413">
        <f t="shared" si="13"/>
        <v>0</v>
      </c>
      <c r="T87" s="413">
        <f t="shared" si="13"/>
        <v>0</v>
      </c>
      <c r="U87" s="413">
        <f t="shared" si="13"/>
        <v>0</v>
      </c>
      <c r="V87" s="413">
        <f t="shared" si="13"/>
        <v>0</v>
      </c>
      <c r="W87" s="413">
        <f t="shared" si="13"/>
        <v>0</v>
      </c>
      <c r="X87" s="413">
        <f t="shared" si="13"/>
        <v>0</v>
      </c>
      <c r="Y87" s="413">
        <f t="shared" si="13"/>
        <v>0</v>
      </c>
      <c r="Z87" s="413">
        <f t="shared" si="13"/>
        <v>0</v>
      </c>
      <c r="AA87" s="413">
        <f t="shared" si="13"/>
        <v>0</v>
      </c>
      <c r="AB87" s="413">
        <f t="shared" si="13"/>
        <v>0</v>
      </c>
      <c r="AC87" s="413">
        <f t="shared" si="13"/>
        <v>0</v>
      </c>
      <c r="AD87" s="413">
        <f t="shared" si="13"/>
        <v>0</v>
      </c>
      <c r="AE87" s="413">
        <f t="shared" si="13"/>
        <v>0</v>
      </c>
      <c r="AF87" s="413">
        <f t="shared" si="13"/>
        <v>0</v>
      </c>
      <c r="AG87" s="413">
        <f t="shared" si="13"/>
        <v>0</v>
      </c>
      <c r="AH87" s="413">
        <f t="shared" si="13"/>
        <v>0</v>
      </c>
      <c r="AI87" s="413">
        <f t="shared" si="13"/>
        <v>0</v>
      </c>
      <c r="AJ87" s="413">
        <f t="shared" si="13"/>
        <v>0</v>
      </c>
      <c r="AK87" s="413">
        <f t="shared" si="13"/>
        <v>0</v>
      </c>
      <c r="AL87" s="429">
        <f t="shared" si="13"/>
        <v>0</v>
      </c>
      <c r="AM87" s="433" t="s">
        <v>159</v>
      </c>
      <c r="AN87" s="1705" t="s">
        <v>160</v>
      </c>
      <c r="AO87" s="1705"/>
      <c r="AP87" s="153"/>
      <c r="AQ87" s="153"/>
      <c r="AR87" s="153"/>
      <c r="AS87" s="153"/>
      <c r="AT87" s="153"/>
      <c r="AU87" s="153"/>
      <c r="AV87" s="153"/>
      <c r="AW87" s="18"/>
      <c r="AX87" s="19"/>
    </row>
    <row r="88" spans="2:50" ht="3.75" customHeight="1" x14ac:dyDescent="0.2"/>
    <row r="89" spans="2:50" ht="18.75" customHeight="1" x14ac:dyDescent="0.2">
      <c r="B89" s="550" t="s">
        <v>850</v>
      </c>
      <c r="AM89" s="436" t="s">
        <v>641</v>
      </c>
    </row>
    <row r="90" spans="2:50" ht="18.75" customHeight="1" x14ac:dyDescent="0.2">
      <c r="B90" s="174" t="s">
        <v>161</v>
      </c>
    </row>
    <row r="91" spans="2:50" ht="18.75" customHeight="1" x14ac:dyDescent="0.2">
      <c r="B91" s="550" t="s">
        <v>852</v>
      </c>
    </row>
    <row r="92" spans="2:50" ht="18.75" customHeight="1" x14ac:dyDescent="0.2">
      <c r="B92" t="s">
        <v>880</v>
      </c>
    </row>
  </sheetData>
  <mergeCells count="121">
    <mergeCell ref="B4:F4"/>
    <mergeCell ref="B61:B70"/>
    <mergeCell ref="B76:E87"/>
    <mergeCell ref="C15:E15"/>
    <mergeCell ref="C16:E16"/>
    <mergeCell ref="C17:E17"/>
    <mergeCell ref="C18:E18"/>
    <mergeCell ref="C19:E19"/>
    <mergeCell ref="C13:E13"/>
    <mergeCell ref="C14:E14"/>
    <mergeCell ref="B12:B60"/>
    <mergeCell ref="B71:B75"/>
    <mergeCell ref="C71:E71"/>
    <mergeCell ref="C22:E22"/>
    <mergeCell ref="C23:E23"/>
    <mergeCell ref="C70:E70"/>
    <mergeCell ref="C75:E75"/>
    <mergeCell ref="C63:E63"/>
    <mergeCell ref="C64:E64"/>
    <mergeCell ref="C65:E65"/>
    <mergeCell ref="B5:E5"/>
    <mergeCell ref="C36:E36"/>
    <mergeCell ref="C27:E27"/>
    <mergeCell ref="C28:E28"/>
    <mergeCell ref="AN86:AO86"/>
    <mergeCell ref="AN77:AO77"/>
    <mergeCell ref="C24:E24"/>
    <mergeCell ref="C60:E60"/>
    <mergeCell ref="C61:E61"/>
    <mergeCell ref="C62:E62"/>
    <mergeCell ref="C20:E20"/>
    <mergeCell ref="C21:E21"/>
    <mergeCell ref="C44:E44"/>
    <mergeCell ref="C45:E45"/>
    <mergeCell ref="C46:E46"/>
    <mergeCell ref="C47:E47"/>
    <mergeCell ref="C48:E48"/>
    <mergeCell ref="C74:E74"/>
    <mergeCell ref="C72:E72"/>
    <mergeCell ref="C73:E73"/>
    <mergeCell ref="C38:E38"/>
    <mergeCell ref="C35:E35"/>
    <mergeCell ref="C66:E66"/>
    <mergeCell ref="C67:E67"/>
    <mergeCell ref="C68:E68"/>
    <mergeCell ref="C69:E69"/>
    <mergeCell ref="C25:E25"/>
    <mergeCell ref="C26:E26"/>
    <mergeCell ref="C29:E29"/>
    <mergeCell ref="C30:E30"/>
    <mergeCell ref="C31:E31"/>
    <mergeCell ref="C32:E32"/>
    <mergeCell ref="C33:E33"/>
    <mergeCell ref="C34:E34"/>
    <mergeCell ref="C51:E51"/>
    <mergeCell ref="C52:E52"/>
    <mergeCell ref="C39:E39"/>
    <mergeCell ref="C40:E40"/>
    <mergeCell ref="C41:E41"/>
    <mergeCell ref="C42:E42"/>
    <mergeCell ref="C43:E43"/>
    <mergeCell ref="C37:E37"/>
    <mergeCell ref="AP83:AQ83"/>
    <mergeCell ref="AP84:AQ84"/>
    <mergeCell ref="AP85:AQ85"/>
    <mergeCell ref="AN78:AO78"/>
    <mergeCell ref="AN79:AO79"/>
    <mergeCell ref="AN80:AO80"/>
    <mergeCell ref="AN81:AO81"/>
    <mergeCell ref="AN82:AO82"/>
    <mergeCell ref="AN83:AO83"/>
    <mergeCell ref="AN84:AO84"/>
    <mergeCell ref="AN85:AO85"/>
    <mergeCell ref="AS82:AT82"/>
    <mergeCell ref="AS83:AT83"/>
    <mergeCell ref="AS84:AT84"/>
    <mergeCell ref="AS85:AT85"/>
    <mergeCell ref="AS86:AT86"/>
    <mergeCell ref="AN87:AO87"/>
    <mergeCell ref="AX4:AX5"/>
    <mergeCell ref="AM4:AW4"/>
    <mergeCell ref="AP86:AQ86"/>
    <mergeCell ref="AS77:AT77"/>
    <mergeCell ref="AS78:AT78"/>
    <mergeCell ref="AS79:AT79"/>
    <mergeCell ref="AS80:AT80"/>
    <mergeCell ref="AS81:AT81"/>
    <mergeCell ref="AR6:AR11"/>
    <mergeCell ref="AS6:AS11"/>
    <mergeCell ref="AT6:AT11"/>
    <mergeCell ref="AU6:AU11"/>
    <mergeCell ref="AP77:AQ77"/>
    <mergeCell ref="AP78:AQ78"/>
    <mergeCell ref="AP79:AQ79"/>
    <mergeCell ref="AP80:AQ80"/>
    <mergeCell ref="AP81:AQ81"/>
    <mergeCell ref="AP82:AQ82"/>
    <mergeCell ref="AM6:AM11"/>
    <mergeCell ref="AN6:AN11"/>
    <mergeCell ref="AO6:AO11"/>
    <mergeCell ref="C58:E58"/>
    <mergeCell ref="C59:E59"/>
    <mergeCell ref="AV6:AV11"/>
    <mergeCell ref="AW6:AW11"/>
    <mergeCell ref="B7:B11"/>
    <mergeCell ref="C7:E7"/>
    <mergeCell ref="C11:E11"/>
    <mergeCell ref="C8:E8"/>
    <mergeCell ref="C9:E9"/>
    <mergeCell ref="C10:E10"/>
    <mergeCell ref="AP6:AP11"/>
    <mergeCell ref="AQ6:AQ11"/>
    <mergeCell ref="C54:E54"/>
    <mergeCell ref="C55:E55"/>
    <mergeCell ref="C49:E49"/>
    <mergeCell ref="C56:E56"/>
    <mergeCell ref="C57:E57"/>
    <mergeCell ref="C50:E50"/>
    <mergeCell ref="B6:E6"/>
    <mergeCell ref="C12:E12"/>
    <mergeCell ref="C53:E53"/>
  </mergeCells>
  <phoneticPr fontId="4"/>
  <pageMargins left="0.6" right="0.43" top="1" bottom="1" header="0.51200000000000001" footer="0.51200000000000001"/>
  <pageSetup paperSize="9" scale="58" orientation="landscape" r:id="rId1"/>
  <headerFooter alignWithMargins="0">
    <oddFooter>&amp;C&amp;8&amp;A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G36"/>
  <sheetViews>
    <sheetView view="pageBreakPreview" topLeftCell="B1" zoomScaleNormal="100" zoomScaleSheetLayoutView="100" workbookViewId="0">
      <selection activeCell="D36" sqref="D36:AM36"/>
    </sheetView>
  </sheetViews>
  <sheetFormatPr defaultColWidth="7.19921875" defaultRowHeight="21" customHeight="1" x14ac:dyDescent="0.2"/>
  <cols>
    <col min="1" max="1" width="0.46484375" style="449" hidden="1" customWidth="1"/>
    <col min="2" max="2" width="1.46484375" style="449" customWidth="1"/>
    <col min="3" max="3" width="4.265625" style="449" customWidth="1"/>
    <col min="4" max="4" width="4.46484375" style="449" customWidth="1"/>
    <col min="5" max="5" width="3.3984375" style="449" customWidth="1"/>
    <col min="6" max="6" width="6" style="449" customWidth="1"/>
    <col min="7" max="7" width="9" style="449" customWidth="1"/>
    <col min="8" max="8" width="1.796875" style="449" customWidth="1"/>
    <col min="9" max="36" width="2.796875" style="448" customWidth="1"/>
    <col min="37" max="39" width="5.86328125" style="448" customWidth="1"/>
    <col min="40" max="40" width="1.19921875" style="448" customWidth="1"/>
    <col min="41" max="49" width="2.265625" style="448" customWidth="1"/>
    <col min="50" max="58" width="2.06640625" style="448" customWidth="1"/>
    <col min="59" max="59" width="12.46484375" style="448" customWidth="1"/>
    <col min="60" max="73" width="2.06640625" style="448" customWidth="1"/>
    <col min="74" max="16384" width="7.19921875" style="448"/>
  </cols>
  <sheetData>
    <row r="1" spans="1:59" ht="12.75" customHeight="1" x14ac:dyDescent="0.2">
      <c r="A1" s="447"/>
      <c r="B1" s="447"/>
      <c r="C1" s="447"/>
      <c r="D1" s="447"/>
      <c r="E1" s="447"/>
      <c r="F1" s="447"/>
      <c r="G1" s="447"/>
      <c r="H1" s="447"/>
      <c r="I1" s="447"/>
      <c r="J1" s="447"/>
      <c r="K1" s="447"/>
      <c r="L1" s="447"/>
      <c r="M1" s="447"/>
      <c r="N1" s="447"/>
      <c r="O1" s="447"/>
      <c r="AD1" s="447"/>
      <c r="AE1" s="447"/>
      <c r="AF1" s="447"/>
      <c r="AG1" s="447"/>
      <c r="AH1" s="447"/>
      <c r="AI1" s="447"/>
      <c r="AJ1" s="447"/>
      <c r="AK1" s="447"/>
      <c r="AL1" s="447"/>
      <c r="AM1" s="447"/>
    </row>
    <row r="2" spans="1:59" s="640" customFormat="1" ht="21" customHeight="1" x14ac:dyDescent="0.2">
      <c r="A2" s="634"/>
      <c r="B2" s="635"/>
      <c r="C2" s="636" t="s">
        <v>811</v>
      </c>
      <c r="D2" s="637"/>
      <c r="E2" s="638"/>
      <c r="F2" s="638"/>
      <c r="G2" s="638"/>
      <c r="H2" s="634"/>
      <c r="I2" s="639"/>
      <c r="N2" s="1735"/>
      <c r="O2" s="1736"/>
      <c r="P2" s="1736"/>
      <c r="Q2" s="1736"/>
      <c r="R2" s="1736"/>
      <c r="S2" s="1736"/>
      <c r="T2" s="1736"/>
      <c r="U2" s="1736"/>
      <c r="V2" s="1736"/>
      <c r="W2" s="1736"/>
      <c r="X2" s="1736"/>
      <c r="Y2" s="1736"/>
      <c r="Z2" s="1736"/>
      <c r="AK2" s="638"/>
      <c r="AL2" s="638"/>
      <c r="AM2" s="638"/>
      <c r="AN2" s="638"/>
      <c r="AO2" s="638"/>
      <c r="AP2" s="638"/>
      <c r="AQ2" s="638"/>
      <c r="AR2" s="638"/>
      <c r="AS2" s="638"/>
      <c r="AT2" s="638"/>
      <c r="AU2" s="638"/>
      <c r="AV2" s="638"/>
      <c r="AW2" s="638"/>
      <c r="AX2" s="638"/>
      <c r="AY2" s="638"/>
      <c r="AZ2" s="638"/>
      <c r="BA2" s="638"/>
      <c r="BB2" s="638"/>
      <c r="BC2" s="638"/>
      <c r="BD2" s="638"/>
      <c r="BE2" s="638"/>
      <c r="BF2" s="638"/>
      <c r="BG2" s="641"/>
    </row>
    <row r="3" spans="1:59" ht="7.5" customHeight="1" x14ac:dyDescent="0.2">
      <c r="B3" s="447"/>
      <c r="E3" s="450"/>
      <c r="F3" s="450"/>
      <c r="G3" s="450"/>
      <c r="H3" s="450"/>
      <c r="I3" s="450"/>
      <c r="J3" s="450"/>
      <c r="K3" s="450"/>
      <c r="L3" s="450"/>
      <c r="M3" s="450"/>
      <c r="N3" s="450"/>
      <c r="O3" s="450"/>
      <c r="AD3" s="450"/>
      <c r="AE3" s="450"/>
      <c r="AF3" s="450"/>
      <c r="AG3" s="450"/>
      <c r="AH3" s="450"/>
      <c r="AI3" s="450"/>
      <c r="AJ3" s="450"/>
      <c r="AK3" s="447"/>
      <c r="AL3" s="450"/>
      <c r="AM3" s="450"/>
      <c r="AO3" s="450"/>
      <c r="AP3" s="450"/>
      <c r="AQ3" s="450"/>
      <c r="AR3" s="450"/>
      <c r="AS3" s="450"/>
      <c r="AT3" s="450"/>
      <c r="AU3" s="450"/>
      <c r="AV3" s="450"/>
      <c r="AW3" s="450"/>
      <c r="AX3" s="450"/>
      <c r="AY3" s="450"/>
      <c r="AZ3" s="450"/>
      <c r="BA3" s="450"/>
      <c r="BB3" s="450"/>
      <c r="BC3" s="450"/>
      <c r="BD3" s="450"/>
      <c r="BE3" s="450"/>
      <c r="BF3" s="450"/>
      <c r="BG3" s="451"/>
    </row>
    <row r="4" spans="1:59" ht="18" customHeight="1" x14ac:dyDescent="0.2">
      <c r="A4" s="447"/>
      <c r="B4" s="447"/>
      <c r="C4" s="1758" t="s">
        <v>518</v>
      </c>
      <c r="D4" s="1759"/>
      <c r="E4" s="1760"/>
      <c r="F4" s="1741"/>
      <c r="G4" s="1741"/>
      <c r="H4" s="1737" t="s">
        <v>432</v>
      </c>
      <c r="I4" s="1737"/>
      <c r="J4" s="509"/>
      <c r="K4" s="510"/>
      <c r="L4" s="510"/>
      <c r="M4" s="510"/>
      <c r="N4" s="510"/>
      <c r="O4" s="510"/>
      <c r="P4" s="510"/>
      <c r="Q4" s="511"/>
      <c r="R4" s="511"/>
      <c r="S4" s="511"/>
      <c r="T4" s="511"/>
      <c r="U4" s="511"/>
      <c r="V4" s="510"/>
      <c r="W4" s="510"/>
      <c r="X4" s="512"/>
      <c r="Y4" s="510"/>
      <c r="Z4" s="510"/>
      <c r="AA4" s="513"/>
      <c r="AB4" s="1758" t="s">
        <v>519</v>
      </c>
      <c r="AC4" s="1759"/>
      <c r="AD4" s="1759"/>
      <c r="AE4" s="1759"/>
      <c r="AF4" s="1759"/>
      <c r="AG4" s="1759"/>
      <c r="AH4" s="1759"/>
      <c r="AI4" s="1759"/>
      <c r="AJ4" s="1760"/>
      <c r="AK4" s="1756"/>
      <c r="AL4" s="1757"/>
      <c r="AM4" s="452" t="s">
        <v>520</v>
      </c>
      <c r="AN4" s="450"/>
      <c r="AO4" s="450"/>
      <c r="AP4" s="450"/>
      <c r="AQ4" s="450"/>
      <c r="AR4" s="450"/>
      <c r="AS4" s="450"/>
      <c r="AT4" s="450"/>
      <c r="AU4" s="450"/>
      <c r="AV4" s="450"/>
      <c r="AW4" s="450"/>
      <c r="AX4" s="450"/>
      <c r="AY4" s="450"/>
      <c r="AZ4" s="450"/>
      <c r="BA4" s="450"/>
      <c r="BB4" s="450"/>
      <c r="BC4" s="450"/>
      <c r="BD4" s="450"/>
      <c r="BE4" s="450"/>
      <c r="BF4" s="450"/>
      <c r="BG4" s="451"/>
    </row>
    <row r="5" spans="1:59" s="457" customFormat="1" ht="18.75" customHeight="1" x14ac:dyDescent="0.2">
      <c r="A5" s="453"/>
      <c r="B5" s="454"/>
      <c r="C5" s="1738" t="s">
        <v>521</v>
      </c>
      <c r="D5" s="1752"/>
      <c r="E5" s="1742" t="s">
        <v>522</v>
      </c>
      <c r="F5" s="1742" t="s">
        <v>523</v>
      </c>
      <c r="G5" s="1738" t="s">
        <v>524</v>
      </c>
      <c r="H5" s="608"/>
      <c r="I5" s="1745" t="s">
        <v>525</v>
      </c>
      <c r="J5" s="1746"/>
      <c r="K5" s="1746"/>
      <c r="L5" s="1746"/>
      <c r="M5" s="1746"/>
      <c r="N5" s="455"/>
      <c r="O5" s="456" t="s">
        <v>565</v>
      </c>
      <c r="P5" s="1745" t="s">
        <v>526</v>
      </c>
      <c r="Q5" s="1746"/>
      <c r="R5" s="1746"/>
      <c r="S5" s="1746"/>
      <c r="T5" s="1746"/>
      <c r="U5" s="455"/>
      <c r="V5" s="456" t="s">
        <v>565</v>
      </c>
      <c r="W5" s="1745" t="s">
        <v>527</v>
      </c>
      <c r="X5" s="1746"/>
      <c r="Y5" s="1746"/>
      <c r="Z5" s="1746"/>
      <c r="AA5" s="1746"/>
      <c r="AB5" s="455"/>
      <c r="AC5" s="456" t="s">
        <v>565</v>
      </c>
      <c r="AD5" s="1745" t="s">
        <v>528</v>
      </c>
      <c r="AE5" s="1746"/>
      <c r="AF5" s="1746"/>
      <c r="AG5" s="1746"/>
      <c r="AH5" s="1746"/>
      <c r="AI5" s="455"/>
      <c r="AJ5" s="456" t="s">
        <v>565</v>
      </c>
      <c r="AK5" s="1761" t="s">
        <v>331</v>
      </c>
      <c r="AL5" s="1762"/>
      <c r="AM5" s="1749" t="s">
        <v>797</v>
      </c>
    </row>
    <row r="6" spans="1:59" s="457" customFormat="1" ht="18.75" customHeight="1" x14ac:dyDescent="0.2">
      <c r="A6" s="453"/>
      <c r="B6" s="454"/>
      <c r="C6" s="1739"/>
      <c r="D6" s="1753"/>
      <c r="E6" s="1747"/>
      <c r="F6" s="1743"/>
      <c r="G6" s="1739"/>
      <c r="H6" s="609" t="s">
        <v>849</v>
      </c>
      <c r="I6" s="458"/>
      <c r="J6" s="459"/>
      <c r="K6" s="459"/>
      <c r="L6" s="459"/>
      <c r="M6" s="459"/>
      <c r="N6" s="459"/>
      <c r="O6" s="460"/>
      <c r="P6" s="461"/>
      <c r="Q6" s="459"/>
      <c r="R6" s="459"/>
      <c r="S6" s="459"/>
      <c r="T6" s="459"/>
      <c r="U6" s="459"/>
      <c r="V6" s="462"/>
      <c r="W6" s="463"/>
      <c r="X6" s="464"/>
      <c r="Y6" s="465"/>
      <c r="Z6" s="464"/>
      <c r="AA6" s="464"/>
      <c r="AB6" s="464"/>
      <c r="AC6" s="466"/>
      <c r="AD6" s="467"/>
      <c r="AE6" s="464"/>
      <c r="AF6" s="464"/>
      <c r="AG6" s="461"/>
      <c r="AH6" s="459"/>
      <c r="AI6" s="462"/>
      <c r="AJ6" s="462"/>
      <c r="AK6" s="1763"/>
      <c r="AL6" s="1764"/>
      <c r="AM6" s="1750"/>
    </row>
    <row r="7" spans="1:59" s="457" customFormat="1" ht="15.75" customHeight="1" x14ac:dyDescent="0.2">
      <c r="A7" s="453"/>
      <c r="B7" s="454"/>
      <c r="C7" s="1754"/>
      <c r="D7" s="1755"/>
      <c r="E7" s="1748"/>
      <c r="F7" s="1744"/>
      <c r="G7" s="1740"/>
      <c r="H7" s="468"/>
      <c r="I7" s="469" t="s">
        <v>150</v>
      </c>
      <c r="J7" s="470" t="s">
        <v>105</v>
      </c>
      <c r="K7" s="470" t="s">
        <v>151</v>
      </c>
      <c r="L7" s="471" t="s">
        <v>152</v>
      </c>
      <c r="M7" s="470" t="s">
        <v>153</v>
      </c>
      <c r="N7" s="470" t="s">
        <v>148</v>
      </c>
      <c r="O7" s="472" t="s">
        <v>149</v>
      </c>
      <c r="P7" s="473" t="s">
        <v>150</v>
      </c>
      <c r="Q7" s="470" t="s">
        <v>105</v>
      </c>
      <c r="R7" s="470" t="s">
        <v>151</v>
      </c>
      <c r="S7" s="471" t="s">
        <v>152</v>
      </c>
      <c r="T7" s="470" t="s">
        <v>153</v>
      </c>
      <c r="U7" s="470" t="s">
        <v>148</v>
      </c>
      <c r="V7" s="474" t="s">
        <v>149</v>
      </c>
      <c r="W7" s="475" t="s">
        <v>150</v>
      </c>
      <c r="X7" s="470" t="s">
        <v>105</v>
      </c>
      <c r="Y7" s="474" t="s">
        <v>151</v>
      </c>
      <c r="Z7" s="471" t="s">
        <v>152</v>
      </c>
      <c r="AA7" s="470" t="s">
        <v>153</v>
      </c>
      <c r="AB7" s="470" t="s">
        <v>148</v>
      </c>
      <c r="AC7" s="472" t="s">
        <v>149</v>
      </c>
      <c r="AD7" s="476" t="s">
        <v>150</v>
      </c>
      <c r="AE7" s="477" t="s">
        <v>105</v>
      </c>
      <c r="AF7" s="477" t="s">
        <v>151</v>
      </c>
      <c r="AG7" s="478" t="s">
        <v>152</v>
      </c>
      <c r="AH7" s="470" t="s">
        <v>153</v>
      </c>
      <c r="AI7" s="474" t="s">
        <v>529</v>
      </c>
      <c r="AJ7" s="474" t="s">
        <v>530</v>
      </c>
      <c r="AK7" s="469" t="s">
        <v>531</v>
      </c>
      <c r="AL7" s="479" t="s">
        <v>532</v>
      </c>
      <c r="AM7" s="480" t="s">
        <v>533</v>
      </c>
    </row>
    <row r="8" spans="1:59" s="457" customFormat="1" ht="15.75" customHeight="1" x14ac:dyDescent="0.2">
      <c r="A8" s="453"/>
      <c r="B8" s="454"/>
      <c r="C8" s="1732"/>
      <c r="D8" s="1733"/>
      <c r="E8" s="481"/>
      <c r="F8" s="481"/>
      <c r="G8" s="1732"/>
      <c r="H8" s="1733"/>
      <c r="I8" s="482"/>
      <c r="J8" s="483"/>
      <c r="K8" s="483"/>
      <c r="L8" s="483"/>
      <c r="M8" s="483"/>
      <c r="N8" s="483"/>
      <c r="O8" s="484"/>
      <c r="P8" s="485"/>
      <c r="Q8" s="483"/>
      <c r="R8" s="483"/>
      <c r="S8" s="483"/>
      <c r="T8" s="483"/>
      <c r="U8" s="483"/>
      <c r="V8" s="486"/>
      <c r="W8" s="487"/>
      <c r="X8" s="488"/>
      <c r="Y8" s="489"/>
      <c r="Z8" s="489"/>
      <c r="AA8" s="488"/>
      <c r="AB8" s="488"/>
      <c r="AC8" s="490"/>
      <c r="AD8" s="491"/>
      <c r="AE8" s="492"/>
      <c r="AF8" s="492"/>
      <c r="AG8" s="493"/>
      <c r="AH8" s="483"/>
      <c r="AI8" s="483"/>
      <c r="AJ8" s="483"/>
      <c r="AK8" s="494">
        <f t="shared" ref="AK8:AK26" si="0">SUM(I8:AJ8)</f>
        <v>0</v>
      </c>
      <c r="AL8" s="495">
        <f t="shared" ref="AL8:AL26" si="1">ROUNDDOWN(AK8/4,1)</f>
        <v>0</v>
      </c>
      <c r="AM8" s="496" t="str">
        <f t="shared" ref="AM8:AM26" si="2">IF($AK$4="","",ROUNDDOWN(AL8/$AK$4,1))</f>
        <v/>
      </c>
    </row>
    <row r="9" spans="1:59" s="457" customFormat="1" ht="15.75" customHeight="1" x14ac:dyDescent="0.2">
      <c r="A9" s="453"/>
      <c r="B9" s="454"/>
      <c r="C9" s="1732"/>
      <c r="D9" s="1733"/>
      <c r="E9" s="481"/>
      <c r="F9" s="481"/>
      <c r="G9" s="1732"/>
      <c r="H9" s="1733"/>
      <c r="I9" s="482"/>
      <c r="J9" s="483"/>
      <c r="K9" s="483"/>
      <c r="L9" s="483"/>
      <c r="M9" s="483"/>
      <c r="N9" s="483"/>
      <c r="O9" s="484"/>
      <c r="P9" s="485"/>
      <c r="Q9" s="483"/>
      <c r="R9" s="483"/>
      <c r="S9" s="483"/>
      <c r="T9" s="483"/>
      <c r="U9" s="483"/>
      <c r="V9" s="486"/>
      <c r="W9" s="487"/>
      <c r="X9" s="488"/>
      <c r="Y9" s="489"/>
      <c r="Z9" s="489"/>
      <c r="AA9" s="488"/>
      <c r="AB9" s="488"/>
      <c r="AC9" s="490"/>
      <c r="AD9" s="491"/>
      <c r="AE9" s="492"/>
      <c r="AF9" s="492"/>
      <c r="AG9" s="493"/>
      <c r="AH9" s="483"/>
      <c r="AI9" s="483"/>
      <c r="AJ9" s="483"/>
      <c r="AK9" s="494">
        <f t="shared" si="0"/>
        <v>0</v>
      </c>
      <c r="AL9" s="495">
        <f t="shared" si="1"/>
        <v>0</v>
      </c>
      <c r="AM9" s="496" t="str">
        <f t="shared" si="2"/>
        <v/>
      </c>
    </row>
    <row r="10" spans="1:59" s="457" customFormat="1" ht="15.75" customHeight="1" x14ac:dyDescent="0.2">
      <c r="A10" s="453"/>
      <c r="B10" s="454"/>
      <c r="C10" s="1732"/>
      <c r="D10" s="1733"/>
      <c r="E10" s="481"/>
      <c r="F10" s="481"/>
      <c r="G10" s="1732"/>
      <c r="H10" s="1733"/>
      <c r="I10" s="482"/>
      <c r="J10" s="483"/>
      <c r="K10" s="483"/>
      <c r="L10" s="483"/>
      <c r="M10" s="483"/>
      <c r="N10" s="483"/>
      <c r="O10" s="484"/>
      <c r="P10" s="485"/>
      <c r="Q10" s="483"/>
      <c r="R10" s="483"/>
      <c r="S10" s="483"/>
      <c r="T10" s="483"/>
      <c r="U10" s="483"/>
      <c r="V10" s="486"/>
      <c r="W10" s="487"/>
      <c r="X10" s="488"/>
      <c r="Y10" s="489"/>
      <c r="Z10" s="489"/>
      <c r="AA10" s="488"/>
      <c r="AB10" s="488"/>
      <c r="AC10" s="490"/>
      <c r="AD10" s="491"/>
      <c r="AE10" s="492"/>
      <c r="AF10" s="492"/>
      <c r="AG10" s="493"/>
      <c r="AH10" s="483"/>
      <c r="AI10" s="483"/>
      <c r="AJ10" s="483"/>
      <c r="AK10" s="494">
        <f t="shared" si="0"/>
        <v>0</v>
      </c>
      <c r="AL10" s="495">
        <f t="shared" si="1"/>
        <v>0</v>
      </c>
      <c r="AM10" s="496" t="str">
        <f t="shared" si="2"/>
        <v/>
      </c>
    </row>
    <row r="11" spans="1:59" s="457" customFormat="1" ht="15.75" customHeight="1" x14ac:dyDescent="0.2">
      <c r="A11" s="453"/>
      <c r="B11" s="454"/>
      <c r="C11" s="1732"/>
      <c r="D11" s="1733"/>
      <c r="E11" s="481"/>
      <c r="F11" s="481"/>
      <c r="G11" s="1732"/>
      <c r="H11" s="1733"/>
      <c r="I11" s="482"/>
      <c r="J11" s="483"/>
      <c r="K11" s="483"/>
      <c r="L11" s="483"/>
      <c r="M11" s="483"/>
      <c r="N11" s="483"/>
      <c r="O11" s="484"/>
      <c r="P11" s="485"/>
      <c r="Q11" s="483"/>
      <c r="R11" s="483"/>
      <c r="S11" s="483"/>
      <c r="T11" s="483"/>
      <c r="U11" s="483"/>
      <c r="V11" s="486"/>
      <c r="W11" s="487"/>
      <c r="X11" s="488"/>
      <c r="Y11" s="489"/>
      <c r="Z11" s="489"/>
      <c r="AA11" s="488"/>
      <c r="AB11" s="488"/>
      <c r="AC11" s="490"/>
      <c r="AD11" s="491"/>
      <c r="AE11" s="492"/>
      <c r="AF11" s="492"/>
      <c r="AG11" s="493"/>
      <c r="AH11" s="483"/>
      <c r="AI11" s="483"/>
      <c r="AJ11" s="483"/>
      <c r="AK11" s="494">
        <f t="shared" si="0"/>
        <v>0</v>
      </c>
      <c r="AL11" s="495">
        <f t="shared" si="1"/>
        <v>0</v>
      </c>
      <c r="AM11" s="496" t="str">
        <f t="shared" si="2"/>
        <v/>
      </c>
    </row>
    <row r="12" spans="1:59" s="457" customFormat="1" ht="15.75" customHeight="1" x14ac:dyDescent="0.2">
      <c r="A12" s="453"/>
      <c r="B12" s="454"/>
      <c r="C12" s="1732"/>
      <c r="D12" s="1733"/>
      <c r="E12" s="481"/>
      <c r="F12" s="481"/>
      <c r="G12" s="1732"/>
      <c r="H12" s="1733"/>
      <c r="I12" s="482"/>
      <c r="J12" s="483"/>
      <c r="K12" s="483"/>
      <c r="L12" s="483"/>
      <c r="M12" s="483"/>
      <c r="N12" s="483"/>
      <c r="O12" s="484"/>
      <c r="P12" s="485"/>
      <c r="Q12" s="483"/>
      <c r="R12" s="483"/>
      <c r="S12" s="483"/>
      <c r="T12" s="483"/>
      <c r="U12" s="483"/>
      <c r="V12" s="486"/>
      <c r="W12" s="487"/>
      <c r="X12" s="488"/>
      <c r="Y12" s="489"/>
      <c r="Z12" s="489"/>
      <c r="AA12" s="488"/>
      <c r="AB12" s="488"/>
      <c r="AC12" s="490"/>
      <c r="AD12" s="491"/>
      <c r="AE12" s="492"/>
      <c r="AF12" s="492"/>
      <c r="AG12" s="493"/>
      <c r="AH12" s="483"/>
      <c r="AI12" s="483"/>
      <c r="AJ12" s="483"/>
      <c r="AK12" s="494">
        <f t="shared" si="0"/>
        <v>0</v>
      </c>
      <c r="AL12" s="495">
        <f t="shared" si="1"/>
        <v>0</v>
      </c>
      <c r="AM12" s="496" t="str">
        <f t="shared" si="2"/>
        <v/>
      </c>
    </row>
    <row r="13" spans="1:59" s="457" customFormat="1" ht="15.75" customHeight="1" x14ac:dyDescent="0.2">
      <c r="A13" s="453"/>
      <c r="B13" s="454"/>
      <c r="C13" s="1732"/>
      <c r="D13" s="1733"/>
      <c r="E13" s="481"/>
      <c r="F13" s="481"/>
      <c r="G13" s="1732"/>
      <c r="H13" s="1733"/>
      <c r="I13" s="482"/>
      <c r="J13" s="483"/>
      <c r="K13" s="483"/>
      <c r="L13" s="483"/>
      <c r="M13" s="483"/>
      <c r="N13" s="483"/>
      <c r="O13" s="484"/>
      <c r="P13" s="485"/>
      <c r="Q13" s="483"/>
      <c r="R13" s="483"/>
      <c r="S13" s="483"/>
      <c r="T13" s="483"/>
      <c r="U13" s="483"/>
      <c r="V13" s="486"/>
      <c r="W13" s="487"/>
      <c r="X13" s="488"/>
      <c r="Y13" s="489"/>
      <c r="Z13" s="489"/>
      <c r="AA13" s="488"/>
      <c r="AB13" s="488"/>
      <c r="AC13" s="490"/>
      <c r="AD13" s="491"/>
      <c r="AE13" s="492"/>
      <c r="AF13" s="492"/>
      <c r="AG13" s="493"/>
      <c r="AH13" s="483"/>
      <c r="AI13" s="483"/>
      <c r="AJ13" s="483"/>
      <c r="AK13" s="494">
        <f t="shared" si="0"/>
        <v>0</v>
      </c>
      <c r="AL13" s="495">
        <f t="shared" si="1"/>
        <v>0</v>
      </c>
      <c r="AM13" s="496" t="str">
        <f t="shared" si="2"/>
        <v/>
      </c>
    </row>
    <row r="14" spans="1:59" s="457" customFormat="1" ht="15.75" customHeight="1" x14ac:dyDescent="0.2">
      <c r="A14" s="453"/>
      <c r="B14" s="454"/>
      <c r="C14" s="1732"/>
      <c r="D14" s="1733"/>
      <c r="E14" s="481"/>
      <c r="F14" s="481"/>
      <c r="G14" s="1732"/>
      <c r="H14" s="1733"/>
      <c r="I14" s="482"/>
      <c r="J14" s="483"/>
      <c r="K14" s="483"/>
      <c r="L14" s="483"/>
      <c r="M14" s="483"/>
      <c r="N14" s="483"/>
      <c r="O14" s="484"/>
      <c r="P14" s="485"/>
      <c r="Q14" s="483"/>
      <c r="R14" s="483"/>
      <c r="S14" s="483"/>
      <c r="T14" s="483"/>
      <c r="U14" s="483"/>
      <c r="V14" s="486"/>
      <c r="W14" s="487"/>
      <c r="X14" s="488"/>
      <c r="Y14" s="489"/>
      <c r="Z14" s="489"/>
      <c r="AA14" s="488"/>
      <c r="AB14" s="488"/>
      <c r="AC14" s="490"/>
      <c r="AD14" s="491"/>
      <c r="AE14" s="492"/>
      <c r="AF14" s="492"/>
      <c r="AG14" s="493"/>
      <c r="AH14" s="483"/>
      <c r="AI14" s="483"/>
      <c r="AJ14" s="483"/>
      <c r="AK14" s="494">
        <f t="shared" si="0"/>
        <v>0</v>
      </c>
      <c r="AL14" s="495">
        <f t="shared" si="1"/>
        <v>0</v>
      </c>
      <c r="AM14" s="496" t="str">
        <f t="shared" si="2"/>
        <v/>
      </c>
    </row>
    <row r="15" spans="1:59" s="457" customFormat="1" ht="15.75" customHeight="1" x14ac:dyDescent="0.2">
      <c r="A15" s="453"/>
      <c r="B15" s="454"/>
      <c r="C15" s="1732"/>
      <c r="D15" s="1733"/>
      <c r="E15" s="481"/>
      <c r="F15" s="481"/>
      <c r="G15" s="1732"/>
      <c r="H15" s="1733"/>
      <c r="I15" s="482"/>
      <c r="J15" s="483"/>
      <c r="K15" s="483"/>
      <c r="L15" s="483"/>
      <c r="M15" s="483"/>
      <c r="N15" s="483"/>
      <c r="O15" s="484"/>
      <c r="P15" s="485"/>
      <c r="Q15" s="483"/>
      <c r="R15" s="483"/>
      <c r="S15" s="483"/>
      <c r="T15" s="483"/>
      <c r="U15" s="483"/>
      <c r="V15" s="486"/>
      <c r="W15" s="487"/>
      <c r="X15" s="488"/>
      <c r="Y15" s="489"/>
      <c r="Z15" s="489"/>
      <c r="AA15" s="488"/>
      <c r="AB15" s="488"/>
      <c r="AC15" s="490"/>
      <c r="AD15" s="491"/>
      <c r="AE15" s="492"/>
      <c r="AF15" s="492"/>
      <c r="AG15" s="493"/>
      <c r="AH15" s="483"/>
      <c r="AI15" s="483"/>
      <c r="AJ15" s="483"/>
      <c r="AK15" s="494">
        <f t="shared" si="0"/>
        <v>0</v>
      </c>
      <c r="AL15" s="495">
        <f t="shared" si="1"/>
        <v>0</v>
      </c>
      <c r="AM15" s="496" t="str">
        <f t="shared" si="2"/>
        <v/>
      </c>
    </row>
    <row r="16" spans="1:59" s="457" customFormat="1" ht="15.75" customHeight="1" x14ac:dyDescent="0.2">
      <c r="A16" s="453"/>
      <c r="B16" s="454"/>
      <c r="C16" s="1732"/>
      <c r="D16" s="1733"/>
      <c r="E16" s="481"/>
      <c r="F16" s="481"/>
      <c r="G16" s="1732"/>
      <c r="H16" s="1733"/>
      <c r="I16" s="482"/>
      <c r="J16" s="483"/>
      <c r="K16" s="483"/>
      <c r="L16" s="483"/>
      <c r="M16" s="483"/>
      <c r="N16" s="483"/>
      <c r="O16" s="484"/>
      <c r="P16" s="485"/>
      <c r="Q16" s="483"/>
      <c r="R16" s="483"/>
      <c r="S16" s="483"/>
      <c r="T16" s="483"/>
      <c r="U16" s="483"/>
      <c r="V16" s="486"/>
      <c r="W16" s="487"/>
      <c r="X16" s="488"/>
      <c r="Y16" s="489"/>
      <c r="Z16" s="489"/>
      <c r="AA16" s="488"/>
      <c r="AB16" s="488"/>
      <c r="AC16" s="490"/>
      <c r="AD16" s="491"/>
      <c r="AE16" s="492"/>
      <c r="AF16" s="492"/>
      <c r="AG16" s="493"/>
      <c r="AH16" s="483"/>
      <c r="AI16" s="483"/>
      <c r="AJ16" s="483"/>
      <c r="AK16" s="494">
        <f t="shared" si="0"/>
        <v>0</v>
      </c>
      <c r="AL16" s="495">
        <f t="shared" si="1"/>
        <v>0</v>
      </c>
      <c r="AM16" s="496" t="str">
        <f t="shared" si="2"/>
        <v/>
      </c>
    </row>
    <row r="17" spans="1:39" s="457" customFormat="1" ht="15.75" customHeight="1" x14ac:dyDescent="0.2">
      <c r="A17" s="453"/>
      <c r="B17" s="454"/>
      <c r="C17" s="1732"/>
      <c r="D17" s="1733"/>
      <c r="E17" s="481"/>
      <c r="F17" s="481"/>
      <c r="G17" s="1732"/>
      <c r="H17" s="1733"/>
      <c r="I17" s="482"/>
      <c r="J17" s="483"/>
      <c r="K17" s="483"/>
      <c r="L17" s="483"/>
      <c r="M17" s="483"/>
      <c r="N17" s="483"/>
      <c r="O17" s="484"/>
      <c r="P17" s="485"/>
      <c r="Q17" s="483"/>
      <c r="R17" s="483"/>
      <c r="S17" s="483"/>
      <c r="T17" s="483"/>
      <c r="U17" s="483"/>
      <c r="V17" s="486"/>
      <c r="W17" s="487"/>
      <c r="X17" s="488"/>
      <c r="Y17" s="489"/>
      <c r="Z17" s="489"/>
      <c r="AA17" s="488"/>
      <c r="AB17" s="488"/>
      <c r="AC17" s="490"/>
      <c r="AD17" s="491"/>
      <c r="AE17" s="492"/>
      <c r="AF17" s="492"/>
      <c r="AG17" s="493"/>
      <c r="AH17" s="483"/>
      <c r="AI17" s="483"/>
      <c r="AJ17" s="483"/>
      <c r="AK17" s="494">
        <f t="shared" si="0"/>
        <v>0</v>
      </c>
      <c r="AL17" s="495">
        <f t="shared" si="1"/>
        <v>0</v>
      </c>
      <c r="AM17" s="496" t="str">
        <f t="shared" si="2"/>
        <v/>
      </c>
    </row>
    <row r="18" spans="1:39" s="457" customFormat="1" ht="15.75" customHeight="1" x14ac:dyDescent="0.2">
      <c r="A18" s="453"/>
      <c r="B18" s="454"/>
      <c r="C18" s="1732"/>
      <c r="D18" s="1733"/>
      <c r="E18" s="481"/>
      <c r="F18" s="481"/>
      <c r="G18" s="1732"/>
      <c r="H18" s="1733"/>
      <c r="I18" s="482"/>
      <c r="J18" s="483"/>
      <c r="K18" s="483"/>
      <c r="L18" s="483"/>
      <c r="M18" s="483"/>
      <c r="N18" s="483"/>
      <c r="O18" s="484"/>
      <c r="P18" s="485"/>
      <c r="Q18" s="483"/>
      <c r="R18" s="483"/>
      <c r="S18" s="483"/>
      <c r="T18" s="483"/>
      <c r="U18" s="483"/>
      <c r="V18" s="486"/>
      <c r="W18" s="487"/>
      <c r="X18" s="488"/>
      <c r="Y18" s="489"/>
      <c r="Z18" s="489"/>
      <c r="AA18" s="488"/>
      <c r="AB18" s="488"/>
      <c r="AC18" s="490"/>
      <c r="AD18" s="491"/>
      <c r="AE18" s="492"/>
      <c r="AF18" s="492"/>
      <c r="AG18" s="493"/>
      <c r="AH18" s="483"/>
      <c r="AI18" s="483"/>
      <c r="AJ18" s="483"/>
      <c r="AK18" s="494">
        <f t="shared" si="0"/>
        <v>0</v>
      </c>
      <c r="AL18" s="495">
        <f t="shared" si="1"/>
        <v>0</v>
      </c>
      <c r="AM18" s="496" t="str">
        <f t="shared" si="2"/>
        <v/>
      </c>
    </row>
    <row r="19" spans="1:39" s="457" customFormat="1" ht="15.75" customHeight="1" x14ac:dyDescent="0.2">
      <c r="A19" s="453"/>
      <c r="B19" s="454"/>
      <c r="C19" s="1732"/>
      <c r="D19" s="1733"/>
      <c r="E19" s="481"/>
      <c r="F19" s="481"/>
      <c r="G19" s="1732"/>
      <c r="H19" s="1733"/>
      <c r="I19" s="482"/>
      <c r="J19" s="483"/>
      <c r="K19" s="483"/>
      <c r="L19" s="483"/>
      <c r="M19" s="483"/>
      <c r="N19" s="483"/>
      <c r="O19" s="484"/>
      <c r="P19" s="485"/>
      <c r="Q19" s="483"/>
      <c r="R19" s="483"/>
      <c r="S19" s="483"/>
      <c r="T19" s="483"/>
      <c r="U19" s="483"/>
      <c r="V19" s="486"/>
      <c r="W19" s="487"/>
      <c r="X19" s="488"/>
      <c r="Y19" s="489"/>
      <c r="Z19" s="489"/>
      <c r="AA19" s="488"/>
      <c r="AB19" s="488"/>
      <c r="AC19" s="490"/>
      <c r="AD19" s="491"/>
      <c r="AE19" s="492"/>
      <c r="AF19" s="492"/>
      <c r="AG19" s="493"/>
      <c r="AH19" s="483"/>
      <c r="AI19" s="483"/>
      <c r="AJ19" s="483"/>
      <c r="AK19" s="494">
        <f t="shared" si="0"/>
        <v>0</v>
      </c>
      <c r="AL19" s="495">
        <f t="shared" si="1"/>
        <v>0</v>
      </c>
      <c r="AM19" s="496" t="str">
        <f t="shared" si="2"/>
        <v/>
      </c>
    </row>
    <row r="20" spans="1:39" s="457" customFormat="1" ht="15.75" customHeight="1" x14ac:dyDescent="0.2">
      <c r="A20" s="453"/>
      <c r="B20" s="454"/>
      <c r="C20" s="1732"/>
      <c r="D20" s="1733"/>
      <c r="E20" s="481"/>
      <c r="F20" s="481"/>
      <c r="G20" s="1732"/>
      <c r="H20" s="1733"/>
      <c r="I20" s="482"/>
      <c r="J20" s="483"/>
      <c r="K20" s="483"/>
      <c r="L20" s="483"/>
      <c r="M20" s="483"/>
      <c r="N20" s="483"/>
      <c r="O20" s="484"/>
      <c r="P20" s="485"/>
      <c r="Q20" s="483"/>
      <c r="R20" s="483"/>
      <c r="S20" s="483"/>
      <c r="T20" s="483"/>
      <c r="U20" s="483"/>
      <c r="V20" s="486"/>
      <c r="W20" s="487"/>
      <c r="X20" s="488"/>
      <c r="Y20" s="489"/>
      <c r="Z20" s="489"/>
      <c r="AA20" s="488"/>
      <c r="AB20" s="488"/>
      <c r="AC20" s="490"/>
      <c r="AD20" s="491"/>
      <c r="AE20" s="492"/>
      <c r="AF20" s="492"/>
      <c r="AG20" s="493"/>
      <c r="AH20" s="483"/>
      <c r="AI20" s="483"/>
      <c r="AJ20" s="483"/>
      <c r="AK20" s="494">
        <f t="shared" si="0"/>
        <v>0</v>
      </c>
      <c r="AL20" s="495">
        <f t="shared" si="1"/>
        <v>0</v>
      </c>
      <c r="AM20" s="496" t="str">
        <f t="shared" si="2"/>
        <v/>
      </c>
    </row>
    <row r="21" spans="1:39" s="457" customFormat="1" ht="15.75" customHeight="1" x14ac:dyDescent="0.2">
      <c r="A21" s="453"/>
      <c r="B21" s="454"/>
      <c r="C21" s="1732"/>
      <c r="D21" s="1733"/>
      <c r="E21" s="481"/>
      <c r="F21" s="481"/>
      <c r="G21" s="1732"/>
      <c r="H21" s="1733"/>
      <c r="I21" s="482"/>
      <c r="J21" s="483"/>
      <c r="K21" s="483"/>
      <c r="L21" s="483"/>
      <c r="M21" s="483"/>
      <c r="N21" s="483"/>
      <c r="O21" s="484"/>
      <c r="P21" s="485"/>
      <c r="Q21" s="483"/>
      <c r="R21" s="483"/>
      <c r="S21" s="483"/>
      <c r="T21" s="483"/>
      <c r="U21" s="483"/>
      <c r="V21" s="486"/>
      <c r="W21" s="487"/>
      <c r="X21" s="488"/>
      <c r="Y21" s="489"/>
      <c r="Z21" s="489"/>
      <c r="AA21" s="488"/>
      <c r="AB21" s="488"/>
      <c r="AC21" s="490"/>
      <c r="AD21" s="491"/>
      <c r="AE21" s="492"/>
      <c r="AF21" s="492"/>
      <c r="AG21" s="493"/>
      <c r="AH21" s="483"/>
      <c r="AI21" s="483"/>
      <c r="AJ21" s="483"/>
      <c r="AK21" s="494">
        <f t="shared" si="0"/>
        <v>0</v>
      </c>
      <c r="AL21" s="495">
        <f t="shared" si="1"/>
        <v>0</v>
      </c>
      <c r="AM21" s="496" t="str">
        <f t="shared" si="2"/>
        <v/>
      </c>
    </row>
    <row r="22" spans="1:39" s="457" customFormat="1" ht="15.75" customHeight="1" x14ac:dyDescent="0.2">
      <c r="A22" s="453"/>
      <c r="B22" s="454"/>
      <c r="C22" s="1732"/>
      <c r="D22" s="1733"/>
      <c r="E22" s="481"/>
      <c r="F22" s="481"/>
      <c r="G22" s="1732"/>
      <c r="H22" s="1733"/>
      <c r="I22" s="482"/>
      <c r="J22" s="483"/>
      <c r="K22" s="483"/>
      <c r="L22" s="483"/>
      <c r="M22" s="483"/>
      <c r="N22" s="483"/>
      <c r="O22" s="484"/>
      <c r="P22" s="485"/>
      <c r="Q22" s="483"/>
      <c r="R22" s="483"/>
      <c r="S22" s="483"/>
      <c r="T22" s="483"/>
      <c r="U22" s="483"/>
      <c r="V22" s="486"/>
      <c r="W22" s="487"/>
      <c r="X22" s="488"/>
      <c r="Y22" s="489"/>
      <c r="Z22" s="489"/>
      <c r="AA22" s="488"/>
      <c r="AB22" s="488"/>
      <c r="AC22" s="490"/>
      <c r="AD22" s="491"/>
      <c r="AE22" s="492"/>
      <c r="AF22" s="492"/>
      <c r="AG22" s="493"/>
      <c r="AH22" s="483"/>
      <c r="AI22" s="483"/>
      <c r="AJ22" s="483"/>
      <c r="AK22" s="494">
        <f t="shared" si="0"/>
        <v>0</v>
      </c>
      <c r="AL22" s="495">
        <f t="shared" si="1"/>
        <v>0</v>
      </c>
      <c r="AM22" s="496" t="str">
        <f t="shared" si="2"/>
        <v/>
      </c>
    </row>
    <row r="23" spans="1:39" s="457" customFormat="1" ht="15.75" customHeight="1" x14ac:dyDescent="0.2">
      <c r="A23" s="453"/>
      <c r="B23" s="454"/>
      <c r="C23" s="1732"/>
      <c r="D23" s="1733"/>
      <c r="E23" s="481"/>
      <c r="F23" s="481"/>
      <c r="G23" s="1732"/>
      <c r="H23" s="1733"/>
      <c r="I23" s="482"/>
      <c r="J23" s="483"/>
      <c r="K23" s="483"/>
      <c r="L23" s="483"/>
      <c r="M23" s="483"/>
      <c r="N23" s="483"/>
      <c r="O23" s="484"/>
      <c r="P23" s="485"/>
      <c r="Q23" s="483"/>
      <c r="R23" s="483"/>
      <c r="S23" s="483"/>
      <c r="T23" s="483"/>
      <c r="U23" s="483"/>
      <c r="V23" s="486"/>
      <c r="W23" s="487"/>
      <c r="X23" s="488"/>
      <c r="Y23" s="489"/>
      <c r="Z23" s="489"/>
      <c r="AA23" s="488"/>
      <c r="AB23" s="488"/>
      <c r="AC23" s="490"/>
      <c r="AD23" s="491"/>
      <c r="AE23" s="492"/>
      <c r="AF23" s="492"/>
      <c r="AG23" s="493"/>
      <c r="AH23" s="483"/>
      <c r="AI23" s="483"/>
      <c r="AJ23" s="483"/>
      <c r="AK23" s="494">
        <f t="shared" si="0"/>
        <v>0</v>
      </c>
      <c r="AL23" s="495">
        <f t="shared" si="1"/>
        <v>0</v>
      </c>
      <c r="AM23" s="496" t="str">
        <f t="shared" si="2"/>
        <v/>
      </c>
    </row>
    <row r="24" spans="1:39" s="457" customFormat="1" ht="15.75" customHeight="1" x14ac:dyDescent="0.2">
      <c r="A24" s="453"/>
      <c r="B24" s="454"/>
      <c r="C24" s="1732"/>
      <c r="D24" s="1733"/>
      <c r="E24" s="481"/>
      <c r="F24" s="481"/>
      <c r="G24" s="1732"/>
      <c r="H24" s="1733"/>
      <c r="I24" s="482"/>
      <c r="J24" s="483"/>
      <c r="K24" s="483"/>
      <c r="L24" s="483"/>
      <c r="M24" s="483"/>
      <c r="N24" s="483"/>
      <c r="O24" s="484"/>
      <c r="P24" s="485"/>
      <c r="Q24" s="483"/>
      <c r="R24" s="483"/>
      <c r="S24" s="483"/>
      <c r="T24" s="483"/>
      <c r="U24" s="483"/>
      <c r="V24" s="486"/>
      <c r="W24" s="487"/>
      <c r="X24" s="488"/>
      <c r="Y24" s="489"/>
      <c r="Z24" s="489"/>
      <c r="AA24" s="488"/>
      <c r="AB24" s="488"/>
      <c r="AC24" s="490"/>
      <c r="AD24" s="491"/>
      <c r="AE24" s="492"/>
      <c r="AF24" s="492"/>
      <c r="AG24" s="493"/>
      <c r="AH24" s="483"/>
      <c r="AI24" s="483"/>
      <c r="AJ24" s="483"/>
      <c r="AK24" s="494">
        <f t="shared" si="0"/>
        <v>0</v>
      </c>
      <c r="AL24" s="495">
        <f t="shared" si="1"/>
        <v>0</v>
      </c>
      <c r="AM24" s="496" t="str">
        <f t="shared" si="2"/>
        <v/>
      </c>
    </row>
    <row r="25" spans="1:39" s="457" customFormat="1" ht="15.75" customHeight="1" x14ac:dyDescent="0.2">
      <c r="A25" s="453"/>
      <c r="B25" s="454"/>
      <c r="C25" s="1732"/>
      <c r="D25" s="1733"/>
      <c r="E25" s="481"/>
      <c r="F25" s="481"/>
      <c r="G25" s="1732"/>
      <c r="H25" s="1733"/>
      <c r="I25" s="482"/>
      <c r="J25" s="483"/>
      <c r="K25" s="483"/>
      <c r="L25" s="483"/>
      <c r="M25" s="483"/>
      <c r="N25" s="483"/>
      <c r="O25" s="484"/>
      <c r="P25" s="485"/>
      <c r="Q25" s="483"/>
      <c r="R25" s="483"/>
      <c r="S25" s="483"/>
      <c r="T25" s="483"/>
      <c r="U25" s="483"/>
      <c r="V25" s="486"/>
      <c r="W25" s="487"/>
      <c r="X25" s="488"/>
      <c r="Y25" s="489"/>
      <c r="Z25" s="489"/>
      <c r="AA25" s="488"/>
      <c r="AB25" s="488"/>
      <c r="AC25" s="490"/>
      <c r="AD25" s="491"/>
      <c r="AE25" s="492"/>
      <c r="AF25" s="492"/>
      <c r="AG25" s="493"/>
      <c r="AH25" s="483"/>
      <c r="AI25" s="483"/>
      <c r="AJ25" s="483"/>
      <c r="AK25" s="494">
        <f t="shared" si="0"/>
        <v>0</v>
      </c>
      <c r="AL25" s="495">
        <f t="shared" si="1"/>
        <v>0</v>
      </c>
      <c r="AM25" s="496" t="str">
        <f t="shared" si="2"/>
        <v/>
      </c>
    </row>
    <row r="26" spans="1:39" s="457" customFormat="1" ht="15.75" customHeight="1" x14ac:dyDescent="0.2">
      <c r="A26" s="453"/>
      <c r="B26" s="454"/>
      <c r="C26" s="1732"/>
      <c r="D26" s="1733"/>
      <c r="E26" s="481"/>
      <c r="F26" s="481"/>
      <c r="G26" s="1732"/>
      <c r="H26" s="1733"/>
      <c r="I26" s="482"/>
      <c r="J26" s="483"/>
      <c r="K26" s="483"/>
      <c r="L26" s="483"/>
      <c r="M26" s="483"/>
      <c r="N26" s="483"/>
      <c r="O26" s="484"/>
      <c r="P26" s="485"/>
      <c r="Q26" s="483"/>
      <c r="R26" s="483"/>
      <c r="S26" s="483"/>
      <c r="T26" s="483"/>
      <c r="U26" s="483"/>
      <c r="V26" s="486"/>
      <c r="W26" s="487"/>
      <c r="X26" s="488"/>
      <c r="Y26" s="489"/>
      <c r="Z26" s="489"/>
      <c r="AA26" s="488"/>
      <c r="AB26" s="488"/>
      <c r="AC26" s="490"/>
      <c r="AD26" s="491"/>
      <c r="AE26" s="492"/>
      <c r="AF26" s="492"/>
      <c r="AG26" s="493"/>
      <c r="AH26" s="483"/>
      <c r="AI26" s="483"/>
      <c r="AJ26" s="483"/>
      <c r="AK26" s="494">
        <f t="shared" si="0"/>
        <v>0</v>
      </c>
      <c r="AL26" s="495">
        <f t="shared" si="1"/>
        <v>0</v>
      </c>
      <c r="AM26" s="496" t="str">
        <f t="shared" si="2"/>
        <v/>
      </c>
    </row>
    <row r="27" spans="1:39" s="457" customFormat="1" ht="15.75" customHeight="1" x14ac:dyDescent="0.2">
      <c r="A27" s="453"/>
      <c r="B27" s="454"/>
      <c r="C27" s="1745" t="s">
        <v>534</v>
      </c>
      <c r="D27" s="1746"/>
      <c r="E27" s="1746"/>
      <c r="F27" s="1746"/>
      <c r="G27" s="1746"/>
      <c r="H27" s="1751"/>
      <c r="I27" s="497">
        <f t="shared" ref="I27:AM27" si="3">SUM(I8:I26)</f>
        <v>0</v>
      </c>
      <c r="J27" s="498">
        <f t="shared" si="3"/>
        <v>0</v>
      </c>
      <c r="K27" s="498">
        <f t="shared" si="3"/>
        <v>0</v>
      </c>
      <c r="L27" s="498">
        <f t="shared" si="3"/>
        <v>0</v>
      </c>
      <c r="M27" s="498">
        <f t="shared" si="3"/>
        <v>0</v>
      </c>
      <c r="N27" s="498">
        <f t="shared" si="3"/>
        <v>0</v>
      </c>
      <c r="O27" s="499">
        <f t="shared" si="3"/>
        <v>0</v>
      </c>
      <c r="P27" s="500">
        <f t="shared" si="3"/>
        <v>0</v>
      </c>
      <c r="Q27" s="498">
        <f t="shared" si="3"/>
        <v>0</v>
      </c>
      <c r="R27" s="498">
        <f t="shared" si="3"/>
        <v>0</v>
      </c>
      <c r="S27" s="498">
        <f t="shared" si="3"/>
        <v>0</v>
      </c>
      <c r="T27" s="498">
        <f t="shared" si="3"/>
        <v>0</v>
      </c>
      <c r="U27" s="498">
        <f t="shared" si="3"/>
        <v>0</v>
      </c>
      <c r="V27" s="501">
        <f t="shared" si="3"/>
        <v>0</v>
      </c>
      <c r="W27" s="497">
        <f t="shared" si="3"/>
        <v>0</v>
      </c>
      <c r="X27" s="498">
        <f t="shared" si="3"/>
        <v>0</v>
      </c>
      <c r="Y27" s="501">
        <f t="shared" si="3"/>
        <v>0</v>
      </c>
      <c r="Z27" s="501">
        <f t="shared" si="3"/>
        <v>0</v>
      </c>
      <c r="AA27" s="498">
        <f t="shared" si="3"/>
        <v>0</v>
      </c>
      <c r="AB27" s="498">
        <f t="shared" si="3"/>
        <v>0</v>
      </c>
      <c r="AC27" s="499">
        <f t="shared" si="3"/>
        <v>0</v>
      </c>
      <c r="AD27" s="502">
        <f t="shared" si="3"/>
        <v>0</v>
      </c>
      <c r="AE27" s="503">
        <f t="shared" si="3"/>
        <v>0</v>
      </c>
      <c r="AF27" s="503">
        <f t="shared" si="3"/>
        <v>0</v>
      </c>
      <c r="AG27" s="500">
        <f t="shared" si="3"/>
        <v>0</v>
      </c>
      <c r="AH27" s="498">
        <f t="shared" si="3"/>
        <v>0</v>
      </c>
      <c r="AI27" s="498">
        <f t="shared" si="3"/>
        <v>0</v>
      </c>
      <c r="AJ27" s="498">
        <f t="shared" si="3"/>
        <v>0</v>
      </c>
      <c r="AK27" s="494">
        <f t="shared" si="3"/>
        <v>0</v>
      </c>
      <c r="AL27" s="495">
        <f t="shared" si="3"/>
        <v>0</v>
      </c>
      <c r="AM27" s="504">
        <f t="shared" si="3"/>
        <v>0</v>
      </c>
    </row>
    <row r="28" spans="1:39" s="457" customFormat="1" ht="9.75" customHeight="1" x14ac:dyDescent="0.2">
      <c r="A28" s="453"/>
      <c r="B28" s="453"/>
      <c r="C28" s="505"/>
      <c r="D28" s="505"/>
      <c r="E28" s="505"/>
      <c r="F28" s="505"/>
      <c r="G28" s="505"/>
      <c r="H28" s="505"/>
      <c r="I28" s="506"/>
      <c r="J28" s="506"/>
      <c r="K28" s="506"/>
      <c r="L28" s="506"/>
      <c r="M28" s="506"/>
      <c r="N28" s="506"/>
      <c r="O28" s="506"/>
      <c r="P28" s="506"/>
      <c r="Q28" s="506"/>
      <c r="R28" s="506"/>
      <c r="S28" s="506"/>
      <c r="T28" s="506"/>
      <c r="U28" s="506"/>
      <c r="V28" s="506"/>
      <c r="W28" s="506"/>
      <c r="X28" s="506"/>
      <c r="Y28" s="506"/>
      <c r="Z28" s="506"/>
      <c r="AA28" s="506"/>
      <c r="AB28" s="506"/>
      <c r="AC28" s="507"/>
      <c r="AD28" s="507"/>
      <c r="AE28" s="507"/>
      <c r="AF28" s="507"/>
      <c r="AG28" s="507"/>
      <c r="AH28" s="506"/>
      <c r="AI28" s="506"/>
      <c r="AJ28" s="506"/>
      <c r="AK28" s="506"/>
      <c r="AL28" s="506"/>
      <c r="AM28" s="507"/>
    </row>
    <row r="29" spans="1:39" s="605" customFormat="1" ht="30" customHeight="1" x14ac:dyDescent="0.2">
      <c r="A29" s="603"/>
      <c r="B29" s="603"/>
      <c r="C29" s="604" t="s">
        <v>867</v>
      </c>
      <c r="D29" s="1731" t="s">
        <v>831</v>
      </c>
      <c r="E29" s="1731"/>
      <c r="F29" s="1731"/>
      <c r="G29" s="1731"/>
      <c r="H29" s="1731"/>
      <c r="I29" s="1731"/>
      <c r="J29" s="1731"/>
      <c r="K29" s="1731"/>
      <c r="L29" s="1731"/>
      <c r="M29" s="1731"/>
      <c r="N29" s="1731"/>
      <c r="O29" s="1731"/>
      <c r="P29" s="1731"/>
      <c r="Q29" s="1731"/>
      <c r="R29" s="1731"/>
      <c r="S29" s="1731"/>
      <c r="T29" s="1731"/>
      <c r="U29" s="1731"/>
      <c r="V29" s="1731"/>
      <c r="W29" s="1731"/>
      <c r="X29" s="1731"/>
      <c r="Y29" s="1731"/>
      <c r="Z29" s="1731"/>
      <c r="AA29" s="1731"/>
      <c r="AB29" s="1731"/>
      <c r="AC29" s="1731"/>
      <c r="AD29" s="1731"/>
      <c r="AE29" s="1731"/>
      <c r="AF29" s="1731"/>
      <c r="AG29" s="1731"/>
      <c r="AH29" s="1731"/>
      <c r="AI29" s="1731"/>
      <c r="AJ29" s="1731"/>
      <c r="AK29" s="1731"/>
      <c r="AL29" s="1731"/>
      <c r="AM29" s="1731"/>
    </row>
    <row r="30" spans="1:39" s="605" customFormat="1" ht="20.149999999999999" customHeight="1" x14ac:dyDescent="0.2">
      <c r="A30" s="603"/>
      <c r="B30" s="603"/>
      <c r="C30" s="606" t="s">
        <v>792</v>
      </c>
      <c r="D30" s="1731" t="s">
        <v>535</v>
      </c>
      <c r="E30" s="1731"/>
      <c r="F30" s="1731"/>
      <c r="G30" s="1731"/>
      <c r="H30" s="1731"/>
      <c r="I30" s="1731"/>
      <c r="J30" s="1731"/>
      <c r="K30" s="1731"/>
      <c r="L30" s="1731"/>
      <c r="M30" s="1731"/>
      <c r="N30" s="1731"/>
      <c r="O30" s="1731"/>
      <c r="P30" s="1731"/>
      <c r="Q30" s="1731"/>
      <c r="R30" s="1731"/>
      <c r="S30" s="1731"/>
      <c r="T30" s="1731"/>
      <c r="U30" s="1731"/>
      <c r="V30" s="1731"/>
      <c r="W30" s="1731"/>
      <c r="X30" s="1731"/>
      <c r="Y30" s="1731"/>
      <c r="Z30" s="1731"/>
      <c r="AA30" s="1731"/>
      <c r="AB30" s="1731"/>
      <c r="AC30" s="1731"/>
      <c r="AD30" s="1731"/>
      <c r="AE30" s="1731"/>
      <c r="AF30" s="1731"/>
      <c r="AG30" s="1731"/>
      <c r="AH30" s="1731"/>
      <c r="AI30" s="1731"/>
      <c r="AJ30" s="1731"/>
      <c r="AK30" s="1731"/>
      <c r="AL30" s="1731"/>
      <c r="AM30" s="1731"/>
    </row>
    <row r="31" spans="1:39" s="605" customFormat="1" ht="30" customHeight="1" x14ac:dyDescent="0.2">
      <c r="A31" s="603"/>
      <c r="B31" s="603"/>
      <c r="C31" s="607" t="s">
        <v>76</v>
      </c>
      <c r="D31" s="1734" t="s">
        <v>848</v>
      </c>
      <c r="E31" s="1734"/>
      <c r="F31" s="1734"/>
      <c r="G31" s="1734"/>
      <c r="H31" s="1734"/>
      <c r="I31" s="1734"/>
      <c r="J31" s="1734"/>
      <c r="K31" s="1734"/>
      <c r="L31" s="1734"/>
      <c r="M31" s="1734"/>
      <c r="N31" s="1734"/>
      <c r="O31" s="1734"/>
      <c r="P31" s="1734"/>
      <c r="Q31" s="1734"/>
      <c r="R31" s="1734"/>
      <c r="S31" s="1734"/>
      <c r="T31" s="1734"/>
      <c r="U31" s="1734"/>
      <c r="V31" s="1734"/>
      <c r="W31" s="1734"/>
      <c r="X31" s="1734"/>
      <c r="Y31" s="1734"/>
      <c r="Z31" s="1734"/>
      <c r="AA31" s="1734"/>
      <c r="AB31" s="1734"/>
      <c r="AC31" s="1734"/>
      <c r="AD31" s="1734"/>
      <c r="AE31" s="1734"/>
      <c r="AF31" s="1734"/>
      <c r="AG31" s="1734"/>
      <c r="AH31" s="1734"/>
      <c r="AI31" s="1734"/>
      <c r="AJ31" s="1734"/>
      <c r="AK31" s="1734"/>
      <c r="AL31" s="1734"/>
      <c r="AM31" s="1734"/>
    </row>
    <row r="32" spans="1:39" s="605" customFormat="1" ht="20.149999999999999" customHeight="1" x14ac:dyDescent="0.2">
      <c r="A32" s="603"/>
      <c r="B32" s="603"/>
      <c r="C32" s="606" t="s">
        <v>77</v>
      </c>
      <c r="D32" s="1731" t="s">
        <v>846</v>
      </c>
      <c r="E32" s="1731"/>
      <c r="F32" s="1731"/>
      <c r="G32" s="1731"/>
      <c r="H32" s="1731"/>
      <c r="I32" s="1731"/>
      <c r="J32" s="1731"/>
      <c r="K32" s="1731"/>
      <c r="L32" s="1731"/>
      <c r="M32" s="1731"/>
      <c r="N32" s="1731"/>
      <c r="O32" s="1731"/>
      <c r="P32" s="1731"/>
      <c r="Q32" s="1731"/>
      <c r="R32" s="1731"/>
      <c r="S32" s="1731"/>
      <c r="T32" s="1731"/>
      <c r="U32" s="1731"/>
      <c r="V32" s="1731"/>
      <c r="W32" s="1731"/>
      <c r="X32" s="1731"/>
      <c r="Y32" s="1731"/>
      <c r="Z32" s="1731"/>
      <c r="AA32" s="1731"/>
      <c r="AB32" s="1731"/>
      <c r="AC32" s="1731"/>
      <c r="AD32" s="1731"/>
      <c r="AE32" s="1731"/>
      <c r="AF32" s="1731"/>
      <c r="AG32" s="1731"/>
      <c r="AH32" s="1731"/>
      <c r="AI32" s="1731"/>
      <c r="AJ32" s="1731"/>
      <c r="AK32" s="1731"/>
      <c r="AL32" s="1731"/>
      <c r="AM32" s="1731"/>
    </row>
    <row r="33" spans="1:39" s="605" customFormat="1" ht="20.149999999999999" customHeight="1" x14ac:dyDescent="0.2">
      <c r="A33" s="603"/>
      <c r="B33" s="603"/>
      <c r="C33" s="606" t="s">
        <v>517</v>
      </c>
      <c r="D33" s="1731" t="s">
        <v>847</v>
      </c>
      <c r="E33" s="1731"/>
      <c r="F33" s="1731"/>
      <c r="G33" s="1731"/>
      <c r="H33" s="1731"/>
      <c r="I33" s="1731"/>
      <c r="J33" s="1731"/>
      <c r="K33" s="1731"/>
      <c r="L33" s="1731"/>
      <c r="M33" s="1731"/>
      <c r="N33" s="1731"/>
      <c r="O33" s="1731"/>
      <c r="P33" s="1731"/>
      <c r="Q33" s="1731"/>
      <c r="R33" s="1731"/>
      <c r="S33" s="1731"/>
      <c r="T33" s="1731"/>
      <c r="U33" s="1731"/>
      <c r="V33" s="1731"/>
      <c r="W33" s="1731"/>
      <c r="X33" s="1731"/>
      <c r="Y33" s="1731"/>
      <c r="Z33" s="1731"/>
      <c r="AA33" s="1731"/>
      <c r="AB33" s="1731"/>
      <c r="AC33" s="1731"/>
      <c r="AD33" s="1731"/>
      <c r="AE33" s="1731"/>
      <c r="AF33" s="1731"/>
      <c r="AG33" s="1731"/>
      <c r="AH33" s="1731"/>
      <c r="AI33" s="1731"/>
      <c r="AJ33" s="1731"/>
      <c r="AK33" s="1731"/>
      <c r="AL33" s="1731"/>
      <c r="AM33" s="1731"/>
    </row>
    <row r="34" spans="1:39" s="605" customFormat="1" ht="30.75" customHeight="1" x14ac:dyDescent="0.2">
      <c r="A34" s="603"/>
      <c r="B34" s="603"/>
      <c r="C34" s="607" t="s">
        <v>793</v>
      </c>
      <c r="D34" s="1734" t="s">
        <v>795</v>
      </c>
      <c r="E34" s="1734"/>
      <c r="F34" s="1734"/>
      <c r="G34" s="1734"/>
      <c r="H34" s="1734"/>
      <c r="I34" s="1734"/>
      <c r="J34" s="1734"/>
      <c r="K34" s="1734"/>
      <c r="L34" s="1734"/>
      <c r="M34" s="1734"/>
      <c r="N34" s="1734"/>
      <c r="O34" s="1734"/>
      <c r="P34" s="1734"/>
      <c r="Q34" s="1734"/>
      <c r="R34" s="1734"/>
      <c r="S34" s="1734"/>
      <c r="T34" s="1734"/>
      <c r="U34" s="1734"/>
      <c r="V34" s="1734"/>
      <c r="W34" s="1734"/>
      <c r="X34" s="1734"/>
      <c r="Y34" s="1734"/>
      <c r="Z34" s="1734"/>
      <c r="AA34" s="1734"/>
      <c r="AB34" s="1734"/>
      <c r="AC34" s="1734"/>
      <c r="AD34" s="1734"/>
      <c r="AE34" s="1734"/>
      <c r="AF34" s="1734"/>
      <c r="AG34" s="1734"/>
      <c r="AH34" s="1734"/>
      <c r="AI34" s="1734"/>
      <c r="AJ34" s="1734"/>
      <c r="AK34" s="1734"/>
      <c r="AL34" s="1734"/>
      <c r="AM34" s="1734"/>
    </row>
    <row r="35" spans="1:39" s="605" customFormat="1" ht="20.149999999999999" customHeight="1" x14ac:dyDescent="0.2">
      <c r="A35" s="603"/>
      <c r="B35" s="603"/>
      <c r="C35" s="606" t="s">
        <v>794</v>
      </c>
      <c r="D35" s="1731" t="s">
        <v>796</v>
      </c>
      <c r="E35" s="1731"/>
      <c r="F35" s="1731"/>
      <c r="G35" s="1731"/>
      <c r="H35" s="1731"/>
      <c r="I35" s="1731"/>
      <c r="J35" s="1731"/>
      <c r="K35" s="1731"/>
      <c r="L35" s="1731"/>
      <c r="M35" s="1731"/>
      <c r="N35" s="1731"/>
      <c r="O35" s="1731"/>
      <c r="P35" s="1731"/>
      <c r="Q35" s="1731"/>
      <c r="R35" s="1731"/>
      <c r="S35" s="1731"/>
      <c r="T35" s="1731"/>
      <c r="U35" s="1731"/>
      <c r="V35" s="1731"/>
      <c r="W35" s="1731"/>
      <c r="X35" s="1731"/>
      <c r="Y35" s="1731"/>
      <c r="Z35" s="1731"/>
      <c r="AA35" s="1731"/>
      <c r="AB35" s="1731"/>
      <c r="AC35" s="1731"/>
      <c r="AD35" s="1731"/>
      <c r="AE35" s="1731"/>
      <c r="AF35" s="1731"/>
      <c r="AG35" s="1731"/>
      <c r="AH35" s="1731"/>
      <c r="AI35" s="1731"/>
      <c r="AJ35" s="1731"/>
      <c r="AK35" s="1731"/>
      <c r="AL35" s="1731"/>
      <c r="AM35" s="1731"/>
    </row>
    <row r="36" spans="1:39" s="614" customFormat="1" ht="27.75" customHeight="1" x14ac:dyDescent="0.2">
      <c r="A36" s="612"/>
      <c r="B36" s="612"/>
      <c r="C36" s="613" t="s">
        <v>881</v>
      </c>
      <c r="D36" s="1730" t="s">
        <v>851</v>
      </c>
      <c r="E36" s="1730"/>
      <c r="F36" s="1730"/>
      <c r="G36" s="1730"/>
      <c r="H36" s="1730"/>
      <c r="I36" s="1730"/>
      <c r="J36" s="1730"/>
      <c r="K36" s="1730"/>
      <c r="L36" s="1730"/>
      <c r="M36" s="1730"/>
      <c r="N36" s="1730"/>
      <c r="O36" s="1730"/>
      <c r="P36" s="1730"/>
      <c r="Q36" s="1730"/>
      <c r="R36" s="1730"/>
      <c r="S36" s="1730"/>
      <c r="T36" s="1730"/>
      <c r="U36" s="1730"/>
      <c r="V36" s="1730"/>
      <c r="W36" s="1730"/>
      <c r="X36" s="1730"/>
      <c r="Y36" s="1730"/>
      <c r="Z36" s="1730"/>
      <c r="AA36" s="1730"/>
      <c r="AB36" s="1730"/>
      <c r="AC36" s="1730"/>
      <c r="AD36" s="1730"/>
      <c r="AE36" s="1730"/>
      <c r="AF36" s="1730"/>
      <c r="AG36" s="1730"/>
      <c r="AH36" s="1730"/>
      <c r="AI36" s="1730"/>
      <c r="AJ36" s="1730"/>
      <c r="AK36" s="1730"/>
      <c r="AL36" s="1730"/>
      <c r="AM36" s="1730"/>
    </row>
  </sheetData>
  <mergeCells count="63">
    <mergeCell ref="C8:D8"/>
    <mergeCell ref="C5:D7"/>
    <mergeCell ref="C15:D15"/>
    <mergeCell ref="AK4:AL4"/>
    <mergeCell ref="W5:AA5"/>
    <mergeCell ref="AD5:AH5"/>
    <mergeCell ref="P5:T5"/>
    <mergeCell ref="AB4:AJ4"/>
    <mergeCell ref="AK5:AL6"/>
    <mergeCell ref="C4:E4"/>
    <mergeCell ref="C14:D14"/>
    <mergeCell ref="C13:D13"/>
    <mergeCell ref="C11:D11"/>
    <mergeCell ref="C12:D12"/>
    <mergeCell ref="C9:D9"/>
    <mergeCell ref="C10:D10"/>
    <mergeCell ref="E5:E7"/>
    <mergeCell ref="D31:AM31"/>
    <mergeCell ref="D29:AM29"/>
    <mergeCell ref="C22:D22"/>
    <mergeCell ref="C23:D23"/>
    <mergeCell ref="AM5:AM6"/>
    <mergeCell ref="G13:H13"/>
    <mergeCell ref="G14:H14"/>
    <mergeCell ref="G8:H8"/>
    <mergeCell ref="C27:H27"/>
    <mergeCell ref="G20:H20"/>
    <mergeCell ref="G21:H21"/>
    <mergeCell ref="G11:H11"/>
    <mergeCell ref="G12:H12"/>
    <mergeCell ref="C19:D19"/>
    <mergeCell ref="C20:D20"/>
    <mergeCell ref="G15:H15"/>
    <mergeCell ref="G25:H25"/>
    <mergeCell ref="C21:D21"/>
    <mergeCell ref="G24:H24"/>
    <mergeCell ref="C24:D24"/>
    <mergeCell ref="C25:D25"/>
    <mergeCell ref="G22:H22"/>
    <mergeCell ref="N2:Z2"/>
    <mergeCell ref="H4:I4"/>
    <mergeCell ref="G5:G7"/>
    <mergeCell ref="F4:G4"/>
    <mergeCell ref="G10:H10"/>
    <mergeCell ref="F5:F7"/>
    <mergeCell ref="I5:M5"/>
    <mergeCell ref="G9:H9"/>
    <mergeCell ref="D36:AM36"/>
    <mergeCell ref="D33:AM33"/>
    <mergeCell ref="C16:D16"/>
    <mergeCell ref="D34:AM34"/>
    <mergeCell ref="C26:D26"/>
    <mergeCell ref="G17:H17"/>
    <mergeCell ref="C17:D17"/>
    <mergeCell ref="G18:H18"/>
    <mergeCell ref="C18:D18"/>
    <mergeCell ref="G23:H23"/>
    <mergeCell ref="D32:AM32"/>
    <mergeCell ref="G19:H19"/>
    <mergeCell ref="G16:H16"/>
    <mergeCell ref="D35:AM35"/>
    <mergeCell ref="D30:AM30"/>
    <mergeCell ref="G26:H26"/>
  </mergeCells>
  <phoneticPr fontId="4"/>
  <printOptions horizontalCentered="1"/>
  <pageMargins left="0.31496062992125984" right="0.19685039370078741" top="0.39370078740157483" bottom="0.47244094488188981" header="0.47244094488188981" footer="0.31496062992125984"/>
  <pageSetup paperSize="9" scale="85" orientation="landscape" r:id="rId1"/>
  <headerFooter alignWithMargins="0">
    <oddFooter>&amp;C&amp;8&amp;A</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2:M23"/>
  <sheetViews>
    <sheetView view="pageBreakPreview" zoomScale="115" zoomScaleNormal="100" zoomScaleSheetLayoutView="115" workbookViewId="0">
      <selection activeCell="F8" sqref="F8:K8"/>
    </sheetView>
  </sheetViews>
  <sheetFormatPr defaultRowHeight="12" x14ac:dyDescent="0.2"/>
  <cols>
    <col min="1" max="3" width="1" customWidth="1"/>
    <col min="4" max="13" width="6" customWidth="1"/>
    <col min="14" max="14" width="0.6640625" customWidth="1"/>
    <col min="16" max="16" width="1.3984375" customWidth="1"/>
    <col min="17" max="28" width="4.6640625" customWidth="1"/>
  </cols>
  <sheetData>
    <row r="2" spans="3:13" s="4" customFormat="1" ht="18" customHeight="1" x14ac:dyDescent="0.2">
      <c r="C2" s="12" t="s">
        <v>1004</v>
      </c>
    </row>
    <row r="3" spans="3:13" ht="6.75" customHeight="1" x14ac:dyDescent="0.2">
      <c r="C3" s="175"/>
    </row>
    <row r="4" spans="3:13" ht="18.75" customHeight="1" x14ac:dyDescent="0.2">
      <c r="D4" s="1" t="s">
        <v>737</v>
      </c>
    </row>
    <row r="5" spans="3:13" ht="5.25" customHeight="1" x14ac:dyDescent="0.2"/>
    <row r="6" spans="3:13" ht="22.5" customHeight="1" x14ac:dyDescent="0.2">
      <c r="D6" s="1782"/>
      <c r="E6" s="1783"/>
      <c r="F6" s="1780" t="s">
        <v>742</v>
      </c>
      <c r="G6" s="1774"/>
      <c r="H6" s="1774"/>
      <c r="I6" s="1774"/>
      <c r="J6" s="1774"/>
      <c r="K6" s="1781"/>
      <c r="L6" s="1774" t="s">
        <v>741</v>
      </c>
      <c r="M6" s="1775"/>
    </row>
    <row r="7" spans="3:13" ht="37.5" customHeight="1" x14ac:dyDescent="0.2">
      <c r="D7" s="1339" t="s">
        <v>738</v>
      </c>
      <c r="E7" s="1599"/>
      <c r="F7" s="1784"/>
      <c r="G7" s="1785"/>
      <c r="H7" s="1785"/>
      <c r="I7" s="1785"/>
      <c r="J7" s="1785"/>
      <c r="K7" s="1786"/>
      <c r="L7" s="802"/>
      <c r="M7" s="803"/>
    </row>
    <row r="8" spans="3:13" ht="37.5" customHeight="1" x14ac:dyDescent="0.2">
      <c r="D8" s="1778" t="s">
        <v>739</v>
      </c>
      <c r="E8" s="1779"/>
      <c r="F8" s="1787"/>
      <c r="G8" s="1788"/>
      <c r="H8" s="1788"/>
      <c r="I8" s="1788"/>
      <c r="J8" s="1788"/>
      <c r="K8" s="1789"/>
      <c r="L8" s="804"/>
      <c r="M8" s="805"/>
    </row>
    <row r="9" spans="3:13" ht="37.5" customHeight="1" x14ac:dyDescent="0.2">
      <c r="D9" s="1347" t="s">
        <v>740</v>
      </c>
      <c r="E9" s="1777"/>
      <c r="F9" s="1771"/>
      <c r="G9" s="1772"/>
      <c r="H9" s="1772"/>
      <c r="I9" s="1772"/>
      <c r="J9" s="1772"/>
      <c r="K9" s="1773"/>
      <c r="L9" s="806"/>
      <c r="M9" s="807"/>
    </row>
    <row r="10" spans="3:13" ht="15" customHeight="1" x14ac:dyDescent="0.2"/>
    <row r="11" spans="3:13" ht="18.75" customHeight="1" x14ac:dyDescent="0.2">
      <c r="D11" s="1" t="s">
        <v>743</v>
      </c>
    </row>
    <row r="12" spans="3:13" ht="5.25" customHeight="1" x14ac:dyDescent="0.2"/>
    <row r="13" spans="3:13" ht="37.5" customHeight="1" x14ac:dyDescent="0.2">
      <c r="D13" s="1413" t="s">
        <v>45</v>
      </c>
      <c r="E13" s="1414"/>
      <c r="F13" s="1414"/>
      <c r="G13" s="1776"/>
      <c r="H13" s="1413" t="s">
        <v>0</v>
      </c>
      <c r="I13" s="1414"/>
      <c r="J13" s="1776"/>
      <c r="K13" s="1413" t="s">
        <v>1</v>
      </c>
      <c r="L13" s="1414"/>
      <c r="M13" s="1776"/>
    </row>
    <row r="14" spans="3:13" ht="67.5" customHeight="1" x14ac:dyDescent="0.2">
      <c r="D14" s="1765"/>
      <c r="E14" s="1766"/>
      <c r="F14" s="1766"/>
      <c r="G14" s="1767"/>
      <c r="H14" s="1765"/>
      <c r="I14" s="1766"/>
      <c r="J14" s="1767"/>
      <c r="K14" s="1768"/>
      <c r="L14" s="1769"/>
      <c r="M14" s="1770"/>
    </row>
    <row r="17" spans="3:13" ht="14" x14ac:dyDescent="0.2">
      <c r="C17" s="12" t="s">
        <v>1005</v>
      </c>
    </row>
    <row r="18" spans="3:13" ht="9" customHeight="1" x14ac:dyDescent="0.2">
      <c r="C18" s="12"/>
    </row>
    <row r="19" spans="3:13" ht="15" customHeight="1" x14ac:dyDescent="0.2">
      <c r="D19" s="1805"/>
      <c r="E19" s="1806"/>
      <c r="F19" s="1331" t="s">
        <v>894</v>
      </c>
      <c r="G19" s="1331"/>
      <c r="H19" s="1331"/>
      <c r="I19" s="1331"/>
      <c r="J19" s="1331"/>
      <c r="K19" s="1331"/>
      <c r="L19" s="1331"/>
      <c r="M19" s="1303"/>
    </row>
    <row r="20" spans="3:13" ht="15" customHeight="1" x14ac:dyDescent="0.2">
      <c r="D20" s="1807"/>
      <c r="E20" s="1808"/>
      <c r="F20" s="1799" t="s">
        <v>990</v>
      </c>
      <c r="G20" s="1800"/>
      <c r="H20" s="1801" t="s">
        <v>996</v>
      </c>
      <c r="I20" s="1802"/>
      <c r="J20" s="1801" t="s">
        <v>997</v>
      </c>
      <c r="K20" s="1802"/>
      <c r="L20" s="1803" t="s">
        <v>991</v>
      </c>
      <c r="M20" s="1804"/>
    </row>
    <row r="21" spans="3:13" ht="22.5" customHeight="1" x14ac:dyDescent="0.2">
      <c r="D21" s="1281" t="s">
        <v>692</v>
      </c>
      <c r="E21" s="1794"/>
      <c r="F21" s="1686"/>
      <c r="G21" s="1790"/>
      <c r="H21" s="1790"/>
      <c r="I21" s="1790"/>
      <c r="J21" s="1790"/>
      <c r="K21" s="1790"/>
      <c r="L21" s="1790"/>
      <c r="M21" s="1791"/>
    </row>
    <row r="22" spans="3:13" ht="22.5" customHeight="1" x14ac:dyDescent="0.2">
      <c r="D22" s="1792" t="s">
        <v>677</v>
      </c>
      <c r="E22" s="1793"/>
      <c r="F22" s="1686"/>
      <c r="G22" s="1790"/>
      <c r="H22" s="1790"/>
      <c r="I22" s="1790"/>
      <c r="J22" s="1790"/>
      <c r="K22" s="1790"/>
      <c r="L22" s="1790"/>
      <c r="M22" s="1791"/>
    </row>
    <row r="23" spans="3:13" ht="22.5" customHeight="1" x14ac:dyDescent="0.2">
      <c r="D23" s="1797" t="s">
        <v>678</v>
      </c>
      <c r="E23" s="1798"/>
      <c r="F23" s="1712"/>
      <c r="G23" s="1795"/>
      <c r="H23" s="1795"/>
      <c r="I23" s="1795"/>
      <c r="J23" s="1795"/>
      <c r="K23" s="1795"/>
      <c r="L23" s="1795"/>
      <c r="M23" s="1796"/>
    </row>
  </sheetData>
  <mergeCells count="36">
    <mergeCell ref="F20:G20"/>
    <mergeCell ref="H20:I20"/>
    <mergeCell ref="J20:K20"/>
    <mergeCell ref="L20:M20"/>
    <mergeCell ref="D19:E20"/>
    <mergeCell ref="L23:M23"/>
    <mergeCell ref="D23:E23"/>
    <mergeCell ref="F23:G23"/>
    <mergeCell ref="H23:I23"/>
    <mergeCell ref="J23:K23"/>
    <mergeCell ref="L21:M21"/>
    <mergeCell ref="D22:E22"/>
    <mergeCell ref="F22:G22"/>
    <mergeCell ref="H22:I22"/>
    <mergeCell ref="J22:K22"/>
    <mergeCell ref="L22:M22"/>
    <mergeCell ref="D21:E21"/>
    <mergeCell ref="F21:G21"/>
    <mergeCell ref="H21:I21"/>
    <mergeCell ref="J21:K21"/>
    <mergeCell ref="L6:M6"/>
    <mergeCell ref="D13:G13"/>
    <mergeCell ref="H13:J13"/>
    <mergeCell ref="D9:E9"/>
    <mergeCell ref="D8:E8"/>
    <mergeCell ref="K13:M13"/>
    <mergeCell ref="F6:K6"/>
    <mergeCell ref="D6:E6"/>
    <mergeCell ref="F7:K7"/>
    <mergeCell ref="F8:K8"/>
    <mergeCell ref="D7:E7"/>
    <mergeCell ref="D14:G14"/>
    <mergeCell ref="H14:J14"/>
    <mergeCell ref="F19:M19"/>
    <mergeCell ref="K14:M14"/>
    <mergeCell ref="F9:K9"/>
  </mergeCells>
  <phoneticPr fontId="4"/>
  <pageMargins left="0.75" right="0.75" top="1"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11</xdr:col>
                    <xdr:colOff>114300</xdr:colOff>
                    <xdr:row>6</xdr:row>
                    <xdr:rowOff>127000</xdr:rowOff>
                  </from>
                  <to>
                    <xdr:col>11</xdr:col>
                    <xdr:colOff>552450</xdr:colOff>
                    <xdr:row>6</xdr:row>
                    <xdr:rowOff>374650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12</xdr:col>
                    <xdr:colOff>114300</xdr:colOff>
                    <xdr:row>6</xdr:row>
                    <xdr:rowOff>127000</xdr:rowOff>
                  </from>
                  <to>
                    <xdr:col>12</xdr:col>
                    <xdr:colOff>552450</xdr:colOff>
                    <xdr:row>6</xdr:row>
                    <xdr:rowOff>374650</xdr:rowOff>
                  </to>
                </anchor>
              </controlPr>
            </control>
          </mc:Choice>
        </mc:AlternateContent>
        <mc:AlternateContent xmlns:mc="http://schemas.openxmlformats.org/markup-compatibility/2006">
          <mc:Choice Requires="x14">
            <control shapeId="27655" r:id="rId6" name="Check Box 7">
              <controlPr defaultSize="0" autoFill="0" autoLine="0" autoPict="0">
                <anchor moveWithCells="1">
                  <from>
                    <xdr:col>11</xdr:col>
                    <xdr:colOff>114300</xdr:colOff>
                    <xdr:row>7</xdr:row>
                    <xdr:rowOff>127000</xdr:rowOff>
                  </from>
                  <to>
                    <xdr:col>11</xdr:col>
                    <xdr:colOff>552450</xdr:colOff>
                    <xdr:row>7</xdr:row>
                    <xdr:rowOff>374650</xdr:rowOff>
                  </to>
                </anchor>
              </controlPr>
            </control>
          </mc:Choice>
        </mc:AlternateContent>
        <mc:AlternateContent xmlns:mc="http://schemas.openxmlformats.org/markup-compatibility/2006">
          <mc:Choice Requires="x14">
            <control shapeId="27656" r:id="rId7" name="Check Box 8">
              <controlPr defaultSize="0" autoFill="0" autoLine="0" autoPict="0">
                <anchor moveWithCells="1">
                  <from>
                    <xdr:col>11</xdr:col>
                    <xdr:colOff>114300</xdr:colOff>
                    <xdr:row>8</xdr:row>
                    <xdr:rowOff>127000</xdr:rowOff>
                  </from>
                  <to>
                    <xdr:col>11</xdr:col>
                    <xdr:colOff>552450</xdr:colOff>
                    <xdr:row>8</xdr:row>
                    <xdr:rowOff>374650</xdr:rowOff>
                  </to>
                </anchor>
              </controlPr>
            </control>
          </mc:Choice>
        </mc:AlternateContent>
        <mc:AlternateContent xmlns:mc="http://schemas.openxmlformats.org/markup-compatibility/2006">
          <mc:Choice Requires="x14">
            <control shapeId="27657" r:id="rId8" name="Check Box 9">
              <controlPr defaultSize="0" autoFill="0" autoLine="0" autoPict="0">
                <anchor moveWithCells="1">
                  <from>
                    <xdr:col>12</xdr:col>
                    <xdr:colOff>114300</xdr:colOff>
                    <xdr:row>7</xdr:row>
                    <xdr:rowOff>127000</xdr:rowOff>
                  </from>
                  <to>
                    <xdr:col>12</xdr:col>
                    <xdr:colOff>552450</xdr:colOff>
                    <xdr:row>7</xdr:row>
                    <xdr:rowOff>374650</xdr:rowOff>
                  </to>
                </anchor>
              </controlPr>
            </control>
          </mc:Choice>
        </mc:AlternateContent>
        <mc:AlternateContent xmlns:mc="http://schemas.openxmlformats.org/markup-compatibility/2006">
          <mc:Choice Requires="x14">
            <control shapeId="27658" r:id="rId9" name="Check Box 10">
              <controlPr defaultSize="0" autoFill="0" autoLine="0" autoPict="0">
                <anchor moveWithCells="1">
                  <from>
                    <xdr:col>12</xdr:col>
                    <xdr:colOff>114300</xdr:colOff>
                    <xdr:row>8</xdr:row>
                    <xdr:rowOff>127000</xdr:rowOff>
                  </from>
                  <to>
                    <xdr:col>12</xdr:col>
                    <xdr:colOff>552450</xdr:colOff>
                    <xdr:row>8</xdr:row>
                    <xdr:rowOff>374650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Y38"/>
  <sheetViews>
    <sheetView view="pageBreakPreview" topLeftCell="A4" zoomScaleNormal="100" zoomScaleSheetLayoutView="100" workbookViewId="0">
      <selection activeCell="Q22" sqref="Q22"/>
    </sheetView>
  </sheetViews>
  <sheetFormatPr defaultRowHeight="12" x14ac:dyDescent="0.2"/>
  <cols>
    <col min="1" max="3" width="0.86328125" customWidth="1"/>
    <col min="4" max="4" width="1" customWidth="1"/>
    <col min="5" max="7" width="3" customWidth="1"/>
    <col min="8" max="24" width="3.3984375" customWidth="1"/>
  </cols>
  <sheetData>
    <row r="2" spans="2:22" s="4" customFormat="1" ht="21" customHeight="1" x14ac:dyDescent="0.2">
      <c r="B2" s="12" t="s">
        <v>583</v>
      </c>
    </row>
    <row r="3" spans="2:22" ht="11.25" customHeight="1" x14ac:dyDescent="0.2"/>
    <row r="4" spans="2:22" s="4" customFormat="1" ht="18" customHeight="1" x14ac:dyDescent="0.2">
      <c r="C4" s="12" t="s">
        <v>630</v>
      </c>
    </row>
    <row r="5" spans="2:22" ht="6" customHeight="1" x14ac:dyDescent="0.2"/>
    <row r="6" spans="2:22" s="1" customFormat="1" ht="22.5" customHeight="1" x14ac:dyDescent="0.2">
      <c r="D6" s="1" t="s">
        <v>749</v>
      </c>
    </row>
    <row r="7" spans="2:22" ht="15" customHeight="1" x14ac:dyDescent="0.2">
      <c r="E7" t="s">
        <v>575</v>
      </c>
      <c r="V7" s="193" t="s">
        <v>594</v>
      </c>
    </row>
    <row r="8" spans="2:22" ht="22.5" customHeight="1" x14ac:dyDescent="0.2">
      <c r="E8" s="1842" t="s">
        <v>894</v>
      </c>
      <c r="F8" s="1832"/>
      <c r="G8" s="1832"/>
      <c r="H8" s="182" t="s">
        <v>595</v>
      </c>
      <c r="I8" s="1843" t="s">
        <v>565</v>
      </c>
      <c r="J8" s="1844"/>
      <c r="K8" s="183">
        <v>4</v>
      </c>
      <c r="L8" s="184">
        <v>5</v>
      </c>
      <c r="M8" s="184">
        <v>6</v>
      </c>
      <c r="N8" s="184">
        <v>7</v>
      </c>
      <c r="O8" s="184">
        <v>8</v>
      </c>
      <c r="P8" s="184">
        <v>9</v>
      </c>
      <c r="Q8" s="185">
        <v>10</v>
      </c>
      <c r="R8" s="185">
        <v>11</v>
      </c>
      <c r="S8" s="185">
        <v>12</v>
      </c>
      <c r="T8" s="184">
        <v>1</v>
      </c>
      <c r="U8" s="184">
        <v>2</v>
      </c>
      <c r="V8" s="186">
        <v>3</v>
      </c>
    </row>
    <row r="9" spans="2:22" ht="22.5" customHeight="1" x14ac:dyDescent="0.2">
      <c r="E9" s="1845" t="s">
        <v>596</v>
      </c>
      <c r="F9" s="1846"/>
      <c r="G9" s="1846"/>
      <c r="H9" s="187"/>
      <c r="I9" s="1845" t="s">
        <v>210</v>
      </c>
      <c r="J9" s="1847"/>
      <c r="K9" s="191"/>
      <c r="L9" s="192"/>
      <c r="M9" s="192"/>
      <c r="N9" s="192"/>
      <c r="O9" s="192"/>
      <c r="P9" s="192"/>
      <c r="Q9" s="192"/>
      <c r="R9" s="192"/>
      <c r="S9" s="192"/>
      <c r="T9" s="192"/>
      <c r="U9" s="192"/>
      <c r="V9" s="190"/>
    </row>
    <row r="10" spans="2:22" ht="22.5" customHeight="1" x14ac:dyDescent="0.2">
      <c r="E10" s="1831" t="s">
        <v>211</v>
      </c>
      <c r="F10" s="1832"/>
      <c r="G10" s="1832"/>
      <c r="H10" s="190"/>
      <c r="I10" s="1831" t="s">
        <v>211</v>
      </c>
      <c r="J10" s="1833"/>
      <c r="K10" s="188"/>
      <c r="L10" s="189"/>
      <c r="M10" s="189"/>
      <c r="N10" s="189"/>
      <c r="O10" s="189"/>
      <c r="P10" s="189"/>
      <c r="Q10" s="189"/>
      <c r="R10" s="189"/>
      <c r="S10" s="189"/>
      <c r="T10" s="189"/>
      <c r="U10" s="189"/>
      <c r="V10" s="187"/>
    </row>
    <row r="11" spans="2:22" ht="22.5" customHeight="1" x14ac:dyDescent="0.2">
      <c r="E11" s="1831" t="s">
        <v>212</v>
      </c>
      <c r="F11" s="1832"/>
      <c r="G11" s="1832"/>
      <c r="H11" s="190"/>
      <c r="I11" s="1831" t="s">
        <v>212</v>
      </c>
      <c r="J11" s="1833"/>
      <c r="K11" s="188"/>
      <c r="L11" s="189"/>
      <c r="M11" s="189"/>
      <c r="N11" s="189"/>
      <c r="O11" s="189"/>
      <c r="P11" s="189"/>
      <c r="Q11" s="189"/>
      <c r="R11" s="189"/>
      <c r="S11" s="189"/>
      <c r="T11" s="189"/>
      <c r="U11" s="189"/>
      <c r="V11" s="187"/>
    </row>
    <row r="12" spans="2:22" ht="22.5" customHeight="1" x14ac:dyDescent="0.2">
      <c r="E12" s="1831" t="s">
        <v>213</v>
      </c>
      <c r="F12" s="1832"/>
      <c r="G12" s="1832"/>
      <c r="H12" s="190">
        <f>H9+H10-H11</f>
        <v>0</v>
      </c>
      <c r="I12" s="1831" t="s">
        <v>214</v>
      </c>
      <c r="J12" s="1833"/>
      <c r="K12" s="191">
        <f t="shared" ref="K12:V12" si="0">K9+K10-K11</f>
        <v>0</v>
      </c>
      <c r="L12" s="192">
        <f t="shared" si="0"/>
        <v>0</v>
      </c>
      <c r="M12" s="192">
        <f t="shared" si="0"/>
        <v>0</v>
      </c>
      <c r="N12" s="192">
        <f t="shared" si="0"/>
        <v>0</v>
      </c>
      <c r="O12" s="192">
        <f t="shared" si="0"/>
        <v>0</v>
      </c>
      <c r="P12" s="192">
        <f t="shared" si="0"/>
        <v>0</v>
      </c>
      <c r="Q12" s="192">
        <f t="shared" si="0"/>
        <v>0</v>
      </c>
      <c r="R12" s="192">
        <f t="shared" si="0"/>
        <v>0</v>
      </c>
      <c r="S12" s="192">
        <f t="shared" si="0"/>
        <v>0</v>
      </c>
      <c r="T12" s="192">
        <f t="shared" si="0"/>
        <v>0</v>
      </c>
      <c r="U12" s="192">
        <f t="shared" si="0"/>
        <v>0</v>
      </c>
      <c r="V12" s="190">
        <f t="shared" si="0"/>
        <v>0</v>
      </c>
    </row>
    <row r="13" spans="2:22" ht="15" customHeight="1" x14ac:dyDescent="0.2"/>
    <row r="14" spans="2:22" ht="15" customHeight="1" x14ac:dyDescent="0.2">
      <c r="E14" t="s">
        <v>576</v>
      </c>
      <c r="V14" s="193" t="s">
        <v>597</v>
      </c>
    </row>
    <row r="15" spans="2:22" ht="22.5" customHeight="1" x14ac:dyDescent="0.2">
      <c r="E15" s="1842" t="s">
        <v>894</v>
      </c>
      <c r="F15" s="1832"/>
      <c r="G15" s="1832"/>
      <c r="H15" s="182" t="s">
        <v>595</v>
      </c>
      <c r="I15" s="1843" t="s">
        <v>565</v>
      </c>
      <c r="J15" s="1844"/>
      <c r="K15" s="183">
        <v>4</v>
      </c>
      <c r="L15" s="184">
        <v>5</v>
      </c>
      <c r="M15" s="184">
        <v>6</v>
      </c>
      <c r="N15" s="184">
        <v>7</v>
      </c>
      <c r="O15" s="184">
        <v>8</v>
      </c>
      <c r="P15" s="184">
        <v>9</v>
      </c>
      <c r="Q15" s="185">
        <v>10</v>
      </c>
      <c r="R15" s="185">
        <v>11</v>
      </c>
      <c r="S15" s="185">
        <v>12</v>
      </c>
      <c r="T15" s="184">
        <v>1</v>
      </c>
      <c r="U15" s="184">
        <v>2</v>
      </c>
      <c r="V15" s="186">
        <v>3</v>
      </c>
    </row>
    <row r="16" spans="2:22" ht="22.5" customHeight="1" x14ac:dyDescent="0.2">
      <c r="E16" s="1845" t="s">
        <v>596</v>
      </c>
      <c r="F16" s="1846"/>
      <c r="G16" s="1846"/>
      <c r="H16" s="437"/>
      <c r="I16" s="1845" t="s">
        <v>210</v>
      </c>
      <c r="J16" s="1847"/>
      <c r="K16" s="191">
        <f>H16</f>
        <v>0</v>
      </c>
      <c r="L16" s="192">
        <f t="shared" ref="L16:V16" si="1">K19</f>
        <v>0</v>
      </c>
      <c r="M16" s="192">
        <f t="shared" si="1"/>
        <v>0</v>
      </c>
      <c r="N16" s="192">
        <f t="shared" si="1"/>
        <v>0</v>
      </c>
      <c r="O16" s="192">
        <f t="shared" si="1"/>
        <v>0</v>
      </c>
      <c r="P16" s="192">
        <f t="shared" si="1"/>
        <v>0</v>
      </c>
      <c r="Q16" s="192">
        <f t="shared" si="1"/>
        <v>0</v>
      </c>
      <c r="R16" s="192">
        <f t="shared" si="1"/>
        <v>0</v>
      </c>
      <c r="S16" s="192">
        <f t="shared" si="1"/>
        <v>0</v>
      </c>
      <c r="T16" s="192">
        <f t="shared" si="1"/>
        <v>0</v>
      </c>
      <c r="U16" s="192">
        <f t="shared" si="1"/>
        <v>0</v>
      </c>
      <c r="V16" s="190">
        <f t="shared" si="1"/>
        <v>0</v>
      </c>
    </row>
    <row r="17" spans="4:25" ht="22.5" customHeight="1" x14ac:dyDescent="0.2">
      <c r="E17" s="1831" t="s">
        <v>211</v>
      </c>
      <c r="F17" s="1832"/>
      <c r="G17" s="1832"/>
      <c r="H17" s="190">
        <f>SUM(K17:V17)</f>
        <v>0</v>
      </c>
      <c r="I17" s="1831" t="s">
        <v>211</v>
      </c>
      <c r="J17" s="1833"/>
      <c r="K17" s="188"/>
      <c r="L17" s="189"/>
      <c r="M17" s="189"/>
      <c r="N17" s="189"/>
      <c r="O17" s="189"/>
      <c r="P17" s="189"/>
      <c r="Q17" s="189"/>
      <c r="R17" s="189"/>
      <c r="S17" s="189"/>
      <c r="T17" s="189"/>
      <c r="U17" s="189"/>
      <c r="V17" s="187"/>
    </row>
    <row r="18" spans="4:25" ht="22.5" customHeight="1" x14ac:dyDescent="0.2">
      <c r="E18" s="1831" t="s">
        <v>212</v>
      </c>
      <c r="F18" s="1832"/>
      <c r="G18" s="1832"/>
      <c r="H18" s="190">
        <f>SUM(K18:V18)</f>
        <v>0</v>
      </c>
      <c r="I18" s="1831" t="s">
        <v>212</v>
      </c>
      <c r="J18" s="1833"/>
      <c r="K18" s="188"/>
      <c r="L18" s="189"/>
      <c r="M18" s="189"/>
      <c r="N18" s="189"/>
      <c r="O18" s="189"/>
      <c r="P18" s="189"/>
      <c r="Q18" s="189"/>
      <c r="R18" s="189"/>
      <c r="S18" s="189"/>
      <c r="T18" s="189"/>
      <c r="U18" s="189"/>
      <c r="V18" s="187"/>
    </row>
    <row r="19" spans="4:25" ht="22.5" customHeight="1" x14ac:dyDescent="0.2">
      <c r="E19" s="1831" t="s">
        <v>213</v>
      </c>
      <c r="F19" s="1832"/>
      <c r="G19" s="1832"/>
      <c r="H19" s="190">
        <f>H16+H17-H18</f>
        <v>0</v>
      </c>
      <c r="I19" s="1831" t="s">
        <v>214</v>
      </c>
      <c r="J19" s="1833"/>
      <c r="K19" s="191">
        <f t="shared" ref="K19:V19" si="2">K16+K17-K18</f>
        <v>0</v>
      </c>
      <c r="L19" s="192">
        <f t="shared" si="2"/>
        <v>0</v>
      </c>
      <c r="M19" s="192">
        <f t="shared" si="2"/>
        <v>0</v>
      </c>
      <c r="N19" s="192">
        <f t="shared" si="2"/>
        <v>0</v>
      </c>
      <c r="O19" s="192">
        <f t="shared" si="2"/>
        <v>0</v>
      </c>
      <c r="P19" s="192">
        <f t="shared" si="2"/>
        <v>0</v>
      </c>
      <c r="Q19" s="192">
        <f t="shared" si="2"/>
        <v>0</v>
      </c>
      <c r="R19" s="192">
        <f t="shared" si="2"/>
        <v>0</v>
      </c>
      <c r="S19" s="192">
        <f t="shared" si="2"/>
        <v>0</v>
      </c>
      <c r="T19" s="192">
        <f t="shared" si="2"/>
        <v>0</v>
      </c>
      <c r="U19" s="192">
        <f t="shared" si="2"/>
        <v>0</v>
      </c>
      <c r="V19" s="190">
        <f t="shared" si="2"/>
        <v>0</v>
      </c>
    </row>
    <row r="20" spans="4:25" ht="15" customHeight="1" x14ac:dyDescent="0.2"/>
    <row r="21" spans="4:25" s="1" customFormat="1" ht="22.5" customHeight="1" x14ac:dyDescent="0.2">
      <c r="D21" s="1" t="s">
        <v>598</v>
      </c>
      <c r="O21" s="642"/>
      <c r="Q21" s="1" t="s">
        <v>1366</v>
      </c>
      <c r="R21"/>
      <c r="S21"/>
      <c r="T21"/>
      <c r="U21"/>
      <c r="V21"/>
    </row>
    <row r="22" spans="4:25" ht="22.5" customHeight="1" x14ac:dyDescent="0.2">
      <c r="E22" t="s">
        <v>894</v>
      </c>
      <c r="O22" s="438" t="s">
        <v>577</v>
      </c>
      <c r="R22" s="247"/>
      <c r="S22" s="247"/>
      <c r="T22" s="343"/>
      <c r="V22" s="343"/>
      <c r="X22" s="438" t="s">
        <v>887</v>
      </c>
    </row>
    <row r="23" spans="4:25" ht="22.5" customHeight="1" x14ac:dyDescent="0.2">
      <c r="E23" s="1302" t="s">
        <v>388</v>
      </c>
      <c r="F23" s="1331"/>
      <c r="G23" s="1303"/>
      <c r="H23" s="1279" t="s">
        <v>584</v>
      </c>
      <c r="I23" s="1280"/>
      <c r="J23" s="1280"/>
      <c r="K23" s="1827"/>
      <c r="L23" s="1280" t="s">
        <v>585</v>
      </c>
      <c r="M23" s="1280"/>
      <c r="N23" s="1280"/>
      <c r="O23" s="1822"/>
      <c r="Q23" s="1491"/>
      <c r="R23" s="1492"/>
      <c r="S23" s="1492"/>
      <c r="T23" s="1809"/>
      <c r="U23" s="1811" t="s">
        <v>873</v>
      </c>
      <c r="V23" s="1812"/>
      <c r="W23" s="1811" t="s">
        <v>874</v>
      </c>
      <c r="X23" s="1812"/>
    </row>
    <row r="24" spans="4:25" ht="22.5" customHeight="1" x14ac:dyDescent="0.2">
      <c r="E24" s="1283"/>
      <c r="F24" s="1284"/>
      <c r="G24" s="1304"/>
      <c r="H24" s="1826" t="s">
        <v>599</v>
      </c>
      <c r="I24" s="1824"/>
      <c r="J24" s="1824" t="s">
        <v>600</v>
      </c>
      <c r="K24" s="1829"/>
      <c r="L24" s="1823" t="s">
        <v>599</v>
      </c>
      <c r="M24" s="1824"/>
      <c r="N24" s="1824" t="s">
        <v>600</v>
      </c>
      <c r="O24" s="1825"/>
      <c r="Q24" s="1491" t="s">
        <v>884</v>
      </c>
      <c r="R24" s="1492"/>
      <c r="S24" s="1492"/>
      <c r="T24" s="1809"/>
      <c r="U24" s="1810"/>
      <c r="V24" s="1810"/>
      <c r="W24" s="1810"/>
      <c r="X24" s="1810"/>
      <c r="Y24" s="648"/>
    </row>
    <row r="25" spans="4:25" ht="22.5" customHeight="1" x14ac:dyDescent="0.2">
      <c r="E25" s="1818" t="s">
        <v>582</v>
      </c>
      <c r="F25" s="1819"/>
      <c r="G25" s="1820"/>
      <c r="H25" s="1821"/>
      <c r="I25" s="1817"/>
      <c r="J25" s="1817"/>
      <c r="K25" s="1830"/>
      <c r="L25" s="1816"/>
      <c r="M25" s="1817"/>
      <c r="N25" s="1817"/>
      <c r="O25" s="1828"/>
      <c r="Q25" s="1813" t="s">
        <v>886</v>
      </c>
      <c r="R25" s="1491" t="s">
        <v>412</v>
      </c>
      <c r="S25" s="1492"/>
      <c r="T25" s="1809"/>
      <c r="U25" s="1810"/>
      <c r="V25" s="1810"/>
      <c r="W25" s="1810"/>
      <c r="X25" s="1810"/>
    </row>
    <row r="26" spans="4:25" ht="22.5" customHeight="1" x14ac:dyDescent="0.2">
      <c r="E26" s="1818" t="s">
        <v>580</v>
      </c>
      <c r="F26" s="1819"/>
      <c r="G26" s="1820"/>
      <c r="H26" s="1821"/>
      <c r="I26" s="1817"/>
      <c r="J26" s="1817"/>
      <c r="K26" s="1830"/>
      <c r="L26" s="1816"/>
      <c r="M26" s="1817"/>
      <c r="N26" s="1817"/>
      <c r="O26" s="1828"/>
      <c r="Q26" s="1814"/>
      <c r="R26" s="1813" t="s">
        <v>885</v>
      </c>
      <c r="S26" s="1491" t="s">
        <v>555</v>
      </c>
      <c r="T26" s="1809"/>
      <c r="U26" s="1810"/>
      <c r="V26" s="1810"/>
      <c r="W26" s="1810"/>
      <c r="X26" s="1810"/>
    </row>
    <row r="27" spans="4:25" ht="22.5" customHeight="1" x14ac:dyDescent="0.2">
      <c r="E27" s="1818" t="s">
        <v>581</v>
      </c>
      <c r="F27" s="1819"/>
      <c r="G27" s="1820"/>
      <c r="H27" s="1821"/>
      <c r="I27" s="1817"/>
      <c r="J27" s="1817"/>
      <c r="K27" s="1830"/>
      <c r="L27" s="1816"/>
      <c r="M27" s="1817"/>
      <c r="N27" s="1817"/>
      <c r="O27" s="1828"/>
      <c r="Q27" s="1814"/>
      <c r="R27" s="1814"/>
      <c r="S27" s="1491" t="s">
        <v>556</v>
      </c>
      <c r="T27" s="1809"/>
      <c r="U27" s="1810"/>
      <c r="V27" s="1810"/>
      <c r="W27" s="1810"/>
      <c r="X27" s="1810"/>
    </row>
    <row r="28" spans="4:25" ht="22.5" customHeight="1" x14ac:dyDescent="0.2">
      <c r="E28" s="1818" t="s">
        <v>578</v>
      </c>
      <c r="F28" s="1819"/>
      <c r="G28" s="1820"/>
      <c r="H28" s="1821"/>
      <c r="I28" s="1817"/>
      <c r="J28" s="1817"/>
      <c r="K28" s="1830"/>
      <c r="L28" s="1816"/>
      <c r="M28" s="1817"/>
      <c r="N28" s="1817"/>
      <c r="O28" s="1828"/>
      <c r="Q28" s="1814"/>
      <c r="R28" s="1814"/>
      <c r="S28" s="1491" t="s">
        <v>557</v>
      </c>
      <c r="T28" s="1809"/>
      <c r="U28" s="1810"/>
      <c r="V28" s="1810"/>
      <c r="W28" s="1810"/>
      <c r="X28" s="1810"/>
    </row>
    <row r="29" spans="4:25" ht="22.5" customHeight="1" x14ac:dyDescent="0.2">
      <c r="E29" s="1818" t="s">
        <v>601</v>
      </c>
      <c r="F29" s="1819"/>
      <c r="G29" s="1820"/>
      <c r="H29" s="1821"/>
      <c r="I29" s="1817"/>
      <c r="J29" s="1817"/>
      <c r="K29" s="1830"/>
      <c r="L29" s="1816"/>
      <c r="M29" s="1817"/>
      <c r="N29" s="1817"/>
      <c r="O29" s="1828"/>
      <c r="Q29" s="1814"/>
      <c r="R29" s="1814"/>
      <c r="S29" s="1491" t="s">
        <v>558</v>
      </c>
      <c r="T29" s="1809"/>
      <c r="U29" s="1810"/>
      <c r="V29" s="1810"/>
      <c r="W29" s="1810"/>
      <c r="X29" s="1810"/>
    </row>
    <row r="30" spans="4:25" ht="22.5" customHeight="1" x14ac:dyDescent="0.2">
      <c r="E30" s="1818" t="s">
        <v>918</v>
      </c>
      <c r="F30" s="1819"/>
      <c r="G30" s="1820"/>
      <c r="H30" s="1821"/>
      <c r="I30" s="1817"/>
      <c r="J30" s="1817"/>
      <c r="K30" s="1830"/>
      <c r="L30" s="1816"/>
      <c r="M30" s="1817"/>
      <c r="N30" s="1817"/>
      <c r="O30" s="1828"/>
      <c r="Q30" s="1814"/>
      <c r="R30" s="1814"/>
      <c r="S30" s="1491" t="s">
        <v>559</v>
      </c>
      <c r="T30" s="1809"/>
      <c r="U30" s="1810"/>
      <c r="V30" s="1810"/>
      <c r="W30" s="1810"/>
      <c r="X30" s="1810"/>
    </row>
    <row r="31" spans="4:25" ht="22.5" customHeight="1" x14ac:dyDescent="0.2">
      <c r="E31" s="1818" t="s">
        <v>919</v>
      </c>
      <c r="F31" s="1819"/>
      <c r="G31" s="1820"/>
      <c r="H31" s="1821"/>
      <c r="I31" s="1817"/>
      <c r="J31" s="1817"/>
      <c r="K31" s="1830"/>
      <c r="L31" s="1816"/>
      <c r="M31" s="1817"/>
      <c r="N31" s="1817"/>
      <c r="O31" s="1828"/>
      <c r="Q31" s="1815"/>
      <c r="R31" s="1815"/>
      <c r="S31" s="1491" t="s">
        <v>560</v>
      </c>
      <c r="T31" s="1809"/>
      <c r="U31" s="1810"/>
      <c r="V31" s="1810"/>
      <c r="W31" s="1810"/>
      <c r="X31" s="1810"/>
    </row>
    <row r="32" spans="4:25" ht="22.5" customHeight="1" x14ac:dyDescent="0.2">
      <c r="E32" s="1818" t="s">
        <v>920</v>
      </c>
      <c r="F32" s="1819"/>
      <c r="G32" s="1820"/>
      <c r="H32" s="1821"/>
      <c r="I32" s="1817"/>
      <c r="J32" s="1817"/>
      <c r="K32" s="1830"/>
      <c r="L32" s="1816"/>
      <c r="M32" s="1817"/>
      <c r="N32" s="1817"/>
      <c r="O32" s="1828"/>
      <c r="Q32" s="1491" t="s">
        <v>330</v>
      </c>
      <c r="R32" s="1492"/>
      <c r="S32" s="1492"/>
      <c r="T32" s="1809"/>
      <c r="U32" s="1839"/>
      <c r="V32" s="1840"/>
      <c r="W32" s="1841"/>
      <c r="X32" s="1841"/>
    </row>
    <row r="33" spans="5:22" ht="22.5" customHeight="1" x14ac:dyDescent="0.2">
      <c r="E33" s="1818" t="s">
        <v>579</v>
      </c>
      <c r="F33" s="1819"/>
      <c r="G33" s="1820"/>
      <c r="H33" s="1821"/>
      <c r="I33" s="1817"/>
      <c r="J33" s="1817"/>
      <c r="K33" s="1830"/>
      <c r="L33" s="1816"/>
      <c r="M33" s="1817"/>
      <c r="N33" s="1817"/>
      <c r="O33" s="1828"/>
      <c r="Q33" s="610"/>
      <c r="R33" s="610"/>
      <c r="S33" s="611"/>
      <c r="T33" s="611"/>
      <c r="U33" s="611"/>
      <c r="V33" s="611"/>
    </row>
    <row r="34" spans="5:22" ht="22.5" customHeight="1" x14ac:dyDescent="0.2">
      <c r="E34" s="1311" t="s">
        <v>602</v>
      </c>
      <c r="F34" s="1305"/>
      <c r="G34" s="1306"/>
      <c r="H34" s="1838">
        <f>SUM(H25:I33)</f>
        <v>0</v>
      </c>
      <c r="I34" s="1834"/>
      <c r="J34" s="1834">
        <f>SUM(J25:K33)</f>
        <v>0</v>
      </c>
      <c r="K34" s="1837"/>
      <c r="L34" s="1836">
        <f>SUM(L25:M33)</f>
        <v>0</v>
      </c>
      <c r="M34" s="1834"/>
      <c r="N34" s="1834">
        <f>SUM(N25:O33)</f>
        <v>0</v>
      </c>
      <c r="O34" s="1835"/>
    </row>
    <row r="35" spans="5:22" ht="22" customHeight="1" x14ac:dyDescent="0.2"/>
    <row r="36" spans="5:22" ht="22" customHeight="1" x14ac:dyDescent="0.2"/>
    <row r="37" spans="5:22" ht="22" customHeight="1" x14ac:dyDescent="0.2"/>
    <row r="38" spans="5:22" ht="22" customHeight="1" x14ac:dyDescent="0.2"/>
  </sheetData>
  <mergeCells count="109">
    <mergeCell ref="U32:V32"/>
    <mergeCell ref="W32:X32"/>
    <mergeCell ref="E8:G8"/>
    <mergeCell ref="I8:J8"/>
    <mergeCell ref="E9:G9"/>
    <mergeCell ref="I9:J9"/>
    <mergeCell ref="E10:G10"/>
    <mergeCell ref="I10:J10"/>
    <mergeCell ref="E11:G11"/>
    <mergeCell ref="I11:J11"/>
    <mergeCell ref="N28:O28"/>
    <mergeCell ref="N27:O27"/>
    <mergeCell ref="L25:M25"/>
    <mergeCell ref="E12:G12"/>
    <mergeCell ref="I12:J12"/>
    <mergeCell ref="E15:G15"/>
    <mergeCell ref="I15:J15"/>
    <mergeCell ref="E18:G18"/>
    <mergeCell ref="I18:J18"/>
    <mergeCell ref="E16:G16"/>
    <mergeCell ref="I16:J16"/>
    <mergeCell ref="E17:G17"/>
    <mergeCell ref="I17:J17"/>
    <mergeCell ref="H26:I26"/>
    <mergeCell ref="E19:G19"/>
    <mergeCell ref="I19:J19"/>
    <mergeCell ref="E25:G25"/>
    <mergeCell ref="E26:G26"/>
    <mergeCell ref="H25:I25"/>
    <mergeCell ref="L33:M33"/>
    <mergeCell ref="N25:O25"/>
    <mergeCell ref="N26:O26"/>
    <mergeCell ref="N34:O34"/>
    <mergeCell ref="L34:M34"/>
    <mergeCell ref="N29:O29"/>
    <mergeCell ref="N33:O33"/>
    <mergeCell ref="L32:M32"/>
    <mergeCell ref="N32:O32"/>
    <mergeCell ref="N31:O31"/>
    <mergeCell ref="J34:K34"/>
    <mergeCell ref="J33:K33"/>
    <mergeCell ref="J32:K32"/>
    <mergeCell ref="J31:K31"/>
    <mergeCell ref="E33:G33"/>
    <mergeCell ref="E34:G34"/>
    <mergeCell ref="H33:I33"/>
    <mergeCell ref="E32:G32"/>
    <mergeCell ref="H34:I34"/>
    <mergeCell ref="H32:I32"/>
    <mergeCell ref="L30:M30"/>
    <mergeCell ref="L29:M29"/>
    <mergeCell ref="E23:G24"/>
    <mergeCell ref="L23:O23"/>
    <mergeCell ref="L24:M24"/>
    <mergeCell ref="N24:O24"/>
    <mergeCell ref="H24:I24"/>
    <mergeCell ref="L27:M27"/>
    <mergeCell ref="H23:K23"/>
    <mergeCell ref="N30:O30"/>
    <mergeCell ref="H31:I31"/>
    <mergeCell ref="J24:K24"/>
    <mergeCell ref="L26:M26"/>
    <mergeCell ref="J26:K26"/>
    <mergeCell ref="J25:K25"/>
    <mergeCell ref="J30:K30"/>
    <mergeCell ref="J29:K29"/>
    <mergeCell ref="J27:K27"/>
    <mergeCell ref="L28:M28"/>
    <mergeCell ref="J28:K28"/>
    <mergeCell ref="W29:X29"/>
    <mergeCell ref="R26:R31"/>
    <mergeCell ref="W31:X31"/>
    <mergeCell ref="U26:V26"/>
    <mergeCell ref="L31:M31"/>
    <mergeCell ref="E31:G31"/>
    <mergeCell ref="E28:G28"/>
    <mergeCell ref="H29:I29"/>
    <mergeCell ref="H28:I28"/>
    <mergeCell ref="H27:I27"/>
    <mergeCell ref="E30:G30"/>
    <mergeCell ref="H30:I30"/>
    <mergeCell ref="E29:G29"/>
    <mergeCell ref="U31:V31"/>
    <mergeCell ref="E27:G27"/>
    <mergeCell ref="Q25:Q31"/>
    <mergeCell ref="Q32:T32"/>
    <mergeCell ref="Q23:T23"/>
    <mergeCell ref="R25:T25"/>
    <mergeCell ref="S26:T26"/>
    <mergeCell ref="U30:V30"/>
    <mergeCell ref="W30:X30"/>
    <mergeCell ref="S29:T29"/>
    <mergeCell ref="S30:T30"/>
    <mergeCell ref="U23:V23"/>
    <mergeCell ref="W23:X23"/>
    <mergeCell ref="U27:V27"/>
    <mergeCell ref="W27:X27"/>
    <mergeCell ref="U28:V28"/>
    <mergeCell ref="W28:X28"/>
    <mergeCell ref="U25:V25"/>
    <mergeCell ref="W25:X25"/>
    <mergeCell ref="S31:T31"/>
    <mergeCell ref="W26:X26"/>
    <mergeCell ref="U24:V24"/>
    <mergeCell ref="W24:X24"/>
    <mergeCell ref="Q24:T24"/>
    <mergeCell ref="S27:T27"/>
    <mergeCell ref="S28:T28"/>
    <mergeCell ref="U29:V29"/>
  </mergeCells>
  <phoneticPr fontId="4"/>
  <pageMargins left="0.53" right="0.24" top="0.98425196850393704" bottom="0.39370078740157483" header="0.51181102362204722" footer="0.51181102362204722"/>
  <pageSetup paperSize="9" orientation="portrait" r:id="rId1"/>
  <headerFooter alignWithMargins="0">
    <oddFooter>&amp;C&amp;8&amp;A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2:AB35"/>
  <sheetViews>
    <sheetView view="pageBreakPreview" zoomScaleNormal="100" zoomScaleSheetLayoutView="100" workbookViewId="0">
      <selection activeCell="T22" sqref="T22:U22"/>
    </sheetView>
  </sheetViews>
  <sheetFormatPr defaultRowHeight="12" x14ac:dyDescent="0.2"/>
  <cols>
    <col min="1" max="3" width="0.86328125" customWidth="1"/>
    <col min="4" max="4" width="1" customWidth="1"/>
    <col min="5" max="7" width="3" customWidth="1"/>
    <col min="8" max="9" width="3.3984375" customWidth="1"/>
    <col min="10" max="10" width="5.265625" customWidth="1"/>
    <col min="11" max="22" width="2.796875" customWidth="1"/>
    <col min="23" max="23" width="0.59765625" customWidth="1"/>
  </cols>
  <sheetData>
    <row r="2" spans="3:28" ht="18" customHeight="1" x14ac:dyDescent="0.2">
      <c r="C2" s="12" t="s">
        <v>921</v>
      </c>
    </row>
    <row r="4" spans="3:28" s="1" customFormat="1" ht="16.5" customHeight="1" x14ac:dyDescent="0.2">
      <c r="D4" s="1" t="s">
        <v>859</v>
      </c>
    </row>
    <row r="6" spans="3:28" ht="31.5" customHeight="1" x14ac:dyDescent="0.2">
      <c r="F6" s="1866" t="s">
        <v>603</v>
      </c>
      <c r="G6" s="1866"/>
      <c r="I6" s="1866" t="s">
        <v>604</v>
      </c>
      <c r="J6" s="1866"/>
      <c r="K6" s="1857" t="s">
        <v>586</v>
      </c>
      <c r="L6" s="1857"/>
      <c r="M6" t="s">
        <v>587</v>
      </c>
      <c r="N6" s="1857"/>
      <c r="O6" s="1857"/>
      <c r="P6" s="312" t="s">
        <v>588</v>
      </c>
      <c r="Q6" t="s">
        <v>432</v>
      </c>
    </row>
    <row r="7" spans="3:28" ht="6" customHeight="1" x14ac:dyDescent="0.2"/>
    <row r="8" spans="3:28" s="1" customFormat="1" ht="22.5" customHeight="1" x14ac:dyDescent="0.2">
      <c r="D8" s="1" t="s">
        <v>858</v>
      </c>
    </row>
    <row r="9" spans="3:28" ht="6" customHeight="1" x14ac:dyDescent="0.2">
      <c r="D9" s="327"/>
      <c r="E9" s="329"/>
      <c r="F9" s="329"/>
      <c r="G9" s="329"/>
      <c r="H9" s="329"/>
      <c r="I9" s="329"/>
      <c r="J9" s="329"/>
      <c r="K9" s="329"/>
      <c r="L9" s="329"/>
      <c r="M9" s="329"/>
      <c r="N9" s="329"/>
      <c r="O9" s="329"/>
      <c r="P9" s="329"/>
      <c r="Q9" s="329"/>
      <c r="R9" s="329"/>
      <c r="S9" s="329"/>
      <c r="T9" s="329"/>
      <c r="U9" s="329"/>
      <c r="V9" s="329"/>
      <c r="W9" s="329"/>
      <c r="X9" s="329"/>
      <c r="Y9" s="329"/>
      <c r="Z9" s="329"/>
      <c r="AA9" s="330"/>
      <c r="AB9" s="328"/>
    </row>
    <row r="10" spans="3:28" ht="30" customHeight="1" x14ac:dyDescent="0.2">
      <c r="E10" s="1864" t="s">
        <v>857</v>
      </c>
      <c r="F10" s="1605"/>
      <c r="G10" s="1605"/>
      <c r="H10" s="1605"/>
      <c r="I10" s="1605"/>
      <c r="J10" s="1606"/>
      <c r="K10" s="1311" t="s">
        <v>215</v>
      </c>
      <c r="L10" s="1306"/>
      <c r="M10" s="1311" t="s">
        <v>216</v>
      </c>
      <c r="N10" s="1306"/>
      <c r="O10" s="1311" t="s">
        <v>217</v>
      </c>
      <c r="P10" s="1306"/>
      <c r="Q10" s="1311" t="s">
        <v>218</v>
      </c>
      <c r="R10" s="1306"/>
      <c r="S10" s="1311" t="s">
        <v>219</v>
      </c>
      <c r="T10" s="1306"/>
      <c r="U10" s="1311" t="s">
        <v>220</v>
      </c>
      <c r="V10" s="1306"/>
    </row>
    <row r="11" spans="3:28" ht="23.25" customHeight="1" x14ac:dyDescent="0.2">
      <c r="E11" s="1865"/>
      <c r="F11" s="1608"/>
      <c r="G11" s="1608"/>
      <c r="H11" s="1608"/>
      <c r="I11" s="1608"/>
      <c r="J11" s="1609"/>
      <c r="K11" s="1853"/>
      <c r="L11" s="1853"/>
      <c r="M11" s="1853"/>
      <c r="N11" s="1853"/>
      <c r="O11" s="1853"/>
      <c r="P11" s="1853"/>
      <c r="Q11" s="1853"/>
      <c r="R11" s="1853"/>
      <c r="S11" s="1853"/>
      <c r="T11" s="1853"/>
      <c r="U11" s="1853"/>
      <c r="V11" s="1853"/>
    </row>
    <row r="12" spans="3:28" ht="24" customHeight="1" x14ac:dyDescent="0.2">
      <c r="E12" s="615"/>
      <c r="F12" s="1851" t="s">
        <v>855</v>
      </c>
      <c r="G12" s="598" t="s">
        <v>339</v>
      </c>
      <c r="H12" s="1413" t="s">
        <v>856</v>
      </c>
      <c r="I12" s="1414"/>
      <c r="J12" s="1776"/>
      <c r="K12" s="1853"/>
      <c r="L12" s="1853"/>
      <c r="M12" s="1853"/>
      <c r="N12" s="1853"/>
      <c r="O12" s="1853"/>
      <c r="P12" s="1853"/>
      <c r="Q12" s="1853"/>
      <c r="R12" s="1853"/>
      <c r="S12" s="1853"/>
      <c r="T12" s="1853"/>
      <c r="U12" s="1853"/>
      <c r="V12" s="1853"/>
    </row>
    <row r="13" spans="3:28" ht="51" customHeight="1" x14ac:dyDescent="0.2">
      <c r="E13" s="616"/>
      <c r="F13" s="1852"/>
      <c r="G13" s="617" t="s">
        <v>340</v>
      </c>
      <c r="H13" s="1848" t="s">
        <v>872</v>
      </c>
      <c r="I13" s="1849"/>
      <c r="J13" s="1850"/>
      <c r="K13" s="1853"/>
      <c r="L13" s="1853"/>
      <c r="M13" s="1853"/>
      <c r="N13" s="1853"/>
      <c r="O13" s="1853"/>
      <c r="P13" s="1853"/>
      <c r="Q13" s="1853"/>
      <c r="R13" s="1853"/>
      <c r="S13" s="1853"/>
      <c r="T13" s="1853"/>
      <c r="U13" s="1853"/>
      <c r="V13" s="1853"/>
    </row>
    <row r="14" spans="3:28" ht="30" customHeight="1" x14ac:dyDescent="0.2">
      <c r="E14" s="1854" t="s">
        <v>499</v>
      </c>
      <c r="F14" s="1854"/>
      <c r="G14" s="1854"/>
      <c r="H14" s="1854"/>
      <c r="I14" s="1854"/>
      <c r="J14" s="1854"/>
      <c r="K14" s="1856">
        <v>30</v>
      </c>
      <c r="L14" s="1856"/>
      <c r="M14" s="1856">
        <v>31</v>
      </c>
      <c r="N14" s="1856"/>
      <c r="O14" s="1856">
        <v>30</v>
      </c>
      <c r="P14" s="1856"/>
      <c r="Q14" s="1856">
        <v>31</v>
      </c>
      <c r="R14" s="1856"/>
      <c r="S14" s="1856">
        <v>31</v>
      </c>
      <c r="T14" s="1856"/>
      <c r="U14" s="1856">
        <v>30</v>
      </c>
      <c r="V14" s="1856"/>
    </row>
    <row r="15" spans="3:28" ht="30" customHeight="1" x14ac:dyDescent="0.2">
      <c r="E15" s="1854" t="s">
        <v>205</v>
      </c>
      <c r="F15" s="1854"/>
      <c r="G15" s="1854"/>
      <c r="H15" s="1854"/>
      <c r="I15" s="1854"/>
      <c r="J15" s="1854"/>
      <c r="K15" s="1855">
        <f>ROUNDUP(K11/K14,1)</f>
        <v>0</v>
      </c>
      <c r="L15" s="1855"/>
      <c r="M15" s="1855">
        <f>ROUNDUP(M11/M14,1)</f>
        <v>0</v>
      </c>
      <c r="N15" s="1855"/>
      <c r="O15" s="1855">
        <f>ROUNDUP(O11/O14,1)</f>
        <v>0</v>
      </c>
      <c r="P15" s="1855"/>
      <c r="Q15" s="1855">
        <f>ROUNDUP(Q11/Q14,1)</f>
        <v>0</v>
      </c>
      <c r="R15" s="1855"/>
      <c r="S15" s="1855">
        <f>ROUNDUP(S11/S14,1)</f>
        <v>0</v>
      </c>
      <c r="T15" s="1855"/>
      <c r="U15" s="1855">
        <f>ROUNDUP(U11/U14,1)</f>
        <v>0</v>
      </c>
      <c r="V15" s="1855"/>
    </row>
    <row r="16" spans="3:28" ht="30" customHeight="1" x14ac:dyDescent="0.2">
      <c r="E16" s="1864" t="s">
        <v>857</v>
      </c>
      <c r="F16" s="1605"/>
      <c r="G16" s="1605"/>
      <c r="H16" s="1605"/>
      <c r="I16" s="1605"/>
      <c r="J16" s="1606"/>
      <c r="K16" s="1854" t="s">
        <v>500</v>
      </c>
      <c r="L16" s="1854"/>
      <c r="M16" s="1854" t="s">
        <v>501</v>
      </c>
      <c r="N16" s="1854"/>
      <c r="O16" s="1854" t="s">
        <v>502</v>
      </c>
      <c r="P16" s="1854"/>
      <c r="Q16" s="1854" t="s">
        <v>503</v>
      </c>
      <c r="R16" s="1854"/>
      <c r="S16" s="1854" t="s">
        <v>504</v>
      </c>
      <c r="T16" s="1854"/>
      <c r="U16" s="1854" t="s">
        <v>505</v>
      </c>
      <c r="V16" s="1854"/>
    </row>
    <row r="17" spans="4:28" ht="22.5" customHeight="1" x14ac:dyDescent="0.2">
      <c r="E17" s="1865"/>
      <c r="F17" s="1608"/>
      <c r="G17" s="1608"/>
      <c r="H17" s="1608"/>
      <c r="I17" s="1608"/>
      <c r="J17" s="1609"/>
      <c r="K17" s="1853"/>
      <c r="L17" s="1853"/>
      <c r="M17" s="1853"/>
      <c r="N17" s="1853"/>
      <c r="O17" s="1853"/>
      <c r="P17" s="1853"/>
      <c r="Q17" s="1853"/>
      <c r="R17" s="1853"/>
      <c r="S17" s="1853"/>
      <c r="T17" s="1853"/>
      <c r="U17" s="1853"/>
      <c r="V17" s="1853"/>
    </row>
    <row r="18" spans="4:28" ht="24" customHeight="1" x14ac:dyDescent="0.2">
      <c r="E18" s="615"/>
      <c r="F18" s="1851" t="s">
        <v>855</v>
      </c>
      <c r="G18" s="598" t="s">
        <v>339</v>
      </c>
      <c r="H18" s="1413" t="s">
        <v>856</v>
      </c>
      <c r="I18" s="1414"/>
      <c r="J18" s="1776"/>
      <c r="K18" s="1853"/>
      <c r="L18" s="1853"/>
      <c r="M18" s="1853"/>
      <c r="N18" s="1853"/>
      <c r="O18" s="1853"/>
      <c r="P18" s="1853"/>
      <c r="Q18" s="1853"/>
      <c r="R18" s="1853"/>
      <c r="S18" s="1853"/>
      <c r="T18" s="1853"/>
      <c r="U18" s="1853"/>
      <c r="V18" s="1853"/>
    </row>
    <row r="19" spans="4:28" ht="51" customHeight="1" x14ac:dyDescent="0.2">
      <c r="E19" s="616"/>
      <c r="F19" s="1852"/>
      <c r="G19" s="617" t="s">
        <v>340</v>
      </c>
      <c r="H19" s="1848" t="s">
        <v>872</v>
      </c>
      <c r="I19" s="1849"/>
      <c r="J19" s="1850"/>
      <c r="K19" s="1853"/>
      <c r="L19" s="1853"/>
      <c r="M19" s="1853"/>
      <c r="N19" s="1853"/>
      <c r="O19" s="1853"/>
      <c r="P19" s="1853"/>
      <c r="Q19" s="1853"/>
      <c r="R19" s="1853"/>
      <c r="S19" s="1853"/>
      <c r="T19" s="1853"/>
      <c r="U19" s="1853"/>
      <c r="V19" s="1853"/>
    </row>
    <row r="20" spans="4:28" ht="30" customHeight="1" x14ac:dyDescent="0.2">
      <c r="E20" s="1854" t="s">
        <v>499</v>
      </c>
      <c r="F20" s="1854"/>
      <c r="G20" s="1854"/>
      <c r="H20" s="1854"/>
      <c r="I20" s="1854"/>
      <c r="J20" s="1854"/>
      <c r="K20" s="1856">
        <v>31</v>
      </c>
      <c r="L20" s="1856"/>
      <c r="M20" s="1856">
        <v>30</v>
      </c>
      <c r="N20" s="1856"/>
      <c r="O20" s="1856">
        <v>31</v>
      </c>
      <c r="P20" s="1856"/>
      <c r="Q20" s="1856">
        <v>31</v>
      </c>
      <c r="R20" s="1856"/>
      <c r="S20" s="1856">
        <v>28</v>
      </c>
      <c r="T20" s="1856"/>
      <c r="U20" s="1856">
        <v>31</v>
      </c>
      <c r="V20" s="1856"/>
    </row>
    <row r="21" spans="4:28" ht="30" customHeight="1" x14ac:dyDescent="0.2">
      <c r="E21" s="1854" t="s">
        <v>205</v>
      </c>
      <c r="F21" s="1854"/>
      <c r="G21" s="1854"/>
      <c r="H21" s="1854"/>
      <c r="I21" s="1854"/>
      <c r="J21" s="1854"/>
      <c r="K21" s="1855">
        <f>ROUNDUP(K17/K20,1)</f>
        <v>0</v>
      </c>
      <c r="L21" s="1855"/>
      <c r="M21" s="1855">
        <f>ROUNDUP(M17/M20,1)</f>
        <v>0</v>
      </c>
      <c r="N21" s="1855"/>
      <c r="O21" s="1855">
        <f>ROUNDUP(O17/O20,1)</f>
        <v>0</v>
      </c>
      <c r="P21" s="1855"/>
      <c r="Q21" s="1855">
        <f>ROUNDUP(Q17/Q20,1)</f>
        <v>0</v>
      </c>
      <c r="R21" s="1855"/>
      <c r="S21" s="1855">
        <f>ROUNDUP(S17/S20,1)</f>
        <v>0</v>
      </c>
      <c r="T21" s="1855"/>
      <c r="U21" s="1855">
        <f>ROUNDUP(U17/U20,1)</f>
        <v>0</v>
      </c>
      <c r="V21" s="1855"/>
    </row>
    <row r="22" spans="4:28" ht="30" customHeight="1" x14ac:dyDescent="0.2">
      <c r="D22" s="333"/>
      <c r="E22" s="332"/>
      <c r="F22" s="332"/>
      <c r="G22" s="332"/>
      <c r="H22" s="332"/>
      <c r="I22" s="332"/>
      <c r="J22" s="332"/>
      <c r="K22" s="332"/>
      <c r="L22" s="332"/>
      <c r="M22" s="332"/>
      <c r="N22" s="332"/>
      <c r="O22" s="332"/>
      <c r="P22" s="1858" t="s">
        <v>204</v>
      </c>
      <c r="Q22" s="1859"/>
      <c r="R22" s="1859"/>
      <c r="S22" s="1860"/>
      <c r="T22" s="1862" t="str">
        <f>IF(SUM(K11:V11)+SUM(K17:V17)=0,"  . ",ROUNDUP((SUM(K11:V11)+SUM(K17:V17))/(SUM(K14:V14)+SUM(K20:V20)),2))</f>
        <v xml:space="preserve">  . </v>
      </c>
      <c r="U22" s="1863"/>
      <c r="V22" s="336" t="s">
        <v>432</v>
      </c>
      <c r="W22" s="334"/>
      <c r="X22" s="335"/>
      <c r="Y22" s="335"/>
      <c r="Z22" s="335"/>
      <c r="AA22" s="335"/>
      <c r="AB22" s="328"/>
    </row>
    <row r="23" spans="4:28" ht="18" customHeight="1" x14ac:dyDescent="0.2">
      <c r="D23" s="327"/>
      <c r="E23" s="1861" t="s">
        <v>824</v>
      </c>
      <c r="F23" s="1861"/>
      <c r="G23" s="1861"/>
      <c r="H23" s="1861"/>
      <c r="I23" s="1861"/>
      <c r="J23" s="1861"/>
      <c r="K23" s="1861"/>
      <c r="L23" s="1861"/>
      <c r="M23" s="1861"/>
      <c r="N23" s="1861"/>
      <c r="O23" s="1861"/>
      <c r="P23" s="1861"/>
      <c r="Q23" s="1861"/>
      <c r="R23" s="1861"/>
      <c r="S23" s="1861"/>
      <c r="T23" s="1861"/>
      <c r="U23" s="1861"/>
      <c r="V23" s="1861"/>
      <c r="W23" s="328"/>
      <c r="X23" s="328"/>
      <c r="Y23" s="328"/>
      <c r="Z23" s="328"/>
      <c r="AA23" s="328"/>
      <c r="AB23" s="328"/>
    </row>
    <row r="24" spans="4:28" ht="18" customHeight="1" x14ac:dyDescent="0.2">
      <c r="D24" s="327"/>
      <c r="E24" s="1861" t="s">
        <v>548</v>
      </c>
      <c r="F24" s="1861"/>
      <c r="G24" s="1861"/>
      <c r="H24" s="1861"/>
      <c r="I24" s="1861"/>
      <c r="J24" s="1861"/>
      <c r="K24" s="1861"/>
      <c r="L24" s="1861"/>
      <c r="M24" s="1861"/>
      <c r="N24" s="1861"/>
      <c r="O24" s="1861"/>
      <c r="P24" s="1861"/>
      <c r="Q24" s="1861"/>
      <c r="R24" s="1861"/>
      <c r="S24" s="1861"/>
      <c r="T24" s="1861"/>
      <c r="U24" s="1861"/>
      <c r="V24" s="1861"/>
      <c r="W24" s="328"/>
      <c r="X24" s="328"/>
      <c r="Y24" s="328"/>
      <c r="Z24" s="328"/>
      <c r="AA24" s="328"/>
      <c r="AB24" s="328"/>
    </row>
    <row r="25" spans="4:28" ht="18" customHeight="1" x14ac:dyDescent="0.2">
      <c r="D25" s="327"/>
      <c r="E25" s="1861" t="s">
        <v>549</v>
      </c>
      <c r="F25" s="1861"/>
      <c r="G25" s="1861"/>
      <c r="H25" s="1861"/>
      <c r="I25" s="1861"/>
      <c r="J25" s="1861"/>
      <c r="K25" s="1861"/>
      <c r="L25" s="1861"/>
      <c r="M25" s="1861"/>
      <c r="N25" s="1861"/>
      <c r="O25" s="1861"/>
      <c r="P25" s="1861"/>
      <c r="Q25" s="1861"/>
      <c r="R25" s="1861"/>
      <c r="S25" s="1861"/>
      <c r="T25" s="1861"/>
      <c r="U25" s="1861"/>
      <c r="V25" s="1861"/>
      <c r="W25" s="328"/>
      <c r="X25" s="328"/>
      <c r="Y25" s="328"/>
      <c r="Z25" s="328"/>
      <c r="AA25" s="328"/>
      <c r="AB25" s="328"/>
    </row>
    <row r="27" spans="4:28" s="1" customFormat="1" ht="17.25" customHeight="1" x14ac:dyDescent="0.2">
      <c r="D27" s="1" t="s">
        <v>589</v>
      </c>
    </row>
    <row r="29" spans="4:28" ht="13" x14ac:dyDescent="0.2">
      <c r="E29" s="1" t="s">
        <v>592</v>
      </c>
    </row>
    <row r="30" spans="4:28" ht="15" customHeight="1" x14ac:dyDescent="0.2"/>
    <row r="31" spans="4:28" ht="20.149999999999999" customHeight="1" x14ac:dyDescent="0.2">
      <c r="H31" s="864" t="s">
        <v>1145</v>
      </c>
      <c r="J31" s="1867" t="s">
        <v>1148</v>
      </c>
      <c r="K31" s="1867"/>
      <c r="L31" s="1867"/>
      <c r="O31" t="s">
        <v>895</v>
      </c>
    </row>
    <row r="32" spans="4:28" ht="20.149999999999999" customHeight="1" x14ac:dyDescent="0.2">
      <c r="H32" s="864"/>
      <c r="J32" s="1868" t="s">
        <v>1147</v>
      </c>
      <c r="K32" s="1868"/>
      <c r="L32" s="1868"/>
    </row>
    <row r="33" spans="8:19" ht="20.149999999999999" customHeight="1" x14ac:dyDescent="0.2">
      <c r="H33" s="864" t="s">
        <v>1146</v>
      </c>
      <c r="O33" t="s">
        <v>590</v>
      </c>
      <c r="P33" s="1857"/>
      <c r="Q33" s="1857"/>
      <c r="R33" s="312" t="s">
        <v>591</v>
      </c>
      <c r="S33" t="s">
        <v>432</v>
      </c>
    </row>
    <row r="34" spans="8:19" ht="20.149999999999999" customHeight="1" x14ac:dyDescent="0.2"/>
    <row r="35" spans="8:19" ht="20.149999999999999" customHeight="1" x14ac:dyDescent="0.2"/>
  </sheetData>
  <mergeCells count="96">
    <mergeCell ref="I6:J6"/>
    <mergeCell ref="F6:G6"/>
    <mergeCell ref="J31:L31"/>
    <mergeCell ref="J32:L32"/>
    <mergeCell ref="K6:L6"/>
    <mergeCell ref="K11:L11"/>
    <mergeCell ref="K14:L14"/>
    <mergeCell ref="K12:L12"/>
    <mergeCell ref="E23:V23"/>
    <mergeCell ref="U16:V16"/>
    <mergeCell ref="E15:J15"/>
    <mergeCell ref="O17:P17"/>
    <mergeCell ref="M16:N16"/>
    <mergeCell ref="S17:T17"/>
    <mergeCell ref="S16:T16"/>
    <mergeCell ref="U20:V20"/>
    <mergeCell ref="U18:V18"/>
    <mergeCell ref="H19:J19"/>
    <mergeCell ref="N6:O6"/>
    <mergeCell ref="S10:T10"/>
    <mergeCell ref="S11:T11"/>
    <mergeCell ref="U14:V14"/>
    <mergeCell ref="U12:V12"/>
    <mergeCell ref="M14:N14"/>
    <mergeCell ref="U10:V10"/>
    <mergeCell ref="O11:P11"/>
    <mergeCell ref="Q13:R13"/>
    <mergeCell ref="Q12:R12"/>
    <mergeCell ref="S12:T12"/>
    <mergeCell ref="U13:V13"/>
    <mergeCell ref="M12:N12"/>
    <mergeCell ref="O12:P12"/>
    <mergeCell ref="U19:V19"/>
    <mergeCell ref="E21:J21"/>
    <mergeCell ref="K21:L21"/>
    <mergeCell ref="O21:P21"/>
    <mergeCell ref="U21:V21"/>
    <mergeCell ref="E20:J20"/>
    <mergeCell ref="E10:J11"/>
    <mergeCell ref="E16:J17"/>
    <mergeCell ref="K20:L20"/>
    <mergeCell ref="K17:L17"/>
    <mergeCell ref="U17:V17"/>
    <mergeCell ref="Q11:R11"/>
    <mergeCell ref="U11:V11"/>
    <mergeCell ref="S14:T14"/>
    <mergeCell ref="Q14:R14"/>
    <mergeCell ref="Q10:R10"/>
    <mergeCell ref="O10:P10"/>
    <mergeCell ref="K10:L10"/>
    <mergeCell ref="M10:N10"/>
    <mergeCell ref="M11:N11"/>
    <mergeCell ref="O13:P13"/>
    <mergeCell ref="O15:P15"/>
    <mergeCell ref="P33:Q33"/>
    <mergeCell ref="P22:S22"/>
    <mergeCell ref="Q15:R15"/>
    <mergeCell ref="E25:V25"/>
    <mergeCell ref="E24:V24"/>
    <mergeCell ref="S15:T15"/>
    <mergeCell ref="M20:N20"/>
    <mergeCell ref="K16:L16"/>
    <mergeCell ref="M15:N15"/>
    <mergeCell ref="T22:U22"/>
    <mergeCell ref="O16:P16"/>
    <mergeCell ref="Q16:R16"/>
    <mergeCell ref="U15:V15"/>
    <mergeCell ref="M17:N17"/>
    <mergeCell ref="Q20:R20"/>
    <mergeCell ref="O18:P18"/>
    <mergeCell ref="M13:N13"/>
    <mergeCell ref="Q21:R21"/>
    <mergeCell ref="S21:T21"/>
    <mergeCell ref="M21:N21"/>
    <mergeCell ref="O20:P20"/>
    <mergeCell ref="S18:T18"/>
    <mergeCell ref="M19:N19"/>
    <mergeCell ref="O19:P19"/>
    <mergeCell ref="Q19:R19"/>
    <mergeCell ref="S19:T19"/>
    <mergeCell ref="M18:N18"/>
    <mergeCell ref="Q18:R18"/>
    <mergeCell ref="S20:T20"/>
    <mergeCell ref="Q17:R17"/>
    <mergeCell ref="S13:T13"/>
    <mergeCell ref="O14:P14"/>
    <mergeCell ref="H12:J12"/>
    <mergeCell ref="H13:J13"/>
    <mergeCell ref="F18:F19"/>
    <mergeCell ref="H18:J18"/>
    <mergeCell ref="K18:L18"/>
    <mergeCell ref="F12:F13"/>
    <mergeCell ref="K13:L13"/>
    <mergeCell ref="E14:J14"/>
    <mergeCell ref="K15:L15"/>
    <mergeCell ref="K19:L19"/>
  </mergeCells>
  <phoneticPr fontId="4"/>
  <pageMargins left="0.75" right="0.75" top="1"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4</xdr:col>
                    <xdr:colOff>50800</xdr:colOff>
                    <xdr:row>5</xdr:row>
                    <xdr:rowOff>88900</xdr:rowOff>
                  </from>
                  <to>
                    <xdr:col>5</xdr:col>
                    <xdr:colOff>12700</xdr:colOff>
                    <xdr:row>5</xdr:row>
                    <xdr:rowOff>336550</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7</xdr:col>
                    <xdr:colOff>50800</xdr:colOff>
                    <xdr:row>5</xdr:row>
                    <xdr:rowOff>88900</xdr:rowOff>
                  </from>
                  <to>
                    <xdr:col>7</xdr:col>
                    <xdr:colOff>298450</xdr:colOff>
                    <xdr:row>5</xdr:row>
                    <xdr:rowOff>336550</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6</xdr:col>
                    <xdr:colOff>50800</xdr:colOff>
                    <xdr:row>30</xdr:row>
                    <xdr:rowOff>12700</xdr:rowOff>
                  </from>
                  <to>
                    <xdr:col>7</xdr:col>
                    <xdr:colOff>12700</xdr:colOff>
                    <xdr:row>31</xdr:row>
                    <xdr:rowOff>12700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6</xdr:col>
                    <xdr:colOff>50800</xdr:colOff>
                    <xdr:row>32</xdr:row>
                    <xdr:rowOff>12700</xdr:rowOff>
                  </from>
                  <to>
                    <xdr:col>7</xdr:col>
                    <xdr:colOff>12700</xdr:colOff>
                    <xdr:row>33</xdr:row>
                    <xdr:rowOff>12700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1:AD40"/>
  <sheetViews>
    <sheetView view="pageBreakPreview" zoomScaleNormal="100" zoomScaleSheetLayoutView="100" workbookViewId="0">
      <selection activeCell="AE13" sqref="AE13"/>
    </sheetView>
  </sheetViews>
  <sheetFormatPr defaultRowHeight="12" x14ac:dyDescent="0.2"/>
  <cols>
    <col min="1" max="3" width="1" customWidth="1"/>
    <col min="4" max="4" width="0.86328125" customWidth="1"/>
    <col min="5" max="27" width="2.46484375" customWidth="1"/>
    <col min="28" max="28" width="3.06640625" style="864" customWidth="1"/>
    <col min="29" max="29" width="0.3984375" customWidth="1"/>
    <col min="30" max="30" width="3.6640625" customWidth="1"/>
  </cols>
  <sheetData>
    <row r="1" spans="3:29" ht="5.15" customHeight="1" x14ac:dyDescent="0.2"/>
    <row r="2" spans="3:29" ht="22.5" customHeight="1" x14ac:dyDescent="0.2">
      <c r="C2" s="12" t="s">
        <v>495</v>
      </c>
    </row>
    <row r="3" spans="3:29" ht="5.15" customHeight="1" x14ac:dyDescent="0.2"/>
    <row r="4" spans="3:29" s="1" customFormat="1" ht="22.5" customHeight="1" x14ac:dyDescent="0.2">
      <c r="D4" s="1" t="s">
        <v>672</v>
      </c>
      <c r="AB4" s="875"/>
    </row>
    <row r="5" spans="3:29" s="1" customFormat="1" ht="5.15" customHeight="1" x14ac:dyDescent="0.2">
      <c r="AB5" s="875"/>
    </row>
    <row r="6" spans="3:29" ht="22" customHeight="1" x14ac:dyDescent="0.2">
      <c r="E6" s="1454" t="s">
        <v>221</v>
      </c>
      <c r="F6" s="1455"/>
      <c r="G6" s="1455"/>
      <c r="H6" s="1455"/>
      <c r="I6" s="1455"/>
      <c r="J6" s="1897"/>
      <c r="K6" s="1459" t="s">
        <v>896</v>
      </c>
      <c r="L6" s="1460"/>
      <c r="M6" s="1460"/>
      <c r="N6" s="1460"/>
      <c r="O6" s="1460"/>
      <c r="P6" s="1460"/>
      <c r="Q6" s="1460"/>
      <c r="R6" s="1460"/>
      <c r="S6" s="1460"/>
      <c r="T6" s="1460"/>
      <c r="U6" s="1460"/>
      <c r="V6" s="1460"/>
      <c r="W6" s="1460"/>
      <c r="X6" s="1916"/>
      <c r="Y6" s="1917"/>
      <c r="Z6" s="1917"/>
      <c r="AA6" s="1917"/>
      <c r="AB6" s="865" t="s">
        <v>58</v>
      </c>
    </row>
    <row r="7" spans="3:29" ht="22" customHeight="1" x14ac:dyDescent="0.2">
      <c r="E7" s="1602"/>
      <c r="F7" s="1898"/>
      <c r="G7" s="1898"/>
      <c r="H7" s="1898"/>
      <c r="I7" s="1898"/>
      <c r="J7" s="1899"/>
      <c r="K7" s="243"/>
      <c r="L7" s="243"/>
      <c r="M7" s="1902" t="s">
        <v>222</v>
      </c>
      <c r="N7" s="1903"/>
      <c r="O7" s="1903"/>
      <c r="P7" s="1903"/>
      <c r="Q7" s="1903"/>
      <c r="R7" s="1903"/>
      <c r="S7" s="1903"/>
      <c r="T7" s="1903"/>
      <c r="U7" s="1903"/>
      <c r="V7" s="1903"/>
      <c r="W7" s="1903"/>
      <c r="X7" s="1918"/>
      <c r="Y7" s="1919"/>
      <c r="Z7" s="1919"/>
      <c r="AA7" s="1919"/>
      <c r="AB7" s="869" t="s">
        <v>208</v>
      </c>
    </row>
    <row r="8" spans="3:29" ht="22" customHeight="1" x14ac:dyDescent="0.2">
      <c r="E8" s="1451" t="s">
        <v>750</v>
      </c>
      <c r="F8" s="1455"/>
      <c r="G8" s="1455"/>
      <c r="H8" s="1455"/>
      <c r="I8" s="1455"/>
      <c r="J8" s="1897"/>
      <c r="K8" s="1780" t="s">
        <v>223</v>
      </c>
      <c r="L8" s="1399"/>
      <c r="M8" s="1399"/>
      <c r="N8" s="1399"/>
      <c r="O8" s="1399"/>
      <c r="P8" s="1399"/>
      <c r="Q8" s="1907"/>
      <c r="R8" s="1905" t="s">
        <v>96</v>
      </c>
      <c r="S8" s="1905"/>
      <c r="T8" s="1905"/>
      <c r="U8" s="1905"/>
      <c r="V8" s="1905"/>
      <c r="W8" s="1905"/>
      <c r="X8" s="1774" t="s">
        <v>224</v>
      </c>
      <c r="Y8" s="1774"/>
      <c r="Z8" s="1774"/>
      <c r="AA8" s="1774"/>
      <c r="AB8" s="1775"/>
    </row>
    <row r="9" spans="3:29" ht="22" customHeight="1" x14ac:dyDescent="0.2">
      <c r="E9" s="1602"/>
      <c r="F9" s="1898"/>
      <c r="G9" s="1898"/>
      <c r="H9" s="1898"/>
      <c r="I9" s="1898"/>
      <c r="J9" s="1899"/>
      <c r="K9" s="1908"/>
      <c r="L9" s="1909"/>
      <c r="M9" s="1909"/>
      <c r="N9" s="1910"/>
      <c r="O9" s="1910"/>
      <c r="P9" s="1910"/>
      <c r="Q9" s="1911"/>
      <c r="R9" s="1906"/>
      <c r="S9" s="1906"/>
      <c r="T9" s="1906"/>
      <c r="U9" s="1906"/>
      <c r="V9" s="1906"/>
      <c r="W9" s="1906"/>
      <c r="X9" s="1924"/>
      <c r="Y9" s="1924"/>
      <c r="Z9" s="1924"/>
      <c r="AA9" s="1924"/>
      <c r="AB9" s="771" t="s">
        <v>208</v>
      </c>
    </row>
    <row r="10" spans="3:29" ht="22" customHeight="1" x14ac:dyDescent="0.2">
      <c r="E10" s="1602"/>
      <c r="F10" s="1898"/>
      <c r="G10" s="1898"/>
      <c r="H10" s="1898"/>
      <c r="I10" s="1898"/>
      <c r="J10" s="1899"/>
      <c r="K10" s="1921"/>
      <c r="L10" s="1871"/>
      <c r="M10" s="1871"/>
      <c r="N10" s="1922"/>
      <c r="O10" s="1922"/>
      <c r="P10" s="1922"/>
      <c r="Q10" s="1923"/>
      <c r="R10" s="1904"/>
      <c r="S10" s="1904"/>
      <c r="T10" s="1904"/>
      <c r="U10" s="1904"/>
      <c r="V10" s="1904"/>
      <c r="W10" s="1904"/>
      <c r="X10" s="1920"/>
      <c r="Y10" s="1920"/>
      <c r="Z10" s="1920"/>
      <c r="AA10" s="1920"/>
      <c r="AB10" s="878" t="s">
        <v>208</v>
      </c>
    </row>
    <row r="11" spans="3:29" ht="22" customHeight="1" x14ac:dyDescent="0.2">
      <c r="E11" s="1602"/>
      <c r="F11" s="1898"/>
      <c r="G11" s="1898"/>
      <c r="H11" s="1898"/>
      <c r="I11" s="1898"/>
      <c r="J11" s="1899"/>
      <c r="K11" s="1921"/>
      <c r="L11" s="1871"/>
      <c r="M11" s="1871"/>
      <c r="N11" s="1922"/>
      <c r="O11" s="1922"/>
      <c r="P11" s="1922"/>
      <c r="Q11" s="1923"/>
      <c r="R11" s="1904"/>
      <c r="S11" s="1904"/>
      <c r="T11" s="1904"/>
      <c r="U11" s="1904"/>
      <c r="V11" s="1904"/>
      <c r="W11" s="1904"/>
      <c r="X11" s="1920"/>
      <c r="Y11" s="1920"/>
      <c r="Z11" s="1920"/>
      <c r="AA11" s="1920"/>
      <c r="AB11" s="878" t="s">
        <v>208</v>
      </c>
    </row>
    <row r="12" spans="3:29" ht="22" customHeight="1" x14ac:dyDescent="0.2">
      <c r="E12" s="1603"/>
      <c r="F12" s="1900"/>
      <c r="G12" s="1900"/>
      <c r="H12" s="1900"/>
      <c r="I12" s="1900"/>
      <c r="J12" s="1901"/>
      <c r="K12" s="1912"/>
      <c r="L12" s="1913"/>
      <c r="M12" s="1913"/>
      <c r="N12" s="1914"/>
      <c r="O12" s="1914"/>
      <c r="P12" s="1914"/>
      <c r="Q12" s="1915"/>
      <c r="R12" s="1870"/>
      <c r="S12" s="1870"/>
      <c r="T12" s="1870"/>
      <c r="U12" s="1870"/>
      <c r="V12" s="1870"/>
      <c r="W12" s="1870"/>
      <c r="X12" s="1869"/>
      <c r="Y12" s="1869"/>
      <c r="Z12" s="1869"/>
      <c r="AA12" s="1869"/>
      <c r="AB12" s="929" t="s">
        <v>208</v>
      </c>
    </row>
    <row r="13" spans="3:29" ht="22" customHeight="1" x14ac:dyDescent="0.2">
      <c r="E13" s="1451" t="s">
        <v>44</v>
      </c>
      <c r="F13" s="1452"/>
      <c r="G13" s="1452"/>
      <c r="H13" s="1452"/>
      <c r="I13" s="1452"/>
      <c r="J13" s="1452"/>
      <c r="K13" s="1887" t="s">
        <v>1197</v>
      </c>
      <c r="L13" s="1888"/>
      <c r="M13" s="1888"/>
      <c r="N13" s="1889"/>
      <c r="O13" s="918"/>
      <c r="P13" s="1893" t="s">
        <v>1149</v>
      </c>
      <c r="Q13" s="1893"/>
      <c r="R13" s="919"/>
      <c r="S13" s="1894" t="s">
        <v>1150</v>
      </c>
      <c r="T13" s="1894"/>
      <c r="U13" s="919"/>
      <c r="V13" s="931" t="s">
        <v>1151</v>
      </c>
      <c r="W13" s="919"/>
      <c r="X13" s="919"/>
      <c r="Y13" s="919"/>
      <c r="Z13" s="931" t="s">
        <v>1205</v>
      </c>
      <c r="AA13" s="919"/>
      <c r="AB13" s="920" t="s">
        <v>1206</v>
      </c>
      <c r="AC13" s="7"/>
    </row>
    <row r="14" spans="3:29" ht="22" customHeight="1" x14ac:dyDescent="0.2">
      <c r="E14" s="1875"/>
      <c r="F14" s="1876"/>
      <c r="G14" s="1876"/>
      <c r="H14" s="1876"/>
      <c r="I14" s="1876"/>
      <c r="J14" s="1876"/>
      <c r="K14" s="1890"/>
      <c r="L14" s="1891"/>
      <c r="M14" s="1891"/>
      <c r="N14" s="1892"/>
      <c r="O14" s="921"/>
      <c r="P14" s="247" t="s">
        <v>1152</v>
      </c>
      <c r="Q14" s="922"/>
      <c r="R14" s="247"/>
      <c r="S14" s="930"/>
      <c r="T14" s="247" t="s">
        <v>1153</v>
      </c>
      <c r="U14" s="247"/>
      <c r="V14" s="930"/>
      <c r="W14" s="930"/>
      <c r="X14" s="247" t="s">
        <v>1154</v>
      </c>
      <c r="Y14" s="930"/>
      <c r="Z14" s="930"/>
      <c r="AA14" s="247"/>
      <c r="AB14" s="923"/>
      <c r="AC14" s="7"/>
    </row>
    <row r="15" spans="3:29" ht="22" customHeight="1" x14ac:dyDescent="0.2">
      <c r="E15" s="1875"/>
      <c r="F15" s="1876"/>
      <c r="G15" s="1876"/>
      <c r="H15" s="1876"/>
      <c r="I15" s="1876"/>
      <c r="J15" s="1876"/>
      <c r="K15" s="1890"/>
      <c r="L15" s="1891"/>
      <c r="M15" s="1891"/>
      <c r="N15" s="1892"/>
      <c r="O15" s="921"/>
      <c r="P15" s="247" t="s">
        <v>1155</v>
      </c>
      <c r="R15" s="247"/>
      <c r="S15" s="247"/>
      <c r="T15" t="s">
        <v>230</v>
      </c>
      <c r="U15" s="247"/>
      <c r="V15" s="247"/>
      <c r="W15" s="247"/>
      <c r="X15" s="930"/>
      <c r="Y15" s="930"/>
      <c r="Z15" s="247"/>
      <c r="AA15" s="247"/>
      <c r="AB15" s="923" t="s">
        <v>209</v>
      </c>
      <c r="AC15" s="7"/>
    </row>
    <row r="16" spans="3:29" ht="22" customHeight="1" x14ac:dyDescent="0.2">
      <c r="E16" s="1875"/>
      <c r="F16" s="1876"/>
      <c r="G16" s="1876"/>
      <c r="H16" s="1876"/>
      <c r="I16" s="1876"/>
      <c r="J16" s="1876"/>
      <c r="K16" s="1885" t="s">
        <v>225</v>
      </c>
      <c r="L16" s="1872"/>
      <c r="M16" s="1872"/>
      <c r="N16" s="1886"/>
      <c r="O16" s="924"/>
      <c r="P16" s="924"/>
      <c r="Q16" s="925" t="s">
        <v>105</v>
      </c>
      <c r="R16" s="1871"/>
      <c r="S16" s="1871"/>
      <c r="T16" s="1872" t="s">
        <v>226</v>
      </c>
      <c r="U16" s="1872"/>
      <c r="V16" s="1872"/>
      <c r="W16" s="1871"/>
      <c r="X16" s="1871"/>
      <c r="Y16" s="926" t="s">
        <v>227</v>
      </c>
      <c r="Z16" s="926"/>
      <c r="AA16" s="926"/>
      <c r="AB16" s="927"/>
      <c r="AC16" s="7"/>
    </row>
    <row r="17" spans="3:30" ht="22" customHeight="1" x14ac:dyDescent="0.2">
      <c r="E17" s="1875"/>
      <c r="F17" s="1876"/>
      <c r="G17" s="1876"/>
      <c r="H17" s="1876"/>
      <c r="I17" s="1876"/>
      <c r="J17" s="1876"/>
      <c r="K17" s="1882" t="s">
        <v>228</v>
      </c>
      <c r="L17" s="1883"/>
      <c r="M17" s="1883"/>
      <c r="N17" s="1884"/>
      <c r="O17" s="928"/>
      <c r="P17" s="924"/>
      <c r="Q17" s="1871"/>
      <c r="R17" s="1871"/>
      <c r="S17" s="1871"/>
      <c r="T17" s="1871"/>
      <c r="U17" s="926" t="s">
        <v>229</v>
      </c>
      <c r="V17" s="926"/>
      <c r="W17" s="926"/>
      <c r="X17" s="926"/>
      <c r="Y17" s="926"/>
      <c r="Z17" s="926"/>
      <c r="AA17" s="926"/>
      <c r="AB17" s="927"/>
      <c r="AC17" s="7"/>
    </row>
    <row r="18" spans="3:30" ht="22" customHeight="1" x14ac:dyDescent="0.2">
      <c r="E18" s="1877"/>
      <c r="F18" s="1878"/>
      <c r="G18" s="1878"/>
      <c r="H18" s="1878"/>
      <c r="I18" s="1878"/>
      <c r="J18" s="1878"/>
      <c r="K18" s="1879" t="s">
        <v>561</v>
      </c>
      <c r="L18" s="1880"/>
      <c r="M18" s="1880"/>
      <c r="N18" s="1881"/>
      <c r="O18" s="932"/>
      <c r="P18" s="933"/>
      <c r="Q18" s="934" t="s">
        <v>562</v>
      </c>
      <c r="R18" s="933"/>
      <c r="S18" s="935" t="s">
        <v>563</v>
      </c>
      <c r="T18" s="936"/>
      <c r="U18" s="937"/>
      <c r="V18" s="913" t="s">
        <v>564</v>
      </c>
      <c r="W18" s="935" t="s">
        <v>387</v>
      </c>
      <c r="X18" s="913"/>
      <c r="Y18" s="1895"/>
      <c r="Z18" s="1895"/>
      <c r="AA18" s="1895"/>
      <c r="AB18" s="914" t="s">
        <v>671</v>
      </c>
      <c r="AC18" s="7"/>
    </row>
    <row r="19" spans="3:30" ht="22" customHeight="1" x14ac:dyDescent="0.2">
      <c r="E19" s="1451" t="s">
        <v>1207</v>
      </c>
      <c r="F19" s="1452"/>
      <c r="G19" s="1452"/>
      <c r="H19" s="1452"/>
      <c r="I19" s="1452"/>
      <c r="J19" s="1453"/>
      <c r="K19" s="1780" t="s">
        <v>223</v>
      </c>
      <c r="L19" s="1399"/>
      <c r="M19" s="1399"/>
      <c r="N19" s="1399"/>
      <c r="O19" s="1399"/>
      <c r="P19" s="1399"/>
      <c r="Q19" s="1907"/>
      <c r="R19" s="1905" t="s">
        <v>96</v>
      </c>
      <c r="S19" s="1905"/>
      <c r="T19" s="1905"/>
      <c r="U19" s="1905"/>
      <c r="V19" s="1905"/>
      <c r="W19" s="1905"/>
      <c r="X19" s="1774" t="s">
        <v>224</v>
      </c>
      <c r="Y19" s="1774"/>
      <c r="Z19" s="1774"/>
      <c r="AA19" s="1774"/>
      <c r="AB19" s="1775"/>
      <c r="AD19" s="941" t="s">
        <v>1218</v>
      </c>
    </row>
    <row r="20" spans="3:30" ht="22" customHeight="1" x14ac:dyDescent="0.2">
      <c r="E20" s="1875"/>
      <c r="F20" s="1876"/>
      <c r="G20" s="1876"/>
      <c r="H20" s="1876"/>
      <c r="I20" s="1876"/>
      <c r="J20" s="1945"/>
      <c r="K20" s="1908"/>
      <c r="L20" s="1909"/>
      <c r="M20" s="1909"/>
      <c r="N20" s="1910"/>
      <c r="O20" s="1910"/>
      <c r="P20" s="1910"/>
      <c r="Q20" s="1911"/>
      <c r="R20" s="1906"/>
      <c r="S20" s="1906"/>
      <c r="T20" s="1906"/>
      <c r="U20" s="1906"/>
      <c r="V20" s="1906"/>
      <c r="W20" s="1906"/>
      <c r="X20" s="1924"/>
      <c r="Y20" s="1924"/>
      <c r="Z20" s="1924"/>
      <c r="AA20" s="1924"/>
      <c r="AB20" s="771" t="s">
        <v>208</v>
      </c>
    </row>
    <row r="21" spans="3:30" ht="22" customHeight="1" x14ac:dyDescent="0.2">
      <c r="E21" s="1877"/>
      <c r="F21" s="1878"/>
      <c r="G21" s="1878"/>
      <c r="H21" s="1878"/>
      <c r="I21" s="1878"/>
      <c r="J21" s="1946"/>
      <c r="K21" s="1941"/>
      <c r="L21" s="1942"/>
      <c r="M21" s="1942"/>
      <c r="N21" s="1943"/>
      <c r="O21" s="1943"/>
      <c r="P21" s="1943"/>
      <c r="Q21" s="1944"/>
      <c r="R21" s="1870"/>
      <c r="S21" s="1870"/>
      <c r="T21" s="1870"/>
      <c r="U21" s="1870"/>
      <c r="V21" s="1870"/>
      <c r="W21" s="1870"/>
      <c r="X21" s="1869"/>
      <c r="Y21" s="1869"/>
      <c r="Z21" s="1869"/>
      <c r="AA21" s="1869"/>
      <c r="AB21" s="929" t="s">
        <v>208</v>
      </c>
    </row>
    <row r="22" spans="3:30" ht="22" customHeight="1" x14ac:dyDescent="0.2">
      <c r="E22" s="1413" t="s">
        <v>1212</v>
      </c>
      <c r="F22" s="1414"/>
      <c r="G22" s="1414"/>
      <c r="H22" s="1414"/>
      <c r="I22" s="1414"/>
      <c r="J22" s="1776"/>
      <c r="K22" s="1896" t="s">
        <v>1210</v>
      </c>
      <c r="L22" s="1441"/>
      <c r="M22" s="1441"/>
      <c r="N22" s="1441"/>
      <c r="O22" s="1441"/>
      <c r="P22" s="1441"/>
      <c r="Q22" s="1441"/>
      <c r="R22" s="305"/>
      <c r="S22" s="1964" t="s">
        <v>1208</v>
      </c>
      <c r="T22" s="1964"/>
      <c r="U22" s="938"/>
      <c r="V22" s="938"/>
      <c r="W22" s="1962" t="s">
        <v>1209</v>
      </c>
      <c r="X22" s="1962"/>
      <c r="Y22" s="938"/>
      <c r="Z22" s="1962" t="s">
        <v>1211</v>
      </c>
      <c r="AA22" s="1962"/>
      <c r="AB22" s="1963"/>
      <c r="AD22" s="941" t="s">
        <v>1218</v>
      </c>
    </row>
    <row r="23" spans="3:30" ht="5.15" customHeight="1" x14ac:dyDescent="0.2">
      <c r="C23" s="195"/>
      <c r="D23" s="195"/>
      <c r="E23" s="195"/>
      <c r="F23" s="195"/>
      <c r="G23" s="195"/>
      <c r="H23" s="195"/>
      <c r="I23" s="195"/>
      <c r="J23" s="195"/>
      <c r="K23" s="195"/>
      <c r="L23" s="195"/>
    </row>
    <row r="24" spans="3:30" s="1" customFormat="1" ht="22.5" customHeight="1" x14ac:dyDescent="0.2">
      <c r="D24" s="1" t="s">
        <v>605</v>
      </c>
      <c r="AB24" s="875"/>
    </row>
    <row r="25" spans="3:30" ht="5.15" customHeight="1" x14ac:dyDescent="0.2"/>
    <row r="26" spans="3:30" ht="22" customHeight="1" x14ac:dyDescent="0.2">
      <c r="E26" s="1490" t="s">
        <v>1033</v>
      </c>
      <c r="F26" s="1873"/>
      <c r="G26" s="1873"/>
      <c r="H26" s="1873"/>
      <c r="I26" s="1873"/>
      <c r="J26" s="1873"/>
      <c r="K26" s="1873"/>
      <c r="L26" s="1873"/>
      <c r="M26" s="1873"/>
      <c r="N26" s="1873"/>
      <c r="O26" s="1873"/>
      <c r="P26" s="1873"/>
      <c r="Q26" s="1873"/>
      <c r="R26" s="1873"/>
      <c r="S26" s="1873"/>
      <c r="T26" s="1873"/>
      <c r="U26" s="1873"/>
      <c r="V26" s="1873"/>
      <c r="W26" s="1873"/>
      <c r="X26" s="1874"/>
      <c r="Y26" s="691"/>
      <c r="Z26" s="796" t="s">
        <v>1094</v>
      </c>
      <c r="AA26" s="692"/>
      <c r="AB26" s="866" t="s">
        <v>1093</v>
      </c>
    </row>
    <row r="27" spans="3:30" ht="22" customHeight="1" x14ac:dyDescent="0.2">
      <c r="E27" s="381" t="s">
        <v>691</v>
      </c>
      <c r="F27" s="382"/>
      <c r="G27" s="382"/>
      <c r="H27" s="382"/>
      <c r="I27" s="383"/>
      <c r="J27" s="1938"/>
      <c r="K27" s="1930"/>
      <c r="L27" s="1930"/>
      <c r="M27" s="1930"/>
      <c r="N27" s="1968"/>
      <c r="O27" s="1968"/>
      <c r="P27" s="1968"/>
      <c r="Q27" s="1968"/>
      <c r="R27" s="1969"/>
      <c r="S27" s="1780" t="s">
        <v>233</v>
      </c>
      <c r="T27" s="1774"/>
      <c r="U27" s="1774"/>
      <c r="V27" s="1774"/>
      <c r="W27" s="1774"/>
      <c r="X27" s="1967"/>
      <c r="Y27" s="229"/>
      <c r="Z27" s="763" t="s">
        <v>1094</v>
      </c>
      <c r="AA27" s="380"/>
      <c r="AB27" s="811" t="s">
        <v>1093</v>
      </c>
    </row>
    <row r="28" spans="3:30" ht="22" customHeight="1" x14ac:dyDescent="0.2">
      <c r="E28" s="1454" t="s">
        <v>1034</v>
      </c>
      <c r="F28" s="1455"/>
      <c r="G28" s="1455"/>
      <c r="H28" s="1455"/>
      <c r="I28" s="1897"/>
      <c r="J28" s="1934" t="s">
        <v>1035</v>
      </c>
      <c r="K28" s="1894"/>
      <c r="L28" s="1894"/>
      <c r="M28" s="1950"/>
      <c r="N28" s="685"/>
      <c r="O28" s="685"/>
      <c r="P28" s="685"/>
      <c r="Q28" s="685"/>
      <c r="R28" s="685"/>
      <c r="S28" s="688"/>
      <c r="T28" s="688"/>
      <c r="U28" s="688"/>
      <c r="V28" s="688"/>
      <c r="W28" s="688"/>
      <c r="X28" s="688"/>
      <c r="Y28" s="218"/>
      <c r="Z28" s="218"/>
      <c r="AA28" s="684"/>
      <c r="AB28" s="865"/>
    </row>
    <row r="29" spans="3:30" ht="22" customHeight="1" x14ac:dyDescent="0.2">
      <c r="E29" s="1602"/>
      <c r="F29" s="1898"/>
      <c r="G29" s="1898"/>
      <c r="H29" s="1898"/>
      <c r="I29" s="1899"/>
      <c r="J29" s="1879" t="s">
        <v>480</v>
      </c>
      <c r="K29" s="1880"/>
      <c r="L29" s="1880"/>
      <c r="M29" s="1961"/>
      <c r="N29" s="682"/>
      <c r="O29" s="682"/>
      <c r="P29" s="682"/>
      <c r="Q29" s="682"/>
      <c r="R29" s="682"/>
      <c r="S29" s="689"/>
      <c r="T29" s="689"/>
      <c r="U29" s="689"/>
      <c r="V29" s="689"/>
      <c r="W29" s="689"/>
      <c r="X29" s="689"/>
      <c r="Y29" s="206"/>
      <c r="Z29" s="206"/>
      <c r="AA29" s="683"/>
      <c r="AB29" s="867"/>
    </row>
    <row r="30" spans="3:30" ht="22" customHeight="1" x14ac:dyDescent="0.2">
      <c r="E30" s="1603"/>
      <c r="F30" s="1900"/>
      <c r="G30" s="1900"/>
      <c r="H30" s="1900"/>
      <c r="I30" s="1899"/>
      <c r="J30" s="1934" t="s">
        <v>1036</v>
      </c>
      <c r="K30" s="1894"/>
      <c r="L30" s="1894"/>
      <c r="M30" s="1950"/>
      <c r="N30" s="1932" t="s">
        <v>1037</v>
      </c>
      <c r="O30" s="1933"/>
      <c r="P30" s="1948"/>
      <c r="Q30" s="1949"/>
      <c r="R30" s="1949"/>
      <c r="S30" s="688" t="s">
        <v>566</v>
      </c>
      <c r="T30" s="1934" t="s">
        <v>1038</v>
      </c>
      <c r="U30" s="1894"/>
      <c r="V30" s="1894"/>
      <c r="W30" s="1935"/>
      <c r="X30" s="1947"/>
      <c r="Y30" s="1894"/>
      <c r="Z30" s="1894"/>
      <c r="AA30" s="1894"/>
      <c r="AB30" s="865" t="s">
        <v>566</v>
      </c>
    </row>
    <row r="31" spans="3:30" ht="22" customHeight="1" x14ac:dyDescent="0.2">
      <c r="E31" s="1965" t="s">
        <v>670</v>
      </c>
      <c r="F31" s="1484"/>
      <c r="G31" s="1484"/>
      <c r="H31" s="1966"/>
      <c r="I31" s="888"/>
      <c r="J31" s="809" t="s">
        <v>1156</v>
      </c>
      <c r="K31" s="809"/>
      <c r="L31" s="809"/>
      <c r="M31" s="809"/>
      <c r="N31" s="885"/>
      <c r="O31" s="809" t="s">
        <v>1157</v>
      </c>
      <c r="P31" s="809"/>
      <c r="Q31" s="885"/>
      <c r="R31" s="809" t="s">
        <v>1158</v>
      </c>
      <c r="S31" s="809"/>
      <c r="T31" s="809"/>
      <c r="U31" s="885"/>
      <c r="V31" s="809" t="s">
        <v>1159</v>
      </c>
      <c r="W31" s="809"/>
      <c r="X31" s="885"/>
      <c r="Y31" s="809" t="s">
        <v>1160</v>
      </c>
      <c r="Z31" s="809"/>
      <c r="AA31" s="809"/>
      <c r="AB31" s="876"/>
    </row>
    <row r="32" spans="3:30" ht="22" customHeight="1" x14ac:dyDescent="0.2">
      <c r="E32" s="1875" t="s">
        <v>1191</v>
      </c>
      <c r="F32" s="1876"/>
      <c r="G32" s="1876"/>
      <c r="H32" s="1945"/>
      <c r="I32" s="889"/>
      <c r="J32" s="246" t="s">
        <v>1161</v>
      </c>
      <c r="K32" s="246"/>
      <c r="L32" s="246"/>
      <c r="M32" s="246"/>
      <c r="N32" s="886"/>
      <c r="O32" s="246" t="s">
        <v>1162</v>
      </c>
      <c r="P32" s="246"/>
      <c r="Q32" s="886"/>
      <c r="R32" s="1954" t="s">
        <v>1163</v>
      </c>
      <c r="S32" s="1955"/>
      <c r="T32" s="1956"/>
      <c r="U32" s="886"/>
      <c r="V32" s="1955" t="s">
        <v>1164</v>
      </c>
      <c r="W32" s="1955"/>
      <c r="X32" s="886"/>
      <c r="Y32" s="246" t="s">
        <v>1165</v>
      </c>
      <c r="Z32" s="246"/>
      <c r="AA32" s="246"/>
      <c r="AB32" s="877"/>
    </row>
    <row r="33" spans="5:28" ht="22" customHeight="1" x14ac:dyDescent="0.2">
      <c r="E33" s="1875"/>
      <c r="F33" s="1876"/>
      <c r="G33" s="1876"/>
      <c r="H33" s="1945"/>
      <c r="I33" s="889"/>
      <c r="J33" s="246" t="s">
        <v>1166</v>
      </c>
      <c r="K33" s="246"/>
      <c r="L33" s="246"/>
      <c r="M33" s="246"/>
      <c r="N33" s="886"/>
      <c r="O33" s="246" t="s">
        <v>1167</v>
      </c>
      <c r="P33" s="246"/>
      <c r="Q33" s="886"/>
      <c r="R33" s="246" t="s">
        <v>1168</v>
      </c>
      <c r="S33" s="246"/>
      <c r="T33" s="246"/>
      <c r="U33" s="886"/>
      <c r="V33" s="1955" t="s">
        <v>1169</v>
      </c>
      <c r="W33" s="1955"/>
      <c r="X33" s="886"/>
      <c r="Y33" s="246" t="s">
        <v>1170</v>
      </c>
      <c r="Z33" s="246"/>
      <c r="AA33" s="246"/>
      <c r="AB33" s="877"/>
    </row>
    <row r="34" spans="5:28" ht="22" customHeight="1" x14ac:dyDescent="0.2">
      <c r="E34" s="1877"/>
      <c r="F34" s="1878"/>
      <c r="G34" s="1878"/>
      <c r="H34" s="1946"/>
      <c r="I34" s="890"/>
      <c r="J34" s="837" t="s">
        <v>1171</v>
      </c>
      <c r="K34" s="837"/>
      <c r="L34" s="837"/>
      <c r="M34" s="837"/>
      <c r="N34" s="887"/>
      <c r="O34" s="837" t="s">
        <v>1172</v>
      </c>
      <c r="P34" s="837"/>
      <c r="Q34" s="837"/>
      <c r="R34" s="837"/>
      <c r="S34" s="874"/>
      <c r="T34" s="526" t="s">
        <v>1173</v>
      </c>
      <c r="U34" s="526"/>
      <c r="V34" s="1952"/>
      <c r="W34" s="1952"/>
      <c r="X34" s="1952"/>
      <c r="Y34" s="1952"/>
      <c r="Z34" s="1952"/>
      <c r="AA34" s="1952"/>
      <c r="AB34" s="868" t="s">
        <v>1174</v>
      </c>
    </row>
    <row r="35" spans="5:28" ht="22" customHeight="1" x14ac:dyDescent="0.2">
      <c r="E35" s="1454" t="s">
        <v>231</v>
      </c>
      <c r="F35" s="1455"/>
      <c r="G35" s="1455"/>
      <c r="H35" s="1455"/>
      <c r="I35" s="1455"/>
      <c r="J35" s="1455"/>
      <c r="K35" s="1455"/>
      <c r="L35" s="1456"/>
      <c r="M35" s="323"/>
      <c r="N35" s="871" t="s">
        <v>1094</v>
      </c>
      <c r="O35" s="1957" t="s">
        <v>232</v>
      </c>
      <c r="P35" s="246"/>
      <c r="Q35" s="1953" t="s">
        <v>1175</v>
      </c>
      <c r="R35" s="1953"/>
      <c r="S35" s="246"/>
      <c r="T35" s="1960" t="s">
        <v>1176</v>
      </c>
      <c r="U35" s="1960"/>
      <c r="V35" s="809"/>
      <c r="W35" s="1959" t="s">
        <v>1177</v>
      </c>
      <c r="X35" s="1959"/>
      <c r="Y35" s="809"/>
      <c r="Z35" s="809" t="s">
        <v>1178</v>
      </c>
      <c r="AA35" s="809"/>
      <c r="AB35" s="876" t="s">
        <v>1179</v>
      </c>
    </row>
    <row r="36" spans="5:28" ht="22" customHeight="1" x14ac:dyDescent="0.2">
      <c r="E36" s="1603"/>
      <c r="F36" s="1900"/>
      <c r="G36" s="1900"/>
      <c r="H36" s="1900"/>
      <c r="I36" s="1900"/>
      <c r="J36" s="1900"/>
      <c r="K36" s="1900"/>
      <c r="L36" s="1951"/>
      <c r="M36" s="810"/>
      <c r="N36" s="760" t="s">
        <v>1093</v>
      </c>
      <c r="O36" s="1958"/>
      <c r="P36" s="837"/>
      <c r="Q36" s="837" t="s">
        <v>1180</v>
      </c>
      <c r="R36" s="837"/>
      <c r="S36" s="526"/>
      <c r="T36" s="1952"/>
      <c r="U36" s="1952"/>
      <c r="V36" s="1952"/>
      <c r="W36" s="1952"/>
      <c r="X36" s="1952"/>
      <c r="Y36" s="1952"/>
      <c r="Z36" s="1952"/>
      <c r="AA36" s="1952"/>
      <c r="AB36" s="873" t="s">
        <v>1181</v>
      </c>
    </row>
    <row r="37" spans="5:28" ht="22" customHeight="1" x14ac:dyDescent="0.2">
      <c r="E37" s="1936" t="s">
        <v>1100</v>
      </c>
      <c r="F37" s="1936"/>
      <c r="G37" s="1936"/>
      <c r="H37" s="1936"/>
      <c r="I37" s="1936"/>
      <c r="J37" s="1936"/>
      <c r="K37" s="1936"/>
      <c r="L37" s="1936"/>
      <c r="M37" s="1936"/>
      <c r="N37" s="1927" t="s">
        <v>1037</v>
      </c>
      <c r="O37" s="1928"/>
      <c r="P37" s="1939"/>
      <c r="Q37" s="1940"/>
      <c r="R37" s="1940"/>
      <c r="S37" s="688" t="s">
        <v>566</v>
      </c>
      <c r="T37" s="1929" t="s">
        <v>1038</v>
      </c>
      <c r="U37" s="1930"/>
      <c r="V37" s="1930"/>
      <c r="W37" s="1931"/>
      <c r="X37" s="1938"/>
      <c r="Y37" s="1930"/>
      <c r="Z37" s="1930"/>
      <c r="AA37" s="1930"/>
      <c r="AB37" s="865" t="s">
        <v>566</v>
      </c>
    </row>
    <row r="38" spans="5:28" ht="22" customHeight="1" x14ac:dyDescent="0.2">
      <c r="E38" s="1937" t="s">
        <v>1039</v>
      </c>
      <c r="F38" s="1937"/>
      <c r="G38" s="1937"/>
      <c r="H38" s="1937"/>
      <c r="I38" s="1937"/>
      <c r="J38" s="1937"/>
      <c r="K38" s="1937"/>
      <c r="L38" s="1937"/>
      <c r="M38" s="1937"/>
      <c r="N38" s="1932" t="s">
        <v>1037</v>
      </c>
      <c r="O38" s="1933"/>
      <c r="P38" s="1939"/>
      <c r="Q38" s="1940"/>
      <c r="R38" s="1940"/>
      <c r="S38" s="688" t="s">
        <v>566</v>
      </c>
      <c r="T38" s="1934" t="s">
        <v>1038</v>
      </c>
      <c r="U38" s="1894"/>
      <c r="V38" s="1894"/>
      <c r="W38" s="1935"/>
      <c r="X38" s="1938"/>
      <c r="Y38" s="1930"/>
      <c r="Z38" s="1930"/>
      <c r="AA38" s="1930"/>
      <c r="AB38" s="865" t="s">
        <v>566</v>
      </c>
    </row>
    <row r="39" spans="5:28" ht="22" customHeight="1" x14ac:dyDescent="0.2">
      <c r="E39" s="1925" t="s">
        <v>1044</v>
      </c>
      <c r="F39" s="1925"/>
      <c r="G39" s="1925"/>
      <c r="H39" s="1925"/>
      <c r="I39" s="1925"/>
      <c r="J39" s="1925"/>
      <c r="K39" s="1925"/>
      <c r="L39" s="1925"/>
      <c r="M39" s="1925"/>
      <c r="N39" s="1925"/>
      <c r="O39" s="1925"/>
      <c r="P39" s="1925"/>
      <c r="Q39" s="1925"/>
      <c r="R39" s="1925"/>
      <c r="S39" s="1925"/>
      <c r="T39" s="1925"/>
      <c r="U39" s="1925"/>
      <c r="V39" s="1925"/>
      <c r="W39" s="1925"/>
      <c r="X39" s="1926"/>
      <c r="Y39" s="693"/>
      <c r="Z39" s="763" t="s">
        <v>1094</v>
      </c>
      <c r="AA39" s="690"/>
      <c r="AB39" s="866" t="s">
        <v>958</v>
      </c>
    </row>
    <row r="40" spans="5:28" ht="6" customHeight="1" x14ac:dyDescent="0.2">
      <c r="E40" s="21"/>
      <c r="F40" s="21"/>
      <c r="G40" s="21"/>
      <c r="H40" s="21"/>
      <c r="I40" s="21"/>
      <c r="J40" s="21"/>
      <c r="K40" s="21"/>
      <c r="L40" s="21"/>
      <c r="M40" s="21"/>
      <c r="N40" s="21"/>
      <c r="O40" s="21"/>
      <c r="P40" s="21"/>
      <c r="Q40" s="21"/>
      <c r="R40" s="21"/>
      <c r="S40" s="21"/>
      <c r="T40" s="21"/>
      <c r="U40" s="21"/>
      <c r="V40" s="21"/>
      <c r="W40" s="21"/>
      <c r="X40" s="21"/>
      <c r="Y40" s="21"/>
      <c r="Z40" s="21"/>
      <c r="AA40" s="21"/>
      <c r="AB40" s="879"/>
    </row>
  </sheetData>
  <mergeCells count="83">
    <mergeCell ref="J29:M29"/>
    <mergeCell ref="V33:W33"/>
    <mergeCell ref="V32:W32"/>
    <mergeCell ref="Z22:AB22"/>
    <mergeCell ref="S22:T22"/>
    <mergeCell ref="W22:X22"/>
    <mergeCell ref="E22:J22"/>
    <mergeCell ref="E31:H31"/>
    <mergeCell ref="S27:X27"/>
    <mergeCell ref="J27:M27"/>
    <mergeCell ref="N27:R27"/>
    <mergeCell ref="E35:L36"/>
    <mergeCell ref="V34:AA34"/>
    <mergeCell ref="Q35:R35"/>
    <mergeCell ref="E32:H34"/>
    <mergeCell ref="T30:W30"/>
    <mergeCell ref="R32:T32"/>
    <mergeCell ref="O35:O36"/>
    <mergeCell ref="W35:X35"/>
    <mergeCell ref="T36:AA36"/>
    <mergeCell ref="T35:U35"/>
    <mergeCell ref="K21:Q21"/>
    <mergeCell ref="R21:W21"/>
    <mergeCell ref="X21:AA21"/>
    <mergeCell ref="E19:J21"/>
    <mergeCell ref="X30:AA30"/>
    <mergeCell ref="P30:R30"/>
    <mergeCell ref="K19:Q19"/>
    <mergeCell ref="R19:W19"/>
    <mergeCell ref="X19:AB19"/>
    <mergeCell ref="K20:Q20"/>
    <mergeCell ref="R20:W20"/>
    <mergeCell ref="X20:AA20"/>
    <mergeCell ref="E28:I30"/>
    <mergeCell ref="J30:M30"/>
    <mergeCell ref="N30:O30"/>
    <mergeCell ref="J28:M28"/>
    <mergeCell ref="E39:X39"/>
    <mergeCell ref="N37:O37"/>
    <mergeCell ref="T37:W37"/>
    <mergeCell ref="N38:O38"/>
    <mergeCell ref="T38:W38"/>
    <mergeCell ref="E37:M37"/>
    <mergeCell ref="E38:M38"/>
    <mergeCell ref="X38:AA38"/>
    <mergeCell ref="X37:AA37"/>
    <mergeCell ref="P38:R38"/>
    <mergeCell ref="P37:R37"/>
    <mergeCell ref="X6:AA6"/>
    <mergeCell ref="X7:AA7"/>
    <mergeCell ref="X11:AA11"/>
    <mergeCell ref="K10:Q10"/>
    <mergeCell ref="K11:Q11"/>
    <mergeCell ref="X8:AB8"/>
    <mergeCell ref="X9:AA9"/>
    <mergeCell ref="X10:AA10"/>
    <mergeCell ref="E6:J7"/>
    <mergeCell ref="E8:J12"/>
    <mergeCell ref="K6:W6"/>
    <mergeCell ref="M7:W7"/>
    <mergeCell ref="R11:W11"/>
    <mergeCell ref="R8:W8"/>
    <mergeCell ref="R9:W9"/>
    <mergeCell ref="R10:W10"/>
    <mergeCell ref="K8:Q8"/>
    <mergeCell ref="K9:Q9"/>
    <mergeCell ref="K12:Q12"/>
    <mergeCell ref="X12:AA12"/>
    <mergeCell ref="R12:W12"/>
    <mergeCell ref="W16:X16"/>
    <mergeCell ref="T16:V16"/>
    <mergeCell ref="E26:X26"/>
    <mergeCell ref="E13:J18"/>
    <mergeCell ref="Q17:T17"/>
    <mergeCell ref="R16:S16"/>
    <mergeCell ref="K18:N18"/>
    <mergeCell ref="K17:N17"/>
    <mergeCell ref="K16:N16"/>
    <mergeCell ref="K13:N15"/>
    <mergeCell ref="P13:Q13"/>
    <mergeCell ref="S13:T13"/>
    <mergeCell ref="Y18:AA18"/>
    <mergeCell ref="K22:Q22"/>
  </mergeCells>
  <phoneticPr fontId="4"/>
  <dataValidations disablePrompts="1" count="1">
    <dataValidation type="list" allowBlank="1" showInputMessage="1" showErrorMessage="1" sqref="I31:I34 N31:N34 Q31:Q33 S34 U31:U33 X31:X33" xr:uid="{376D9B21-07C7-427D-88C2-288E4CD84527}">
      <formula1>"○,×"</formula1>
    </dataValidation>
  </dataValidations>
  <pageMargins left="0.75" right="0.75" top="0.69"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24</xdr:col>
                    <xdr:colOff>12700</xdr:colOff>
                    <xdr:row>25</xdr:row>
                    <xdr:rowOff>38100</xdr:rowOff>
                  </from>
                  <to>
                    <xdr:col>24</xdr:col>
                    <xdr:colOff>222250</xdr:colOff>
                    <xdr:row>26</xdr:row>
                    <xdr:rowOff>12700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26</xdr:col>
                    <xdr:colOff>12700</xdr:colOff>
                    <xdr:row>25</xdr:row>
                    <xdr:rowOff>38100</xdr:rowOff>
                  </from>
                  <to>
                    <xdr:col>26</xdr:col>
                    <xdr:colOff>222250</xdr:colOff>
                    <xdr:row>26</xdr:row>
                    <xdr:rowOff>12700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24</xdr:col>
                    <xdr:colOff>12700</xdr:colOff>
                    <xdr:row>26</xdr:row>
                    <xdr:rowOff>57150</xdr:rowOff>
                  </from>
                  <to>
                    <xdr:col>24</xdr:col>
                    <xdr:colOff>222250</xdr:colOff>
                    <xdr:row>27</xdr:row>
                    <xdr:rowOff>31750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26</xdr:col>
                    <xdr:colOff>12700</xdr:colOff>
                    <xdr:row>26</xdr:row>
                    <xdr:rowOff>57150</xdr:rowOff>
                  </from>
                  <to>
                    <xdr:col>26</xdr:col>
                    <xdr:colOff>222250</xdr:colOff>
                    <xdr:row>27</xdr:row>
                    <xdr:rowOff>31750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24</xdr:col>
                    <xdr:colOff>19050</xdr:colOff>
                    <xdr:row>38</xdr:row>
                    <xdr:rowOff>31750</xdr:rowOff>
                  </from>
                  <to>
                    <xdr:col>24</xdr:col>
                    <xdr:colOff>209550</xdr:colOff>
                    <xdr:row>39</xdr:row>
                    <xdr:rowOff>0</xdr:rowOff>
                  </to>
                </anchor>
              </controlPr>
            </control>
          </mc:Choice>
        </mc:AlternateContent>
        <mc:AlternateContent xmlns:mc="http://schemas.openxmlformats.org/markup-compatibility/2006">
          <mc:Choice Requires="x14">
            <control shapeId="39943" r:id="rId9" name="Check Box 7">
              <controlPr defaultSize="0" autoFill="0" autoLine="0" autoPict="0">
                <anchor moveWithCells="1">
                  <from>
                    <xdr:col>26</xdr:col>
                    <xdr:colOff>12700</xdr:colOff>
                    <xdr:row>38</xdr:row>
                    <xdr:rowOff>31750</xdr:rowOff>
                  </from>
                  <to>
                    <xdr:col>26</xdr:col>
                    <xdr:colOff>203200</xdr:colOff>
                    <xdr:row>39</xdr:row>
                    <xdr:rowOff>0</xdr:rowOff>
                  </to>
                </anchor>
              </controlPr>
            </control>
          </mc:Choice>
        </mc:AlternateContent>
        <mc:AlternateContent xmlns:mc="http://schemas.openxmlformats.org/markup-compatibility/2006">
          <mc:Choice Requires="x14">
            <control shapeId="39944" r:id="rId10" name="Check Box 8">
              <controlPr defaultSize="0" autoFill="0" autoLine="0" autoPict="0">
                <anchor moveWithCells="1">
                  <from>
                    <xdr:col>12</xdr:col>
                    <xdr:colOff>19050</xdr:colOff>
                    <xdr:row>34</xdr:row>
                    <xdr:rowOff>19050</xdr:rowOff>
                  </from>
                  <to>
                    <xdr:col>12</xdr:col>
                    <xdr:colOff>209550</xdr:colOff>
                    <xdr:row>34</xdr:row>
                    <xdr:rowOff>266700</xdr:rowOff>
                  </to>
                </anchor>
              </controlPr>
            </control>
          </mc:Choice>
        </mc:AlternateContent>
        <mc:AlternateContent xmlns:mc="http://schemas.openxmlformats.org/markup-compatibility/2006">
          <mc:Choice Requires="x14">
            <control shapeId="39945" r:id="rId11" name="Check Box 9">
              <controlPr defaultSize="0" autoFill="0" autoLine="0" autoPict="0">
                <anchor moveWithCells="1">
                  <from>
                    <xdr:col>12</xdr:col>
                    <xdr:colOff>19050</xdr:colOff>
                    <xdr:row>35</xdr:row>
                    <xdr:rowOff>12700</xdr:rowOff>
                  </from>
                  <to>
                    <xdr:col>12</xdr:col>
                    <xdr:colOff>209550</xdr:colOff>
                    <xdr:row>35</xdr:row>
                    <xdr:rowOff>260350</xdr:rowOff>
                  </to>
                </anchor>
              </controlPr>
            </control>
          </mc:Choice>
        </mc:AlternateContent>
        <mc:AlternateContent xmlns:mc="http://schemas.openxmlformats.org/markup-compatibility/2006">
          <mc:Choice Requires="x14">
            <control shapeId="39974" r:id="rId12" name="Check Box 38">
              <controlPr defaultSize="0" autoFill="0" autoLine="0" autoPict="0">
                <anchor moveWithCells="1">
                  <from>
                    <xdr:col>15</xdr:col>
                    <xdr:colOff>19050</xdr:colOff>
                    <xdr:row>34</xdr:row>
                    <xdr:rowOff>19050</xdr:rowOff>
                  </from>
                  <to>
                    <xdr:col>15</xdr:col>
                    <xdr:colOff>209550</xdr:colOff>
                    <xdr:row>34</xdr:row>
                    <xdr:rowOff>266700</xdr:rowOff>
                  </to>
                </anchor>
              </controlPr>
            </control>
          </mc:Choice>
        </mc:AlternateContent>
        <mc:AlternateContent xmlns:mc="http://schemas.openxmlformats.org/markup-compatibility/2006">
          <mc:Choice Requires="x14">
            <control shapeId="39975" r:id="rId13" name="Check Box 39">
              <controlPr defaultSize="0" autoFill="0" autoLine="0" autoPict="0">
                <anchor moveWithCells="1">
                  <from>
                    <xdr:col>18</xdr:col>
                    <xdr:colOff>19050</xdr:colOff>
                    <xdr:row>34</xdr:row>
                    <xdr:rowOff>19050</xdr:rowOff>
                  </from>
                  <to>
                    <xdr:col>18</xdr:col>
                    <xdr:colOff>209550</xdr:colOff>
                    <xdr:row>34</xdr:row>
                    <xdr:rowOff>266700</xdr:rowOff>
                  </to>
                </anchor>
              </controlPr>
            </control>
          </mc:Choice>
        </mc:AlternateContent>
        <mc:AlternateContent xmlns:mc="http://schemas.openxmlformats.org/markup-compatibility/2006">
          <mc:Choice Requires="x14">
            <control shapeId="39976" r:id="rId14" name="Check Box 40">
              <controlPr defaultSize="0" autoFill="0" autoLine="0" autoPict="0">
                <anchor moveWithCells="1">
                  <from>
                    <xdr:col>21</xdr:col>
                    <xdr:colOff>19050</xdr:colOff>
                    <xdr:row>34</xdr:row>
                    <xdr:rowOff>19050</xdr:rowOff>
                  </from>
                  <to>
                    <xdr:col>21</xdr:col>
                    <xdr:colOff>209550</xdr:colOff>
                    <xdr:row>34</xdr:row>
                    <xdr:rowOff>266700</xdr:rowOff>
                  </to>
                </anchor>
              </controlPr>
            </control>
          </mc:Choice>
        </mc:AlternateContent>
        <mc:AlternateContent xmlns:mc="http://schemas.openxmlformats.org/markup-compatibility/2006">
          <mc:Choice Requires="x14">
            <control shapeId="39977" r:id="rId15" name="Check Box 41">
              <controlPr defaultSize="0" autoFill="0" autoLine="0" autoPict="0">
                <anchor moveWithCells="1">
                  <from>
                    <xdr:col>24</xdr:col>
                    <xdr:colOff>19050</xdr:colOff>
                    <xdr:row>34</xdr:row>
                    <xdr:rowOff>19050</xdr:rowOff>
                  </from>
                  <to>
                    <xdr:col>24</xdr:col>
                    <xdr:colOff>209550</xdr:colOff>
                    <xdr:row>34</xdr:row>
                    <xdr:rowOff>266700</xdr:rowOff>
                  </to>
                </anchor>
              </controlPr>
            </control>
          </mc:Choice>
        </mc:AlternateContent>
        <mc:AlternateContent xmlns:mc="http://schemas.openxmlformats.org/markup-compatibility/2006">
          <mc:Choice Requires="x14">
            <control shapeId="39978" r:id="rId16" name="Check Box 42">
              <controlPr defaultSize="0" autoFill="0" autoLine="0" autoPict="0">
                <anchor moveWithCells="1">
                  <from>
                    <xdr:col>26</xdr:col>
                    <xdr:colOff>19050</xdr:colOff>
                    <xdr:row>34</xdr:row>
                    <xdr:rowOff>19050</xdr:rowOff>
                  </from>
                  <to>
                    <xdr:col>26</xdr:col>
                    <xdr:colOff>209550</xdr:colOff>
                    <xdr:row>34</xdr:row>
                    <xdr:rowOff>266700</xdr:rowOff>
                  </to>
                </anchor>
              </controlPr>
            </control>
          </mc:Choice>
        </mc:AlternateContent>
        <mc:AlternateContent xmlns:mc="http://schemas.openxmlformats.org/markup-compatibility/2006">
          <mc:Choice Requires="x14">
            <control shapeId="39979" r:id="rId17" name="Check Box 43">
              <controlPr defaultSize="0" autoFill="0" autoLine="0" autoPict="0">
                <anchor moveWithCells="1">
                  <from>
                    <xdr:col>15</xdr:col>
                    <xdr:colOff>19050</xdr:colOff>
                    <xdr:row>35</xdr:row>
                    <xdr:rowOff>19050</xdr:rowOff>
                  </from>
                  <to>
                    <xdr:col>15</xdr:col>
                    <xdr:colOff>209550</xdr:colOff>
                    <xdr:row>35</xdr:row>
                    <xdr:rowOff>266700</xdr:rowOff>
                  </to>
                </anchor>
              </controlPr>
            </control>
          </mc:Choice>
        </mc:AlternateContent>
        <mc:AlternateContent xmlns:mc="http://schemas.openxmlformats.org/markup-compatibility/2006">
          <mc:Choice Requires="x14">
            <control shapeId="39980" r:id="rId18" name="Check Box 44">
              <controlPr defaultSize="0" autoFill="0" autoLine="0" autoPict="0">
                <anchor moveWithCells="1">
                  <from>
                    <xdr:col>14</xdr:col>
                    <xdr:colOff>12700</xdr:colOff>
                    <xdr:row>12</xdr:row>
                    <xdr:rowOff>0</xdr:rowOff>
                  </from>
                  <to>
                    <xdr:col>15</xdr:col>
                    <xdr:colOff>12700</xdr:colOff>
                    <xdr:row>12</xdr:row>
                    <xdr:rowOff>247650</xdr:rowOff>
                  </to>
                </anchor>
              </controlPr>
            </control>
          </mc:Choice>
        </mc:AlternateContent>
        <mc:AlternateContent xmlns:mc="http://schemas.openxmlformats.org/markup-compatibility/2006">
          <mc:Choice Requires="x14">
            <control shapeId="39984" r:id="rId19" name="Check Box 48">
              <controlPr defaultSize="0" autoFill="0" autoLine="0" autoPict="0">
                <anchor moveWithCells="1">
                  <from>
                    <xdr:col>17</xdr:col>
                    <xdr:colOff>12700</xdr:colOff>
                    <xdr:row>12</xdr:row>
                    <xdr:rowOff>0</xdr:rowOff>
                  </from>
                  <to>
                    <xdr:col>18</xdr:col>
                    <xdr:colOff>12700</xdr:colOff>
                    <xdr:row>12</xdr:row>
                    <xdr:rowOff>247650</xdr:rowOff>
                  </to>
                </anchor>
              </controlPr>
            </control>
          </mc:Choice>
        </mc:AlternateContent>
        <mc:AlternateContent xmlns:mc="http://schemas.openxmlformats.org/markup-compatibility/2006">
          <mc:Choice Requires="x14">
            <control shapeId="39985" r:id="rId20" name="Check Box 49">
              <controlPr defaultSize="0" autoFill="0" autoLine="0" autoPict="0">
                <anchor moveWithCells="1">
                  <from>
                    <xdr:col>20</xdr:col>
                    <xdr:colOff>12700</xdr:colOff>
                    <xdr:row>12</xdr:row>
                    <xdr:rowOff>0</xdr:rowOff>
                  </from>
                  <to>
                    <xdr:col>21</xdr:col>
                    <xdr:colOff>12700</xdr:colOff>
                    <xdr:row>12</xdr:row>
                    <xdr:rowOff>247650</xdr:rowOff>
                  </to>
                </anchor>
              </controlPr>
            </control>
          </mc:Choice>
        </mc:AlternateContent>
        <mc:AlternateContent xmlns:mc="http://schemas.openxmlformats.org/markup-compatibility/2006">
          <mc:Choice Requires="x14">
            <control shapeId="39986" r:id="rId21" name="Check Box 50">
              <controlPr defaultSize="0" autoFill="0" autoLine="0" autoPict="0">
                <anchor moveWithCells="1">
                  <from>
                    <xdr:col>24</xdr:col>
                    <xdr:colOff>12700</xdr:colOff>
                    <xdr:row>12</xdr:row>
                    <xdr:rowOff>0</xdr:rowOff>
                  </from>
                  <to>
                    <xdr:col>25</xdr:col>
                    <xdr:colOff>12700</xdr:colOff>
                    <xdr:row>12</xdr:row>
                    <xdr:rowOff>247650</xdr:rowOff>
                  </to>
                </anchor>
              </controlPr>
            </control>
          </mc:Choice>
        </mc:AlternateContent>
        <mc:AlternateContent xmlns:mc="http://schemas.openxmlformats.org/markup-compatibility/2006">
          <mc:Choice Requires="x14">
            <control shapeId="39987" r:id="rId22" name="Check Box 51">
              <controlPr defaultSize="0" autoFill="0" autoLine="0" autoPict="0">
                <anchor moveWithCells="1">
                  <from>
                    <xdr:col>26</xdr:col>
                    <xdr:colOff>12700</xdr:colOff>
                    <xdr:row>12</xdr:row>
                    <xdr:rowOff>0</xdr:rowOff>
                  </from>
                  <to>
                    <xdr:col>27</xdr:col>
                    <xdr:colOff>12700</xdr:colOff>
                    <xdr:row>12</xdr:row>
                    <xdr:rowOff>247650</xdr:rowOff>
                  </to>
                </anchor>
              </controlPr>
            </control>
          </mc:Choice>
        </mc:AlternateContent>
        <mc:AlternateContent xmlns:mc="http://schemas.openxmlformats.org/markup-compatibility/2006">
          <mc:Choice Requires="x14">
            <control shapeId="39988" r:id="rId23" name="Check Box 52">
              <controlPr defaultSize="0" autoFill="0" autoLine="0" autoPict="0">
                <anchor moveWithCells="1">
                  <from>
                    <xdr:col>14</xdr:col>
                    <xdr:colOff>12700</xdr:colOff>
                    <xdr:row>13</xdr:row>
                    <xdr:rowOff>0</xdr:rowOff>
                  </from>
                  <to>
                    <xdr:col>15</xdr:col>
                    <xdr:colOff>12700</xdr:colOff>
                    <xdr:row>13</xdr:row>
                    <xdr:rowOff>247650</xdr:rowOff>
                  </to>
                </anchor>
              </controlPr>
            </control>
          </mc:Choice>
        </mc:AlternateContent>
        <mc:AlternateContent xmlns:mc="http://schemas.openxmlformats.org/markup-compatibility/2006">
          <mc:Choice Requires="x14">
            <control shapeId="39989" r:id="rId24" name="Check Box 53">
              <controlPr defaultSize="0" autoFill="0" autoLine="0" autoPict="0">
                <anchor moveWithCells="1">
                  <from>
                    <xdr:col>18</xdr:col>
                    <xdr:colOff>12700</xdr:colOff>
                    <xdr:row>13</xdr:row>
                    <xdr:rowOff>0</xdr:rowOff>
                  </from>
                  <to>
                    <xdr:col>19</xdr:col>
                    <xdr:colOff>12700</xdr:colOff>
                    <xdr:row>13</xdr:row>
                    <xdr:rowOff>247650</xdr:rowOff>
                  </to>
                </anchor>
              </controlPr>
            </control>
          </mc:Choice>
        </mc:AlternateContent>
        <mc:AlternateContent xmlns:mc="http://schemas.openxmlformats.org/markup-compatibility/2006">
          <mc:Choice Requires="x14">
            <control shapeId="39990" r:id="rId25" name="Check Box 54">
              <controlPr defaultSize="0" autoFill="0" autoLine="0" autoPict="0">
                <anchor moveWithCells="1">
                  <from>
                    <xdr:col>22</xdr:col>
                    <xdr:colOff>12700</xdr:colOff>
                    <xdr:row>13</xdr:row>
                    <xdr:rowOff>0</xdr:rowOff>
                  </from>
                  <to>
                    <xdr:col>23</xdr:col>
                    <xdr:colOff>12700</xdr:colOff>
                    <xdr:row>13</xdr:row>
                    <xdr:rowOff>247650</xdr:rowOff>
                  </to>
                </anchor>
              </controlPr>
            </control>
          </mc:Choice>
        </mc:AlternateContent>
        <mc:AlternateContent xmlns:mc="http://schemas.openxmlformats.org/markup-compatibility/2006">
          <mc:Choice Requires="x14">
            <control shapeId="39991" r:id="rId26" name="Check Box 55">
              <controlPr defaultSize="0" autoFill="0" autoLine="0" autoPict="0">
                <anchor moveWithCells="1">
                  <from>
                    <xdr:col>14</xdr:col>
                    <xdr:colOff>12700</xdr:colOff>
                    <xdr:row>14</xdr:row>
                    <xdr:rowOff>0</xdr:rowOff>
                  </from>
                  <to>
                    <xdr:col>15</xdr:col>
                    <xdr:colOff>12700</xdr:colOff>
                    <xdr:row>14</xdr:row>
                    <xdr:rowOff>247650</xdr:rowOff>
                  </to>
                </anchor>
              </controlPr>
            </control>
          </mc:Choice>
        </mc:AlternateContent>
        <mc:AlternateContent xmlns:mc="http://schemas.openxmlformats.org/markup-compatibility/2006">
          <mc:Choice Requires="x14">
            <control shapeId="39992" r:id="rId27" name="Check Box 56">
              <controlPr defaultSize="0" autoFill="0" autoLine="0" autoPict="0">
                <anchor moveWithCells="1">
                  <from>
                    <xdr:col>18</xdr:col>
                    <xdr:colOff>12700</xdr:colOff>
                    <xdr:row>14</xdr:row>
                    <xdr:rowOff>0</xdr:rowOff>
                  </from>
                  <to>
                    <xdr:col>19</xdr:col>
                    <xdr:colOff>12700</xdr:colOff>
                    <xdr:row>14</xdr:row>
                    <xdr:rowOff>247650</xdr:rowOff>
                  </to>
                </anchor>
              </controlPr>
            </control>
          </mc:Choice>
        </mc:AlternateContent>
        <mc:AlternateContent xmlns:mc="http://schemas.openxmlformats.org/markup-compatibility/2006">
          <mc:Choice Requires="x14">
            <control shapeId="39996" r:id="rId28" name="Check Box 60">
              <controlPr defaultSize="0" autoFill="0" autoLine="0" autoPict="0">
                <anchor moveWithCells="1">
                  <from>
                    <xdr:col>21</xdr:col>
                    <xdr:colOff>12700</xdr:colOff>
                    <xdr:row>21</xdr:row>
                    <xdr:rowOff>0</xdr:rowOff>
                  </from>
                  <to>
                    <xdr:col>22</xdr:col>
                    <xdr:colOff>12700</xdr:colOff>
                    <xdr:row>21</xdr:row>
                    <xdr:rowOff>247650</xdr:rowOff>
                  </to>
                </anchor>
              </controlPr>
            </control>
          </mc:Choice>
        </mc:AlternateContent>
        <mc:AlternateContent xmlns:mc="http://schemas.openxmlformats.org/markup-compatibility/2006">
          <mc:Choice Requires="x14">
            <control shapeId="39997" r:id="rId29" name="Check Box 61">
              <controlPr defaultSize="0" autoFill="0" autoLine="0" autoPict="0">
                <anchor moveWithCells="1">
                  <from>
                    <xdr:col>17</xdr:col>
                    <xdr:colOff>12700</xdr:colOff>
                    <xdr:row>21</xdr:row>
                    <xdr:rowOff>0</xdr:rowOff>
                  </from>
                  <to>
                    <xdr:col>18</xdr:col>
                    <xdr:colOff>12700</xdr:colOff>
                    <xdr:row>21</xdr:row>
                    <xdr:rowOff>247650</xdr:rowOff>
                  </to>
                </anchor>
              </controlPr>
            </control>
          </mc:Choice>
        </mc:AlternateContent>
        <mc:AlternateContent xmlns:mc="http://schemas.openxmlformats.org/markup-compatibility/2006">
          <mc:Choice Requires="x14">
            <control shapeId="39998" r:id="rId30" name="Check Box 62">
              <controlPr defaultSize="0" autoFill="0" autoLine="0" autoPict="0">
                <anchor moveWithCells="1">
                  <from>
                    <xdr:col>24</xdr:col>
                    <xdr:colOff>12700</xdr:colOff>
                    <xdr:row>21</xdr:row>
                    <xdr:rowOff>0</xdr:rowOff>
                  </from>
                  <to>
                    <xdr:col>25</xdr:col>
                    <xdr:colOff>12700</xdr:colOff>
                    <xdr:row>21</xdr:row>
                    <xdr:rowOff>247650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D1:AC41"/>
  <sheetViews>
    <sheetView view="pageBreakPreview" topLeftCell="A13" zoomScaleNormal="100" zoomScaleSheetLayoutView="100" workbookViewId="0">
      <selection activeCell="R30" sqref="R30:R34"/>
    </sheetView>
  </sheetViews>
  <sheetFormatPr defaultRowHeight="12" x14ac:dyDescent="0.2"/>
  <cols>
    <col min="1" max="4" width="1" customWidth="1"/>
    <col min="5" max="28" width="2.46484375" customWidth="1"/>
    <col min="29" max="29" width="0.59765625" customWidth="1"/>
  </cols>
  <sheetData>
    <row r="1" spans="4:28" ht="18" customHeight="1" x14ac:dyDescent="0.2"/>
    <row r="2" spans="4:28" s="1" customFormat="1" ht="18" customHeight="1" x14ac:dyDescent="0.2">
      <c r="D2" s="1" t="s">
        <v>1367</v>
      </c>
    </row>
    <row r="3" spans="4:28" ht="7.5" customHeight="1" x14ac:dyDescent="0.2"/>
    <row r="4" spans="4:28" ht="22.5" customHeight="1" x14ac:dyDescent="0.2">
      <c r="E4" s="2058"/>
      <c r="F4" s="2059"/>
      <c r="G4" s="2060"/>
      <c r="H4" s="1780" t="s">
        <v>234</v>
      </c>
      <c r="I4" s="1774"/>
      <c r="J4" s="1775"/>
      <c r="K4" s="1774" t="s">
        <v>391</v>
      </c>
      <c r="L4" s="1774"/>
      <c r="M4" s="1774"/>
      <c r="N4" s="1774"/>
      <c r="O4" s="1774"/>
      <c r="P4" s="1774"/>
      <c r="Q4" s="1780" t="s">
        <v>235</v>
      </c>
      <c r="R4" s="1774"/>
      <c r="S4" s="1775"/>
      <c r="T4" s="1774" t="s">
        <v>237</v>
      </c>
      <c r="U4" s="1774"/>
      <c r="V4" s="1774"/>
      <c r="W4" s="1774"/>
      <c r="X4" s="1774"/>
      <c r="Y4" s="1774"/>
      <c r="Z4" s="1774"/>
      <c r="AA4" s="1774"/>
      <c r="AB4" s="1775"/>
    </row>
    <row r="5" spans="4:28" ht="26.25" customHeight="1" x14ac:dyDescent="0.2">
      <c r="E5" s="1339" t="s">
        <v>238</v>
      </c>
      <c r="F5" s="2054"/>
      <c r="G5" s="2054"/>
      <c r="H5" s="1350"/>
      <c r="I5" s="2057"/>
      <c r="J5" s="202" t="s">
        <v>58</v>
      </c>
      <c r="K5" s="219"/>
      <c r="L5" s="210" t="s">
        <v>239</v>
      </c>
      <c r="M5" s="219"/>
      <c r="N5" s="210" t="s">
        <v>240</v>
      </c>
      <c r="O5" s="219"/>
      <c r="P5" s="209" t="s">
        <v>241</v>
      </c>
      <c r="Q5" s="211" t="s">
        <v>242</v>
      </c>
      <c r="R5" s="219"/>
      <c r="S5" s="202" t="s">
        <v>207</v>
      </c>
      <c r="T5" s="2049"/>
      <c r="U5" s="2050"/>
      <c r="V5" s="2050"/>
      <c r="W5" s="2050"/>
      <c r="X5" s="2050"/>
      <c r="Y5" s="2050"/>
      <c r="Z5" s="2050"/>
      <c r="AA5" s="2050"/>
      <c r="AB5" s="2051"/>
    </row>
    <row r="6" spans="4:28" ht="26.25" customHeight="1" x14ac:dyDescent="0.2">
      <c r="E6" s="1778" t="s">
        <v>243</v>
      </c>
      <c r="F6" s="2055"/>
      <c r="G6" s="2055"/>
      <c r="H6" s="2061"/>
      <c r="I6" s="2062"/>
      <c r="J6" s="212" t="s">
        <v>58</v>
      </c>
      <c r="K6" s="220"/>
      <c r="L6" s="214" t="s">
        <v>239</v>
      </c>
      <c r="M6" s="220"/>
      <c r="N6" s="214" t="s">
        <v>240</v>
      </c>
      <c r="O6" s="220"/>
      <c r="P6" s="213" t="s">
        <v>241</v>
      </c>
      <c r="Q6" s="215" t="s">
        <v>242</v>
      </c>
      <c r="R6" s="220"/>
      <c r="S6" s="212" t="s">
        <v>207</v>
      </c>
      <c r="T6" s="2050"/>
      <c r="U6" s="2050"/>
      <c r="V6" s="2050"/>
      <c r="W6" s="2050"/>
      <c r="X6" s="2050"/>
      <c r="Y6" s="2050"/>
      <c r="Z6" s="2050"/>
      <c r="AA6" s="2050"/>
      <c r="AB6" s="2051"/>
    </row>
    <row r="7" spans="4:28" ht="26.25" customHeight="1" x14ac:dyDescent="0.2">
      <c r="E7" s="1347" t="s">
        <v>244</v>
      </c>
      <c r="F7" s="2056"/>
      <c r="G7" s="2056"/>
      <c r="H7" s="2063"/>
      <c r="I7" s="1919"/>
      <c r="J7" s="200" t="s">
        <v>58</v>
      </c>
      <c r="K7" s="221"/>
      <c r="L7" s="216" t="s">
        <v>239</v>
      </c>
      <c r="M7" s="221"/>
      <c r="N7" s="216" t="s">
        <v>240</v>
      </c>
      <c r="O7" s="221"/>
      <c r="P7" s="199" t="s">
        <v>241</v>
      </c>
      <c r="Q7" s="217" t="s">
        <v>242</v>
      </c>
      <c r="R7" s="221"/>
      <c r="S7" s="200" t="s">
        <v>207</v>
      </c>
      <c r="T7" s="2052"/>
      <c r="U7" s="2052"/>
      <c r="V7" s="2052"/>
      <c r="W7" s="2052"/>
      <c r="X7" s="2052"/>
      <c r="Y7" s="2052"/>
      <c r="Z7" s="2052"/>
      <c r="AA7" s="2052"/>
      <c r="AB7" s="2053"/>
    </row>
    <row r="8" spans="4:28" ht="18" customHeight="1" x14ac:dyDescent="0.2">
      <c r="E8" s="2048" t="s">
        <v>392</v>
      </c>
      <c r="F8" s="2048"/>
      <c r="G8" s="2048"/>
      <c r="H8" s="2048"/>
      <c r="I8" s="2048"/>
      <c r="J8" s="2048"/>
      <c r="K8" s="2048"/>
      <c r="L8" s="2048"/>
      <c r="M8" s="2048"/>
      <c r="N8" s="2048"/>
      <c r="O8" s="2048"/>
      <c r="P8" s="2048"/>
      <c r="Q8" s="2048"/>
      <c r="R8" s="2048"/>
      <c r="S8" s="2048"/>
      <c r="T8" s="2048"/>
      <c r="U8" s="2048"/>
      <c r="V8" s="2048"/>
      <c r="W8" s="2048"/>
      <c r="X8" s="2048"/>
      <c r="Y8" s="2048"/>
      <c r="Z8" s="2048"/>
      <c r="AA8" s="2048"/>
      <c r="AB8" s="2048"/>
    </row>
    <row r="9" spans="4:28" ht="8.15" customHeight="1" x14ac:dyDescent="0.2">
      <c r="E9" s="21"/>
      <c r="F9" s="21"/>
      <c r="G9" s="21"/>
      <c r="H9" s="21"/>
      <c r="I9" s="21"/>
      <c r="J9" s="21"/>
      <c r="K9" s="21"/>
      <c r="L9" s="21"/>
      <c r="M9" s="21"/>
      <c r="N9" s="21"/>
      <c r="O9" s="21"/>
      <c r="P9" s="21"/>
      <c r="Q9" s="21"/>
      <c r="R9" s="21"/>
      <c r="S9" s="21"/>
      <c r="T9" s="21"/>
      <c r="U9" s="21"/>
      <c r="V9" s="21"/>
      <c r="W9" s="21"/>
      <c r="X9" s="21"/>
      <c r="Y9" s="21"/>
      <c r="Z9" s="21"/>
      <c r="AA9" s="21"/>
      <c r="AB9" s="21"/>
    </row>
    <row r="10" spans="4:28" ht="26.25" customHeight="1" x14ac:dyDescent="0.2">
      <c r="E10" s="1451" t="s">
        <v>245</v>
      </c>
      <c r="F10" s="1452"/>
      <c r="G10" s="1453"/>
      <c r="H10" s="218"/>
      <c r="I10" s="1959" t="s">
        <v>246</v>
      </c>
      <c r="J10" s="1959"/>
      <c r="K10" s="1959"/>
      <c r="L10" s="218"/>
      <c r="M10" s="2046" t="s">
        <v>247</v>
      </c>
      <c r="N10" s="2046"/>
      <c r="O10" s="2046"/>
      <c r="P10" s="2046"/>
      <c r="Q10" s="2046"/>
      <c r="R10" s="1949" t="s">
        <v>1050</v>
      </c>
      <c r="S10" s="1949"/>
      <c r="T10" s="1949" t="s">
        <v>1051</v>
      </c>
      <c r="U10" s="1949"/>
      <c r="V10" s="1949"/>
      <c r="W10" s="218"/>
      <c r="X10" s="1959" t="s">
        <v>248</v>
      </c>
      <c r="Y10" s="1959"/>
      <c r="Z10" s="1959"/>
      <c r="AA10" s="1959"/>
      <c r="AB10" s="2070"/>
    </row>
    <row r="11" spans="4:28" ht="26.25" customHeight="1" x14ac:dyDescent="0.2">
      <c r="E11" s="1877"/>
      <c r="F11" s="1878"/>
      <c r="G11" s="1946"/>
      <c r="H11" s="242"/>
      <c r="I11" s="1955" t="s">
        <v>249</v>
      </c>
      <c r="J11" s="1955"/>
      <c r="K11" s="1955"/>
      <c r="L11" s="242"/>
      <c r="M11" s="2047" t="s">
        <v>250</v>
      </c>
      <c r="N11" s="2047"/>
      <c r="O11" s="2047"/>
      <c r="P11" s="2047"/>
      <c r="Q11" s="241"/>
      <c r="R11" s="2052" t="s">
        <v>251</v>
      </c>
      <c r="S11" s="2052"/>
      <c r="T11" s="2052"/>
      <c r="U11" s="2052"/>
      <c r="V11" s="2052"/>
      <c r="W11" s="2052"/>
      <c r="X11" s="2052"/>
      <c r="Y11" s="222"/>
      <c r="Z11" s="2052" t="s">
        <v>252</v>
      </c>
      <c r="AA11" s="2052"/>
      <c r="AB11" s="2053"/>
    </row>
    <row r="12" spans="4:28" ht="26.25" customHeight="1" x14ac:dyDescent="0.2">
      <c r="E12" s="1465" t="s">
        <v>253</v>
      </c>
      <c r="F12" s="1466"/>
      <c r="G12" s="2064"/>
      <c r="H12" s="744"/>
      <c r="I12" s="2017" t="s">
        <v>254</v>
      </c>
      <c r="J12" s="2017"/>
      <c r="K12" s="2017"/>
      <c r="L12" s="2017"/>
      <c r="M12" s="229"/>
      <c r="N12" s="208" t="s">
        <v>255</v>
      </c>
      <c r="O12" s="208"/>
      <c r="P12" s="208"/>
      <c r="Q12" s="208"/>
      <c r="R12" s="229"/>
      <c r="S12" s="208" t="s">
        <v>230</v>
      </c>
      <c r="T12" s="208"/>
      <c r="U12" s="208"/>
      <c r="V12" s="1968"/>
      <c r="W12" s="1968"/>
      <c r="X12" s="1968"/>
      <c r="Y12" s="1968"/>
      <c r="Z12" s="1968"/>
      <c r="AA12" s="208" t="s">
        <v>209</v>
      </c>
      <c r="AB12" s="146"/>
    </row>
    <row r="13" spans="4:28" ht="8.15" customHeight="1" x14ac:dyDescent="0.2"/>
    <row r="14" spans="4:28" s="1" customFormat="1" ht="21.75" customHeight="1" x14ac:dyDescent="0.2">
      <c r="D14" s="1" t="s">
        <v>606</v>
      </c>
    </row>
    <row r="15" spans="4:28" s="1" customFormat="1" ht="8.15" customHeight="1" x14ac:dyDescent="0.2"/>
    <row r="16" spans="4:28" ht="26.25" customHeight="1" x14ac:dyDescent="0.2">
      <c r="E16" s="1454" t="s">
        <v>256</v>
      </c>
      <c r="F16" s="1455"/>
      <c r="G16" s="1455"/>
      <c r="H16" s="1455"/>
      <c r="I16" s="1455"/>
      <c r="J16" s="1455"/>
      <c r="K16" s="1455"/>
      <c r="L16" s="2018" t="s">
        <v>376</v>
      </c>
      <c r="M16" s="2019"/>
      <c r="N16" s="2019"/>
      <c r="O16" s="2020"/>
      <c r="P16" s="207"/>
      <c r="Q16" s="2022"/>
      <c r="R16" s="2022"/>
      <c r="S16" s="2022"/>
      <c r="T16" s="1993" t="s">
        <v>257</v>
      </c>
      <c r="U16" s="1993"/>
      <c r="V16" s="1993"/>
      <c r="W16" s="1993"/>
      <c r="X16" s="2022"/>
      <c r="Y16" s="2022"/>
      <c r="Z16" s="2022"/>
      <c r="AA16" s="2022"/>
      <c r="AB16" s="201" t="s">
        <v>209</v>
      </c>
    </row>
    <row r="17" spans="4:28" ht="26.25" customHeight="1" x14ac:dyDescent="0.2">
      <c r="E17" s="1603"/>
      <c r="F17" s="1900"/>
      <c r="G17" s="1900"/>
      <c r="H17" s="1900"/>
      <c r="I17" s="1900"/>
      <c r="J17" s="1900"/>
      <c r="K17" s="1900"/>
      <c r="L17" s="2067" t="s">
        <v>258</v>
      </c>
      <c r="M17" s="2068"/>
      <c r="N17" s="2068"/>
      <c r="O17" s="2069"/>
      <c r="P17" s="196" t="s">
        <v>259</v>
      </c>
      <c r="Q17" s="2021"/>
      <c r="R17" s="2021"/>
      <c r="S17" s="2021"/>
      <c r="T17" s="223" t="s">
        <v>58</v>
      </c>
      <c r="U17" s="205"/>
      <c r="V17" s="196"/>
      <c r="W17" s="196"/>
      <c r="X17" s="196"/>
      <c r="Y17" s="196"/>
      <c r="Z17" s="196"/>
      <c r="AA17" s="196"/>
      <c r="AB17" s="198"/>
    </row>
    <row r="18" spans="4:28" ht="26.25" customHeight="1" x14ac:dyDescent="0.2">
      <c r="E18" s="1603" t="s">
        <v>260</v>
      </c>
      <c r="F18" s="1900"/>
      <c r="G18" s="1900"/>
      <c r="H18" s="1900"/>
      <c r="I18" s="1900"/>
      <c r="J18" s="1900"/>
      <c r="K18" s="1900"/>
      <c r="L18" s="1603" t="s">
        <v>206</v>
      </c>
      <c r="M18" s="1900"/>
      <c r="N18" s="1900"/>
      <c r="O18" s="1951"/>
      <c r="P18" s="208" t="s">
        <v>259</v>
      </c>
      <c r="Q18" s="1968"/>
      <c r="R18" s="1968"/>
      <c r="S18" s="1968"/>
      <c r="T18" s="1940" t="s">
        <v>261</v>
      </c>
      <c r="U18" s="1940"/>
      <c r="V18" s="222"/>
      <c r="W18" s="1958" t="s">
        <v>262</v>
      </c>
      <c r="X18" s="1958"/>
      <c r="Y18" s="42"/>
      <c r="Z18" s="208" t="s">
        <v>105</v>
      </c>
      <c r="AA18" s="208" t="s">
        <v>263</v>
      </c>
      <c r="AB18" s="146"/>
    </row>
    <row r="19" spans="4:28" ht="8.15" customHeight="1" x14ac:dyDescent="0.2"/>
    <row r="20" spans="4:28" s="1" customFormat="1" ht="23.25" customHeight="1" x14ac:dyDescent="0.2">
      <c r="D20" s="1" t="s">
        <v>607</v>
      </c>
    </row>
    <row r="21" spans="4:28" s="1" customFormat="1" ht="8.15" customHeight="1" x14ac:dyDescent="0.2"/>
    <row r="22" spans="4:28" ht="30" customHeight="1" x14ac:dyDescent="0.2">
      <c r="E22" s="1780" t="s">
        <v>264</v>
      </c>
      <c r="F22" s="1774"/>
      <c r="G22" s="1774"/>
      <c r="H22" s="1774"/>
      <c r="I22" s="1967"/>
      <c r="J22" s="229"/>
      <c r="K22" s="2017" t="s">
        <v>265</v>
      </c>
      <c r="L22" s="2017"/>
      <c r="M22" s="229"/>
      <c r="N22" s="203" t="s">
        <v>266</v>
      </c>
      <c r="O22" s="203"/>
      <c r="P22" s="229"/>
      <c r="Q22" s="1940" t="s">
        <v>267</v>
      </c>
      <c r="R22" s="1940"/>
      <c r="S22" s="1940"/>
      <c r="T22" s="1940"/>
      <c r="U22" s="1940"/>
      <c r="V22" s="1968"/>
      <c r="W22" s="1968"/>
      <c r="X22" s="1968"/>
      <c r="Y22" s="1968"/>
      <c r="Z22" s="1968"/>
      <c r="AA22" s="1968"/>
      <c r="AB22" s="204" t="s">
        <v>209</v>
      </c>
    </row>
    <row r="23" spans="4:28" ht="30" customHeight="1" x14ac:dyDescent="0.2">
      <c r="E23" s="1994" t="s">
        <v>268</v>
      </c>
      <c r="F23" s="1984"/>
      <c r="G23" s="1985"/>
      <c r="H23" s="1986"/>
      <c r="I23" s="2065" t="s">
        <v>269</v>
      </c>
      <c r="J23" s="2002"/>
      <c r="K23" s="2002"/>
      <c r="L23" s="2066"/>
      <c r="M23" s="2002" t="s">
        <v>270</v>
      </c>
      <c r="N23" s="2002"/>
      <c r="O23" s="2002"/>
      <c r="P23" s="2003"/>
      <c r="Q23" s="1977" t="s">
        <v>277</v>
      </c>
      <c r="R23" s="2004" t="s">
        <v>393</v>
      </c>
      <c r="S23" s="2023" t="s">
        <v>278</v>
      </c>
      <c r="T23" s="2019"/>
      <c r="U23" s="2019"/>
      <c r="V23" s="239"/>
      <c r="W23" s="2026" t="s">
        <v>279</v>
      </c>
      <c r="X23" s="2026"/>
      <c r="Y23" s="2026"/>
      <c r="Z23" s="2026"/>
      <c r="AA23" s="2026"/>
      <c r="AB23" s="2027"/>
    </row>
    <row r="24" spans="4:28" ht="30" customHeight="1" x14ac:dyDescent="0.2">
      <c r="E24" s="1995"/>
      <c r="F24" s="1987" t="s">
        <v>273</v>
      </c>
      <c r="G24" s="1988"/>
      <c r="H24" s="1989"/>
      <c r="I24" s="233"/>
      <c r="J24" s="224" t="s">
        <v>241</v>
      </c>
      <c r="K24" s="236"/>
      <c r="L24" s="231" t="s">
        <v>274</v>
      </c>
      <c r="M24" s="236"/>
      <c r="N24" s="224" t="s">
        <v>241</v>
      </c>
      <c r="O24" s="236"/>
      <c r="P24" s="225" t="s">
        <v>274</v>
      </c>
      <c r="Q24" s="1978"/>
      <c r="R24" s="2005"/>
      <c r="S24" s="2024" t="s">
        <v>281</v>
      </c>
      <c r="T24" s="2025"/>
      <c r="U24" s="2025"/>
      <c r="V24" s="238"/>
      <c r="W24" s="2028" t="s">
        <v>282</v>
      </c>
      <c r="X24" s="2028"/>
      <c r="Y24" s="2028"/>
      <c r="Z24" s="2028"/>
      <c r="AA24" s="2028"/>
      <c r="AB24" s="2029"/>
    </row>
    <row r="25" spans="4:28" ht="30" customHeight="1" x14ac:dyDescent="0.2">
      <c r="E25" s="1995"/>
      <c r="F25" s="2090" t="s">
        <v>276</v>
      </c>
      <c r="G25" s="2091"/>
      <c r="H25" s="2092"/>
      <c r="I25" s="234"/>
      <c r="J25" s="764" t="s">
        <v>241</v>
      </c>
      <c r="K25" s="237"/>
      <c r="L25" s="232" t="s">
        <v>274</v>
      </c>
      <c r="M25" s="237"/>
      <c r="N25" s="764" t="s">
        <v>241</v>
      </c>
      <c r="O25" s="237"/>
      <c r="P25" s="226" t="s">
        <v>274</v>
      </c>
      <c r="Q25" s="1978"/>
      <c r="R25" s="1999" t="s">
        <v>1368</v>
      </c>
      <c r="S25" s="2071" t="s">
        <v>628</v>
      </c>
      <c r="T25" s="2071"/>
      <c r="U25" s="2071"/>
      <c r="V25" s="2071"/>
      <c r="W25" s="2071"/>
      <c r="X25" s="2071"/>
      <c r="Y25" s="2072"/>
      <c r="Z25" s="2072"/>
      <c r="AA25" s="872" t="s">
        <v>58</v>
      </c>
      <c r="AB25" s="197"/>
    </row>
    <row r="26" spans="4:28" ht="30" customHeight="1" x14ac:dyDescent="0.2">
      <c r="E26" s="1996"/>
      <c r="F26" s="2093" t="s">
        <v>280</v>
      </c>
      <c r="G26" s="2025"/>
      <c r="H26" s="2094"/>
      <c r="I26" s="235"/>
      <c r="J26" s="227" t="s">
        <v>241</v>
      </c>
      <c r="K26" s="238"/>
      <c r="L26" s="230" t="s">
        <v>274</v>
      </c>
      <c r="M26" s="238"/>
      <c r="N26" s="227" t="s">
        <v>241</v>
      </c>
      <c r="O26" s="238"/>
      <c r="P26" s="228" t="s">
        <v>274</v>
      </c>
      <c r="Q26" s="1978"/>
      <c r="R26" s="2000"/>
      <c r="S26" s="2044" t="s">
        <v>162</v>
      </c>
      <c r="T26" s="2030" t="s">
        <v>395</v>
      </c>
      <c r="U26" s="2031"/>
      <c r="V26" s="2032"/>
      <c r="W26" s="2033" t="s">
        <v>396</v>
      </c>
      <c r="X26" s="2034"/>
      <c r="Y26" s="2035"/>
      <c r="Z26" s="2036" t="s">
        <v>397</v>
      </c>
      <c r="AA26" s="2034"/>
      <c r="AB26" s="2037"/>
    </row>
    <row r="27" spans="4:28" ht="30" customHeight="1" x14ac:dyDescent="0.2">
      <c r="E27" s="2087" t="s">
        <v>394</v>
      </c>
      <c r="F27" s="2007"/>
      <c r="G27" s="2007"/>
      <c r="H27" s="2007"/>
      <c r="I27" s="2079"/>
      <c r="J27" s="2080"/>
      <c r="K27" s="2080"/>
      <c r="L27" s="2080"/>
      <c r="M27" s="2080"/>
      <c r="N27" s="2081"/>
      <c r="O27" s="1997" t="s">
        <v>283</v>
      </c>
      <c r="P27" s="1998"/>
      <c r="Q27" s="1978"/>
      <c r="R27" s="2000"/>
      <c r="S27" s="2045"/>
      <c r="T27" s="2040"/>
      <c r="U27" s="2039"/>
      <c r="V27" s="227" t="s">
        <v>58</v>
      </c>
      <c r="W27" s="2040"/>
      <c r="X27" s="2039"/>
      <c r="Y27" s="230" t="s">
        <v>58</v>
      </c>
      <c r="Z27" s="2039"/>
      <c r="AA27" s="2039"/>
      <c r="AB27" s="228" t="s">
        <v>58</v>
      </c>
    </row>
    <row r="28" spans="4:28" ht="30" customHeight="1" x14ac:dyDescent="0.2">
      <c r="E28" s="1990" t="s">
        <v>400</v>
      </c>
      <c r="F28" s="1460" t="s">
        <v>401</v>
      </c>
      <c r="G28" s="1460"/>
      <c r="H28" s="2074"/>
      <c r="I28" s="808"/>
      <c r="J28" s="1993" t="s">
        <v>1097</v>
      </c>
      <c r="K28" s="1993"/>
      <c r="L28" s="809"/>
      <c r="M28" s="1993" t="s">
        <v>1102</v>
      </c>
      <c r="N28" s="1993"/>
      <c r="O28" s="809"/>
      <c r="P28" s="761" t="s">
        <v>1093</v>
      </c>
      <c r="Q28" s="1978"/>
      <c r="R28" s="2000"/>
      <c r="S28" s="2041" t="s">
        <v>284</v>
      </c>
      <c r="T28" s="2042"/>
      <c r="U28" s="2042"/>
      <c r="V28" s="2042"/>
      <c r="W28" s="2042"/>
      <c r="X28" s="2042"/>
      <c r="Y28" s="2042"/>
      <c r="Z28" s="2042"/>
      <c r="AA28" s="2042"/>
      <c r="AB28" s="2043"/>
    </row>
    <row r="29" spans="4:28" ht="30" customHeight="1" x14ac:dyDescent="0.2">
      <c r="E29" s="1991"/>
      <c r="F29" s="2084" t="s">
        <v>402</v>
      </c>
      <c r="G29" s="2084"/>
      <c r="H29" s="2084"/>
      <c r="I29" s="2085"/>
      <c r="J29" s="817" t="s">
        <v>565</v>
      </c>
      <c r="K29" s="315"/>
      <c r="L29" s="818" t="s">
        <v>566</v>
      </c>
      <c r="M29" s="2095" t="s">
        <v>567</v>
      </c>
      <c r="N29" s="2095"/>
      <c r="O29" s="314"/>
      <c r="P29" s="816" t="s">
        <v>568</v>
      </c>
      <c r="Q29" s="1978"/>
      <c r="R29" s="2001"/>
      <c r="S29" s="313" t="s">
        <v>285</v>
      </c>
      <c r="T29" s="2038"/>
      <c r="U29" s="2038"/>
      <c r="V29" s="313" t="s">
        <v>286</v>
      </c>
      <c r="W29" s="2038"/>
      <c r="X29" s="2038"/>
      <c r="Y29" s="313" t="s">
        <v>287</v>
      </c>
      <c r="Z29" s="2038"/>
      <c r="AA29" s="2038"/>
      <c r="AB29" s="144"/>
    </row>
    <row r="30" spans="4:28" ht="30" customHeight="1" x14ac:dyDescent="0.2">
      <c r="E30" s="1992"/>
      <c r="F30" s="2082" t="s">
        <v>1101</v>
      </c>
      <c r="G30" s="2083"/>
      <c r="H30" s="2083"/>
      <c r="I30" s="2083"/>
      <c r="J30" s="2083"/>
      <c r="K30" s="2083"/>
      <c r="L30" s="2083"/>
      <c r="M30" s="813"/>
      <c r="N30" s="814" t="s">
        <v>1094</v>
      </c>
      <c r="O30" s="812"/>
      <c r="P30" s="815" t="s">
        <v>1093</v>
      </c>
      <c r="Q30" s="1978"/>
      <c r="R30" s="1980" t="s">
        <v>288</v>
      </c>
      <c r="S30" s="2088" t="s">
        <v>289</v>
      </c>
      <c r="T30" s="2089"/>
      <c r="U30" s="240"/>
      <c r="V30" s="1957" t="s">
        <v>290</v>
      </c>
      <c r="W30" s="2086"/>
      <c r="X30" s="1463" t="s">
        <v>291</v>
      </c>
      <c r="Y30" s="1463"/>
      <c r="Z30" s="240"/>
      <c r="AA30" s="2016" t="s">
        <v>290</v>
      </c>
      <c r="AB30" s="2014"/>
    </row>
    <row r="31" spans="4:28" ht="15" customHeight="1" x14ac:dyDescent="0.2">
      <c r="E31" s="1971" t="s">
        <v>271</v>
      </c>
      <c r="F31" s="2073" t="s">
        <v>272</v>
      </c>
      <c r="G31" s="2074"/>
      <c r="H31" s="1948" t="s">
        <v>104</v>
      </c>
      <c r="I31" s="2078"/>
      <c r="J31" s="1949" t="s">
        <v>1182</v>
      </c>
      <c r="K31" s="809"/>
      <c r="L31" s="1960" t="s">
        <v>1183</v>
      </c>
      <c r="M31" s="1960"/>
      <c r="N31" s="809"/>
      <c r="O31" s="1960" t="s">
        <v>1184</v>
      </c>
      <c r="P31" s="2012"/>
      <c r="Q31" s="1978"/>
      <c r="R31" s="1981"/>
      <c r="S31" s="2006" t="s">
        <v>398</v>
      </c>
      <c r="T31" s="2007"/>
      <c r="U31" s="2007"/>
      <c r="V31" s="2007"/>
      <c r="W31" s="2007"/>
      <c r="X31" s="2007"/>
      <c r="Y31" s="2007"/>
      <c r="Z31" s="2007"/>
      <c r="AA31" s="2016"/>
      <c r="AB31" s="2014" t="s">
        <v>1094</v>
      </c>
    </row>
    <row r="32" spans="4:28" ht="15" customHeight="1" x14ac:dyDescent="0.2">
      <c r="E32" s="1972"/>
      <c r="F32" s="2075"/>
      <c r="G32" s="2076"/>
      <c r="H32" s="2077"/>
      <c r="I32" s="1924"/>
      <c r="J32" s="1970"/>
      <c r="K32" s="880"/>
      <c r="L32" s="2013" t="s">
        <v>1180</v>
      </c>
      <c r="M32" s="2013"/>
      <c r="N32" s="880"/>
      <c r="O32" s="880"/>
      <c r="P32" s="881" t="s">
        <v>1181</v>
      </c>
      <c r="Q32" s="1978"/>
      <c r="R32" s="1981"/>
      <c r="S32" s="2008"/>
      <c r="T32" s="2009"/>
      <c r="U32" s="2009"/>
      <c r="V32" s="2009"/>
      <c r="W32" s="2009"/>
      <c r="X32" s="2009"/>
      <c r="Y32" s="2009"/>
      <c r="Z32" s="2009"/>
      <c r="AA32" s="1957"/>
      <c r="AB32" s="2015"/>
    </row>
    <row r="33" spans="5:29" ht="15" customHeight="1" x14ac:dyDescent="0.2">
      <c r="E33" s="1972"/>
      <c r="F33" s="1974" t="s">
        <v>275</v>
      </c>
      <c r="G33" s="1975"/>
      <c r="H33" s="882"/>
      <c r="I33" s="883" t="s">
        <v>1185</v>
      </c>
      <c r="J33" s="883"/>
      <c r="K33" s="883"/>
      <c r="L33" s="883" t="s">
        <v>1186</v>
      </c>
      <c r="M33" s="883"/>
      <c r="N33" s="883"/>
      <c r="O33" s="883"/>
      <c r="P33" s="884"/>
      <c r="Q33" s="1978"/>
      <c r="R33" s="1981"/>
      <c r="S33" s="2008"/>
      <c r="T33" s="2009"/>
      <c r="U33" s="2009"/>
      <c r="V33" s="2009"/>
      <c r="W33" s="2009"/>
      <c r="X33" s="2009"/>
      <c r="Y33" s="2009"/>
      <c r="Z33" s="2009"/>
      <c r="AA33" s="1345"/>
      <c r="AB33" s="1619" t="s">
        <v>1093</v>
      </c>
    </row>
    <row r="34" spans="5:29" ht="15" customHeight="1" x14ac:dyDescent="0.2">
      <c r="E34" s="1973"/>
      <c r="F34" s="1976"/>
      <c r="G34" s="1466"/>
      <c r="H34" s="810"/>
      <c r="I34" s="1983" t="s">
        <v>1180</v>
      </c>
      <c r="J34" s="1983"/>
      <c r="K34" s="837"/>
      <c r="L34" s="837"/>
      <c r="M34" s="837"/>
      <c r="N34" s="837"/>
      <c r="O34" s="837"/>
      <c r="P34" s="892" t="s">
        <v>1181</v>
      </c>
      <c r="Q34" s="1979"/>
      <c r="R34" s="1982"/>
      <c r="S34" s="2010"/>
      <c r="T34" s="2011"/>
      <c r="U34" s="2011"/>
      <c r="V34" s="2011"/>
      <c r="W34" s="2011"/>
      <c r="X34" s="2011"/>
      <c r="Y34" s="2011"/>
      <c r="Z34" s="2011"/>
      <c r="AA34" s="1345"/>
      <c r="AB34" s="1346"/>
      <c r="AC34" s="9"/>
    </row>
    <row r="35" spans="5:29" ht="22.5" customHeight="1" x14ac:dyDescent="0.2"/>
    <row r="36" spans="5:29" ht="22.5" customHeight="1" x14ac:dyDescent="0.2"/>
    <row r="37" spans="5:29" ht="18" customHeight="1" x14ac:dyDescent="0.2"/>
    <row r="38" spans="5:29" ht="18" customHeight="1" x14ac:dyDescent="0.2"/>
    <row r="39" spans="5:29" ht="6.75" customHeight="1" x14ac:dyDescent="0.2"/>
    <row r="40" spans="5:29" ht="18" customHeight="1" x14ac:dyDescent="0.2"/>
    <row r="41" spans="5:29" ht="18" customHeight="1" x14ac:dyDescent="0.2"/>
  </sheetData>
  <mergeCells count="99">
    <mergeCell ref="S25:X25"/>
    <mergeCell ref="Y25:Z25"/>
    <mergeCell ref="F31:G32"/>
    <mergeCell ref="H31:H32"/>
    <mergeCell ref="I31:I32"/>
    <mergeCell ref="I27:N27"/>
    <mergeCell ref="F30:L30"/>
    <mergeCell ref="F29:I29"/>
    <mergeCell ref="V30:W30"/>
    <mergeCell ref="X30:Y30"/>
    <mergeCell ref="E27:H27"/>
    <mergeCell ref="S30:T30"/>
    <mergeCell ref="F28:H28"/>
    <mergeCell ref="F25:H25"/>
    <mergeCell ref="F26:H26"/>
    <mergeCell ref="M29:N29"/>
    <mergeCell ref="AA30:AB30"/>
    <mergeCell ref="E10:G11"/>
    <mergeCell ref="E12:G12"/>
    <mergeCell ref="I10:K10"/>
    <mergeCell ref="I11:K11"/>
    <mergeCell ref="E18:K18"/>
    <mergeCell ref="V22:AA22"/>
    <mergeCell ref="I23:L23"/>
    <mergeCell ref="R10:S10"/>
    <mergeCell ref="T10:V10"/>
    <mergeCell ref="L17:O17"/>
    <mergeCell ref="L18:O18"/>
    <mergeCell ref="X10:AB10"/>
    <mergeCell ref="R11:X11"/>
    <mergeCell ref="Z11:AB11"/>
    <mergeCell ref="I12:L12"/>
    <mergeCell ref="H4:J4"/>
    <mergeCell ref="K4:P4"/>
    <mergeCell ref="E8:AB8"/>
    <mergeCell ref="T4:AB4"/>
    <mergeCell ref="T5:AB7"/>
    <mergeCell ref="E5:G5"/>
    <mergeCell ref="E6:G6"/>
    <mergeCell ref="E7:G7"/>
    <mergeCell ref="H5:I5"/>
    <mergeCell ref="E4:G4"/>
    <mergeCell ref="H6:I6"/>
    <mergeCell ref="H7:I7"/>
    <mergeCell ref="M10:Q10"/>
    <mergeCell ref="M11:P11"/>
    <mergeCell ref="X16:AA16"/>
    <mergeCell ref="T16:W16"/>
    <mergeCell ref="Q4:S4"/>
    <mergeCell ref="V12:Z12"/>
    <mergeCell ref="T26:V26"/>
    <mergeCell ref="W26:Y26"/>
    <mergeCell ref="Z26:AB26"/>
    <mergeCell ref="Z29:AA29"/>
    <mergeCell ref="Z27:AA27"/>
    <mergeCell ref="W27:X27"/>
    <mergeCell ref="S28:AB28"/>
    <mergeCell ref="T29:U29"/>
    <mergeCell ref="W29:X29"/>
    <mergeCell ref="S26:S27"/>
    <mergeCell ref="T27:U27"/>
    <mergeCell ref="S23:U23"/>
    <mergeCell ref="S24:U24"/>
    <mergeCell ref="W18:X18"/>
    <mergeCell ref="W23:AB23"/>
    <mergeCell ref="W24:AB24"/>
    <mergeCell ref="T18:U18"/>
    <mergeCell ref="E22:I22"/>
    <mergeCell ref="K22:L22"/>
    <mergeCell ref="E16:K17"/>
    <mergeCell ref="Q22:U22"/>
    <mergeCell ref="L16:O16"/>
    <mergeCell ref="Q18:S18"/>
    <mergeCell ref="Q17:S17"/>
    <mergeCell ref="Q16:S16"/>
    <mergeCell ref="S31:Z34"/>
    <mergeCell ref="AA33:AA34"/>
    <mergeCell ref="AB33:AB34"/>
    <mergeCell ref="L31:M31"/>
    <mergeCell ref="O31:P31"/>
    <mergeCell ref="L32:M32"/>
    <mergeCell ref="AB31:AB32"/>
    <mergeCell ref="AA31:AA32"/>
    <mergeCell ref="J31:J32"/>
    <mergeCell ref="E31:E34"/>
    <mergeCell ref="F33:G34"/>
    <mergeCell ref="Q23:Q34"/>
    <mergeCell ref="R30:R34"/>
    <mergeCell ref="I34:J34"/>
    <mergeCell ref="F23:H23"/>
    <mergeCell ref="F24:H24"/>
    <mergeCell ref="E28:E30"/>
    <mergeCell ref="J28:K28"/>
    <mergeCell ref="M28:N28"/>
    <mergeCell ref="E23:E26"/>
    <mergeCell ref="O27:P27"/>
    <mergeCell ref="R25:R29"/>
    <mergeCell ref="M23:P23"/>
    <mergeCell ref="R23:R24"/>
  </mergeCells>
  <phoneticPr fontId="4"/>
  <pageMargins left="0.78740157480314965" right="0.78740157480314965" top="0.63" bottom="0.77" header="0.51181102362204722" footer="0.51181102362204722"/>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7</xdr:col>
                    <xdr:colOff>38100</xdr:colOff>
                    <xdr:row>10</xdr:row>
                    <xdr:rowOff>38100</xdr:rowOff>
                  </from>
                  <to>
                    <xdr:col>8</xdr:col>
                    <xdr:colOff>31750</xdr:colOff>
                    <xdr:row>10</xdr:row>
                    <xdr:rowOff>285750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11</xdr:col>
                    <xdr:colOff>19050</xdr:colOff>
                    <xdr:row>9</xdr:row>
                    <xdr:rowOff>50800</xdr:rowOff>
                  </from>
                  <to>
                    <xdr:col>12</xdr:col>
                    <xdr:colOff>12700</xdr:colOff>
                    <xdr:row>9</xdr:row>
                    <xdr:rowOff>298450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11</xdr:col>
                    <xdr:colOff>19050</xdr:colOff>
                    <xdr:row>10</xdr:row>
                    <xdr:rowOff>38100</xdr:rowOff>
                  </from>
                  <to>
                    <xdr:col>12</xdr:col>
                    <xdr:colOff>12700</xdr:colOff>
                    <xdr:row>10</xdr:row>
                    <xdr:rowOff>285750</xdr:rowOff>
                  </to>
                </anchor>
              </controlPr>
            </control>
          </mc:Choice>
        </mc:AlternateContent>
        <mc:AlternateContent xmlns:mc="http://schemas.openxmlformats.org/markup-compatibility/2006">
          <mc:Choice Requires="x14">
            <control shapeId="22534" r:id="rId7" name="Check Box 6">
              <controlPr defaultSize="0" autoFill="0" autoLine="0" autoPict="0">
                <anchor moveWithCells="1">
                  <from>
                    <xdr:col>17</xdr:col>
                    <xdr:colOff>0</xdr:colOff>
                    <xdr:row>9</xdr:row>
                    <xdr:rowOff>50800</xdr:rowOff>
                  </from>
                  <to>
                    <xdr:col>17</xdr:col>
                    <xdr:colOff>228600</xdr:colOff>
                    <xdr:row>9</xdr:row>
                    <xdr:rowOff>298450</xdr:rowOff>
                  </to>
                </anchor>
              </controlPr>
            </control>
          </mc:Choice>
        </mc:AlternateContent>
        <mc:AlternateContent xmlns:mc="http://schemas.openxmlformats.org/markup-compatibility/2006">
          <mc:Choice Requires="x14">
            <control shapeId="22535" r:id="rId8" name="Check Box 7">
              <controlPr defaultSize="0" autoFill="0" autoLine="0" autoPict="0">
                <anchor moveWithCells="1">
                  <from>
                    <xdr:col>19</xdr:col>
                    <xdr:colOff>19050</xdr:colOff>
                    <xdr:row>9</xdr:row>
                    <xdr:rowOff>50800</xdr:rowOff>
                  </from>
                  <to>
                    <xdr:col>20</xdr:col>
                    <xdr:colOff>12700</xdr:colOff>
                    <xdr:row>9</xdr:row>
                    <xdr:rowOff>298450</xdr:rowOff>
                  </to>
                </anchor>
              </controlPr>
            </control>
          </mc:Choice>
        </mc:AlternateContent>
        <mc:AlternateContent xmlns:mc="http://schemas.openxmlformats.org/markup-compatibility/2006">
          <mc:Choice Requires="x14">
            <control shapeId="22529" r:id="rId9" name="Check Box 1">
              <controlPr defaultSize="0" autoFill="0" autoLine="0" autoPict="0">
                <anchor moveWithCells="1">
                  <from>
                    <xdr:col>7</xdr:col>
                    <xdr:colOff>38100</xdr:colOff>
                    <xdr:row>9</xdr:row>
                    <xdr:rowOff>38100</xdr:rowOff>
                  </from>
                  <to>
                    <xdr:col>8</xdr:col>
                    <xdr:colOff>31750</xdr:colOff>
                    <xdr:row>9</xdr:row>
                    <xdr:rowOff>285750</xdr:rowOff>
                  </to>
                </anchor>
              </controlPr>
            </control>
          </mc:Choice>
        </mc:AlternateContent>
        <mc:AlternateContent xmlns:mc="http://schemas.openxmlformats.org/markup-compatibility/2006">
          <mc:Choice Requires="x14">
            <control shapeId="22537" r:id="rId10" name="Check Box 9">
              <controlPr defaultSize="0" autoFill="0" autoLine="0" autoPict="0">
                <anchor moveWithCells="1">
                  <from>
                    <xdr:col>7</xdr:col>
                    <xdr:colOff>31750</xdr:colOff>
                    <xdr:row>11</xdr:row>
                    <xdr:rowOff>38100</xdr:rowOff>
                  </from>
                  <to>
                    <xdr:col>8</xdr:col>
                    <xdr:colOff>19050</xdr:colOff>
                    <xdr:row>11</xdr:row>
                    <xdr:rowOff>285750</xdr:rowOff>
                  </to>
                </anchor>
              </controlPr>
            </control>
          </mc:Choice>
        </mc:AlternateContent>
        <mc:AlternateContent xmlns:mc="http://schemas.openxmlformats.org/markup-compatibility/2006">
          <mc:Choice Requires="x14">
            <control shapeId="22539" r:id="rId11" name="Check Box 11">
              <controlPr defaultSize="0" autoFill="0" autoLine="0" autoPict="0">
                <anchor moveWithCells="1">
                  <from>
                    <xdr:col>9</xdr:col>
                    <xdr:colOff>31750</xdr:colOff>
                    <xdr:row>21</xdr:row>
                    <xdr:rowOff>69850</xdr:rowOff>
                  </from>
                  <to>
                    <xdr:col>10</xdr:col>
                    <xdr:colOff>19050</xdr:colOff>
                    <xdr:row>21</xdr:row>
                    <xdr:rowOff>317500</xdr:rowOff>
                  </to>
                </anchor>
              </controlPr>
            </control>
          </mc:Choice>
        </mc:AlternateContent>
        <mc:AlternateContent xmlns:mc="http://schemas.openxmlformats.org/markup-compatibility/2006">
          <mc:Choice Requires="x14">
            <control shapeId="22540" r:id="rId12" name="Check Box 12">
              <controlPr defaultSize="0" autoFill="0" autoLine="0" autoPict="0">
                <anchor moveWithCells="1">
                  <from>
                    <xdr:col>12</xdr:col>
                    <xdr:colOff>31750</xdr:colOff>
                    <xdr:row>21</xdr:row>
                    <xdr:rowOff>69850</xdr:rowOff>
                  </from>
                  <to>
                    <xdr:col>13</xdr:col>
                    <xdr:colOff>19050</xdr:colOff>
                    <xdr:row>21</xdr:row>
                    <xdr:rowOff>317500</xdr:rowOff>
                  </to>
                </anchor>
              </controlPr>
            </control>
          </mc:Choice>
        </mc:AlternateContent>
        <mc:AlternateContent xmlns:mc="http://schemas.openxmlformats.org/markup-compatibility/2006">
          <mc:Choice Requires="x14">
            <control shapeId="22541" r:id="rId13" name="Check Box 13">
              <controlPr defaultSize="0" autoFill="0" autoLine="0" autoPict="0">
                <anchor moveWithCells="1">
                  <from>
                    <xdr:col>15</xdr:col>
                    <xdr:colOff>31750</xdr:colOff>
                    <xdr:row>21</xdr:row>
                    <xdr:rowOff>69850</xdr:rowOff>
                  </from>
                  <to>
                    <xdr:col>16</xdr:col>
                    <xdr:colOff>19050</xdr:colOff>
                    <xdr:row>21</xdr:row>
                    <xdr:rowOff>317500</xdr:rowOff>
                  </to>
                </anchor>
              </controlPr>
            </control>
          </mc:Choice>
        </mc:AlternateContent>
        <mc:AlternateContent xmlns:mc="http://schemas.openxmlformats.org/markup-compatibility/2006">
          <mc:Choice Requires="x14">
            <control shapeId="22538" r:id="rId14" name="Check Box 10">
              <controlPr defaultSize="0" autoFill="0" autoLine="0" autoPict="0">
                <anchor moveWithCells="1">
                  <from>
                    <xdr:col>12</xdr:col>
                    <xdr:colOff>31750</xdr:colOff>
                    <xdr:row>11</xdr:row>
                    <xdr:rowOff>38100</xdr:rowOff>
                  </from>
                  <to>
                    <xdr:col>13</xdr:col>
                    <xdr:colOff>19050</xdr:colOff>
                    <xdr:row>11</xdr:row>
                    <xdr:rowOff>285750</xdr:rowOff>
                  </to>
                </anchor>
              </controlPr>
            </control>
          </mc:Choice>
        </mc:AlternateContent>
        <mc:AlternateContent xmlns:mc="http://schemas.openxmlformats.org/markup-compatibility/2006">
          <mc:Choice Requires="x14">
            <control shapeId="22542" r:id="rId15" name="Check Box 14">
              <controlPr defaultSize="0" autoFill="0" autoLine="0" autoPict="0">
                <anchor moveWithCells="1">
                  <from>
                    <xdr:col>17</xdr:col>
                    <xdr:colOff>31750</xdr:colOff>
                    <xdr:row>11</xdr:row>
                    <xdr:rowOff>38100</xdr:rowOff>
                  </from>
                  <to>
                    <xdr:col>18</xdr:col>
                    <xdr:colOff>19050</xdr:colOff>
                    <xdr:row>11</xdr:row>
                    <xdr:rowOff>285750</xdr:rowOff>
                  </to>
                </anchor>
              </controlPr>
            </control>
          </mc:Choice>
        </mc:AlternateContent>
        <mc:AlternateContent xmlns:mc="http://schemas.openxmlformats.org/markup-compatibility/2006">
          <mc:Choice Requires="x14">
            <control shapeId="22547" r:id="rId16" name="Check Box 19">
              <controlPr defaultSize="0" autoFill="0" autoLine="0" autoPict="0">
                <anchor moveWithCells="1">
                  <from>
                    <xdr:col>19</xdr:col>
                    <xdr:colOff>190500</xdr:colOff>
                    <xdr:row>4</xdr:row>
                    <xdr:rowOff>88900</xdr:rowOff>
                  </from>
                  <to>
                    <xdr:col>25</xdr:col>
                    <xdr:colOff>190500</xdr:colOff>
                    <xdr:row>5</xdr:row>
                    <xdr:rowOff>0</xdr:rowOff>
                  </to>
                </anchor>
              </controlPr>
            </control>
          </mc:Choice>
        </mc:AlternateContent>
        <mc:AlternateContent xmlns:mc="http://schemas.openxmlformats.org/markup-compatibility/2006">
          <mc:Choice Requires="x14">
            <control shapeId="22548" r:id="rId17" name="Check Box 20">
              <controlPr defaultSize="0" autoFill="0" autoLine="0" autoPict="0">
                <anchor moveWithCells="1">
                  <from>
                    <xdr:col>19</xdr:col>
                    <xdr:colOff>190500</xdr:colOff>
                    <xdr:row>4</xdr:row>
                    <xdr:rowOff>266700</xdr:rowOff>
                  </from>
                  <to>
                    <xdr:col>25</xdr:col>
                    <xdr:colOff>190500</xdr:colOff>
                    <xdr:row>5</xdr:row>
                    <xdr:rowOff>184150</xdr:rowOff>
                  </to>
                </anchor>
              </controlPr>
            </control>
          </mc:Choice>
        </mc:AlternateContent>
        <mc:AlternateContent xmlns:mc="http://schemas.openxmlformats.org/markup-compatibility/2006">
          <mc:Choice Requires="x14">
            <control shapeId="22549" r:id="rId18" name="Check Box 21">
              <controlPr defaultSize="0" autoFill="0" autoLine="0" autoPict="0">
                <anchor moveWithCells="1">
                  <from>
                    <xdr:col>19</xdr:col>
                    <xdr:colOff>184150</xdr:colOff>
                    <xdr:row>5</xdr:row>
                    <xdr:rowOff>107950</xdr:rowOff>
                  </from>
                  <to>
                    <xdr:col>25</xdr:col>
                    <xdr:colOff>171450</xdr:colOff>
                    <xdr:row>6</xdr:row>
                    <xdr:rowOff>19050</xdr:rowOff>
                  </to>
                </anchor>
              </controlPr>
            </control>
          </mc:Choice>
        </mc:AlternateContent>
        <mc:AlternateContent xmlns:mc="http://schemas.openxmlformats.org/markup-compatibility/2006">
          <mc:Choice Requires="x14">
            <control shapeId="22550" r:id="rId19" name="Check Box 22">
              <controlPr defaultSize="0" autoFill="0" autoLine="0" autoPict="0">
                <anchor moveWithCells="1">
                  <from>
                    <xdr:col>19</xdr:col>
                    <xdr:colOff>184150</xdr:colOff>
                    <xdr:row>5</xdr:row>
                    <xdr:rowOff>298450</xdr:rowOff>
                  </from>
                  <to>
                    <xdr:col>28</xdr:col>
                    <xdr:colOff>0</xdr:colOff>
                    <xdr:row>6</xdr:row>
                    <xdr:rowOff>209550</xdr:rowOff>
                  </to>
                </anchor>
              </controlPr>
            </control>
          </mc:Choice>
        </mc:AlternateContent>
        <mc:AlternateContent xmlns:mc="http://schemas.openxmlformats.org/markup-compatibility/2006">
          <mc:Choice Requires="x14">
            <control shapeId="22543" r:id="rId20" name="Check Box 15">
              <controlPr defaultSize="0" autoFill="0" autoLine="0" autoPict="0">
                <anchor moveWithCells="1">
                  <from>
                    <xdr:col>12</xdr:col>
                    <xdr:colOff>12700</xdr:colOff>
                    <xdr:row>29</xdr:row>
                    <xdr:rowOff>69850</xdr:rowOff>
                  </from>
                  <to>
                    <xdr:col>12</xdr:col>
                    <xdr:colOff>228600</xdr:colOff>
                    <xdr:row>29</xdr:row>
                    <xdr:rowOff>317500</xdr:rowOff>
                  </to>
                </anchor>
              </controlPr>
            </control>
          </mc:Choice>
        </mc:AlternateContent>
        <mc:AlternateContent xmlns:mc="http://schemas.openxmlformats.org/markup-compatibility/2006">
          <mc:Choice Requires="x14">
            <control shapeId="22544" r:id="rId21" name="Check Box 16">
              <controlPr defaultSize="0" autoFill="0" autoLine="0" autoPict="0">
                <anchor moveWithCells="1">
                  <from>
                    <xdr:col>14</xdr:col>
                    <xdr:colOff>12700</xdr:colOff>
                    <xdr:row>29</xdr:row>
                    <xdr:rowOff>69850</xdr:rowOff>
                  </from>
                  <to>
                    <xdr:col>14</xdr:col>
                    <xdr:colOff>228600</xdr:colOff>
                    <xdr:row>29</xdr:row>
                    <xdr:rowOff>317500</xdr:rowOff>
                  </to>
                </anchor>
              </controlPr>
            </control>
          </mc:Choice>
        </mc:AlternateContent>
        <mc:AlternateContent xmlns:mc="http://schemas.openxmlformats.org/markup-compatibility/2006">
          <mc:Choice Requires="x14">
            <control shapeId="22545" r:id="rId22" name="Check Box 17">
              <controlPr defaultSize="0" autoFill="0" autoLine="0" autoPict="0">
                <anchor moveWithCells="1">
                  <from>
                    <xdr:col>8</xdr:col>
                    <xdr:colOff>12700</xdr:colOff>
                    <xdr:row>27</xdr:row>
                    <xdr:rowOff>69850</xdr:rowOff>
                  </from>
                  <to>
                    <xdr:col>8</xdr:col>
                    <xdr:colOff>228600</xdr:colOff>
                    <xdr:row>27</xdr:row>
                    <xdr:rowOff>317500</xdr:rowOff>
                  </to>
                </anchor>
              </controlPr>
            </control>
          </mc:Choice>
        </mc:AlternateContent>
        <mc:AlternateContent xmlns:mc="http://schemas.openxmlformats.org/markup-compatibility/2006">
          <mc:Choice Requires="x14">
            <control shapeId="22546" r:id="rId23" name="Check Box 18">
              <controlPr defaultSize="0" autoFill="0" autoLine="0" autoPict="0">
                <anchor moveWithCells="1">
                  <from>
                    <xdr:col>14</xdr:col>
                    <xdr:colOff>12700</xdr:colOff>
                    <xdr:row>27</xdr:row>
                    <xdr:rowOff>69850</xdr:rowOff>
                  </from>
                  <to>
                    <xdr:col>14</xdr:col>
                    <xdr:colOff>228600</xdr:colOff>
                    <xdr:row>27</xdr:row>
                    <xdr:rowOff>317500</xdr:rowOff>
                  </to>
                </anchor>
              </controlPr>
            </control>
          </mc:Choice>
        </mc:AlternateContent>
        <mc:AlternateContent xmlns:mc="http://schemas.openxmlformats.org/markup-compatibility/2006">
          <mc:Choice Requires="x14">
            <control shapeId="22553" r:id="rId24" name="Check Box 25">
              <controlPr defaultSize="0" autoFill="0" autoLine="0" autoPict="0">
                <anchor moveWithCells="1">
                  <from>
                    <xdr:col>10</xdr:col>
                    <xdr:colOff>12700</xdr:colOff>
                    <xdr:row>29</xdr:row>
                    <xdr:rowOff>374650</xdr:rowOff>
                  </from>
                  <to>
                    <xdr:col>10</xdr:col>
                    <xdr:colOff>203200</xdr:colOff>
                    <xdr:row>31</xdr:row>
                    <xdr:rowOff>12700</xdr:rowOff>
                  </to>
                </anchor>
              </controlPr>
            </control>
          </mc:Choice>
        </mc:AlternateContent>
        <mc:AlternateContent xmlns:mc="http://schemas.openxmlformats.org/markup-compatibility/2006">
          <mc:Choice Requires="x14">
            <control shapeId="22554" r:id="rId25" name="Check Box 26">
              <controlPr defaultSize="0" autoFill="0" autoLine="0" autoPict="0">
                <anchor moveWithCells="1">
                  <from>
                    <xdr:col>13</xdr:col>
                    <xdr:colOff>12700</xdr:colOff>
                    <xdr:row>30</xdr:row>
                    <xdr:rowOff>0</xdr:rowOff>
                  </from>
                  <to>
                    <xdr:col>13</xdr:col>
                    <xdr:colOff>203200</xdr:colOff>
                    <xdr:row>31</xdr:row>
                    <xdr:rowOff>19050</xdr:rowOff>
                  </to>
                </anchor>
              </controlPr>
            </control>
          </mc:Choice>
        </mc:AlternateContent>
        <mc:AlternateContent xmlns:mc="http://schemas.openxmlformats.org/markup-compatibility/2006">
          <mc:Choice Requires="x14">
            <control shapeId="22555" r:id="rId26" name="Check Box 27">
              <controlPr defaultSize="0" autoFill="0" autoLine="0" autoPict="0">
                <anchor moveWithCells="1">
                  <from>
                    <xdr:col>10</xdr:col>
                    <xdr:colOff>12700</xdr:colOff>
                    <xdr:row>31</xdr:row>
                    <xdr:rowOff>0</xdr:rowOff>
                  </from>
                  <to>
                    <xdr:col>10</xdr:col>
                    <xdr:colOff>203200</xdr:colOff>
                    <xdr:row>32</xdr:row>
                    <xdr:rowOff>19050</xdr:rowOff>
                  </to>
                </anchor>
              </controlPr>
            </control>
          </mc:Choice>
        </mc:AlternateContent>
        <mc:AlternateContent xmlns:mc="http://schemas.openxmlformats.org/markup-compatibility/2006">
          <mc:Choice Requires="x14">
            <control shapeId="22556" r:id="rId27" name="Check Box 28">
              <controlPr defaultSize="0" autoFill="0" autoLine="0" autoPict="0">
                <anchor moveWithCells="1">
                  <from>
                    <xdr:col>7</xdr:col>
                    <xdr:colOff>12700</xdr:colOff>
                    <xdr:row>32</xdr:row>
                    <xdr:rowOff>0</xdr:rowOff>
                  </from>
                  <to>
                    <xdr:col>7</xdr:col>
                    <xdr:colOff>203200</xdr:colOff>
                    <xdr:row>33</xdr:row>
                    <xdr:rowOff>19050</xdr:rowOff>
                  </to>
                </anchor>
              </controlPr>
            </control>
          </mc:Choice>
        </mc:AlternateContent>
        <mc:AlternateContent xmlns:mc="http://schemas.openxmlformats.org/markup-compatibility/2006">
          <mc:Choice Requires="x14">
            <control shapeId="22557" r:id="rId28" name="Check Box 29">
              <controlPr defaultSize="0" autoFill="0" autoLine="0" autoPict="0">
                <anchor moveWithCells="1">
                  <from>
                    <xdr:col>10</xdr:col>
                    <xdr:colOff>12700</xdr:colOff>
                    <xdr:row>32</xdr:row>
                    <xdr:rowOff>0</xdr:rowOff>
                  </from>
                  <to>
                    <xdr:col>10</xdr:col>
                    <xdr:colOff>203200</xdr:colOff>
                    <xdr:row>33</xdr:row>
                    <xdr:rowOff>19050</xdr:rowOff>
                  </to>
                </anchor>
              </controlPr>
            </control>
          </mc:Choice>
        </mc:AlternateContent>
        <mc:AlternateContent xmlns:mc="http://schemas.openxmlformats.org/markup-compatibility/2006">
          <mc:Choice Requires="x14">
            <control shapeId="22558" r:id="rId29" name="Check Box 30">
              <controlPr defaultSize="0" autoFill="0" autoLine="0" autoPict="0">
                <anchor moveWithCells="1">
                  <from>
                    <xdr:col>7</xdr:col>
                    <xdr:colOff>12700</xdr:colOff>
                    <xdr:row>33</xdr:row>
                    <xdr:rowOff>0</xdr:rowOff>
                  </from>
                  <to>
                    <xdr:col>7</xdr:col>
                    <xdr:colOff>203200</xdr:colOff>
                    <xdr:row>34</xdr:row>
                    <xdr:rowOff>19050</xdr:rowOff>
                  </to>
                </anchor>
              </controlPr>
            </control>
          </mc:Choice>
        </mc:AlternateContent>
        <mc:AlternateContent xmlns:mc="http://schemas.openxmlformats.org/markup-compatibility/2006">
          <mc:Choice Requires="x14">
            <control shapeId="22551" r:id="rId30" name="Check Box 23">
              <controlPr defaultSize="0" autoFill="0" autoLine="0" autoPict="0">
                <anchor moveWithCells="1">
                  <from>
                    <xdr:col>26</xdr:col>
                    <xdr:colOff>12700</xdr:colOff>
                    <xdr:row>30</xdr:row>
                    <xdr:rowOff>69850</xdr:rowOff>
                  </from>
                  <to>
                    <xdr:col>26</xdr:col>
                    <xdr:colOff>228600</xdr:colOff>
                    <xdr:row>31</xdr:row>
                    <xdr:rowOff>127000</xdr:rowOff>
                  </to>
                </anchor>
              </controlPr>
            </control>
          </mc:Choice>
        </mc:AlternateContent>
        <mc:AlternateContent xmlns:mc="http://schemas.openxmlformats.org/markup-compatibility/2006">
          <mc:Choice Requires="x14">
            <control shapeId="22552" r:id="rId31" name="Check Box 24">
              <controlPr defaultSize="0" autoFill="0" autoLine="0" autoPict="0">
                <anchor moveWithCells="1">
                  <from>
                    <xdr:col>26</xdr:col>
                    <xdr:colOff>12700</xdr:colOff>
                    <xdr:row>32</xdr:row>
                    <xdr:rowOff>69850</xdr:rowOff>
                  </from>
                  <to>
                    <xdr:col>26</xdr:col>
                    <xdr:colOff>228600</xdr:colOff>
                    <xdr:row>33</xdr:row>
                    <xdr:rowOff>127000</xdr:rowOff>
                  </to>
                </anchor>
              </controlPr>
            </control>
          </mc:Choice>
        </mc:AlternateContent>
        <mc:AlternateContent xmlns:mc="http://schemas.openxmlformats.org/markup-compatibility/2006">
          <mc:Choice Requires="x14">
            <control shapeId="22559" r:id="rId32" name="Check Box 31">
              <controlPr defaultSize="0" autoFill="0" autoLine="0" autoPict="0">
                <anchor moveWithCells="1">
                  <from>
                    <xdr:col>22</xdr:col>
                    <xdr:colOff>31750</xdr:colOff>
                    <xdr:row>9</xdr:row>
                    <xdr:rowOff>38100</xdr:rowOff>
                  </from>
                  <to>
                    <xdr:col>23</xdr:col>
                    <xdr:colOff>19050</xdr:colOff>
                    <xdr:row>9</xdr:row>
                    <xdr:rowOff>285750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D1:AA46"/>
  <sheetViews>
    <sheetView view="pageBreakPreview" topLeftCell="A22" zoomScaleNormal="100" zoomScaleSheetLayoutView="100" workbookViewId="0">
      <selection activeCell="AF37" sqref="AF37"/>
    </sheetView>
  </sheetViews>
  <sheetFormatPr defaultRowHeight="12" x14ac:dyDescent="0.2"/>
  <cols>
    <col min="1" max="4" width="1.46484375" customWidth="1"/>
    <col min="5" max="15" width="2.6640625" customWidth="1"/>
    <col min="16" max="16" width="3" customWidth="1"/>
    <col min="17" max="23" width="2.6640625" customWidth="1"/>
    <col min="24" max="25" width="2.59765625" customWidth="1"/>
    <col min="26" max="26" width="1.3984375" customWidth="1"/>
  </cols>
  <sheetData>
    <row r="1" spans="4:25" ht="4.5" customHeight="1" x14ac:dyDescent="0.2"/>
    <row r="2" spans="4:25" s="1" customFormat="1" ht="18.75" customHeight="1" x14ac:dyDescent="0.2">
      <c r="D2" s="2" t="s">
        <v>868</v>
      </c>
      <c r="E2" s="618"/>
      <c r="F2" s="618"/>
      <c r="G2" s="619"/>
      <c r="H2" s="619"/>
      <c r="I2" s="619"/>
      <c r="J2" s="619"/>
      <c r="K2" s="619"/>
      <c r="L2" s="619"/>
      <c r="M2" s="619"/>
      <c r="N2" s="621" t="s">
        <v>25</v>
      </c>
      <c r="O2" s="621"/>
      <c r="P2" s="621"/>
      <c r="Q2" s="621"/>
      <c r="R2" s="621"/>
      <c r="S2" s="621"/>
      <c r="T2" s="621"/>
      <c r="U2" s="621"/>
      <c r="V2" s="621"/>
      <c r="W2" s="621"/>
      <c r="X2" s="621"/>
      <c r="Y2" s="621"/>
    </row>
    <row r="3" spans="4:25" ht="6" customHeight="1" x14ac:dyDescent="0.15">
      <c r="D3" s="245"/>
      <c r="E3" s="245"/>
      <c r="F3" s="245"/>
      <c r="G3" s="245"/>
      <c r="H3" s="245"/>
      <c r="I3" s="245"/>
      <c r="J3" s="245"/>
      <c r="K3" s="245"/>
      <c r="L3" s="245"/>
      <c r="M3" s="245"/>
      <c r="N3" s="249"/>
      <c r="O3" s="249"/>
      <c r="P3" s="249"/>
      <c r="Q3" s="249"/>
      <c r="R3" s="249"/>
      <c r="S3" s="249"/>
      <c r="T3" s="249"/>
      <c r="U3" s="249"/>
      <c r="V3" s="249"/>
      <c r="W3" s="249"/>
      <c r="X3" s="249"/>
      <c r="Y3" s="249"/>
    </row>
    <row r="4" spans="4:25" ht="8.25" customHeight="1" x14ac:dyDescent="0.2">
      <c r="D4" s="245"/>
      <c r="E4" s="2113"/>
      <c r="F4" s="2114"/>
      <c r="G4" s="2114"/>
      <c r="H4" s="2114"/>
      <c r="I4" s="2115"/>
      <c r="J4" s="2102" t="s">
        <v>15</v>
      </c>
      <c r="K4" s="2103"/>
      <c r="L4" s="2103"/>
      <c r="M4" s="2103"/>
      <c r="N4" s="2103"/>
      <c r="O4" s="2104"/>
      <c r="P4" s="2096" t="s">
        <v>29</v>
      </c>
      <c r="Q4" s="2097"/>
      <c r="R4" s="2097"/>
      <c r="S4" s="2097"/>
      <c r="T4" s="2097"/>
      <c r="U4" s="2097"/>
      <c r="V4" s="263"/>
      <c r="W4" s="263"/>
      <c r="X4" s="263"/>
      <c r="Y4" s="264"/>
    </row>
    <row r="5" spans="4:25" ht="18.75" customHeight="1" x14ac:dyDescent="0.2">
      <c r="D5" s="245"/>
      <c r="E5" s="2116"/>
      <c r="F5" s="2117"/>
      <c r="G5" s="2117"/>
      <c r="H5" s="2117"/>
      <c r="I5" s="2118"/>
      <c r="J5" s="2105"/>
      <c r="K5" s="2106"/>
      <c r="L5" s="2106"/>
      <c r="M5" s="2106"/>
      <c r="N5" s="2106"/>
      <c r="O5" s="2107"/>
      <c r="P5" s="2098"/>
      <c r="Q5" s="2099"/>
      <c r="R5" s="2099"/>
      <c r="S5" s="2099"/>
      <c r="T5" s="2099"/>
      <c r="U5" s="2099"/>
      <c r="V5" s="2110" t="s">
        <v>28</v>
      </c>
      <c r="W5" s="2111"/>
      <c r="X5" s="2111"/>
      <c r="Y5" s="2112"/>
    </row>
    <row r="6" spans="4:25" ht="18.75" customHeight="1" x14ac:dyDescent="0.2">
      <c r="D6" s="245"/>
      <c r="E6" s="2119" t="s">
        <v>16</v>
      </c>
      <c r="F6" s="2120"/>
      <c r="G6" s="2120"/>
      <c r="H6" s="2120"/>
      <c r="I6" s="2121"/>
      <c r="J6" s="2108"/>
      <c r="K6" s="2109"/>
      <c r="L6" s="2109"/>
      <c r="M6" s="2109"/>
      <c r="N6" s="259" t="s">
        <v>26</v>
      </c>
      <c r="O6" s="260"/>
      <c r="P6" s="2108"/>
      <c r="Q6" s="2109"/>
      <c r="R6" s="2109"/>
      <c r="S6" s="2109"/>
      <c r="T6" s="259" t="s">
        <v>26</v>
      </c>
      <c r="U6" s="259"/>
      <c r="V6" s="2100"/>
      <c r="W6" s="2101"/>
      <c r="X6" s="2101"/>
      <c r="Y6" s="265" t="s">
        <v>26</v>
      </c>
    </row>
    <row r="7" spans="4:25" ht="18.75" customHeight="1" x14ac:dyDescent="0.2">
      <c r="D7" s="245"/>
      <c r="E7" s="2147" t="s">
        <v>17</v>
      </c>
      <c r="F7" s="2148"/>
      <c r="G7" s="2148"/>
      <c r="H7" s="2148"/>
      <c r="I7" s="2149"/>
      <c r="J7" s="2145"/>
      <c r="K7" s="2146"/>
      <c r="L7" s="2146"/>
      <c r="M7" s="2146"/>
      <c r="N7" s="261" t="s">
        <v>26</v>
      </c>
      <c r="O7" s="262"/>
      <c r="P7" s="2145"/>
      <c r="Q7" s="2146"/>
      <c r="R7" s="2146"/>
      <c r="S7" s="2146"/>
      <c r="T7" s="261" t="s">
        <v>26</v>
      </c>
      <c r="U7" s="261"/>
      <c r="V7" s="2150"/>
      <c r="W7" s="2124"/>
      <c r="X7" s="2124"/>
      <c r="Y7" s="266" t="s">
        <v>26</v>
      </c>
    </row>
    <row r="8" spans="4:25" ht="18.75" customHeight="1" x14ac:dyDescent="0.2">
      <c r="D8" s="245"/>
      <c r="E8" s="439" t="s">
        <v>608</v>
      </c>
      <c r="F8" s="440"/>
      <c r="G8" s="441"/>
      <c r="H8" s="441"/>
      <c r="I8" s="441"/>
      <c r="J8" s="442"/>
      <c r="K8" s="442"/>
      <c r="L8" s="443"/>
      <c r="M8" s="2151" t="s">
        <v>609</v>
      </c>
      <c r="N8" s="2152"/>
      <c r="O8" s="2152"/>
      <c r="P8" s="2152"/>
      <c r="Q8" s="2153"/>
      <c r="R8" s="819"/>
      <c r="S8" s="2160" t="s">
        <v>1103</v>
      </c>
      <c r="T8" s="2152"/>
      <c r="U8" s="2152"/>
      <c r="V8" s="795"/>
      <c r="W8" s="2160" t="s">
        <v>1104</v>
      </c>
      <c r="X8" s="2152"/>
      <c r="Y8" s="2161"/>
    </row>
    <row r="9" spans="4:25" ht="18.75" customHeight="1" x14ac:dyDescent="0.2">
      <c r="D9" s="245"/>
      <c r="E9" s="2131"/>
      <c r="F9" s="2132"/>
      <c r="G9" s="2133"/>
      <c r="H9" s="2137" t="s">
        <v>18</v>
      </c>
      <c r="I9" s="2138"/>
      <c r="J9" s="2138"/>
      <c r="K9" s="2138"/>
      <c r="L9" s="2138"/>
      <c r="M9" s="2138"/>
      <c r="N9" s="2139"/>
      <c r="O9" s="2018" t="s">
        <v>19</v>
      </c>
      <c r="P9" s="2019"/>
      <c r="Q9" s="2019"/>
      <c r="R9" s="2019"/>
      <c r="S9" s="2019"/>
      <c r="T9" s="2019"/>
      <c r="U9" s="2019"/>
      <c r="V9" s="2019"/>
      <c r="W9" s="2019"/>
      <c r="X9" s="2019"/>
      <c r="Y9" s="2159"/>
    </row>
    <row r="10" spans="4:25" ht="18.75" customHeight="1" x14ac:dyDescent="0.2">
      <c r="D10" s="245"/>
      <c r="E10" s="2134"/>
      <c r="F10" s="2135"/>
      <c r="G10" s="2136"/>
      <c r="H10" s="2122" t="s">
        <v>20</v>
      </c>
      <c r="I10" s="2111"/>
      <c r="J10" s="2140"/>
      <c r="K10" s="2110" t="s">
        <v>21</v>
      </c>
      <c r="L10" s="2111"/>
      <c r="M10" s="2111"/>
      <c r="N10" s="2112"/>
      <c r="O10" s="2067" t="s">
        <v>22</v>
      </c>
      <c r="P10" s="2068"/>
      <c r="Q10" s="2068"/>
      <c r="R10" s="2068"/>
      <c r="S10" s="2068"/>
      <c r="T10" s="2068"/>
      <c r="U10" s="2069"/>
      <c r="V10" s="2110" t="s">
        <v>23</v>
      </c>
      <c r="W10" s="2111"/>
      <c r="X10" s="2111"/>
      <c r="Y10" s="2112"/>
    </row>
    <row r="11" spans="4:25" ht="17.149999999999999" customHeight="1" x14ac:dyDescent="0.2">
      <c r="D11" s="245"/>
      <c r="E11" s="1451" t="s">
        <v>877</v>
      </c>
      <c r="F11" s="1452"/>
      <c r="G11" s="1453"/>
      <c r="H11" s="2154"/>
      <c r="I11" s="2155"/>
      <c r="J11" s="2156"/>
      <c r="K11" s="2157"/>
      <c r="L11" s="2155"/>
      <c r="M11" s="2155"/>
      <c r="N11" s="2158"/>
      <c r="O11" s="1351"/>
      <c r="P11" s="2078"/>
      <c r="Q11" s="2078"/>
      <c r="R11" s="2078"/>
      <c r="S11" s="2078"/>
      <c r="T11" s="2078"/>
      <c r="U11" s="2141"/>
      <c r="V11" s="2157"/>
      <c r="W11" s="2155"/>
      <c r="X11" s="2155"/>
      <c r="Y11" s="2158"/>
    </row>
    <row r="12" spans="4:25" ht="17.149999999999999" customHeight="1" x14ac:dyDescent="0.2">
      <c r="D12" s="245"/>
      <c r="E12" s="1875"/>
      <c r="F12" s="1876"/>
      <c r="G12" s="1945"/>
      <c r="H12" s="2126"/>
      <c r="I12" s="2127"/>
      <c r="J12" s="2128"/>
      <c r="K12" s="2129"/>
      <c r="L12" s="2127"/>
      <c r="M12" s="2127"/>
      <c r="N12" s="2130"/>
      <c r="O12" s="2164"/>
      <c r="P12" s="1920"/>
      <c r="Q12" s="1920"/>
      <c r="R12" s="1920"/>
      <c r="S12" s="1920"/>
      <c r="T12" s="1920"/>
      <c r="U12" s="2165"/>
      <c r="V12" s="2129"/>
      <c r="W12" s="2127"/>
      <c r="X12" s="2127"/>
      <c r="Y12" s="2130"/>
    </row>
    <row r="13" spans="4:25" ht="17.149999999999999" customHeight="1" x14ac:dyDescent="0.2">
      <c r="D13" s="245"/>
      <c r="E13" s="2280"/>
      <c r="F13" s="2281"/>
      <c r="G13" s="2282"/>
      <c r="H13" s="2126"/>
      <c r="I13" s="2127"/>
      <c r="J13" s="2128"/>
      <c r="K13" s="2129"/>
      <c r="L13" s="2127"/>
      <c r="M13" s="2127"/>
      <c r="N13" s="2130"/>
      <c r="O13" s="2164"/>
      <c r="P13" s="1920"/>
      <c r="Q13" s="1920"/>
      <c r="R13" s="1920"/>
      <c r="S13" s="1920"/>
      <c r="T13" s="1920"/>
      <c r="U13" s="2165"/>
      <c r="V13" s="2129"/>
      <c r="W13" s="2127"/>
      <c r="X13" s="2127"/>
      <c r="Y13" s="2130"/>
    </row>
    <row r="14" spans="4:25" ht="18.75" customHeight="1" x14ac:dyDescent="0.2">
      <c r="D14" s="245"/>
      <c r="E14" s="2142" t="s">
        <v>24</v>
      </c>
      <c r="F14" s="2143"/>
      <c r="G14" s="2144"/>
      <c r="H14" s="2126"/>
      <c r="I14" s="2127"/>
      <c r="J14" s="2128"/>
      <c r="K14" s="2129"/>
      <c r="L14" s="2127"/>
      <c r="M14" s="2127"/>
      <c r="N14" s="2130"/>
      <c r="O14" s="2164"/>
      <c r="P14" s="1920"/>
      <c r="Q14" s="1920"/>
      <c r="R14" s="1920"/>
      <c r="S14" s="1920"/>
      <c r="T14" s="1920"/>
      <c r="U14" s="2165"/>
      <c r="V14" s="2129"/>
      <c r="W14" s="2127"/>
      <c r="X14" s="2127"/>
      <c r="Y14" s="2130"/>
    </row>
    <row r="15" spans="4:25" ht="18.75" customHeight="1" x14ac:dyDescent="0.2">
      <c r="D15" s="245"/>
      <c r="E15" s="2122" t="s">
        <v>27</v>
      </c>
      <c r="F15" s="2111"/>
      <c r="G15" s="2112"/>
      <c r="H15" s="2123"/>
      <c r="I15" s="2124"/>
      <c r="J15" s="2125"/>
      <c r="K15" s="2150"/>
      <c r="L15" s="2124"/>
      <c r="M15" s="2124"/>
      <c r="N15" s="2166"/>
      <c r="O15" s="2162"/>
      <c r="P15" s="2021"/>
      <c r="Q15" s="2021"/>
      <c r="R15" s="2021"/>
      <c r="S15" s="2021"/>
      <c r="T15" s="2021"/>
      <c r="U15" s="2163"/>
      <c r="V15" s="2150"/>
      <c r="W15" s="2124"/>
      <c r="X15" s="2124"/>
      <c r="Y15" s="2166"/>
    </row>
    <row r="16" spans="4:25" ht="29.25" customHeight="1" x14ac:dyDescent="0.2">
      <c r="E16" s="583" t="s">
        <v>876</v>
      </c>
      <c r="F16" s="2184" t="s">
        <v>878</v>
      </c>
      <c r="G16" s="2184"/>
      <c r="H16" s="2184"/>
      <c r="I16" s="2184"/>
      <c r="J16" s="2184"/>
      <c r="K16" s="2184"/>
      <c r="L16" s="2184"/>
      <c r="M16" s="2184"/>
      <c r="N16" s="2184"/>
      <c r="O16" s="2184"/>
      <c r="P16" s="2184"/>
      <c r="Q16" s="2184"/>
      <c r="R16" s="2184"/>
      <c r="S16" s="2184"/>
      <c r="T16" s="2184"/>
      <c r="U16" s="2184"/>
      <c r="V16" s="2184"/>
      <c r="W16" s="2184"/>
      <c r="X16" s="2184"/>
      <c r="Y16" s="2184"/>
    </row>
    <row r="17" spans="4:27" ht="6" customHeight="1" x14ac:dyDescent="0.2"/>
    <row r="18" spans="4:27" s="1" customFormat="1" ht="18.75" customHeight="1" x14ac:dyDescent="0.2">
      <c r="D18" s="2" t="s">
        <v>869</v>
      </c>
      <c r="E18" s="618"/>
      <c r="F18" s="619"/>
      <c r="G18" s="619"/>
      <c r="H18" s="620"/>
      <c r="I18" s="620"/>
      <c r="J18" s="619"/>
      <c r="K18" s="619"/>
      <c r="L18" s="619"/>
      <c r="M18" s="619"/>
      <c r="N18" s="619"/>
      <c r="O18" s="619"/>
      <c r="P18" s="619"/>
      <c r="Q18" s="619"/>
      <c r="R18" s="619"/>
      <c r="S18" s="619"/>
      <c r="T18" s="619"/>
      <c r="U18" s="619"/>
      <c r="V18" s="619"/>
      <c r="W18" s="619"/>
      <c r="X18" s="619"/>
      <c r="Y18" s="619"/>
      <c r="Z18" s="621"/>
    </row>
    <row r="19" spans="4:27" ht="6" customHeight="1" x14ac:dyDescent="0.15">
      <c r="D19" s="245"/>
      <c r="E19" s="245"/>
      <c r="F19" s="245"/>
      <c r="G19" s="245"/>
      <c r="H19" s="244"/>
      <c r="I19" s="245"/>
      <c r="J19" s="245"/>
      <c r="K19" s="245"/>
      <c r="L19" s="245"/>
      <c r="M19" s="245"/>
      <c r="N19" s="245"/>
      <c r="O19" s="245"/>
      <c r="P19" s="245"/>
      <c r="Q19" s="245"/>
      <c r="R19" s="245"/>
      <c r="S19" s="245"/>
      <c r="T19" s="245"/>
      <c r="U19" s="245"/>
      <c r="V19" s="245"/>
      <c r="W19" s="245"/>
      <c r="X19" s="245"/>
      <c r="Y19" s="245"/>
      <c r="Z19" s="249"/>
    </row>
    <row r="20" spans="4:27" ht="22.5" customHeight="1" x14ac:dyDescent="0.15">
      <c r="D20" s="245"/>
      <c r="E20" s="1780" t="s">
        <v>1348</v>
      </c>
      <c r="F20" s="1774"/>
      <c r="G20" s="1774"/>
      <c r="H20" s="1774"/>
      <c r="I20" s="1774"/>
      <c r="J20" s="1774"/>
      <c r="K20" s="2276" t="s">
        <v>435</v>
      </c>
      <c r="L20" s="2276"/>
      <c r="M20" s="2277"/>
      <c r="N20" s="2278"/>
      <c r="O20" s="1404"/>
      <c r="P20" s="1404"/>
      <c r="Q20" s="2279"/>
      <c r="R20" s="2182"/>
      <c r="S20" s="2182"/>
      <c r="T20" s="2182"/>
      <c r="U20" s="2182"/>
      <c r="V20" s="2182"/>
      <c r="W20" s="2182"/>
      <c r="X20" s="2182"/>
      <c r="Y20" s="2183"/>
      <c r="Z20" s="249"/>
      <c r="AA20" s="953" t="s">
        <v>1349</v>
      </c>
    </row>
    <row r="21" spans="4:27" ht="22.5" customHeight="1" x14ac:dyDescent="0.2">
      <c r="D21" s="245"/>
      <c r="E21" s="2286" t="s">
        <v>433</v>
      </c>
      <c r="F21" s="2287"/>
      <c r="G21" s="2287"/>
      <c r="H21" s="2287"/>
      <c r="I21" s="2287"/>
      <c r="J21" s="2288"/>
      <c r="K21" s="2018" t="s">
        <v>894</v>
      </c>
      <c r="L21" s="2019"/>
      <c r="M21" s="2020"/>
      <c r="N21" s="2294"/>
      <c r="O21" s="2109"/>
      <c r="P21" s="2109"/>
      <c r="Q21" s="517" t="s">
        <v>43</v>
      </c>
      <c r="R21" s="2295" t="s">
        <v>897</v>
      </c>
      <c r="S21" s="2138"/>
      <c r="T21" s="2138"/>
      <c r="U21" s="2296"/>
      <c r="V21" s="2294"/>
      <c r="W21" s="2109"/>
      <c r="X21" s="2109"/>
      <c r="Y21" s="518" t="s">
        <v>43</v>
      </c>
      <c r="Z21" s="268"/>
    </row>
    <row r="22" spans="4:27" ht="22.5" customHeight="1" x14ac:dyDescent="0.2">
      <c r="D22" s="245"/>
      <c r="E22" s="2289" t="s">
        <v>42</v>
      </c>
      <c r="F22" s="1975"/>
      <c r="G22" s="1975"/>
      <c r="H22" s="1975"/>
      <c r="I22" s="1975"/>
      <c r="J22" s="2290"/>
      <c r="K22" s="272"/>
      <c r="L22" s="274"/>
      <c r="M22" s="2284" t="s">
        <v>415</v>
      </c>
      <c r="N22" s="2284"/>
      <c r="O22" s="2284"/>
      <c r="P22" s="2284"/>
      <c r="Q22" s="273"/>
      <c r="R22" s="274"/>
      <c r="S22" s="2284" t="s">
        <v>436</v>
      </c>
      <c r="T22" s="2284"/>
      <c r="U22" s="2284"/>
      <c r="V22" s="2284"/>
      <c r="W22" s="2284"/>
      <c r="X22" s="2284"/>
      <c r="Y22" s="2285"/>
      <c r="Z22" s="268"/>
    </row>
    <row r="23" spans="4:27" ht="22.5" customHeight="1" x14ac:dyDescent="0.2">
      <c r="D23" s="245"/>
      <c r="E23" s="1465"/>
      <c r="F23" s="1466"/>
      <c r="G23" s="1466"/>
      <c r="H23" s="1466"/>
      <c r="I23" s="1466"/>
      <c r="J23" s="2064"/>
      <c r="K23" s="270"/>
      <c r="L23" s="275"/>
      <c r="M23" s="2291" t="s">
        <v>550</v>
      </c>
      <c r="N23" s="2291"/>
      <c r="O23" s="2291"/>
      <c r="P23" s="2291"/>
      <c r="Q23" s="275"/>
      <c r="R23" s="275"/>
      <c r="S23" s="2293" t="s">
        <v>416</v>
      </c>
      <c r="T23" s="2293"/>
      <c r="U23" s="2292"/>
      <c r="V23" s="2292"/>
      <c r="W23" s="2292"/>
      <c r="X23" s="2292"/>
      <c r="Y23" s="271" t="s">
        <v>417</v>
      </c>
      <c r="Z23" s="268"/>
    </row>
    <row r="24" spans="4:27" ht="22.5" customHeight="1" x14ac:dyDescent="0.2">
      <c r="D24" s="245"/>
      <c r="E24" s="2306" t="s">
        <v>418</v>
      </c>
      <c r="F24" s="2307"/>
      <c r="G24" s="2307"/>
      <c r="H24" s="2308"/>
      <c r="I24" s="519"/>
      <c r="J24" s="520" t="s">
        <v>419</v>
      </c>
      <c r="K24" s="310"/>
      <c r="L24" s="520"/>
      <c r="M24" s="521" t="s">
        <v>420</v>
      </c>
      <c r="N24" s="310"/>
      <c r="O24" s="520"/>
      <c r="P24" s="522" t="s">
        <v>421</v>
      </c>
      <c r="Q24" s="523"/>
      <c r="R24" s="523"/>
      <c r="S24" s="523"/>
      <c r="T24" s="523"/>
      <c r="U24" s="524"/>
      <c r="V24" s="524"/>
      <c r="W24" s="524"/>
      <c r="X24" s="524"/>
      <c r="Y24" s="525"/>
      <c r="Z24" s="268"/>
    </row>
    <row r="25" spans="4:27" ht="22.5" customHeight="1" x14ac:dyDescent="0.2">
      <c r="D25" s="245"/>
      <c r="E25" s="2297" t="s">
        <v>422</v>
      </c>
      <c r="F25" s="2298"/>
      <c r="G25" s="2298"/>
      <c r="H25" s="2299"/>
      <c r="I25" s="894"/>
      <c r="J25" s="895" t="s">
        <v>423</v>
      </c>
      <c r="K25" s="893"/>
      <c r="L25" s="895"/>
      <c r="M25" s="895"/>
      <c r="N25" s="893"/>
      <c r="O25" s="896"/>
      <c r="P25" s="897" t="s">
        <v>424</v>
      </c>
      <c r="Q25" s="896"/>
      <c r="R25" s="2283" t="s">
        <v>425</v>
      </c>
      <c r="S25" s="2283"/>
      <c r="T25" s="2283"/>
      <c r="U25" s="2283"/>
      <c r="V25" s="2283"/>
      <c r="W25" s="896"/>
      <c r="X25" s="895" t="s">
        <v>426</v>
      </c>
      <c r="Y25" s="898"/>
      <c r="Z25" s="268"/>
    </row>
    <row r="26" spans="4:27" ht="22.5" customHeight="1" x14ac:dyDescent="0.2">
      <c r="D26" s="245"/>
      <c r="E26" s="2300"/>
      <c r="F26" s="2301"/>
      <c r="G26" s="2301"/>
      <c r="H26" s="2302"/>
      <c r="I26" s="2232" t="s">
        <v>1040</v>
      </c>
      <c r="J26" s="2233"/>
      <c r="K26" s="2234"/>
      <c r="L26" s="2232" t="s">
        <v>1041</v>
      </c>
      <c r="M26" s="2234"/>
      <c r="N26" s="2303"/>
      <c r="O26" s="1952"/>
      <c r="P26" s="1952"/>
      <c r="Q26" s="862" t="s">
        <v>43</v>
      </c>
      <c r="R26" s="2235" t="s">
        <v>1042</v>
      </c>
      <c r="S26" s="2236"/>
      <c r="T26" s="2236"/>
      <c r="U26" s="2237"/>
      <c r="V26" s="2304"/>
      <c r="W26" s="2305"/>
      <c r="X26" s="2305"/>
      <c r="Y26" s="870" t="s">
        <v>43</v>
      </c>
      <c r="Z26" s="268"/>
    </row>
    <row r="27" spans="4:27" ht="22.5" customHeight="1" x14ac:dyDescent="0.2">
      <c r="D27" s="902"/>
      <c r="E27" s="2221" t="s">
        <v>882</v>
      </c>
      <c r="F27" s="2221"/>
      <c r="G27" s="2221"/>
      <c r="H27" s="2221"/>
      <c r="I27" s="2246" t="s">
        <v>427</v>
      </c>
      <c r="J27" s="2247"/>
      <c r="K27" s="2248"/>
      <c r="L27" s="894"/>
      <c r="M27" s="904" t="s">
        <v>428</v>
      </c>
      <c r="N27" s="896"/>
      <c r="O27" s="904" t="s">
        <v>429</v>
      </c>
      <c r="P27" s="2249" t="s">
        <v>430</v>
      </c>
      <c r="Q27" s="1280"/>
      <c r="R27" s="1280"/>
      <c r="S27" s="1280"/>
      <c r="T27" s="1280"/>
      <c r="U27" s="2250"/>
      <c r="V27" s="894"/>
      <c r="W27" s="904" t="s">
        <v>736</v>
      </c>
      <c r="X27" s="896"/>
      <c r="Y27" s="904" t="s">
        <v>431</v>
      </c>
      <c r="Z27" s="899"/>
    </row>
    <row r="28" spans="4:27" ht="22.5" customHeight="1" x14ac:dyDescent="0.2">
      <c r="D28" s="902"/>
      <c r="E28" s="2222"/>
      <c r="F28" s="2222"/>
      <c r="G28" s="2222"/>
      <c r="H28" s="2222"/>
      <c r="I28" s="2243" t="s">
        <v>1192</v>
      </c>
      <c r="J28" s="2244"/>
      <c r="K28" s="2244"/>
      <c r="L28" s="2244"/>
      <c r="M28" s="2244"/>
      <c r="N28" s="2244"/>
      <c r="O28" s="2244"/>
      <c r="P28" s="2244"/>
      <c r="Q28" s="2244"/>
      <c r="R28" s="2245"/>
      <c r="S28" s="901"/>
      <c r="T28" s="901"/>
      <c r="U28" s="906" t="s">
        <v>1194</v>
      </c>
      <c r="V28" s="901"/>
      <c r="W28" s="901"/>
      <c r="X28" s="907" t="s">
        <v>1195</v>
      </c>
      <c r="Y28" s="908"/>
      <c r="Z28" s="899"/>
    </row>
    <row r="29" spans="4:27" ht="22.5" customHeight="1" x14ac:dyDescent="0.2">
      <c r="D29" s="902"/>
      <c r="E29" s="2223"/>
      <c r="F29" s="2223"/>
      <c r="G29" s="2223"/>
      <c r="H29" s="2223"/>
      <c r="I29" s="2240" t="s">
        <v>1193</v>
      </c>
      <c r="J29" s="2241"/>
      <c r="K29" s="2241"/>
      <c r="L29" s="2241"/>
      <c r="M29" s="2241"/>
      <c r="N29" s="2241"/>
      <c r="O29" s="2241"/>
      <c r="P29" s="2241"/>
      <c r="Q29" s="2241"/>
      <c r="R29" s="2242"/>
      <c r="S29" s="1086"/>
      <c r="T29" s="900"/>
      <c r="U29" s="903" t="s">
        <v>1084</v>
      </c>
      <c r="V29" s="900"/>
      <c r="W29" s="900"/>
      <c r="X29" s="905" t="s">
        <v>1195</v>
      </c>
      <c r="Y29" s="870"/>
      <c r="Z29" s="269"/>
    </row>
    <row r="30" spans="4:27" ht="15" customHeight="1" x14ac:dyDescent="0.2">
      <c r="D30" s="245"/>
      <c r="E30" s="2224" t="s">
        <v>883</v>
      </c>
      <c r="F30" s="2224"/>
      <c r="G30" s="2224"/>
      <c r="H30" s="2224"/>
      <c r="I30" s="2224"/>
      <c r="J30" s="2224"/>
      <c r="K30" s="2224"/>
      <c r="L30" s="2224"/>
      <c r="M30" s="2224"/>
      <c r="N30" s="2224"/>
      <c r="O30" s="2224"/>
      <c r="P30" s="2224"/>
      <c r="Q30" s="2224"/>
      <c r="R30" s="2224"/>
      <c r="S30" s="2224"/>
      <c r="T30" s="2224"/>
      <c r="U30" s="2224"/>
      <c r="V30" s="2224"/>
      <c r="W30" s="2224"/>
      <c r="X30" s="2224"/>
      <c r="Y30" s="2224"/>
      <c r="Z30" s="269"/>
    </row>
    <row r="31" spans="4:27" ht="8.25" customHeight="1" x14ac:dyDescent="0.2">
      <c r="D31" s="245"/>
      <c r="E31" s="516"/>
      <c r="F31" s="516"/>
      <c r="G31" s="516"/>
      <c r="H31" s="516"/>
      <c r="I31" s="516"/>
      <c r="J31" s="516"/>
      <c r="K31" s="516"/>
      <c r="L31" s="516"/>
      <c r="M31" s="516"/>
      <c r="N31" s="516"/>
      <c r="O31" s="516"/>
      <c r="P31" s="516"/>
      <c r="Q31" s="516"/>
      <c r="R31" s="516"/>
      <c r="S31" s="516"/>
      <c r="T31" s="516"/>
      <c r="U31" s="516"/>
      <c r="V31" s="516"/>
      <c r="W31" s="516"/>
      <c r="X31" s="516"/>
      <c r="Y31" s="516"/>
      <c r="Z31" s="269"/>
    </row>
    <row r="32" spans="4:27" s="1" customFormat="1" ht="18.75" customHeight="1" x14ac:dyDescent="0.2">
      <c r="D32" s="643" t="s">
        <v>870</v>
      </c>
      <c r="E32" s="644"/>
      <c r="F32" s="645"/>
      <c r="G32" s="645"/>
      <c r="H32" s="646"/>
      <c r="I32" s="646"/>
      <c r="J32" s="645"/>
      <c r="K32" s="645"/>
      <c r="L32" s="645"/>
      <c r="M32" s="645"/>
      <c r="N32" s="645"/>
      <c r="O32" s="645"/>
      <c r="P32" s="645"/>
      <c r="Q32" s="645"/>
      <c r="R32" s="645"/>
      <c r="S32" s="645"/>
      <c r="T32" s="645"/>
      <c r="U32" s="645"/>
      <c r="V32" s="645"/>
      <c r="W32" s="645"/>
      <c r="X32" s="645"/>
      <c r="Y32" s="645"/>
      <c r="Z32" s="647"/>
    </row>
    <row r="33" spans="4:26" ht="6" customHeight="1" x14ac:dyDescent="0.15">
      <c r="D33" s="276"/>
      <c r="E33" s="276"/>
      <c r="F33" s="276"/>
      <c r="G33" s="276"/>
      <c r="H33" s="277"/>
      <c r="I33" s="276"/>
      <c r="J33" s="276"/>
      <c r="K33" s="276"/>
      <c r="L33" s="276"/>
      <c r="M33" s="276"/>
      <c r="N33" s="276"/>
      <c r="O33" s="276"/>
      <c r="P33" s="276"/>
      <c r="Q33" s="276"/>
      <c r="R33" s="276"/>
      <c r="S33" s="276"/>
      <c r="T33" s="276"/>
      <c r="U33" s="276"/>
      <c r="V33" s="276"/>
      <c r="W33" s="276"/>
      <c r="X33" s="276"/>
      <c r="Y33" s="276"/>
      <c r="Z33" s="279"/>
    </row>
    <row r="34" spans="4:26" ht="22.5" customHeight="1" x14ac:dyDescent="0.2">
      <c r="D34" s="276"/>
      <c r="E34" s="2254" t="s">
        <v>450</v>
      </c>
      <c r="F34" s="2255"/>
      <c r="G34" s="2255"/>
      <c r="H34" s="2255"/>
      <c r="I34" s="2255"/>
      <c r="J34" s="2256"/>
      <c r="K34" s="2251" t="s">
        <v>894</v>
      </c>
      <c r="L34" s="2252"/>
      <c r="M34" s="2253"/>
      <c r="N34" s="2228"/>
      <c r="O34" s="2229"/>
      <c r="P34" s="2229"/>
      <c r="Q34" s="572" t="s">
        <v>441</v>
      </c>
      <c r="R34" s="2257" t="s">
        <v>889</v>
      </c>
      <c r="S34" s="2258"/>
      <c r="T34" s="2258"/>
      <c r="U34" s="2259"/>
      <c r="V34" s="2228"/>
      <c r="W34" s="2229"/>
      <c r="X34" s="2229"/>
      <c r="Y34" s="573" t="s">
        <v>441</v>
      </c>
      <c r="Z34" s="14"/>
    </row>
    <row r="35" spans="4:26" ht="22.5" customHeight="1" x14ac:dyDescent="0.2">
      <c r="D35" s="276"/>
      <c r="E35" s="2210" t="s">
        <v>812</v>
      </c>
      <c r="F35" s="2211"/>
      <c r="G35" s="2211"/>
      <c r="H35" s="2211"/>
      <c r="I35" s="2211"/>
      <c r="J35" s="2212"/>
      <c r="K35" s="2213" t="s">
        <v>894</v>
      </c>
      <c r="L35" s="2214"/>
      <c r="M35" s="2215"/>
      <c r="N35" s="2216"/>
      <c r="O35" s="2217"/>
      <c r="P35" s="2217"/>
      <c r="Q35" s="574" t="s">
        <v>441</v>
      </c>
      <c r="R35" s="2218" t="s">
        <v>889</v>
      </c>
      <c r="S35" s="2219"/>
      <c r="T35" s="2219"/>
      <c r="U35" s="2220"/>
      <c r="V35" s="2216"/>
      <c r="W35" s="2217"/>
      <c r="X35" s="2217"/>
      <c r="Y35" s="575" t="s">
        <v>441</v>
      </c>
      <c r="Z35" s="7"/>
    </row>
    <row r="36" spans="4:26" ht="22.5" customHeight="1" x14ac:dyDescent="0.2">
      <c r="D36" s="276"/>
      <c r="E36" s="2263" t="s">
        <v>448</v>
      </c>
      <c r="F36" s="2264"/>
      <c r="G36" s="2264"/>
      <c r="H36" s="2264"/>
      <c r="I36" s="2264"/>
      <c r="J36" s="2265"/>
      <c r="K36" s="2271" t="s">
        <v>439</v>
      </c>
      <c r="L36" s="2226"/>
      <c r="M36" s="281" t="s">
        <v>26</v>
      </c>
      <c r="N36" s="2225"/>
      <c r="O36" s="2226"/>
      <c r="P36" s="2226"/>
      <c r="Q36" s="2227"/>
      <c r="R36" s="2269"/>
      <c r="S36" s="2269"/>
      <c r="T36" s="2269"/>
      <c r="U36" s="2269"/>
      <c r="V36" s="2269"/>
      <c r="W36" s="2269"/>
      <c r="X36" s="2269"/>
      <c r="Y36" s="2270"/>
    </row>
    <row r="37" spans="4:26" ht="22.5" customHeight="1" x14ac:dyDescent="0.2">
      <c r="D37" s="276"/>
      <c r="E37" s="2266" t="s">
        <v>449</v>
      </c>
      <c r="F37" s="2267"/>
      <c r="G37" s="2267"/>
      <c r="H37" s="2267"/>
      <c r="I37" s="2267"/>
      <c r="J37" s="2268"/>
      <c r="K37" s="2238" t="s">
        <v>439</v>
      </c>
      <c r="L37" s="2239"/>
      <c r="M37" s="282" t="s">
        <v>26</v>
      </c>
      <c r="N37" s="2274"/>
      <c r="O37" s="2239"/>
      <c r="P37" s="2239"/>
      <c r="Q37" s="2275"/>
      <c r="R37" s="2170"/>
      <c r="S37" s="2170"/>
      <c r="T37" s="2170"/>
      <c r="U37" s="2170"/>
      <c r="V37" s="2170"/>
      <c r="W37" s="2170"/>
      <c r="X37" s="2170"/>
      <c r="Y37" s="2171"/>
    </row>
    <row r="38" spans="4:26" ht="20.149999999999999" customHeight="1" x14ac:dyDescent="0.2">
      <c r="D38" s="276"/>
      <c r="E38" s="2201" t="s">
        <v>452</v>
      </c>
      <c r="F38" s="2202"/>
      <c r="G38" s="2202"/>
      <c r="H38" s="2202"/>
      <c r="I38" s="2202"/>
      <c r="J38" s="2203"/>
      <c r="K38" s="284"/>
      <c r="L38" s="286" t="s">
        <v>453</v>
      </c>
      <c r="M38" s="283"/>
      <c r="N38" s="280"/>
      <c r="O38" s="280"/>
      <c r="P38" s="280"/>
      <c r="Q38" s="280"/>
      <c r="R38" s="2172" t="s">
        <v>451</v>
      </c>
      <c r="S38" s="2272"/>
      <c r="T38" s="2230"/>
      <c r="U38" s="2273"/>
      <c r="V38" s="2230"/>
      <c r="W38" s="2230"/>
      <c r="X38" s="2230"/>
      <c r="Y38" s="2231"/>
    </row>
    <row r="39" spans="4:26" ht="20.149999999999999" customHeight="1" x14ac:dyDescent="0.2">
      <c r="D39" s="276"/>
      <c r="E39" s="2204"/>
      <c r="F39" s="2205"/>
      <c r="G39" s="2205"/>
      <c r="H39" s="2205"/>
      <c r="I39" s="2205"/>
      <c r="J39" s="2206"/>
      <c r="K39" s="284"/>
      <c r="L39" s="286" t="s">
        <v>454</v>
      </c>
      <c r="M39" s="283"/>
      <c r="N39" s="280"/>
      <c r="O39" s="280"/>
      <c r="P39" s="280"/>
      <c r="Q39" s="280"/>
      <c r="R39" s="2173"/>
      <c r="S39" s="2185"/>
      <c r="T39" s="2186"/>
      <c r="U39" s="2187"/>
      <c r="V39" s="2186"/>
      <c r="W39" s="2186"/>
      <c r="X39" s="2186"/>
      <c r="Y39" s="2188"/>
    </row>
    <row r="40" spans="4:26" ht="20.149999999999999" customHeight="1" x14ac:dyDescent="0.2">
      <c r="D40" s="276"/>
      <c r="E40" s="2207"/>
      <c r="F40" s="2208"/>
      <c r="G40" s="2208"/>
      <c r="H40" s="2208"/>
      <c r="I40" s="2208"/>
      <c r="J40" s="2209"/>
      <c r="K40" s="285"/>
      <c r="L40" s="2179" t="s">
        <v>455</v>
      </c>
      <c r="M40" s="2179"/>
      <c r="N40" s="2194"/>
      <c r="O40" s="2194"/>
      <c r="P40" s="2194"/>
      <c r="Q40" s="278" t="s">
        <v>456</v>
      </c>
      <c r="R40" s="2174"/>
      <c r="S40" s="2261"/>
      <c r="T40" s="2191"/>
      <c r="U40" s="2262"/>
      <c r="V40" s="2191"/>
      <c r="W40" s="2191"/>
      <c r="X40" s="2191"/>
      <c r="Y40" s="2192"/>
    </row>
    <row r="41" spans="4:26" ht="20.149999999999999" customHeight="1" x14ac:dyDescent="0.2">
      <c r="D41" s="276"/>
      <c r="E41" s="2175" t="s">
        <v>437</v>
      </c>
      <c r="F41" s="2176"/>
      <c r="G41" s="2176"/>
      <c r="H41" s="2176"/>
      <c r="I41" s="2176"/>
      <c r="J41" s="2177"/>
      <c r="K41" s="284"/>
      <c r="L41" s="2193" t="s">
        <v>445</v>
      </c>
      <c r="M41" s="2193"/>
      <c r="N41" s="2193"/>
      <c r="O41" s="1087"/>
      <c r="P41" s="2193" t="s">
        <v>444</v>
      </c>
      <c r="Q41" s="2193"/>
      <c r="R41" s="2193"/>
      <c r="S41" s="2193"/>
      <c r="T41" s="1087"/>
      <c r="U41" s="2189" t="s">
        <v>443</v>
      </c>
      <c r="V41" s="2189"/>
      <c r="W41" s="2189"/>
      <c r="X41" s="2189"/>
      <c r="Y41" s="2190"/>
    </row>
    <row r="42" spans="4:26" ht="20.149999999999999" customHeight="1" x14ac:dyDescent="0.2">
      <c r="D42" s="276"/>
      <c r="E42" s="2175"/>
      <c r="F42" s="2176"/>
      <c r="G42" s="2176"/>
      <c r="H42" s="2176"/>
      <c r="I42" s="2176"/>
      <c r="J42" s="2177"/>
      <c r="K42" s="284"/>
      <c r="L42" s="2181" t="s">
        <v>446</v>
      </c>
      <c r="M42" s="2181"/>
      <c r="N42" s="2181"/>
      <c r="O42" s="1087"/>
      <c r="P42" s="2181" t="s">
        <v>434</v>
      </c>
      <c r="Q42" s="2181"/>
      <c r="R42" s="2260"/>
      <c r="S42" s="2260"/>
      <c r="T42" s="2260"/>
      <c r="U42" s="2260"/>
      <c r="V42" s="2260"/>
      <c r="W42" s="2260"/>
      <c r="X42" s="2260"/>
      <c r="Y42" s="287" t="s">
        <v>442</v>
      </c>
    </row>
    <row r="43" spans="4:26" ht="20.149999999999999" customHeight="1" x14ac:dyDescent="0.2">
      <c r="D43" s="276"/>
      <c r="E43" s="2195" t="s">
        <v>438</v>
      </c>
      <c r="F43" s="2196"/>
      <c r="G43" s="2196"/>
      <c r="H43" s="2196"/>
      <c r="I43" s="2196"/>
      <c r="J43" s="2197"/>
      <c r="K43" s="2167"/>
      <c r="L43" s="2168"/>
      <c r="M43" s="2168"/>
      <c r="N43" s="2168"/>
      <c r="O43" s="2168"/>
      <c r="P43" s="2168"/>
      <c r="Q43" s="2168"/>
      <c r="R43" s="2168"/>
      <c r="S43" s="2168"/>
      <c r="T43" s="2168"/>
      <c r="U43" s="2168"/>
      <c r="V43" s="2168"/>
      <c r="W43" s="2168"/>
      <c r="X43" s="2168"/>
      <c r="Y43" s="2169"/>
    </row>
    <row r="44" spans="4:26" ht="20.149999999999999" customHeight="1" x14ac:dyDescent="0.2">
      <c r="D44" s="276"/>
      <c r="E44" s="2198" t="s">
        <v>440</v>
      </c>
      <c r="F44" s="2199"/>
      <c r="G44" s="2199"/>
      <c r="H44" s="2199"/>
      <c r="I44" s="2199"/>
      <c r="J44" s="2200"/>
      <c r="K44" s="2178"/>
      <c r="L44" s="2179"/>
      <c r="M44" s="2179"/>
      <c r="N44" s="2179"/>
      <c r="O44" s="2179"/>
      <c r="P44" s="2179"/>
      <c r="Q44" s="2179"/>
      <c r="R44" s="2179"/>
      <c r="S44" s="2179"/>
      <c r="T44" s="2179"/>
      <c r="U44" s="2179"/>
      <c r="V44" s="2179"/>
      <c r="W44" s="2179"/>
      <c r="X44" s="2179"/>
      <c r="Y44" s="2180"/>
    </row>
    <row r="45" spans="4:26" ht="9.75" customHeight="1" x14ac:dyDescent="0.2"/>
    <row r="46" spans="4:26" ht="5.25" customHeight="1" x14ac:dyDescent="0.2"/>
  </sheetData>
  <mergeCells count="114">
    <mergeCell ref="E20:J20"/>
    <mergeCell ref="K20:M20"/>
    <mergeCell ref="N20:Q20"/>
    <mergeCell ref="H12:J12"/>
    <mergeCell ref="K12:N12"/>
    <mergeCell ref="E11:G13"/>
    <mergeCell ref="R25:V25"/>
    <mergeCell ref="S22:Y22"/>
    <mergeCell ref="E21:J21"/>
    <mergeCell ref="K21:M21"/>
    <mergeCell ref="E22:J23"/>
    <mergeCell ref="M23:P23"/>
    <mergeCell ref="U23:X23"/>
    <mergeCell ref="M22:P22"/>
    <mergeCell ref="S23:T23"/>
    <mergeCell ref="N21:P21"/>
    <mergeCell ref="V21:X21"/>
    <mergeCell ref="R21:U21"/>
    <mergeCell ref="V11:Y11"/>
    <mergeCell ref="E25:H26"/>
    <mergeCell ref="N26:P26"/>
    <mergeCell ref="V26:X26"/>
    <mergeCell ref="E24:H24"/>
    <mergeCell ref="K15:N15"/>
    <mergeCell ref="R42:X42"/>
    <mergeCell ref="S40:U40"/>
    <mergeCell ref="E36:J36"/>
    <mergeCell ref="E37:J37"/>
    <mergeCell ref="R36:Y36"/>
    <mergeCell ref="K36:L36"/>
    <mergeCell ref="P42:Q42"/>
    <mergeCell ref="L41:N41"/>
    <mergeCell ref="S38:U38"/>
    <mergeCell ref="N37:Q37"/>
    <mergeCell ref="E30:Y30"/>
    <mergeCell ref="N36:Q36"/>
    <mergeCell ref="N34:P34"/>
    <mergeCell ref="V34:X34"/>
    <mergeCell ref="V38:Y38"/>
    <mergeCell ref="I26:K26"/>
    <mergeCell ref="R26:U26"/>
    <mergeCell ref="L26:M26"/>
    <mergeCell ref="K37:L37"/>
    <mergeCell ref="I29:R29"/>
    <mergeCell ref="I28:R28"/>
    <mergeCell ref="I27:K27"/>
    <mergeCell ref="P27:U27"/>
    <mergeCell ref="K34:M34"/>
    <mergeCell ref="E34:J34"/>
    <mergeCell ref="R34:U34"/>
    <mergeCell ref="K43:Y43"/>
    <mergeCell ref="R37:Y37"/>
    <mergeCell ref="R38:R40"/>
    <mergeCell ref="E41:J42"/>
    <mergeCell ref="K44:Y44"/>
    <mergeCell ref="L42:N42"/>
    <mergeCell ref="R20:Y20"/>
    <mergeCell ref="F16:Y16"/>
    <mergeCell ref="S39:U39"/>
    <mergeCell ref="V39:Y39"/>
    <mergeCell ref="U41:Y41"/>
    <mergeCell ref="V40:Y40"/>
    <mergeCell ref="P41:S41"/>
    <mergeCell ref="N40:P40"/>
    <mergeCell ref="E43:J43"/>
    <mergeCell ref="E44:J44"/>
    <mergeCell ref="E38:J40"/>
    <mergeCell ref="L40:M40"/>
    <mergeCell ref="E35:J35"/>
    <mergeCell ref="K35:M35"/>
    <mergeCell ref="N35:P35"/>
    <mergeCell ref="R35:U35"/>
    <mergeCell ref="V35:X35"/>
    <mergeCell ref="E27:H29"/>
    <mergeCell ref="H11:J11"/>
    <mergeCell ref="K11:N11"/>
    <mergeCell ref="O9:Y9"/>
    <mergeCell ref="H14:J14"/>
    <mergeCell ref="W8:Y8"/>
    <mergeCell ref="S8:U8"/>
    <mergeCell ref="O15:U15"/>
    <mergeCell ref="V14:Y14"/>
    <mergeCell ref="V10:Y10"/>
    <mergeCell ref="O14:U14"/>
    <mergeCell ref="O13:U13"/>
    <mergeCell ref="V13:Y13"/>
    <mergeCell ref="O12:U12"/>
    <mergeCell ref="V12:Y12"/>
    <mergeCell ref="K14:N14"/>
    <mergeCell ref="V15:Y15"/>
    <mergeCell ref="P4:U5"/>
    <mergeCell ref="V6:X6"/>
    <mergeCell ref="J4:O5"/>
    <mergeCell ref="J6:M6"/>
    <mergeCell ref="V5:Y5"/>
    <mergeCell ref="E4:I5"/>
    <mergeCell ref="E6:I6"/>
    <mergeCell ref="E15:G15"/>
    <mergeCell ref="H15:J15"/>
    <mergeCell ref="H13:J13"/>
    <mergeCell ref="K13:N13"/>
    <mergeCell ref="K10:N10"/>
    <mergeCell ref="E9:G10"/>
    <mergeCell ref="H9:N9"/>
    <mergeCell ref="H10:J10"/>
    <mergeCell ref="O11:U11"/>
    <mergeCell ref="O10:U10"/>
    <mergeCell ref="E14:G14"/>
    <mergeCell ref="J7:M7"/>
    <mergeCell ref="P7:S7"/>
    <mergeCell ref="P6:S6"/>
    <mergeCell ref="E7:I7"/>
    <mergeCell ref="V7:X7"/>
    <mergeCell ref="M8:Q8"/>
  </mergeCells>
  <phoneticPr fontId="22"/>
  <pageMargins left="0.75" right="0.75" top="0.53" bottom="0.51" header="0.34" footer="0.2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11</xdr:col>
                    <xdr:colOff>38100</xdr:colOff>
                    <xdr:row>21</xdr:row>
                    <xdr:rowOff>31750</xdr:rowOff>
                  </from>
                  <to>
                    <xdr:col>12</xdr:col>
                    <xdr:colOff>19050</xdr:colOff>
                    <xdr:row>21</xdr:row>
                    <xdr:rowOff>279400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11</xdr:col>
                    <xdr:colOff>38100</xdr:colOff>
                    <xdr:row>22</xdr:row>
                    <xdr:rowOff>31750</xdr:rowOff>
                  </from>
                  <to>
                    <xdr:col>12</xdr:col>
                    <xdr:colOff>19050</xdr:colOff>
                    <xdr:row>22</xdr:row>
                    <xdr:rowOff>279400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17</xdr:col>
                    <xdr:colOff>38100</xdr:colOff>
                    <xdr:row>21</xdr:row>
                    <xdr:rowOff>31750</xdr:rowOff>
                  </from>
                  <to>
                    <xdr:col>18</xdr:col>
                    <xdr:colOff>19050</xdr:colOff>
                    <xdr:row>21</xdr:row>
                    <xdr:rowOff>279400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38100</xdr:colOff>
                    <xdr:row>22</xdr:row>
                    <xdr:rowOff>31750</xdr:rowOff>
                  </from>
                  <to>
                    <xdr:col>18</xdr:col>
                    <xdr:colOff>19050</xdr:colOff>
                    <xdr:row>22</xdr:row>
                    <xdr:rowOff>279400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8</xdr:col>
                    <xdr:colOff>38100</xdr:colOff>
                    <xdr:row>23</xdr:row>
                    <xdr:rowOff>19050</xdr:rowOff>
                  </from>
                  <to>
                    <xdr:col>9</xdr:col>
                    <xdr:colOff>19050</xdr:colOff>
                    <xdr:row>23</xdr:row>
                    <xdr:rowOff>266700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11</xdr:col>
                    <xdr:colOff>38100</xdr:colOff>
                    <xdr:row>23</xdr:row>
                    <xdr:rowOff>19050</xdr:rowOff>
                  </from>
                  <to>
                    <xdr:col>12</xdr:col>
                    <xdr:colOff>19050</xdr:colOff>
                    <xdr:row>23</xdr:row>
                    <xdr:rowOff>266700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14</xdr:col>
                    <xdr:colOff>38100</xdr:colOff>
                    <xdr:row>23</xdr:row>
                    <xdr:rowOff>19050</xdr:rowOff>
                  </from>
                  <to>
                    <xdr:col>15</xdr:col>
                    <xdr:colOff>19050</xdr:colOff>
                    <xdr:row>23</xdr:row>
                    <xdr:rowOff>266700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8</xdr:col>
                    <xdr:colOff>38100</xdr:colOff>
                    <xdr:row>24</xdr:row>
                    <xdr:rowOff>19050</xdr:rowOff>
                  </from>
                  <to>
                    <xdr:col>9</xdr:col>
                    <xdr:colOff>19050</xdr:colOff>
                    <xdr:row>24</xdr:row>
                    <xdr:rowOff>266700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14</xdr:col>
                    <xdr:colOff>38100</xdr:colOff>
                    <xdr:row>24</xdr:row>
                    <xdr:rowOff>19050</xdr:rowOff>
                  </from>
                  <to>
                    <xdr:col>15</xdr:col>
                    <xdr:colOff>19050</xdr:colOff>
                    <xdr:row>24</xdr:row>
                    <xdr:rowOff>266700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38100</xdr:colOff>
                    <xdr:row>24</xdr:row>
                    <xdr:rowOff>19050</xdr:rowOff>
                  </from>
                  <to>
                    <xdr:col>17</xdr:col>
                    <xdr:colOff>19050</xdr:colOff>
                    <xdr:row>24</xdr:row>
                    <xdr:rowOff>266700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22</xdr:col>
                    <xdr:colOff>38100</xdr:colOff>
                    <xdr:row>24</xdr:row>
                    <xdr:rowOff>19050</xdr:rowOff>
                  </from>
                  <to>
                    <xdr:col>23</xdr:col>
                    <xdr:colOff>19050</xdr:colOff>
                    <xdr:row>24</xdr:row>
                    <xdr:rowOff>266700</xdr:rowOff>
                  </to>
                </anchor>
              </controlPr>
            </control>
          </mc:Choice>
        </mc:AlternateContent>
        <mc:AlternateContent xmlns:mc="http://schemas.openxmlformats.org/markup-compatibility/2006">
          <mc:Choice Requires="x14">
            <control shapeId="15376" r:id="rId15" name="Check Box 16">
              <controlPr defaultSize="0" autoFill="0" autoLine="0" autoPict="0">
                <anchor moveWithCells="1">
                  <from>
                    <xdr:col>10</xdr:col>
                    <xdr:colOff>38100</xdr:colOff>
                    <xdr:row>37</xdr:row>
                    <xdr:rowOff>12700</xdr:rowOff>
                  </from>
                  <to>
                    <xdr:col>11</xdr:col>
                    <xdr:colOff>19050</xdr:colOff>
                    <xdr:row>38</xdr:row>
                    <xdr:rowOff>12700</xdr:rowOff>
                  </to>
                </anchor>
              </controlPr>
            </control>
          </mc:Choice>
        </mc:AlternateContent>
        <mc:AlternateContent xmlns:mc="http://schemas.openxmlformats.org/markup-compatibility/2006">
          <mc:Choice Requires="x14">
            <control shapeId="15377" r:id="rId16" name="Check Box 17">
              <controlPr defaultSize="0" autoFill="0" autoLine="0" autoPict="0">
                <anchor moveWithCells="1">
                  <from>
                    <xdr:col>10</xdr:col>
                    <xdr:colOff>38100</xdr:colOff>
                    <xdr:row>38</xdr:row>
                    <xdr:rowOff>12700</xdr:rowOff>
                  </from>
                  <to>
                    <xdr:col>11</xdr:col>
                    <xdr:colOff>19050</xdr:colOff>
                    <xdr:row>39</xdr:row>
                    <xdr:rowOff>12700</xdr:rowOff>
                  </to>
                </anchor>
              </controlPr>
            </control>
          </mc:Choice>
        </mc:AlternateContent>
        <mc:AlternateContent xmlns:mc="http://schemas.openxmlformats.org/markup-compatibility/2006">
          <mc:Choice Requires="x14">
            <control shapeId="15378" r:id="rId17" name="Check Box 18">
              <controlPr defaultSize="0" autoFill="0" autoLine="0" autoPict="0">
                <anchor moveWithCells="1">
                  <from>
                    <xdr:col>10</xdr:col>
                    <xdr:colOff>38100</xdr:colOff>
                    <xdr:row>39</xdr:row>
                    <xdr:rowOff>12700</xdr:rowOff>
                  </from>
                  <to>
                    <xdr:col>11</xdr:col>
                    <xdr:colOff>19050</xdr:colOff>
                    <xdr:row>40</xdr:row>
                    <xdr:rowOff>12700</xdr:rowOff>
                  </to>
                </anchor>
              </controlPr>
            </control>
          </mc:Choice>
        </mc:AlternateContent>
        <mc:AlternateContent xmlns:mc="http://schemas.openxmlformats.org/markup-compatibility/2006">
          <mc:Choice Requires="x14">
            <control shapeId="15379" r:id="rId18" name="Check Box 19">
              <controlPr defaultSize="0" autoFill="0" autoLine="0" autoPict="0">
                <anchor moveWithCells="1">
                  <from>
                    <xdr:col>10</xdr:col>
                    <xdr:colOff>38100</xdr:colOff>
                    <xdr:row>40</xdr:row>
                    <xdr:rowOff>12700</xdr:rowOff>
                  </from>
                  <to>
                    <xdr:col>11</xdr:col>
                    <xdr:colOff>19050</xdr:colOff>
                    <xdr:row>41</xdr:row>
                    <xdr:rowOff>12700</xdr:rowOff>
                  </to>
                </anchor>
              </controlPr>
            </control>
          </mc:Choice>
        </mc:AlternateContent>
        <mc:AlternateContent xmlns:mc="http://schemas.openxmlformats.org/markup-compatibility/2006">
          <mc:Choice Requires="x14">
            <control shapeId="15380" r:id="rId19" name="Check Box 20">
              <controlPr defaultSize="0" autoFill="0" autoLine="0" autoPict="0">
                <anchor moveWithCells="1">
                  <from>
                    <xdr:col>10</xdr:col>
                    <xdr:colOff>38100</xdr:colOff>
                    <xdr:row>41</xdr:row>
                    <xdr:rowOff>12700</xdr:rowOff>
                  </from>
                  <to>
                    <xdr:col>11</xdr:col>
                    <xdr:colOff>19050</xdr:colOff>
                    <xdr:row>42</xdr:row>
                    <xdr:rowOff>12700</xdr:rowOff>
                  </to>
                </anchor>
              </controlPr>
            </control>
          </mc:Choice>
        </mc:AlternateContent>
        <mc:AlternateContent xmlns:mc="http://schemas.openxmlformats.org/markup-compatibility/2006">
          <mc:Choice Requires="x14">
            <control shapeId="15381" r:id="rId20" name="Check Box 21">
              <controlPr defaultSize="0" autoFill="0" autoLine="0" autoPict="0">
                <anchor moveWithCells="1">
                  <from>
                    <xdr:col>14</xdr:col>
                    <xdr:colOff>38100</xdr:colOff>
                    <xdr:row>40</xdr:row>
                    <xdr:rowOff>12700</xdr:rowOff>
                  </from>
                  <to>
                    <xdr:col>15</xdr:col>
                    <xdr:colOff>19050</xdr:colOff>
                    <xdr:row>41</xdr:row>
                    <xdr:rowOff>12700</xdr:rowOff>
                  </to>
                </anchor>
              </controlPr>
            </control>
          </mc:Choice>
        </mc:AlternateContent>
        <mc:AlternateContent xmlns:mc="http://schemas.openxmlformats.org/markup-compatibility/2006">
          <mc:Choice Requires="x14">
            <control shapeId="15382" r:id="rId21" name="Check Box 22">
              <controlPr defaultSize="0" autoFill="0" autoLine="0" autoPict="0">
                <anchor moveWithCells="1">
                  <from>
                    <xdr:col>14</xdr:col>
                    <xdr:colOff>38100</xdr:colOff>
                    <xdr:row>41</xdr:row>
                    <xdr:rowOff>12700</xdr:rowOff>
                  </from>
                  <to>
                    <xdr:col>15</xdr:col>
                    <xdr:colOff>19050</xdr:colOff>
                    <xdr:row>42</xdr:row>
                    <xdr:rowOff>12700</xdr:rowOff>
                  </to>
                </anchor>
              </controlPr>
            </control>
          </mc:Choice>
        </mc:AlternateContent>
        <mc:AlternateContent xmlns:mc="http://schemas.openxmlformats.org/markup-compatibility/2006">
          <mc:Choice Requires="x14">
            <control shapeId="15383" r:id="rId22" name="Check Box 23">
              <controlPr defaultSize="0" autoFill="0" autoLine="0" autoPict="0">
                <anchor moveWithCells="1">
                  <from>
                    <xdr:col>19</xdr:col>
                    <xdr:colOff>38100</xdr:colOff>
                    <xdr:row>40</xdr:row>
                    <xdr:rowOff>12700</xdr:rowOff>
                  </from>
                  <to>
                    <xdr:col>20</xdr:col>
                    <xdr:colOff>19050</xdr:colOff>
                    <xdr:row>41</xdr:row>
                    <xdr:rowOff>12700</xdr:rowOff>
                  </to>
                </anchor>
              </controlPr>
            </control>
          </mc:Choice>
        </mc:AlternateContent>
        <mc:AlternateContent xmlns:mc="http://schemas.openxmlformats.org/markup-compatibility/2006">
          <mc:Choice Requires="x14">
            <control shapeId="15384" r:id="rId23" name="Check Box 24">
              <controlPr defaultSize="0" autoFill="0" autoLine="0" autoPict="0">
                <anchor moveWithCells="1">
                  <from>
                    <xdr:col>17</xdr:col>
                    <xdr:colOff>38100</xdr:colOff>
                    <xdr:row>7</xdr:row>
                    <xdr:rowOff>0</xdr:rowOff>
                  </from>
                  <to>
                    <xdr:col>18</xdr:col>
                    <xdr:colOff>19050</xdr:colOff>
                    <xdr:row>8</xdr:row>
                    <xdr:rowOff>12700</xdr:rowOff>
                  </to>
                </anchor>
              </controlPr>
            </control>
          </mc:Choice>
        </mc:AlternateContent>
        <mc:AlternateContent xmlns:mc="http://schemas.openxmlformats.org/markup-compatibility/2006">
          <mc:Choice Requires="x14">
            <control shapeId="15385" r:id="rId24" name="Check Box 25">
              <controlPr defaultSize="0" autoFill="0" autoLine="0" autoPict="0">
                <anchor moveWithCells="1">
                  <from>
                    <xdr:col>21</xdr:col>
                    <xdr:colOff>38100</xdr:colOff>
                    <xdr:row>7</xdr:row>
                    <xdr:rowOff>0</xdr:rowOff>
                  </from>
                  <to>
                    <xdr:col>22</xdr:col>
                    <xdr:colOff>19050</xdr:colOff>
                    <xdr:row>8</xdr:row>
                    <xdr:rowOff>12700</xdr:rowOff>
                  </to>
                </anchor>
              </controlPr>
            </control>
          </mc:Choice>
        </mc:AlternateContent>
        <mc:AlternateContent xmlns:mc="http://schemas.openxmlformats.org/markup-compatibility/2006">
          <mc:Choice Requires="x14">
            <control shapeId="15374" r:id="rId25" name="Check Box 14">
              <controlPr defaultSize="0" autoFill="0" autoLine="0" autoPict="0">
                <anchor moveWithCells="1">
                  <from>
                    <xdr:col>21</xdr:col>
                    <xdr:colOff>38100</xdr:colOff>
                    <xdr:row>26</xdr:row>
                    <xdr:rowOff>19050</xdr:rowOff>
                  </from>
                  <to>
                    <xdr:col>22</xdr:col>
                    <xdr:colOff>19050</xdr:colOff>
                    <xdr:row>26</xdr:row>
                    <xdr:rowOff>266700</xdr:rowOff>
                  </to>
                </anchor>
              </controlPr>
            </control>
          </mc:Choice>
        </mc:AlternateContent>
        <mc:AlternateContent xmlns:mc="http://schemas.openxmlformats.org/markup-compatibility/2006">
          <mc:Choice Requires="x14">
            <control shapeId="15375" r:id="rId26" name="Check Box 15">
              <controlPr defaultSize="0" autoFill="0" autoLine="0" autoPict="0">
                <anchor moveWithCells="1">
                  <from>
                    <xdr:col>23</xdr:col>
                    <xdr:colOff>38100</xdr:colOff>
                    <xdr:row>26</xdr:row>
                    <xdr:rowOff>19050</xdr:rowOff>
                  </from>
                  <to>
                    <xdr:col>24</xdr:col>
                    <xdr:colOff>31750</xdr:colOff>
                    <xdr:row>26</xdr:row>
                    <xdr:rowOff>266700</xdr:rowOff>
                  </to>
                </anchor>
              </controlPr>
            </control>
          </mc:Choice>
        </mc:AlternateContent>
        <mc:AlternateContent xmlns:mc="http://schemas.openxmlformats.org/markup-compatibility/2006">
          <mc:Choice Requires="x14">
            <control shapeId="15372" r:id="rId27" name="Check Box 12">
              <controlPr defaultSize="0" autoFill="0" autoLine="0" autoPict="0">
                <anchor moveWithCells="1">
                  <from>
                    <xdr:col>11</xdr:col>
                    <xdr:colOff>38100</xdr:colOff>
                    <xdr:row>26</xdr:row>
                    <xdr:rowOff>19050</xdr:rowOff>
                  </from>
                  <to>
                    <xdr:col>12</xdr:col>
                    <xdr:colOff>19050</xdr:colOff>
                    <xdr:row>26</xdr:row>
                    <xdr:rowOff>266700</xdr:rowOff>
                  </to>
                </anchor>
              </controlPr>
            </control>
          </mc:Choice>
        </mc:AlternateContent>
        <mc:AlternateContent xmlns:mc="http://schemas.openxmlformats.org/markup-compatibility/2006">
          <mc:Choice Requires="x14">
            <control shapeId="15373" r:id="rId28" name="Check Box 13">
              <controlPr defaultSize="0" autoFill="0" autoLine="0" autoPict="0">
                <anchor moveWithCells="1">
                  <from>
                    <xdr:col>13</xdr:col>
                    <xdr:colOff>38100</xdr:colOff>
                    <xdr:row>26</xdr:row>
                    <xdr:rowOff>19050</xdr:rowOff>
                  </from>
                  <to>
                    <xdr:col>14</xdr:col>
                    <xdr:colOff>19050</xdr:colOff>
                    <xdr:row>26</xdr:row>
                    <xdr:rowOff>266700</xdr:rowOff>
                  </to>
                </anchor>
              </controlPr>
            </control>
          </mc:Choice>
        </mc:AlternateContent>
        <mc:AlternateContent xmlns:mc="http://schemas.openxmlformats.org/markup-compatibility/2006">
          <mc:Choice Requires="x14">
            <control shapeId="15390" r:id="rId29" name="Check Box 30">
              <controlPr defaultSize="0" autoFill="0" autoLine="0" autoPict="0">
                <anchor moveWithCells="1">
                  <from>
                    <xdr:col>19</xdr:col>
                    <xdr:colOff>38100</xdr:colOff>
                    <xdr:row>27</xdr:row>
                    <xdr:rowOff>19050</xdr:rowOff>
                  </from>
                  <to>
                    <xdr:col>20</xdr:col>
                    <xdr:colOff>19050</xdr:colOff>
                    <xdr:row>27</xdr:row>
                    <xdr:rowOff>266700</xdr:rowOff>
                  </to>
                </anchor>
              </controlPr>
            </control>
          </mc:Choice>
        </mc:AlternateContent>
        <mc:AlternateContent xmlns:mc="http://schemas.openxmlformats.org/markup-compatibility/2006">
          <mc:Choice Requires="x14">
            <control shapeId="15391" r:id="rId30" name="Check Box 31">
              <controlPr defaultSize="0" autoFill="0" autoLine="0" autoPict="0">
                <anchor moveWithCells="1">
                  <from>
                    <xdr:col>22</xdr:col>
                    <xdr:colOff>38100</xdr:colOff>
                    <xdr:row>27</xdr:row>
                    <xdr:rowOff>19050</xdr:rowOff>
                  </from>
                  <to>
                    <xdr:col>23</xdr:col>
                    <xdr:colOff>19050</xdr:colOff>
                    <xdr:row>27</xdr:row>
                    <xdr:rowOff>266700</xdr:rowOff>
                  </to>
                </anchor>
              </controlPr>
            </control>
          </mc:Choice>
        </mc:AlternateContent>
        <mc:AlternateContent xmlns:mc="http://schemas.openxmlformats.org/markup-compatibility/2006">
          <mc:Choice Requires="x14">
            <control shapeId="15392" r:id="rId31" name="Check Box 32">
              <controlPr defaultSize="0" autoFill="0" autoLine="0" autoPict="0">
                <anchor moveWithCells="1">
                  <from>
                    <xdr:col>19</xdr:col>
                    <xdr:colOff>38100</xdr:colOff>
                    <xdr:row>28</xdr:row>
                    <xdr:rowOff>19050</xdr:rowOff>
                  </from>
                  <to>
                    <xdr:col>20</xdr:col>
                    <xdr:colOff>19050</xdr:colOff>
                    <xdr:row>28</xdr:row>
                    <xdr:rowOff>266700</xdr:rowOff>
                  </to>
                </anchor>
              </controlPr>
            </control>
          </mc:Choice>
        </mc:AlternateContent>
        <mc:AlternateContent xmlns:mc="http://schemas.openxmlformats.org/markup-compatibility/2006">
          <mc:Choice Requires="x14">
            <control shapeId="15393" r:id="rId32" name="Check Box 33">
              <controlPr defaultSize="0" autoFill="0" autoLine="0" autoPict="0">
                <anchor moveWithCells="1">
                  <from>
                    <xdr:col>22</xdr:col>
                    <xdr:colOff>38100</xdr:colOff>
                    <xdr:row>28</xdr:row>
                    <xdr:rowOff>19050</xdr:rowOff>
                  </from>
                  <to>
                    <xdr:col>23</xdr:col>
                    <xdr:colOff>19050</xdr:colOff>
                    <xdr:row>28</xdr:row>
                    <xdr:rowOff>266700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3:AB20"/>
  <sheetViews>
    <sheetView view="pageBreakPreview" zoomScaleNormal="100" zoomScaleSheetLayoutView="100" workbookViewId="0">
      <selection activeCell="AD8" sqref="AD8"/>
    </sheetView>
  </sheetViews>
  <sheetFormatPr defaultRowHeight="12" x14ac:dyDescent="0.2"/>
  <cols>
    <col min="1" max="4" width="1" customWidth="1"/>
    <col min="5" max="15" width="2.6640625" customWidth="1"/>
    <col min="16" max="16" width="2.59765625" customWidth="1"/>
    <col min="17" max="27" width="2.6640625" customWidth="1"/>
  </cols>
  <sheetData>
    <row r="3" spans="3:28" ht="13" x14ac:dyDescent="0.2">
      <c r="D3" s="643" t="s">
        <v>1008</v>
      </c>
    </row>
    <row r="4" spans="3:28" ht="25" customHeight="1" x14ac:dyDescent="0.2">
      <c r="D4" s="2347" t="s">
        <v>1105</v>
      </c>
      <c r="E4" s="2347"/>
      <c r="F4" s="2347"/>
      <c r="G4" s="2347"/>
      <c r="H4" s="2347"/>
      <c r="I4" s="820"/>
      <c r="J4" s="823" t="s">
        <v>1110</v>
      </c>
      <c r="K4" s="821"/>
      <c r="L4" s="821"/>
      <c r="M4" s="821"/>
      <c r="N4" s="821"/>
      <c r="O4" s="821"/>
      <c r="P4" s="821" t="s">
        <v>1106</v>
      </c>
      <c r="Q4" s="821"/>
      <c r="R4" s="821"/>
      <c r="S4" s="821"/>
      <c r="T4" s="821"/>
      <c r="U4" s="821" t="s">
        <v>1107</v>
      </c>
      <c r="V4" s="5"/>
      <c r="W4" s="5"/>
      <c r="X4" s="5"/>
      <c r="Y4" s="5"/>
      <c r="Z4" s="6"/>
    </row>
    <row r="5" spans="3:28" ht="25" customHeight="1" x14ac:dyDescent="0.2">
      <c r="D5" s="2347"/>
      <c r="E5" s="2347"/>
      <c r="F5" s="2347"/>
      <c r="G5" s="2347"/>
      <c r="H5" s="2347"/>
      <c r="I5" s="824"/>
      <c r="J5" s="825" t="s">
        <v>1111</v>
      </c>
      <c r="K5" s="822"/>
      <c r="L5" s="822"/>
      <c r="M5" s="822"/>
      <c r="N5" s="822"/>
      <c r="O5" s="822"/>
      <c r="P5" s="822" t="s">
        <v>1108</v>
      </c>
      <c r="Q5" s="822"/>
      <c r="R5" s="825"/>
      <c r="S5" s="825"/>
      <c r="T5" s="825"/>
      <c r="U5" s="825"/>
      <c r="V5" s="9"/>
      <c r="W5" s="9"/>
      <c r="X5" s="9"/>
      <c r="Y5" s="9"/>
      <c r="Z5" s="10"/>
    </row>
    <row r="6" spans="3:28" ht="34.5" customHeight="1" x14ac:dyDescent="0.2">
      <c r="C6" s="550"/>
      <c r="D6" s="2348" t="s">
        <v>1213</v>
      </c>
      <c r="E6" s="2348"/>
      <c r="F6" s="2348"/>
      <c r="G6" s="2348"/>
      <c r="H6" s="2348"/>
      <c r="I6" s="826"/>
      <c r="J6" s="2349" t="s">
        <v>1214</v>
      </c>
      <c r="K6" s="2349"/>
      <c r="L6" s="2349"/>
      <c r="M6" s="2349"/>
      <c r="N6" s="2349"/>
      <c r="O6" s="827"/>
      <c r="P6" s="2345" t="s">
        <v>1215</v>
      </c>
      <c r="Q6" s="2345"/>
      <c r="R6" s="2345"/>
      <c r="S6" s="2345"/>
      <c r="T6" s="2345"/>
      <c r="U6" s="939" t="s">
        <v>1216</v>
      </c>
      <c r="V6" s="2346"/>
      <c r="W6" s="2346"/>
      <c r="X6" s="2346"/>
      <c r="Y6" s="2346"/>
      <c r="Z6" s="940" t="s">
        <v>1217</v>
      </c>
      <c r="AA6" s="941" t="s">
        <v>1218</v>
      </c>
      <c r="AB6" s="7"/>
    </row>
    <row r="7" spans="3:28" ht="25" customHeight="1" x14ac:dyDescent="0.2">
      <c r="C7" s="550"/>
      <c r="D7" s="2347" t="s">
        <v>1109</v>
      </c>
      <c r="E7" s="2347"/>
      <c r="F7" s="2347"/>
      <c r="G7" s="2347"/>
      <c r="H7" s="2347"/>
      <c r="I7" s="826"/>
      <c r="J7" s="827" t="s">
        <v>957</v>
      </c>
      <c r="K7" s="828" t="s">
        <v>1114</v>
      </c>
      <c r="L7" s="828"/>
      <c r="M7" s="828"/>
      <c r="N7" s="828"/>
      <c r="O7" s="830" t="s">
        <v>1115</v>
      </c>
      <c r="P7" s="828"/>
      <c r="Q7" s="830" t="s">
        <v>1116</v>
      </c>
      <c r="R7" s="828"/>
      <c r="S7" s="828" t="s">
        <v>1117</v>
      </c>
      <c r="T7" s="828"/>
      <c r="U7" s="828" t="s">
        <v>1118</v>
      </c>
      <c r="V7" s="828"/>
      <c r="W7" s="828"/>
      <c r="X7" s="828" t="s">
        <v>1119</v>
      </c>
      <c r="Y7" s="828"/>
      <c r="Z7" s="831"/>
      <c r="AA7" s="829"/>
      <c r="AB7" s="7"/>
    </row>
    <row r="8" spans="3:28" ht="39" customHeight="1" x14ac:dyDescent="0.2">
      <c r="C8" s="550"/>
      <c r="D8" s="2350" t="s">
        <v>1231</v>
      </c>
      <c r="E8" s="2350"/>
      <c r="F8" s="2350"/>
      <c r="G8" s="2350"/>
      <c r="H8" s="2350"/>
      <c r="I8" s="2351" t="s">
        <v>1226</v>
      </c>
      <c r="J8" s="2352"/>
      <c r="K8" s="2352"/>
      <c r="L8" s="2352"/>
      <c r="M8" s="2352"/>
      <c r="N8" s="2352"/>
      <c r="O8" s="2352"/>
      <c r="P8" s="2353"/>
      <c r="Q8" s="2343" t="s">
        <v>1123</v>
      </c>
      <c r="R8" s="1411"/>
      <c r="S8" s="1411"/>
      <c r="T8" s="2344"/>
      <c r="U8" s="2343" t="s">
        <v>1112</v>
      </c>
      <c r="V8" s="1411"/>
      <c r="W8" s="1411"/>
      <c r="X8" s="2344"/>
      <c r="Y8" s="562" t="s">
        <v>1113</v>
      </c>
      <c r="Z8" s="797"/>
      <c r="AA8" s="953" t="s">
        <v>1230</v>
      </c>
    </row>
    <row r="9" spans="3:28" ht="25" customHeight="1" x14ac:dyDescent="0.2">
      <c r="C9" s="550"/>
      <c r="D9" s="2350"/>
      <c r="E9" s="2350"/>
      <c r="F9" s="2350"/>
      <c r="G9" s="2350"/>
      <c r="H9" s="2350"/>
      <c r="I9" s="949"/>
      <c r="J9" s="619" t="s">
        <v>957</v>
      </c>
      <c r="K9" s="2354" t="s">
        <v>1227</v>
      </c>
      <c r="L9" s="619"/>
      <c r="M9" s="950" t="s">
        <v>984</v>
      </c>
      <c r="N9" s="2356" t="s">
        <v>1228</v>
      </c>
      <c r="O9" s="2356"/>
      <c r="P9" s="2357"/>
      <c r="Q9" s="2360"/>
      <c r="R9" s="2361"/>
      <c r="S9" s="2361"/>
      <c r="T9" s="1343" t="s">
        <v>1122</v>
      </c>
      <c r="U9" s="1628"/>
      <c r="V9" s="1342"/>
      <c r="W9" s="1342"/>
      <c r="X9" s="1343" t="s">
        <v>1122</v>
      </c>
      <c r="Y9" s="2309" t="e">
        <f>Q9/U9</f>
        <v>#DIV/0!</v>
      </c>
      <c r="Z9" s="2310"/>
    </row>
    <row r="10" spans="3:28" ht="25" customHeight="1" x14ac:dyDescent="0.2">
      <c r="C10" s="550"/>
      <c r="D10" s="2350"/>
      <c r="E10" s="2350"/>
      <c r="F10" s="2350"/>
      <c r="G10" s="2350"/>
      <c r="H10" s="2350"/>
      <c r="I10" s="832"/>
      <c r="J10" s="951" t="s">
        <v>958</v>
      </c>
      <c r="K10" s="2355"/>
      <c r="L10" s="951"/>
      <c r="M10" s="952" t="s">
        <v>985</v>
      </c>
      <c r="N10" s="2358" t="s">
        <v>1229</v>
      </c>
      <c r="O10" s="2358"/>
      <c r="P10" s="2359"/>
      <c r="Q10" s="2362"/>
      <c r="R10" s="2363"/>
      <c r="S10" s="2363"/>
      <c r="T10" s="1346"/>
      <c r="U10" s="1344"/>
      <c r="V10" s="1345"/>
      <c r="W10" s="1345"/>
      <c r="X10" s="1346"/>
      <c r="Y10" s="2311"/>
      <c r="Z10" s="2312"/>
    </row>
    <row r="11" spans="3:28" ht="35.15" customHeight="1" x14ac:dyDescent="0.2">
      <c r="C11" s="550"/>
      <c r="D11" s="2324" t="s">
        <v>1201</v>
      </c>
      <c r="E11" s="2325"/>
      <c r="F11" s="2325"/>
      <c r="G11" s="2325"/>
      <c r="H11" s="2326"/>
      <c r="I11" s="2320" t="s">
        <v>1120</v>
      </c>
      <c r="J11" s="2321"/>
      <c r="K11" s="2314" t="s">
        <v>1121</v>
      </c>
      <c r="L11" s="2315"/>
      <c r="M11" s="2339" t="s">
        <v>1124</v>
      </c>
      <c r="N11" s="2334"/>
      <c r="O11" s="2334"/>
      <c r="P11" s="2334"/>
      <c r="Q11" s="2334"/>
      <c r="R11" s="2334"/>
      <c r="S11" s="2335"/>
      <c r="T11" s="2336" t="s">
        <v>1125</v>
      </c>
      <c r="U11" s="2337"/>
      <c r="V11" s="2337"/>
      <c r="W11" s="2337"/>
      <c r="X11" s="2337"/>
      <c r="Y11" s="2337"/>
      <c r="Z11" s="2338"/>
    </row>
    <row r="12" spans="3:28" ht="35.15" customHeight="1" x14ac:dyDescent="0.2">
      <c r="C12" s="550"/>
      <c r="D12" s="2327"/>
      <c r="E12" s="2328"/>
      <c r="F12" s="2328"/>
      <c r="G12" s="2328"/>
      <c r="H12" s="2329"/>
      <c r="I12" s="2322"/>
      <c r="J12" s="2323"/>
      <c r="K12" s="2316"/>
      <c r="L12" s="2317"/>
      <c r="M12" s="1344"/>
      <c r="N12" s="1345"/>
      <c r="O12" s="1345"/>
      <c r="P12" s="1345"/>
      <c r="Q12" s="1345"/>
      <c r="R12" s="1345"/>
      <c r="S12" s="954" t="s">
        <v>1122</v>
      </c>
      <c r="T12" s="1344"/>
      <c r="U12" s="1345"/>
      <c r="V12" s="1345"/>
      <c r="W12" s="1345"/>
      <c r="X12" s="1345"/>
      <c r="Y12" s="1345"/>
      <c r="Z12" s="954" t="s">
        <v>1122</v>
      </c>
    </row>
    <row r="13" spans="3:28" ht="35.15" customHeight="1" x14ac:dyDescent="0.2">
      <c r="C13" s="550"/>
      <c r="D13" s="2327"/>
      <c r="E13" s="2328"/>
      <c r="F13" s="2328"/>
      <c r="G13" s="2328"/>
      <c r="H13" s="2329"/>
      <c r="I13" s="619"/>
      <c r="J13" s="619" t="s">
        <v>957</v>
      </c>
      <c r="K13" s="2316"/>
      <c r="L13" s="2317"/>
      <c r="M13" s="2333" t="s">
        <v>1126</v>
      </c>
      <c r="N13" s="2334"/>
      <c r="O13" s="2334"/>
      <c r="P13" s="2334"/>
      <c r="Q13" s="2334"/>
      <c r="R13" s="2334"/>
      <c r="S13" s="2335"/>
      <c r="T13" s="2333" t="s">
        <v>1232</v>
      </c>
      <c r="U13" s="2334"/>
      <c r="V13" s="2334"/>
      <c r="W13" s="2334"/>
      <c r="X13" s="2334"/>
      <c r="Y13" s="2334"/>
      <c r="Z13" s="2335"/>
      <c r="AA13" s="550"/>
    </row>
    <row r="14" spans="3:28" ht="35.15" customHeight="1" x14ac:dyDescent="0.2">
      <c r="C14" s="550"/>
      <c r="D14" s="2330"/>
      <c r="E14" s="2331"/>
      <c r="F14" s="2331"/>
      <c r="G14" s="2331"/>
      <c r="H14" s="2332"/>
      <c r="I14" s="832"/>
      <c r="J14" s="833" t="s">
        <v>958</v>
      </c>
      <c r="K14" s="2318"/>
      <c r="L14" s="2319"/>
      <c r="M14" s="2340" t="e">
        <f>T12/M12</f>
        <v>#DIV/0!</v>
      </c>
      <c r="N14" s="2341"/>
      <c r="O14" s="2341"/>
      <c r="P14" s="2341"/>
      <c r="Q14" s="2341"/>
      <c r="R14" s="2341"/>
      <c r="S14" s="2342"/>
      <c r="T14" s="1344"/>
      <c r="U14" s="1345"/>
      <c r="V14" s="1345"/>
      <c r="W14" s="1345"/>
      <c r="X14" s="1345"/>
      <c r="Y14" s="1345"/>
      <c r="Z14" s="954" t="s">
        <v>1127</v>
      </c>
      <c r="AA14" s="550"/>
    </row>
    <row r="15" spans="3:28" ht="25" customHeight="1" x14ac:dyDescent="0.2">
      <c r="C15" s="550"/>
      <c r="D15" s="767"/>
      <c r="E15" s="767"/>
      <c r="F15" s="767"/>
      <c r="G15" s="767"/>
      <c r="H15" s="767"/>
      <c r="I15" s="767"/>
      <c r="J15" s="767"/>
      <c r="K15" s="767"/>
      <c r="L15" s="767"/>
      <c r="M15" s="2313" t="s">
        <v>1128</v>
      </c>
      <c r="N15" s="2313"/>
      <c r="O15" s="2313"/>
      <c r="P15" s="2313"/>
      <c r="Q15" s="2313"/>
      <c r="R15" s="2313"/>
      <c r="S15" s="2313"/>
      <c r="T15" s="2313"/>
      <c r="U15" s="2313"/>
      <c r="V15" s="2313"/>
      <c r="W15" s="2313"/>
      <c r="X15" s="2313"/>
      <c r="Y15" s="2313"/>
      <c r="Z15" s="2313"/>
      <c r="AA15" s="550"/>
    </row>
    <row r="16" spans="3:28" ht="25" customHeight="1" x14ac:dyDescent="0.2">
      <c r="C16" s="550"/>
      <c r="D16" s="767"/>
      <c r="E16" s="767"/>
      <c r="F16" s="767"/>
      <c r="G16" s="767"/>
      <c r="H16" s="767"/>
      <c r="I16" s="767"/>
      <c r="J16" s="767"/>
      <c r="K16" s="767"/>
      <c r="L16" s="767"/>
      <c r="M16" s="767"/>
      <c r="N16" s="767"/>
      <c r="O16" s="767"/>
      <c r="P16" s="767"/>
      <c r="Q16" s="767"/>
      <c r="R16" s="767"/>
      <c r="S16" s="767"/>
      <c r="T16" s="767"/>
      <c r="U16" s="767"/>
      <c r="V16" s="767"/>
      <c r="W16" s="767"/>
      <c r="X16" s="767"/>
      <c r="Y16" s="767"/>
      <c r="Z16" s="767"/>
      <c r="AA16" s="550"/>
    </row>
    <row r="17" spans="3:26" ht="35.15" customHeight="1" x14ac:dyDescent="0.2">
      <c r="C17" s="550"/>
      <c r="D17" s="550"/>
      <c r="E17" s="550"/>
      <c r="F17" s="550"/>
      <c r="G17" s="550"/>
      <c r="H17" s="550"/>
      <c r="I17" s="550"/>
      <c r="J17" s="550"/>
      <c r="K17" s="550"/>
      <c r="L17" s="550"/>
      <c r="M17" s="550"/>
      <c r="N17" s="550"/>
      <c r="O17" s="550"/>
      <c r="P17" s="550"/>
      <c r="Q17" s="550"/>
      <c r="R17" s="550"/>
      <c r="S17" s="550"/>
      <c r="T17" s="550"/>
      <c r="U17" s="550"/>
      <c r="V17" s="550"/>
      <c r="W17" s="550"/>
      <c r="X17" s="550"/>
      <c r="Y17" s="550"/>
      <c r="Z17" s="550"/>
    </row>
    <row r="18" spans="3:26" x14ac:dyDescent="0.2">
      <c r="C18" s="550"/>
      <c r="D18" s="550"/>
      <c r="E18" s="550"/>
      <c r="F18" s="550"/>
      <c r="G18" s="550"/>
      <c r="H18" s="550"/>
      <c r="I18" s="550"/>
      <c r="J18" s="550"/>
      <c r="K18" s="550"/>
      <c r="L18" s="550"/>
      <c r="M18" s="550"/>
      <c r="N18" s="550"/>
      <c r="O18" s="550"/>
      <c r="P18" s="550"/>
      <c r="Q18" s="550"/>
      <c r="R18" s="550"/>
      <c r="S18" s="550"/>
      <c r="T18" s="550"/>
      <c r="U18" s="550"/>
      <c r="V18" s="550"/>
      <c r="W18" s="550"/>
      <c r="X18" s="550"/>
      <c r="Y18" s="550"/>
      <c r="Z18" s="550"/>
    </row>
    <row r="19" spans="3:26" x14ac:dyDescent="0.2">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row>
    <row r="20" spans="3:26" x14ac:dyDescent="0.2">
      <c r="C20" s="550"/>
      <c r="D20" s="550"/>
      <c r="E20" s="550"/>
      <c r="F20" s="550"/>
      <c r="G20" s="550"/>
      <c r="H20" s="550"/>
      <c r="I20" s="550"/>
      <c r="J20" s="550"/>
      <c r="K20" s="550"/>
      <c r="L20" s="550"/>
      <c r="M20" s="550"/>
      <c r="N20" s="550"/>
      <c r="O20" s="550"/>
      <c r="P20" s="550"/>
      <c r="Q20" s="550"/>
      <c r="R20" s="550"/>
      <c r="S20" s="550"/>
      <c r="T20" s="550"/>
      <c r="U20" s="550"/>
      <c r="V20" s="550"/>
      <c r="W20" s="550"/>
      <c r="X20" s="550"/>
      <c r="Y20" s="550"/>
      <c r="Z20" s="550"/>
    </row>
  </sheetData>
  <mergeCells count="30">
    <mergeCell ref="U8:X8"/>
    <mergeCell ref="Q8:T8"/>
    <mergeCell ref="P6:T6"/>
    <mergeCell ref="V6:Y6"/>
    <mergeCell ref="D4:H5"/>
    <mergeCell ref="D7:H7"/>
    <mergeCell ref="D6:H6"/>
    <mergeCell ref="J6:N6"/>
    <mergeCell ref="D8:H10"/>
    <mergeCell ref="I8:P8"/>
    <mergeCell ref="K9:K10"/>
    <mergeCell ref="N9:P9"/>
    <mergeCell ref="N10:P10"/>
    <mergeCell ref="X9:X10"/>
    <mergeCell ref="T9:T10"/>
    <mergeCell ref="Q9:S10"/>
    <mergeCell ref="D11:H14"/>
    <mergeCell ref="T13:Z13"/>
    <mergeCell ref="M13:S13"/>
    <mergeCell ref="T11:Z11"/>
    <mergeCell ref="M11:S11"/>
    <mergeCell ref="M12:R12"/>
    <mergeCell ref="T12:Y12"/>
    <mergeCell ref="T14:Y14"/>
    <mergeCell ref="M14:S14"/>
    <mergeCell ref="U9:W10"/>
    <mergeCell ref="Y9:Z10"/>
    <mergeCell ref="M15:Z15"/>
    <mergeCell ref="K11:L14"/>
    <mergeCell ref="I11:J12"/>
  </mergeCells>
  <phoneticPr fontId="22"/>
  <pageMargins left="0.75" right="0.75" top="0.74"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5" r:id="rId4" name="Check Box 15">
              <controlPr defaultSize="0" autoFill="0" autoLine="0" autoPict="0">
                <anchor moveWithCells="1">
                  <from>
                    <xdr:col>8</xdr:col>
                    <xdr:colOff>19050</xdr:colOff>
                    <xdr:row>3</xdr:row>
                    <xdr:rowOff>31750</xdr:rowOff>
                  </from>
                  <to>
                    <xdr:col>8</xdr:col>
                    <xdr:colOff>247650</xdr:colOff>
                    <xdr:row>3</xdr:row>
                    <xdr:rowOff>279400</xdr:rowOff>
                  </to>
                </anchor>
              </controlPr>
            </control>
          </mc:Choice>
        </mc:AlternateContent>
        <mc:AlternateContent xmlns:mc="http://schemas.openxmlformats.org/markup-compatibility/2006">
          <mc:Choice Requires="x14">
            <control shapeId="40976" r:id="rId5" name="Check Box 16">
              <controlPr defaultSize="0" autoFill="0" autoLine="0" autoPict="0">
                <anchor moveWithCells="1">
                  <from>
                    <xdr:col>8</xdr:col>
                    <xdr:colOff>19050</xdr:colOff>
                    <xdr:row>4</xdr:row>
                    <xdr:rowOff>31750</xdr:rowOff>
                  </from>
                  <to>
                    <xdr:col>8</xdr:col>
                    <xdr:colOff>247650</xdr:colOff>
                    <xdr:row>4</xdr:row>
                    <xdr:rowOff>279400</xdr:rowOff>
                  </to>
                </anchor>
              </controlPr>
            </control>
          </mc:Choice>
        </mc:AlternateContent>
        <mc:AlternateContent xmlns:mc="http://schemas.openxmlformats.org/markup-compatibility/2006">
          <mc:Choice Requires="x14">
            <control shapeId="40977" r:id="rId6" name="Check Box 17">
              <controlPr defaultSize="0" autoFill="0" autoLine="0" autoPict="0">
                <anchor moveWithCells="1">
                  <from>
                    <xdr:col>14</xdr:col>
                    <xdr:colOff>19050</xdr:colOff>
                    <xdr:row>3</xdr:row>
                    <xdr:rowOff>31750</xdr:rowOff>
                  </from>
                  <to>
                    <xdr:col>14</xdr:col>
                    <xdr:colOff>247650</xdr:colOff>
                    <xdr:row>3</xdr:row>
                    <xdr:rowOff>279400</xdr:rowOff>
                  </to>
                </anchor>
              </controlPr>
            </control>
          </mc:Choice>
        </mc:AlternateContent>
        <mc:AlternateContent xmlns:mc="http://schemas.openxmlformats.org/markup-compatibility/2006">
          <mc:Choice Requires="x14">
            <control shapeId="40978" r:id="rId7" name="Check Box 18">
              <controlPr defaultSize="0" autoFill="0" autoLine="0" autoPict="0">
                <anchor moveWithCells="1">
                  <from>
                    <xdr:col>14</xdr:col>
                    <xdr:colOff>19050</xdr:colOff>
                    <xdr:row>4</xdr:row>
                    <xdr:rowOff>31750</xdr:rowOff>
                  </from>
                  <to>
                    <xdr:col>14</xdr:col>
                    <xdr:colOff>247650</xdr:colOff>
                    <xdr:row>4</xdr:row>
                    <xdr:rowOff>279400</xdr:rowOff>
                  </to>
                </anchor>
              </controlPr>
            </control>
          </mc:Choice>
        </mc:AlternateContent>
        <mc:AlternateContent xmlns:mc="http://schemas.openxmlformats.org/markup-compatibility/2006">
          <mc:Choice Requires="x14">
            <control shapeId="40979" r:id="rId8" name="Check Box 19">
              <controlPr defaultSize="0" autoFill="0" autoLine="0" autoPict="0">
                <anchor moveWithCells="1">
                  <from>
                    <xdr:col>19</xdr:col>
                    <xdr:colOff>19050</xdr:colOff>
                    <xdr:row>3</xdr:row>
                    <xdr:rowOff>31750</xdr:rowOff>
                  </from>
                  <to>
                    <xdr:col>19</xdr:col>
                    <xdr:colOff>247650</xdr:colOff>
                    <xdr:row>3</xdr:row>
                    <xdr:rowOff>279400</xdr:rowOff>
                  </to>
                </anchor>
              </controlPr>
            </control>
          </mc:Choice>
        </mc:AlternateContent>
        <mc:AlternateContent xmlns:mc="http://schemas.openxmlformats.org/markup-compatibility/2006">
          <mc:Choice Requires="x14">
            <control shapeId="40987" r:id="rId9" name="Check Box 27">
              <controlPr defaultSize="0" autoFill="0" autoLine="0" autoPict="0">
                <anchor moveWithCells="1">
                  <from>
                    <xdr:col>8</xdr:col>
                    <xdr:colOff>31750</xdr:colOff>
                    <xdr:row>12</xdr:row>
                    <xdr:rowOff>76200</xdr:rowOff>
                  </from>
                  <to>
                    <xdr:col>9</xdr:col>
                    <xdr:colOff>0</xdr:colOff>
                    <xdr:row>12</xdr:row>
                    <xdr:rowOff>323850</xdr:rowOff>
                  </to>
                </anchor>
              </controlPr>
            </control>
          </mc:Choice>
        </mc:AlternateContent>
        <mc:AlternateContent xmlns:mc="http://schemas.openxmlformats.org/markup-compatibility/2006">
          <mc:Choice Requires="x14">
            <control shapeId="40988" r:id="rId10" name="Check Box 28">
              <controlPr defaultSize="0" autoFill="0" autoLine="0" autoPict="0">
                <anchor moveWithCells="1">
                  <from>
                    <xdr:col>8</xdr:col>
                    <xdr:colOff>31750</xdr:colOff>
                    <xdr:row>13</xdr:row>
                    <xdr:rowOff>88900</xdr:rowOff>
                  </from>
                  <to>
                    <xdr:col>9</xdr:col>
                    <xdr:colOff>0</xdr:colOff>
                    <xdr:row>13</xdr:row>
                    <xdr:rowOff>336550</xdr:rowOff>
                  </to>
                </anchor>
              </controlPr>
            </control>
          </mc:Choice>
        </mc:AlternateContent>
        <mc:AlternateContent xmlns:mc="http://schemas.openxmlformats.org/markup-compatibility/2006">
          <mc:Choice Requires="x14">
            <control shapeId="40982" r:id="rId11" name="Check Box 22">
              <controlPr defaultSize="0" autoFill="0" autoLine="0" autoPict="0">
                <anchor moveWithCells="1">
                  <from>
                    <xdr:col>8</xdr:col>
                    <xdr:colOff>19050</xdr:colOff>
                    <xdr:row>6</xdr:row>
                    <xdr:rowOff>31750</xdr:rowOff>
                  </from>
                  <to>
                    <xdr:col>8</xdr:col>
                    <xdr:colOff>247650</xdr:colOff>
                    <xdr:row>6</xdr:row>
                    <xdr:rowOff>279400</xdr:rowOff>
                  </to>
                </anchor>
              </controlPr>
            </control>
          </mc:Choice>
        </mc:AlternateContent>
        <mc:AlternateContent xmlns:mc="http://schemas.openxmlformats.org/markup-compatibility/2006">
          <mc:Choice Requires="x14">
            <control shapeId="40983" r:id="rId12" name="Check Box 23">
              <controlPr defaultSize="0" autoFill="0" autoLine="0" autoPict="0">
                <anchor moveWithCells="1">
                  <from>
                    <xdr:col>13</xdr:col>
                    <xdr:colOff>19050</xdr:colOff>
                    <xdr:row>6</xdr:row>
                    <xdr:rowOff>31750</xdr:rowOff>
                  </from>
                  <to>
                    <xdr:col>13</xdr:col>
                    <xdr:colOff>247650</xdr:colOff>
                    <xdr:row>6</xdr:row>
                    <xdr:rowOff>279400</xdr:rowOff>
                  </to>
                </anchor>
              </controlPr>
            </control>
          </mc:Choice>
        </mc:AlternateContent>
        <mc:AlternateContent xmlns:mc="http://schemas.openxmlformats.org/markup-compatibility/2006">
          <mc:Choice Requires="x14">
            <control shapeId="40984" r:id="rId13" name="Check Box 24">
              <controlPr defaultSize="0" autoFill="0" autoLine="0" autoPict="0">
                <anchor moveWithCells="1">
                  <from>
                    <xdr:col>15</xdr:col>
                    <xdr:colOff>19050</xdr:colOff>
                    <xdr:row>6</xdr:row>
                    <xdr:rowOff>31750</xdr:rowOff>
                  </from>
                  <to>
                    <xdr:col>16</xdr:col>
                    <xdr:colOff>0</xdr:colOff>
                    <xdr:row>6</xdr:row>
                    <xdr:rowOff>279400</xdr:rowOff>
                  </to>
                </anchor>
              </controlPr>
            </control>
          </mc:Choice>
        </mc:AlternateContent>
        <mc:AlternateContent xmlns:mc="http://schemas.openxmlformats.org/markup-compatibility/2006">
          <mc:Choice Requires="x14">
            <control shapeId="40985" r:id="rId14" name="Check Box 25">
              <controlPr defaultSize="0" autoFill="0" autoLine="0" autoPict="0">
                <anchor moveWithCells="1">
                  <from>
                    <xdr:col>17</xdr:col>
                    <xdr:colOff>19050</xdr:colOff>
                    <xdr:row>6</xdr:row>
                    <xdr:rowOff>31750</xdr:rowOff>
                  </from>
                  <to>
                    <xdr:col>17</xdr:col>
                    <xdr:colOff>247650</xdr:colOff>
                    <xdr:row>6</xdr:row>
                    <xdr:rowOff>279400</xdr:rowOff>
                  </to>
                </anchor>
              </controlPr>
            </control>
          </mc:Choice>
        </mc:AlternateContent>
        <mc:AlternateContent xmlns:mc="http://schemas.openxmlformats.org/markup-compatibility/2006">
          <mc:Choice Requires="x14">
            <control shapeId="40986" r:id="rId15" name="Check Box 26">
              <controlPr defaultSize="0" autoFill="0" autoLine="0" autoPict="0">
                <anchor moveWithCells="1">
                  <from>
                    <xdr:col>22</xdr:col>
                    <xdr:colOff>19050</xdr:colOff>
                    <xdr:row>6</xdr:row>
                    <xdr:rowOff>31750</xdr:rowOff>
                  </from>
                  <to>
                    <xdr:col>22</xdr:col>
                    <xdr:colOff>247650</xdr:colOff>
                    <xdr:row>6</xdr:row>
                    <xdr:rowOff>279400</xdr:rowOff>
                  </to>
                </anchor>
              </controlPr>
            </control>
          </mc:Choice>
        </mc:AlternateContent>
        <mc:AlternateContent xmlns:mc="http://schemas.openxmlformats.org/markup-compatibility/2006">
          <mc:Choice Requires="x14">
            <control shapeId="40989" r:id="rId16" name="Check Box 29">
              <controlPr defaultSize="0" autoFill="0" autoLine="0" autoPict="0">
                <anchor moveWithCells="1">
                  <from>
                    <xdr:col>8</xdr:col>
                    <xdr:colOff>12700</xdr:colOff>
                    <xdr:row>5</xdr:row>
                    <xdr:rowOff>95250</xdr:rowOff>
                  </from>
                  <to>
                    <xdr:col>8</xdr:col>
                    <xdr:colOff>241300</xdr:colOff>
                    <xdr:row>5</xdr:row>
                    <xdr:rowOff>342900</xdr:rowOff>
                  </to>
                </anchor>
              </controlPr>
            </control>
          </mc:Choice>
        </mc:AlternateContent>
        <mc:AlternateContent xmlns:mc="http://schemas.openxmlformats.org/markup-compatibility/2006">
          <mc:Choice Requires="x14">
            <control shapeId="40994" r:id="rId17" name="Check Box 34">
              <controlPr defaultSize="0" autoFill="0" autoLine="0" autoPict="0">
                <anchor moveWithCells="1">
                  <from>
                    <xdr:col>14</xdr:col>
                    <xdr:colOff>12700</xdr:colOff>
                    <xdr:row>5</xdr:row>
                    <xdr:rowOff>95250</xdr:rowOff>
                  </from>
                  <to>
                    <xdr:col>14</xdr:col>
                    <xdr:colOff>241300</xdr:colOff>
                    <xdr:row>5</xdr:row>
                    <xdr:rowOff>342900</xdr:rowOff>
                  </to>
                </anchor>
              </controlPr>
            </control>
          </mc:Choice>
        </mc:AlternateContent>
        <mc:AlternateContent xmlns:mc="http://schemas.openxmlformats.org/markup-compatibility/2006">
          <mc:Choice Requires="x14">
            <control shapeId="40995" r:id="rId18" name="Check Box 35">
              <controlPr defaultSize="0" autoFill="0" autoLine="0" autoPict="0">
                <anchor moveWithCells="1">
                  <from>
                    <xdr:col>8</xdr:col>
                    <xdr:colOff>19050</xdr:colOff>
                    <xdr:row>8</xdr:row>
                    <xdr:rowOff>69850</xdr:rowOff>
                  </from>
                  <to>
                    <xdr:col>8</xdr:col>
                    <xdr:colOff>247650</xdr:colOff>
                    <xdr:row>9</xdr:row>
                    <xdr:rowOff>0</xdr:rowOff>
                  </to>
                </anchor>
              </controlPr>
            </control>
          </mc:Choice>
        </mc:AlternateContent>
        <mc:AlternateContent xmlns:mc="http://schemas.openxmlformats.org/markup-compatibility/2006">
          <mc:Choice Requires="x14">
            <control shapeId="40996" r:id="rId19" name="Check Box 36">
              <controlPr defaultSize="0" autoFill="0" autoLine="0" autoPict="0">
                <anchor moveWithCells="1">
                  <from>
                    <xdr:col>11</xdr:col>
                    <xdr:colOff>19050</xdr:colOff>
                    <xdr:row>8</xdr:row>
                    <xdr:rowOff>69850</xdr:rowOff>
                  </from>
                  <to>
                    <xdr:col>11</xdr:col>
                    <xdr:colOff>247650</xdr:colOff>
                    <xdr:row>9</xdr:row>
                    <xdr:rowOff>0</xdr:rowOff>
                  </to>
                </anchor>
              </controlPr>
            </control>
          </mc:Choice>
        </mc:AlternateContent>
        <mc:AlternateContent xmlns:mc="http://schemas.openxmlformats.org/markup-compatibility/2006">
          <mc:Choice Requires="x14">
            <control shapeId="40997" r:id="rId20" name="Check Box 37">
              <controlPr defaultSize="0" autoFill="0" autoLine="0" autoPict="0">
                <anchor moveWithCells="1">
                  <from>
                    <xdr:col>8</xdr:col>
                    <xdr:colOff>19050</xdr:colOff>
                    <xdr:row>9</xdr:row>
                    <xdr:rowOff>69850</xdr:rowOff>
                  </from>
                  <to>
                    <xdr:col>8</xdr:col>
                    <xdr:colOff>247650</xdr:colOff>
                    <xdr:row>10</xdr:row>
                    <xdr:rowOff>0</xdr:rowOff>
                  </to>
                </anchor>
              </controlPr>
            </control>
          </mc:Choice>
        </mc:AlternateContent>
        <mc:AlternateContent xmlns:mc="http://schemas.openxmlformats.org/markup-compatibility/2006">
          <mc:Choice Requires="x14">
            <control shapeId="40998" r:id="rId21" name="Check Box 38">
              <controlPr defaultSize="0" autoFill="0" autoLine="0" autoPict="0">
                <anchor moveWithCells="1">
                  <from>
                    <xdr:col>11</xdr:col>
                    <xdr:colOff>19050</xdr:colOff>
                    <xdr:row>9</xdr:row>
                    <xdr:rowOff>69850</xdr:rowOff>
                  </from>
                  <to>
                    <xdr:col>11</xdr:col>
                    <xdr:colOff>247650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51"/>
  <sheetViews>
    <sheetView topLeftCell="A16" zoomScaleNormal="100" workbookViewId="0">
      <selection activeCell="E60" sqref="E60"/>
    </sheetView>
  </sheetViews>
  <sheetFormatPr defaultColWidth="9.06640625" defaultRowHeight="12" x14ac:dyDescent="0.2"/>
  <cols>
    <col min="1" max="1" width="2.3984375" style="550" customWidth="1"/>
    <col min="2" max="4" width="3" style="550" customWidth="1"/>
    <col min="5" max="5" width="12.3984375" style="550" customWidth="1"/>
    <col min="6" max="6" width="6.6640625" style="550" customWidth="1"/>
    <col min="7" max="11" width="4.265625" style="550" customWidth="1"/>
    <col min="12" max="12" width="4.86328125" style="550" customWidth="1"/>
    <col min="13" max="13" width="6.46484375" style="550" customWidth="1"/>
    <col min="14" max="14" width="2.265625" style="550" customWidth="1"/>
    <col min="15" max="17" width="3" style="550" customWidth="1"/>
    <col min="18" max="18" width="12.3984375" style="550" customWidth="1"/>
    <col min="19" max="19" width="6.59765625" style="550" customWidth="1"/>
    <col min="20" max="25" width="4.265625" style="550" customWidth="1"/>
    <col min="26" max="26" width="6.46484375" style="550" customWidth="1"/>
    <col min="27" max="27" width="1.59765625" style="550" customWidth="1"/>
    <col min="28" max="16384" width="9.06640625" style="550"/>
  </cols>
  <sheetData>
    <row r="2" spans="2:25" ht="14" x14ac:dyDescent="0.2">
      <c r="C2" s="4" t="s">
        <v>62</v>
      </c>
    </row>
    <row r="4" spans="2:25" ht="12" customHeight="1" x14ac:dyDescent="0.2">
      <c r="C4" s="1068"/>
      <c r="I4" s="1268"/>
      <c r="J4" s="1268"/>
      <c r="K4" s="1268"/>
      <c r="L4" s="1069"/>
    </row>
    <row r="6" spans="2:25" x14ac:dyDescent="0.2">
      <c r="B6" s="550" t="s">
        <v>63</v>
      </c>
      <c r="C6" s="550" t="s">
        <v>64</v>
      </c>
      <c r="P6" s="1068" t="s">
        <v>76</v>
      </c>
      <c r="Q6" s="550" t="s">
        <v>649</v>
      </c>
    </row>
    <row r="7" spans="2:25" x14ac:dyDescent="0.2">
      <c r="Q7" s="1068" t="s">
        <v>66</v>
      </c>
      <c r="R7" s="550" t="s">
        <v>674</v>
      </c>
      <c r="X7" s="1068" t="s">
        <v>615</v>
      </c>
      <c r="Y7" s="550">
        <v>14</v>
      </c>
    </row>
    <row r="8" spans="2:25" x14ac:dyDescent="0.2">
      <c r="C8" s="1068" t="s">
        <v>65</v>
      </c>
      <c r="D8" s="550" t="s">
        <v>643</v>
      </c>
      <c r="K8" s="1068" t="s">
        <v>615</v>
      </c>
      <c r="L8" s="550">
        <v>1</v>
      </c>
      <c r="Q8" s="1068" t="s">
        <v>67</v>
      </c>
      <c r="R8" s="550" t="s">
        <v>650</v>
      </c>
      <c r="X8" s="1068" t="s">
        <v>615</v>
      </c>
      <c r="Y8" s="550">
        <v>14</v>
      </c>
    </row>
    <row r="9" spans="2:25" x14ac:dyDescent="0.2">
      <c r="Q9" s="1068" t="s">
        <v>68</v>
      </c>
      <c r="R9" s="550" t="s">
        <v>621</v>
      </c>
      <c r="X9" s="1068" t="s">
        <v>613</v>
      </c>
      <c r="Y9" s="550">
        <v>15</v>
      </c>
    </row>
    <row r="10" spans="2:25" x14ac:dyDescent="0.2">
      <c r="C10" s="1068" t="s">
        <v>72</v>
      </c>
      <c r="D10" s="550" t="s">
        <v>998</v>
      </c>
      <c r="Q10" s="1068" t="s">
        <v>71</v>
      </c>
      <c r="R10" s="550" t="s">
        <v>622</v>
      </c>
      <c r="X10" s="1068" t="s">
        <v>618</v>
      </c>
      <c r="Y10" s="550">
        <v>15</v>
      </c>
    </row>
    <row r="11" spans="2:25" x14ac:dyDescent="0.2">
      <c r="D11" s="1070" t="s">
        <v>999</v>
      </c>
      <c r="E11" s="550" t="s">
        <v>633</v>
      </c>
      <c r="K11" s="1068" t="s">
        <v>615</v>
      </c>
      <c r="L11" s="550">
        <v>2</v>
      </c>
      <c r="Q11" s="1068" t="s">
        <v>83</v>
      </c>
      <c r="R11" s="550" t="s">
        <v>651</v>
      </c>
      <c r="X11" s="1068" t="s">
        <v>615</v>
      </c>
      <c r="Y11" s="550">
        <v>15</v>
      </c>
    </row>
    <row r="12" spans="2:25" x14ac:dyDescent="0.2">
      <c r="D12" s="1070" t="s">
        <v>1000</v>
      </c>
      <c r="E12" s="550" t="s">
        <v>644</v>
      </c>
      <c r="K12" s="1068" t="s">
        <v>615</v>
      </c>
      <c r="L12" s="550">
        <v>2</v>
      </c>
      <c r="Q12" s="1068" t="s">
        <v>84</v>
      </c>
      <c r="R12" s="550" t="s">
        <v>652</v>
      </c>
      <c r="X12" s="1068" t="s">
        <v>615</v>
      </c>
      <c r="Y12" s="550">
        <v>16</v>
      </c>
    </row>
    <row r="13" spans="2:25" x14ac:dyDescent="0.2">
      <c r="Q13" s="1068" t="s">
        <v>85</v>
      </c>
      <c r="R13" s="550" t="s">
        <v>623</v>
      </c>
      <c r="X13" s="1068" t="s">
        <v>619</v>
      </c>
      <c r="Y13" s="550">
        <v>16</v>
      </c>
    </row>
    <row r="14" spans="2:25" x14ac:dyDescent="0.2">
      <c r="C14" s="1070" t="s">
        <v>1001</v>
      </c>
      <c r="D14" s="550" t="s">
        <v>1002</v>
      </c>
      <c r="K14" s="1068" t="s">
        <v>615</v>
      </c>
      <c r="L14" s="550">
        <v>3</v>
      </c>
      <c r="Q14" s="1068" t="s">
        <v>86</v>
      </c>
      <c r="R14" s="550" t="s">
        <v>653</v>
      </c>
      <c r="X14" s="1068" t="s">
        <v>615</v>
      </c>
      <c r="Y14" s="550">
        <v>16</v>
      </c>
    </row>
    <row r="15" spans="2:25" x14ac:dyDescent="0.2">
      <c r="C15" s="1070"/>
      <c r="Q15" s="1070" t="s">
        <v>1006</v>
      </c>
      <c r="R15" s="550" t="s">
        <v>1007</v>
      </c>
      <c r="X15" s="1068" t="s">
        <v>615</v>
      </c>
      <c r="Y15" s="550">
        <v>17</v>
      </c>
    </row>
    <row r="16" spans="2:25" x14ac:dyDescent="0.2">
      <c r="Q16" s="1070"/>
      <c r="X16" s="1068"/>
    </row>
    <row r="17" spans="2:25" x14ac:dyDescent="0.2">
      <c r="B17" s="550" t="s">
        <v>69</v>
      </c>
      <c r="C17" s="550" t="s">
        <v>70</v>
      </c>
      <c r="P17" s="1071" t="s">
        <v>654</v>
      </c>
      <c r="Q17" s="550" t="s">
        <v>413</v>
      </c>
    </row>
    <row r="18" spans="2:25" x14ac:dyDescent="0.2">
      <c r="Q18" s="1068" t="s">
        <v>66</v>
      </c>
      <c r="R18" s="550" t="s">
        <v>658</v>
      </c>
      <c r="X18" s="1068" t="s">
        <v>615</v>
      </c>
      <c r="Y18" s="550">
        <v>18</v>
      </c>
    </row>
    <row r="19" spans="2:25" x14ac:dyDescent="0.2">
      <c r="C19" s="1068" t="s">
        <v>65</v>
      </c>
      <c r="D19" s="550" t="s">
        <v>78</v>
      </c>
      <c r="Q19" s="1068" t="s">
        <v>67</v>
      </c>
      <c r="R19" s="550" t="s">
        <v>624</v>
      </c>
      <c r="X19" s="1068" t="s">
        <v>615</v>
      </c>
      <c r="Y19" s="550">
        <v>18</v>
      </c>
    </row>
    <row r="20" spans="2:25" x14ac:dyDescent="0.2">
      <c r="C20" s="1068"/>
      <c r="D20" s="1068" t="s">
        <v>66</v>
      </c>
      <c r="E20" s="550" t="s">
        <v>79</v>
      </c>
      <c r="K20" s="1068" t="s">
        <v>615</v>
      </c>
      <c r="L20" s="550">
        <v>4</v>
      </c>
      <c r="Q20" s="1068" t="s">
        <v>68</v>
      </c>
      <c r="R20" s="550" t="s">
        <v>625</v>
      </c>
      <c r="X20" s="1068" t="s">
        <v>613</v>
      </c>
      <c r="Y20" s="550">
        <v>18</v>
      </c>
    </row>
    <row r="21" spans="2:25" x14ac:dyDescent="0.2">
      <c r="D21" s="1068" t="s">
        <v>67</v>
      </c>
      <c r="E21" s="550" t="s">
        <v>80</v>
      </c>
      <c r="K21" s="1068" t="s">
        <v>615</v>
      </c>
      <c r="L21" s="550">
        <v>4</v>
      </c>
      <c r="Q21" s="1071" t="s">
        <v>825</v>
      </c>
      <c r="R21" s="550" t="s">
        <v>761</v>
      </c>
      <c r="X21" s="1068" t="s">
        <v>613</v>
      </c>
      <c r="Y21" s="550">
        <v>18</v>
      </c>
    </row>
    <row r="22" spans="2:25" x14ac:dyDescent="0.2">
      <c r="D22" s="1068" t="s">
        <v>68</v>
      </c>
      <c r="E22" s="550" t="s">
        <v>81</v>
      </c>
      <c r="K22" s="1068" t="s">
        <v>616</v>
      </c>
      <c r="L22" s="550">
        <v>4</v>
      </c>
    </row>
    <row r="23" spans="2:25" x14ac:dyDescent="0.2">
      <c r="D23" s="1068" t="s">
        <v>71</v>
      </c>
      <c r="E23" s="550" t="s">
        <v>1025</v>
      </c>
      <c r="K23" s="1068" t="s">
        <v>616</v>
      </c>
      <c r="L23" s="550">
        <v>4</v>
      </c>
      <c r="P23" s="1071" t="s">
        <v>517</v>
      </c>
      <c r="Q23" s="550" t="s">
        <v>747</v>
      </c>
    </row>
    <row r="24" spans="2:25" x14ac:dyDescent="0.2">
      <c r="D24" s="1068" t="s">
        <v>83</v>
      </c>
      <c r="E24" s="550" t="s">
        <v>82</v>
      </c>
      <c r="K24" s="1068" t="s">
        <v>616</v>
      </c>
      <c r="L24" s="550">
        <v>5</v>
      </c>
      <c r="Q24" s="1068" t="s">
        <v>66</v>
      </c>
      <c r="R24" s="550" t="s">
        <v>771</v>
      </c>
      <c r="X24" s="1068" t="s">
        <v>414</v>
      </c>
      <c r="Y24" s="550">
        <v>19</v>
      </c>
    </row>
    <row r="25" spans="2:25" x14ac:dyDescent="0.2">
      <c r="C25" s="1068"/>
      <c r="D25" s="1068" t="s">
        <v>84</v>
      </c>
      <c r="E25" s="550" t="s">
        <v>1031</v>
      </c>
      <c r="K25" s="1068" t="s">
        <v>1032</v>
      </c>
      <c r="L25" s="550">
        <v>5</v>
      </c>
      <c r="Q25" s="1068" t="s">
        <v>67</v>
      </c>
      <c r="R25" s="550" t="s">
        <v>655</v>
      </c>
      <c r="X25" s="1068" t="s">
        <v>615</v>
      </c>
      <c r="Y25" s="550">
        <v>19</v>
      </c>
    </row>
    <row r="26" spans="2:25" x14ac:dyDescent="0.2">
      <c r="C26" s="1068"/>
      <c r="D26" s="1071" t="s">
        <v>1030</v>
      </c>
      <c r="E26" s="550" t="s">
        <v>832</v>
      </c>
      <c r="K26" s="1068" t="s">
        <v>834</v>
      </c>
      <c r="L26" s="550">
        <v>5</v>
      </c>
      <c r="Q26" s="1068" t="s">
        <v>68</v>
      </c>
      <c r="R26" s="550" t="s">
        <v>656</v>
      </c>
      <c r="X26" s="1068" t="s">
        <v>615</v>
      </c>
      <c r="Y26" s="550">
        <v>19</v>
      </c>
    </row>
    <row r="27" spans="2:25" x14ac:dyDescent="0.2">
      <c r="C27" s="1068">
        <v>2</v>
      </c>
      <c r="K27" s="549"/>
      <c r="Q27" s="1068" t="s">
        <v>71</v>
      </c>
      <c r="R27" s="550" t="s">
        <v>657</v>
      </c>
      <c r="X27" s="1068" t="s">
        <v>615</v>
      </c>
      <c r="Y27" s="550">
        <v>20</v>
      </c>
    </row>
    <row r="28" spans="2:25" x14ac:dyDescent="0.2">
      <c r="D28" s="550" t="s">
        <v>73</v>
      </c>
      <c r="K28" s="1068"/>
    </row>
    <row r="29" spans="2:25" x14ac:dyDescent="0.2">
      <c r="D29" s="1068" t="s">
        <v>66</v>
      </c>
      <c r="E29" s="550" t="s">
        <v>74</v>
      </c>
      <c r="K29" s="1068" t="s">
        <v>659</v>
      </c>
      <c r="L29" s="550">
        <v>6</v>
      </c>
    </row>
    <row r="30" spans="2:25" x14ac:dyDescent="0.2">
      <c r="D30" s="1068" t="s">
        <v>67</v>
      </c>
      <c r="E30" s="550" t="s">
        <v>802</v>
      </c>
      <c r="K30" s="1068" t="s">
        <v>659</v>
      </c>
      <c r="L30" s="550">
        <v>7</v>
      </c>
      <c r="P30" s="550" t="s">
        <v>914</v>
      </c>
      <c r="X30" s="1068" t="s">
        <v>620</v>
      </c>
      <c r="Y30" s="550">
        <v>21</v>
      </c>
    </row>
    <row r="31" spans="2:25" x14ac:dyDescent="0.2">
      <c r="D31" s="1068" t="s">
        <v>68</v>
      </c>
      <c r="E31" s="550" t="s">
        <v>75</v>
      </c>
      <c r="K31" s="1068" t="s">
        <v>659</v>
      </c>
      <c r="L31" s="550">
        <v>8</v>
      </c>
      <c r="X31" s="1068"/>
    </row>
    <row r="32" spans="2:25" x14ac:dyDescent="0.2">
      <c r="D32" s="1068" t="s">
        <v>71</v>
      </c>
      <c r="E32" s="550" t="s">
        <v>405</v>
      </c>
      <c r="F32" s="1072"/>
      <c r="G32" s="1072"/>
      <c r="H32" s="1072"/>
      <c r="I32" s="1072"/>
      <c r="J32" s="1072"/>
      <c r="K32" s="1068" t="s">
        <v>404</v>
      </c>
      <c r="L32" s="550">
        <v>9</v>
      </c>
      <c r="P32" s="550" t="s">
        <v>1358</v>
      </c>
      <c r="X32" s="1068" t="s">
        <v>618</v>
      </c>
      <c r="Y32" s="1068" t="s">
        <v>1009</v>
      </c>
    </row>
    <row r="33" spans="2:25" x14ac:dyDescent="0.2">
      <c r="C33" s="1073"/>
      <c r="D33" s="1074" t="s">
        <v>83</v>
      </c>
      <c r="E33" s="1072" t="s">
        <v>406</v>
      </c>
      <c r="K33" s="1074" t="s">
        <v>404</v>
      </c>
      <c r="L33" s="1072">
        <v>10</v>
      </c>
      <c r="P33" s="550" t="s">
        <v>1359</v>
      </c>
      <c r="X33" s="1068" t="s">
        <v>1351</v>
      </c>
      <c r="Y33" s="1068" t="s">
        <v>1010</v>
      </c>
    </row>
    <row r="34" spans="2:25" x14ac:dyDescent="0.2">
      <c r="C34" s="1073">
        <v>3</v>
      </c>
      <c r="K34" s="549"/>
      <c r="P34" s="550" t="s">
        <v>1360</v>
      </c>
      <c r="X34" s="1068" t="s">
        <v>1032</v>
      </c>
      <c r="Y34" s="1068" t="s">
        <v>1011</v>
      </c>
    </row>
    <row r="35" spans="2:25" x14ac:dyDescent="0.2">
      <c r="D35" s="550" t="s">
        <v>645</v>
      </c>
      <c r="K35" s="1068"/>
      <c r="P35" s="550" t="s">
        <v>1361</v>
      </c>
      <c r="X35" s="1068" t="s">
        <v>618</v>
      </c>
      <c r="Y35" s="1068" t="s">
        <v>1012</v>
      </c>
    </row>
    <row r="36" spans="2:25" x14ac:dyDescent="0.2">
      <c r="D36" s="1068" t="s">
        <v>66</v>
      </c>
      <c r="E36" s="550" t="s">
        <v>646</v>
      </c>
      <c r="K36" s="1068" t="s">
        <v>614</v>
      </c>
      <c r="L36" s="550">
        <v>11</v>
      </c>
      <c r="P36" s="550" t="s">
        <v>1013</v>
      </c>
      <c r="X36" s="1068" t="s">
        <v>1352</v>
      </c>
      <c r="Y36" s="1068" t="s">
        <v>1350</v>
      </c>
    </row>
    <row r="37" spans="2:25" x14ac:dyDescent="0.2">
      <c r="D37" s="1068" t="s">
        <v>67</v>
      </c>
      <c r="E37" s="550" t="s">
        <v>647</v>
      </c>
      <c r="K37" s="1068" t="s">
        <v>617</v>
      </c>
      <c r="L37" s="550">
        <v>11</v>
      </c>
    </row>
    <row r="38" spans="2:25" ht="19" x14ac:dyDescent="0.2">
      <c r="C38" s="550">
        <v>4</v>
      </c>
      <c r="H38" s="550" t="s">
        <v>25</v>
      </c>
      <c r="K38" s="1068"/>
      <c r="P38" s="1075" t="s">
        <v>642</v>
      </c>
      <c r="X38" s="1068" t="s">
        <v>614</v>
      </c>
      <c r="Y38" s="1068" t="s">
        <v>142</v>
      </c>
    </row>
    <row r="39" spans="2:25" x14ac:dyDescent="0.2">
      <c r="D39" s="550" t="s">
        <v>863</v>
      </c>
      <c r="K39" s="1068" t="s">
        <v>864</v>
      </c>
      <c r="L39" s="550">
        <v>11</v>
      </c>
      <c r="Q39" s="1068"/>
      <c r="X39" s="1068"/>
    </row>
    <row r="40" spans="2:25" x14ac:dyDescent="0.2">
      <c r="X40" s="1068"/>
    </row>
    <row r="41" spans="2:25" x14ac:dyDescent="0.2">
      <c r="B41" s="550" t="s">
        <v>88</v>
      </c>
      <c r="C41" s="550" t="s">
        <v>798</v>
      </c>
      <c r="K41" s="549"/>
    </row>
    <row r="42" spans="2:25" x14ac:dyDescent="0.2">
      <c r="C42" s="1068" t="s">
        <v>65</v>
      </c>
      <c r="K42" s="549"/>
    </row>
    <row r="43" spans="2:25" x14ac:dyDescent="0.2">
      <c r="D43" s="550" t="s">
        <v>626</v>
      </c>
      <c r="K43" s="1068"/>
    </row>
    <row r="44" spans="2:25" x14ac:dyDescent="0.2">
      <c r="D44" s="1068" t="s">
        <v>66</v>
      </c>
      <c r="E44" s="550" t="s">
        <v>89</v>
      </c>
      <c r="K44" s="1068" t="s">
        <v>659</v>
      </c>
      <c r="L44" s="550">
        <v>12</v>
      </c>
    </row>
    <row r="45" spans="2:25" x14ac:dyDescent="0.2">
      <c r="D45" s="1068" t="s">
        <v>67</v>
      </c>
      <c r="E45" s="550" t="s">
        <v>648</v>
      </c>
      <c r="K45" s="1068" t="s">
        <v>659</v>
      </c>
      <c r="L45" s="550">
        <v>12</v>
      </c>
    </row>
    <row r="46" spans="2:25" x14ac:dyDescent="0.2">
      <c r="C46" s="1068"/>
      <c r="D46" s="1068" t="s">
        <v>68</v>
      </c>
      <c r="E46" s="550" t="s">
        <v>407</v>
      </c>
      <c r="K46" s="1068" t="s">
        <v>659</v>
      </c>
      <c r="L46" s="550">
        <v>12</v>
      </c>
    </row>
    <row r="47" spans="2:25" x14ac:dyDescent="0.2">
      <c r="C47" s="1068">
        <v>2</v>
      </c>
      <c r="K47" s="549"/>
    </row>
    <row r="48" spans="2:25" x14ac:dyDescent="0.2">
      <c r="D48" s="550" t="s">
        <v>409</v>
      </c>
      <c r="E48" s="550" t="s">
        <v>408</v>
      </c>
      <c r="K48" s="1068"/>
    </row>
    <row r="49" spans="4:12" x14ac:dyDescent="0.2">
      <c r="D49" s="1068" t="s">
        <v>66</v>
      </c>
      <c r="E49" s="550" t="s">
        <v>408</v>
      </c>
      <c r="K49" s="1068" t="s">
        <v>613</v>
      </c>
      <c r="L49" s="550">
        <v>13</v>
      </c>
    </row>
    <row r="50" spans="4:12" x14ac:dyDescent="0.2">
      <c r="D50" s="1068" t="s">
        <v>67</v>
      </c>
      <c r="E50" s="550" t="s">
        <v>410</v>
      </c>
      <c r="K50" s="1068" t="s">
        <v>411</v>
      </c>
      <c r="L50" s="550">
        <v>13</v>
      </c>
    </row>
    <row r="51" spans="4:12" x14ac:dyDescent="0.2">
      <c r="D51" s="1068" t="s">
        <v>68</v>
      </c>
      <c r="E51" s="550" t="s">
        <v>412</v>
      </c>
      <c r="K51" s="1068" t="s">
        <v>659</v>
      </c>
      <c r="L51" s="550">
        <v>13</v>
      </c>
    </row>
  </sheetData>
  <mergeCells count="1">
    <mergeCell ref="I4:K4"/>
  </mergeCells>
  <phoneticPr fontId="4"/>
  <pageMargins left="0.75" right="0.75" top="1" bottom="1" header="0.51200000000000001" footer="0.51200000000000001"/>
  <pageSetup paperSize="9" orientation="portrait" r:id="rId1"/>
  <headerFooter alignWithMargins="0">
    <oddFooter>&amp;C&amp;8&amp;A</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1:AC53"/>
  <sheetViews>
    <sheetView view="pageBreakPreview" zoomScale="115" zoomScaleNormal="100" zoomScaleSheetLayoutView="115" workbookViewId="0">
      <selection activeCell="AC18" sqref="AC18"/>
    </sheetView>
  </sheetViews>
  <sheetFormatPr defaultRowHeight="12" x14ac:dyDescent="0.2"/>
  <cols>
    <col min="1" max="4" width="1.19921875" customWidth="1"/>
    <col min="5" max="12" width="2.6640625" customWidth="1"/>
    <col min="13" max="27" width="2.265625" customWidth="1"/>
    <col min="28" max="28" width="0.796875" customWidth="1"/>
  </cols>
  <sheetData>
    <row r="1" spans="3:27" ht="5.15" customHeight="1" x14ac:dyDescent="0.2"/>
    <row r="2" spans="3:27" ht="16.5" customHeight="1" x14ac:dyDescent="0.2">
      <c r="C2" s="12" t="s">
        <v>496</v>
      </c>
    </row>
    <row r="3" spans="3:27" ht="5.15" customHeight="1" x14ac:dyDescent="0.2"/>
    <row r="4" spans="3:27" s="1" customFormat="1" ht="17.25" customHeight="1" x14ac:dyDescent="0.2">
      <c r="D4" s="2" t="s">
        <v>860</v>
      </c>
      <c r="E4" s="618"/>
      <c r="F4" s="619"/>
      <c r="G4" s="620"/>
      <c r="H4" s="619"/>
      <c r="I4" s="619"/>
      <c r="J4" s="619"/>
      <c r="K4" s="619"/>
      <c r="L4" s="619"/>
      <c r="M4" s="619"/>
      <c r="N4" s="619"/>
      <c r="O4" s="619"/>
      <c r="P4" s="619"/>
      <c r="Q4" s="619"/>
      <c r="R4" s="619"/>
      <c r="S4" s="619"/>
      <c r="T4" s="619"/>
      <c r="U4" s="619"/>
      <c r="V4" s="619"/>
      <c r="W4" s="619"/>
      <c r="X4" s="621"/>
      <c r="Y4" s="621"/>
      <c r="Z4" s="621"/>
      <c r="AA4" s="621"/>
    </row>
    <row r="5" spans="3:27" s="550" customFormat="1" ht="18.75" customHeight="1" x14ac:dyDescent="0.2">
      <c r="D5" s="549"/>
      <c r="E5" s="549" t="s">
        <v>11</v>
      </c>
      <c r="F5" s="549"/>
      <c r="G5" s="549"/>
      <c r="H5" s="549"/>
      <c r="I5" s="549"/>
      <c r="J5" s="549"/>
      <c r="K5" s="549"/>
      <c r="L5" s="549"/>
      <c r="M5" s="549"/>
      <c r="N5" s="549"/>
      <c r="O5" s="549"/>
      <c r="P5" s="549"/>
      <c r="Q5" s="549"/>
      <c r="R5" s="549"/>
      <c r="S5" s="549"/>
      <c r="T5" s="549"/>
      <c r="U5" s="549"/>
      <c r="V5" s="549"/>
      <c r="W5" s="549"/>
      <c r="X5" s="549"/>
      <c r="Y5" s="549"/>
      <c r="Z5" s="549"/>
      <c r="AA5" s="549"/>
    </row>
    <row r="6" spans="3:27" s="550" customFormat="1" ht="15" customHeight="1" x14ac:dyDescent="0.2">
      <c r="D6" s="549"/>
      <c r="E6" s="1780" t="s">
        <v>6</v>
      </c>
      <c r="F6" s="1774"/>
      <c r="G6" s="1774"/>
      <c r="H6" s="1774"/>
      <c r="I6" s="1774"/>
      <c r="J6" s="1774"/>
      <c r="K6" s="1774"/>
      <c r="L6" s="1775"/>
      <c r="M6" s="1780" t="s">
        <v>7</v>
      </c>
      <c r="N6" s="1774"/>
      <c r="O6" s="1774"/>
      <c r="P6" s="1774"/>
      <c r="Q6" s="1774"/>
      <c r="R6" s="1775"/>
      <c r="S6" s="1780" t="s">
        <v>8</v>
      </c>
      <c r="T6" s="1774"/>
      <c r="U6" s="1774"/>
      <c r="V6" s="1775"/>
      <c r="W6" s="1780" t="s">
        <v>9</v>
      </c>
      <c r="X6" s="1774"/>
      <c r="Y6" s="1775"/>
      <c r="Z6" s="1491" t="s">
        <v>10</v>
      </c>
      <c r="AA6" s="1809"/>
    </row>
    <row r="7" spans="3:27" s="550" customFormat="1" ht="14.15" customHeight="1" x14ac:dyDescent="0.2">
      <c r="D7" s="549"/>
      <c r="E7" s="2416"/>
      <c r="F7" s="2417"/>
      <c r="G7" s="2417"/>
      <c r="H7" s="2417"/>
      <c r="I7" s="2417"/>
      <c r="J7" s="2417"/>
      <c r="K7" s="2417"/>
      <c r="L7" s="2418"/>
      <c r="M7" s="2399"/>
      <c r="N7" s="2400"/>
      <c r="O7" s="2400"/>
      <c r="P7" s="2400"/>
      <c r="Q7" s="2400"/>
      <c r="R7" s="2401"/>
      <c r="S7" s="2399"/>
      <c r="T7" s="2400"/>
      <c r="U7" s="2400"/>
      <c r="V7" s="2401"/>
      <c r="W7" s="2428"/>
      <c r="X7" s="2429"/>
      <c r="Y7" s="2441" t="s">
        <v>12</v>
      </c>
      <c r="Z7" s="681"/>
      <c r="AA7" s="768" t="s">
        <v>1129</v>
      </c>
    </row>
    <row r="8" spans="3:27" s="550" customFormat="1" ht="13.5" customHeight="1" x14ac:dyDescent="0.2">
      <c r="D8" s="549"/>
      <c r="E8" s="2438"/>
      <c r="F8" s="2439"/>
      <c r="G8" s="2439"/>
      <c r="H8" s="2439"/>
      <c r="I8" s="2439"/>
      <c r="J8" s="2439"/>
      <c r="K8" s="2439"/>
      <c r="L8" s="2440"/>
      <c r="M8" s="253"/>
      <c r="N8" s="254"/>
      <c r="O8" s="256" t="s">
        <v>14</v>
      </c>
      <c r="P8" s="2407"/>
      <c r="Q8" s="2407"/>
      <c r="R8" s="255" t="s">
        <v>13</v>
      </c>
      <c r="S8" s="2402"/>
      <c r="T8" s="2403"/>
      <c r="U8" s="2403"/>
      <c r="V8" s="2404"/>
      <c r="W8" s="2430"/>
      <c r="X8" s="2431"/>
      <c r="Y8" s="2442"/>
      <c r="Z8" s="834"/>
      <c r="AA8" s="771" t="s">
        <v>1130</v>
      </c>
    </row>
    <row r="9" spans="3:27" s="550" customFormat="1" ht="14.15" customHeight="1" x14ac:dyDescent="0.2">
      <c r="D9" s="549"/>
      <c r="E9" s="2411"/>
      <c r="F9" s="2412"/>
      <c r="G9" s="2412"/>
      <c r="H9" s="2412"/>
      <c r="I9" s="2412"/>
      <c r="J9" s="2412"/>
      <c r="K9" s="2412"/>
      <c r="L9" s="2413"/>
      <c r="M9" s="2432"/>
      <c r="N9" s="2433"/>
      <c r="O9" s="2433"/>
      <c r="P9" s="2433"/>
      <c r="Q9" s="2433"/>
      <c r="R9" s="2434"/>
      <c r="S9" s="2432"/>
      <c r="T9" s="2433"/>
      <c r="U9" s="2433"/>
      <c r="V9" s="2434"/>
      <c r="W9" s="2424"/>
      <c r="X9" s="2425"/>
      <c r="Y9" s="2422" t="s">
        <v>12</v>
      </c>
      <c r="Z9" s="835"/>
      <c r="AA9" s="769" t="s">
        <v>1129</v>
      </c>
    </row>
    <row r="10" spans="3:27" s="550" customFormat="1" ht="14.15" customHeight="1" x14ac:dyDescent="0.2">
      <c r="D10" s="549"/>
      <c r="E10" s="2414"/>
      <c r="F10" s="2410"/>
      <c r="G10" s="2410"/>
      <c r="H10" s="2410"/>
      <c r="I10" s="2410"/>
      <c r="J10" s="2410"/>
      <c r="K10" s="2410"/>
      <c r="L10" s="2415"/>
      <c r="M10" s="250"/>
      <c r="N10" s="251"/>
      <c r="O10" s="257" t="s">
        <v>14</v>
      </c>
      <c r="P10" s="2405"/>
      <c r="Q10" s="2405"/>
      <c r="R10" s="252" t="s">
        <v>13</v>
      </c>
      <c r="S10" s="2435"/>
      <c r="T10" s="2436"/>
      <c r="U10" s="2436"/>
      <c r="V10" s="2437"/>
      <c r="W10" s="2426"/>
      <c r="X10" s="2427"/>
      <c r="Y10" s="2423"/>
      <c r="Z10" s="836"/>
      <c r="AA10" s="770" t="s">
        <v>1130</v>
      </c>
    </row>
    <row r="11" spans="3:27" s="550" customFormat="1" ht="5.15" customHeight="1" x14ac:dyDescent="0.2">
      <c r="D11" s="549"/>
      <c r="E11" s="551"/>
      <c r="F11" s="551"/>
      <c r="G11" s="551"/>
      <c r="H11" s="551"/>
      <c r="I11" s="551"/>
      <c r="J11" s="551"/>
      <c r="K11" s="551"/>
      <c r="L11" s="551"/>
      <c r="M11" s="248"/>
      <c r="N11" s="248"/>
      <c r="O11" s="444"/>
      <c r="P11" s="552"/>
      <c r="Q11" s="552"/>
      <c r="R11" s="248"/>
      <c r="S11" s="553"/>
      <c r="T11" s="553"/>
      <c r="U11" s="553"/>
      <c r="V11" s="553"/>
      <c r="W11" s="445"/>
      <c r="X11" s="242"/>
      <c r="Y11" s="242"/>
      <c r="Z11" s="445"/>
      <c r="AA11" s="445"/>
    </row>
    <row r="12" spans="3:27" s="550" customFormat="1" ht="18.75" customHeight="1" x14ac:dyDescent="0.2">
      <c r="D12" s="549"/>
      <c r="E12" s="553" t="s">
        <v>610</v>
      </c>
      <c r="F12" s="553"/>
      <c r="G12" s="553"/>
      <c r="H12" s="553"/>
      <c r="I12" s="549"/>
      <c r="J12" s="549"/>
      <c r="K12" s="549"/>
      <c r="L12" s="549"/>
      <c r="M12" s="549"/>
      <c r="N12" s="549"/>
      <c r="O12" s="549" t="s">
        <v>1052</v>
      </c>
      <c r="P12" s="549"/>
      <c r="Q12" s="549"/>
      <c r="R12" s="569"/>
      <c r="S12" s="569"/>
      <c r="T12" s="549"/>
      <c r="U12" s="549" t="s">
        <v>1053</v>
      </c>
      <c r="V12" s="549"/>
      <c r="W12" s="549"/>
      <c r="X12" s="549"/>
      <c r="Y12" s="549"/>
      <c r="Z12" s="549"/>
      <c r="AA12" s="549"/>
    </row>
    <row r="13" spans="3:27" s="550" customFormat="1" ht="15" customHeight="1" x14ac:dyDescent="0.2">
      <c r="D13" s="549"/>
      <c r="E13" s="1780" t="s">
        <v>6</v>
      </c>
      <c r="F13" s="1774"/>
      <c r="G13" s="1774"/>
      <c r="H13" s="1774"/>
      <c r="I13" s="1774"/>
      <c r="J13" s="1774"/>
      <c r="K13" s="1774"/>
      <c r="L13" s="1775"/>
      <c r="M13" s="1780" t="s">
        <v>7</v>
      </c>
      <c r="N13" s="1774"/>
      <c r="O13" s="1774"/>
      <c r="P13" s="1774"/>
      <c r="Q13" s="1774"/>
      <c r="R13" s="1774"/>
      <c r="S13" s="2408"/>
      <c r="T13" s="2408"/>
      <c r="U13" s="2408"/>
      <c r="V13" s="2409"/>
      <c r="W13" s="1780" t="s">
        <v>10</v>
      </c>
      <c r="X13" s="2408"/>
      <c r="Y13" s="2408"/>
      <c r="Z13" s="2408"/>
      <c r="AA13" s="2409"/>
    </row>
    <row r="14" spans="3:27" s="550" customFormat="1" ht="13.5" customHeight="1" x14ac:dyDescent="0.2">
      <c r="D14" s="549"/>
      <c r="E14" s="2416"/>
      <c r="F14" s="2417"/>
      <c r="G14" s="2417"/>
      <c r="H14" s="2417"/>
      <c r="I14" s="2417"/>
      <c r="J14" s="2417"/>
      <c r="K14" s="2417"/>
      <c r="L14" s="2418"/>
      <c r="M14" s="2399"/>
      <c r="N14" s="2400"/>
      <c r="O14" s="2400"/>
      <c r="P14" s="2400"/>
      <c r="Q14" s="2400"/>
      <c r="R14" s="2400"/>
      <c r="S14" s="2400"/>
      <c r="T14" s="2400"/>
      <c r="U14" s="2400"/>
      <c r="V14" s="2401"/>
      <c r="W14" s="1932"/>
      <c r="X14" s="1949" t="s">
        <v>1129</v>
      </c>
      <c r="Y14" s="809"/>
      <c r="Z14" s="1949"/>
      <c r="AA14" s="2396" t="s">
        <v>1130</v>
      </c>
    </row>
    <row r="15" spans="3:27" s="550" customFormat="1" ht="13.5" customHeight="1" x14ac:dyDescent="0.2">
      <c r="D15" s="549"/>
      <c r="E15" s="2414"/>
      <c r="F15" s="2410"/>
      <c r="G15" s="2410"/>
      <c r="H15" s="2410"/>
      <c r="I15" s="2410"/>
      <c r="J15" s="2410"/>
      <c r="K15" s="2410"/>
      <c r="L15" s="2415"/>
      <c r="M15" s="250"/>
      <c r="N15" s="251"/>
      <c r="O15" s="251"/>
      <c r="P15" s="251"/>
      <c r="Q15" s="251"/>
      <c r="R15" s="251"/>
      <c r="S15" s="554" t="s">
        <v>14</v>
      </c>
      <c r="T15" s="2410"/>
      <c r="U15" s="2410"/>
      <c r="V15" s="555" t="s">
        <v>13</v>
      </c>
      <c r="W15" s="2398"/>
      <c r="X15" s="1958"/>
      <c r="Y15" s="837"/>
      <c r="Z15" s="1958"/>
      <c r="AA15" s="2397"/>
    </row>
    <row r="16" spans="3:27" s="550" customFormat="1" ht="5.15" customHeight="1" x14ac:dyDescent="0.2"/>
    <row r="17" spans="4:29" s="550" customFormat="1" ht="18.75" customHeight="1" x14ac:dyDescent="0.2">
      <c r="D17" s="549"/>
      <c r="E17" s="549" t="s">
        <v>1221</v>
      </c>
      <c r="F17" s="549"/>
      <c r="G17" s="549"/>
      <c r="H17" s="549"/>
      <c r="I17" s="549"/>
      <c r="J17" s="549"/>
      <c r="K17" s="549"/>
      <c r="L17" s="549"/>
      <c r="M17" s="549"/>
      <c r="N17" s="549"/>
      <c r="O17" s="549"/>
      <c r="P17" s="549"/>
      <c r="Q17" s="549"/>
      <c r="R17" s="549"/>
      <c r="S17" s="549"/>
      <c r="T17" s="549"/>
      <c r="U17" s="549"/>
      <c r="V17" s="549"/>
      <c r="W17" s="549"/>
      <c r="X17" s="549"/>
      <c r="Y17" s="549"/>
      <c r="Z17" s="549"/>
      <c r="AA17" s="549"/>
    </row>
    <row r="18" spans="4:29" s="550" customFormat="1" ht="15" customHeight="1" x14ac:dyDescent="0.2">
      <c r="D18" s="549"/>
      <c r="E18" s="1780" t="s">
        <v>6</v>
      </c>
      <c r="F18" s="1774"/>
      <c r="G18" s="1774"/>
      <c r="H18" s="1774"/>
      <c r="I18" s="1774"/>
      <c r="J18" s="1774"/>
      <c r="K18" s="1774"/>
      <c r="L18" s="1775"/>
      <c r="M18" s="1780" t="s">
        <v>7</v>
      </c>
      <c r="N18" s="1774"/>
      <c r="O18" s="1774"/>
      <c r="P18" s="1774"/>
      <c r="Q18" s="1774"/>
      <c r="R18" s="1775"/>
      <c r="S18" s="1780" t="s">
        <v>8</v>
      </c>
      <c r="T18" s="1774"/>
      <c r="U18" s="1774"/>
      <c r="V18" s="1775"/>
      <c r="W18" s="1780" t="s">
        <v>9</v>
      </c>
      <c r="X18" s="1774"/>
      <c r="Y18" s="1775"/>
      <c r="Z18" s="1491" t="s">
        <v>1222</v>
      </c>
      <c r="AA18" s="1809"/>
      <c r="AC18" s="941" t="s">
        <v>1218</v>
      </c>
    </row>
    <row r="19" spans="4:29" s="550" customFormat="1" ht="14.15" customHeight="1" x14ac:dyDescent="0.2">
      <c r="D19" s="549"/>
      <c r="E19" s="2416"/>
      <c r="F19" s="2417"/>
      <c r="G19" s="2417"/>
      <c r="H19" s="2417"/>
      <c r="I19" s="2417"/>
      <c r="J19" s="2417"/>
      <c r="K19" s="2417"/>
      <c r="L19" s="2418"/>
      <c r="M19" s="2399"/>
      <c r="N19" s="2400"/>
      <c r="O19" s="2400"/>
      <c r="P19" s="2400"/>
      <c r="Q19" s="2400"/>
      <c r="R19" s="2401"/>
      <c r="S19" s="2399"/>
      <c r="T19" s="2400"/>
      <c r="U19" s="2400"/>
      <c r="V19" s="2401"/>
      <c r="W19" s="2428"/>
      <c r="X19" s="2429"/>
      <c r="Y19" s="2441" t="s">
        <v>12</v>
      </c>
      <c r="Z19" s="681"/>
      <c r="AA19" s="916" t="s">
        <v>1223</v>
      </c>
    </row>
    <row r="20" spans="4:29" s="550" customFormat="1" ht="13.5" customHeight="1" x14ac:dyDescent="0.2">
      <c r="D20" s="549"/>
      <c r="E20" s="2438"/>
      <c r="F20" s="2439"/>
      <c r="G20" s="2439"/>
      <c r="H20" s="2439"/>
      <c r="I20" s="2439"/>
      <c r="J20" s="2439"/>
      <c r="K20" s="2439"/>
      <c r="L20" s="2440"/>
      <c r="M20" s="253"/>
      <c r="N20" s="254"/>
      <c r="O20" s="256" t="s">
        <v>14</v>
      </c>
      <c r="P20" s="2407"/>
      <c r="Q20" s="2407"/>
      <c r="R20" s="255" t="s">
        <v>13</v>
      </c>
      <c r="S20" s="2402"/>
      <c r="T20" s="2403"/>
      <c r="U20" s="2403"/>
      <c r="V20" s="2404"/>
      <c r="W20" s="2430"/>
      <c r="X20" s="2431"/>
      <c r="Y20" s="2442"/>
      <c r="Z20" s="834"/>
      <c r="AA20" s="771" t="s">
        <v>1224</v>
      </c>
    </row>
    <row r="21" spans="4:29" s="550" customFormat="1" ht="14.15" customHeight="1" x14ac:dyDescent="0.2">
      <c r="D21" s="549"/>
      <c r="E21" s="2453"/>
      <c r="F21" s="2454"/>
      <c r="G21" s="2454"/>
      <c r="H21" s="2454"/>
      <c r="I21" s="2454"/>
      <c r="J21" s="2454"/>
      <c r="K21" s="2454"/>
      <c r="L21" s="2455"/>
      <c r="M21" s="2456"/>
      <c r="N21" s="2457"/>
      <c r="O21" s="2457"/>
      <c r="P21" s="2457"/>
      <c r="Q21" s="2457"/>
      <c r="R21" s="2458"/>
      <c r="S21" s="2456"/>
      <c r="T21" s="2457"/>
      <c r="U21" s="2457"/>
      <c r="V21" s="2458"/>
      <c r="W21" s="2459"/>
      <c r="X21" s="2460"/>
      <c r="Y21" s="2461" t="s">
        <v>12</v>
      </c>
      <c r="Z21" s="835"/>
      <c r="AA21" s="915" t="s">
        <v>1223</v>
      </c>
    </row>
    <row r="22" spans="4:29" s="550" customFormat="1" ht="13.5" customHeight="1" x14ac:dyDescent="0.2">
      <c r="D22" s="549"/>
      <c r="E22" s="2414"/>
      <c r="F22" s="2410"/>
      <c r="G22" s="2410"/>
      <c r="H22" s="2410"/>
      <c r="I22" s="2410"/>
      <c r="J22" s="2410"/>
      <c r="K22" s="2410"/>
      <c r="L22" s="2415"/>
      <c r="M22" s="250"/>
      <c r="N22" s="251"/>
      <c r="O22" s="257" t="s">
        <v>14</v>
      </c>
      <c r="P22" s="2405"/>
      <c r="Q22" s="2405"/>
      <c r="R22" s="252" t="s">
        <v>13</v>
      </c>
      <c r="S22" s="2435"/>
      <c r="T22" s="2436"/>
      <c r="U22" s="2436"/>
      <c r="V22" s="2437"/>
      <c r="W22" s="2426"/>
      <c r="X22" s="2427"/>
      <c r="Y22" s="2423"/>
      <c r="Z22" s="836"/>
      <c r="AA22" s="917" t="s">
        <v>1224</v>
      </c>
    </row>
    <row r="23" spans="4:29" s="1" customFormat="1" ht="5.15" customHeight="1" x14ac:dyDescent="0.2">
      <c r="D23" s="2"/>
    </row>
    <row r="24" spans="4:29" s="1" customFormat="1" ht="16.5" customHeight="1" x14ac:dyDescent="0.2">
      <c r="D24" s="2" t="s">
        <v>898</v>
      </c>
    </row>
    <row r="25" spans="4:29" s="1" customFormat="1" ht="5.15" customHeight="1" x14ac:dyDescent="0.2">
      <c r="D25" s="2"/>
    </row>
    <row r="26" spans="4:29" s="550" customFormat="1" ht="20.149999999999999" customHeight="1" x14ac:dyDescent="0.2">
      <c r="D26" s="549"/>
      <c r="E26" s="1780" t="s">
        <v>751</v>
      </c>
      <c r="F26" s="1774"/>
      <c r="G26" s="1774"/>
      <c r="H26" s="1774"/>
      <c r="I26" s="381" t="s">
        <v>773</v>
      </c>
      <c r="J26" s="382"/>
      <c r="K26" s="1491" t="s">
        <v>770</v>
      </c>
      <c r="L26" s="1492"/>
      <c r="M26" s="1492"/>
      <c r="N26" s="1492"/>
      <c r="O26" s="1492"/>
      <c r="P26" s="1492"/>
      <c r="Q26" s="1492"/>
      <c r="R26" s="1492"/>
      <c r="S26" s="1492"/>
      <c r="T26" s="1492"/>
      <c r="U26" s="1492"/>
      <c r="V26" s="1492"/>
      <c r="W26" s="1492"/>
      <c r="X26" s="1492"/>
      <c r="Y26" s="1492"/>
      <c r="Z26" s="1492"/>
      <c r="AA26" s="1492"/>
      <c r="AB26" s="1809"/>
    </row>
    <row r="27" spans="4:29" s="550" customFormat="1" ht="20.149999999999999" customHeight="1" x14ac:dyDescent="0.2">
      <c r="D27" s="549"/>
      <c r="E27" s="1932"/>
      <c r="F27" s="1949" t="s">
        <v>752</v>
      </c>
      <c r="G27" s="1949"/>
      <c r="H27" s="2396" t="s">
        <v>753</v>
      </c>
      <c r="I27" s="1932"/>
      <c r="J27" s="2396" t="s">
        <v>432</v>
      </c>
      <c r="K27" s="561"/>
      <c r="L27" s="1940" t="s">
        <v>762</v>
      </c>
      <c r="M27" s="1400"/>
      <c r="N27" s="562"/>
      <c r="O27" s="2384" t="s">
        <v>772</v>
      </c>
      <c r="P27" s="2385"/>
      <c r="Q27" s="562"/>
      <c r="R27" s="1940" t="s">
        <v>763</v>
      </c>
      <c r="S27" s="2364"/>
      <c r="T27" s="562"/>
      <c r="U27" s="1940" t="s">
        <v>764</v>
      </c>
      <c r="V27" s="2364"/>
      <c r="W27" s="562"/>
      <c r="X27" s="2406" t="s">
        <v>765</v>
      </c>
      <c r="Y27" s="2385"/>
      <c r="Z27" s="562"/>
      <c r="AA27" s="2419" t="s">
        <v>1026</v>
      </c>
      <c r="AB27" s="2420"/>
    </row>
    <row r="28" spans="4:29" s="550" customFormat="1" ht="20.149999999999999" customHeight="1" x14ac:dyDescent="0.2">
      <c r="D28" s="549"/>
      <c r="E28" s="1344"/>
      <c r="F28" s="1345"/>
      <c r="G28" s="1345"/>
      <c r="H28" s="1346"/>
      <c r="I28" s="2398"/>
      <c r="J28" s="2397"/>
      <c r="K28" s="561"/>
      <c r="L28" s="1940" t="s">
        <v>766</v>
      </c>
      <c r="M28" s="1400"/>
      <c r="N28" s="562"/>
      <c r="O28" s="1940" t="s">
        <v>767</v>
      </c>
      <c r="P28" s="1400"/>
      <c r="Q28" s="562"/>
      <c r="R28" s="1940" t="s">
        <v>769</v>
      </c>
      <c r="S28" s="2364"/>
      <c r="T28" s="562"/>
      <c r="U28" s="1940" t="s">
        <v>768</v>
      </c>
      <c r="V28" s="2364"/>
      <c r="W28" s="562"/>
      <c r="X28" s="2017" t="s">
        <v>1187</v>
      </c>
      <c r="Y28" s="2017"/>
      <c r="Z28" s="1940"/>
      <c r="AA28" s="1940"/>
      <c r="AB28" s="891" t="s">
        <v>1188</v>
      </c>
    </row>
    <row r="29" spans="4:29" s="550" customFormat="1" ht="20.149999999999999" customHeight="1" x14ac:dyDescent="0.2">
      <c r="D29" s="549"/>
      <c r="E29" s="1932"/>
      <c r="F29" s="1949" t="s">
        <v>752</v>
      </c>
      <c r="G29" s="1949"/>
      <c r="H29" s="2396" t="s">
        <v>753</v>
      </c>
      <c r="I29" s="1932"/>
      <c r="J29" s="2396" t="s">
        <v>432</v>
      </c>
      <c r="K29" s="561"/>
      <c r="L29" s="1940" t="s">
        <v>762</v>
      </c>
      <c r="M29" s="1400"/>
      <c r="N29" s="562"/>
      <c r="O29" s="2384" t="s">
        <v>772</v>
      </c>
      <c r="P29" s="2385"/>
      <c r="Q29" s="562"/>
      <c r="R29" s="1940" t="s">
        <v>763</v>
      </c>
      <c r="S29" s="2364"/>
      <c r="T29" s="562"/>
      <c r="U29" s="1940" t="s">
        <v>764</v>
      </c>
      <c r="V29" s="2364"/>
      <c r="W29" s="562"/>
      <c r="X29" s="2406" t="s">
        <v>765</v>
      </c>
      <c r="Y29" s="2385"/>
      <c r="Z29" s="562"/>
      <c r="AA29" s="2419" t="s">
        <v>1026</v>
      </c>
      <c r="AB29" s="2420"/>
    </row>
    <row r="30" spans="4:29" s="550" customFormat="1" ht="20.149999999999999" customHeight="1" x14ac:dyDescent="0.2">
      <c r="D30" s="549"/>
      <c r="E30" s="1344"/>
      <c r="F30" s="1345"/>
      <c r="G30" s="1345"/>
      <c r="H30" s="1346"/>
      <c r="I30" s="2398"/>
      <c r="J30" s="2397"/>
      <c r="K30" s="561"/>
      <c r="L30" s="1940" t="s">
        <v>766</v>
      </c>
      <c r="M30" s="1400"/>
      <c r="N30" s="562"/>
      <c r="O30" s="1940" t="s">
        <v>767</v>
      </c>
      <c r="P30" s="1400"/>
      <c r="Q30" s="562"/>
      <c r="R30" s="1940" t="s">
        <v>769</v>
      </c>
      <c r="S30" s="2364"/>
      <c r="T30" s="562"/>
      <c r="U30" s="1940" t="s">
        <v>768</v>
      </c>
      <c r="V30" s="2364"/>
      <c r="W30" s="562"/>
      <c r="X30" s="2017" t="s">
        <v>1027</v>
      </c>
      <c r="Y30" s="2017"/>
      <c r="Z30" s="2017"/>
      <c r="AA30" s="2017"/>
      <c r="AB30" s="2446"/>
    </row>
    <row r="31" spans="4:29" s="550" customFormat="1" ht="20.149999999999999" customHeight="1" x14ac:dyDescent="0.2">
      <c r="D31" s="549"/>
      <c r="E31" s="1932"/>
      <c r="F31" s="1949" t="s">
        <v>752</v>
      </c>
      <c r="G31" s="1949"/>
      <c r="H31" s="2396" t="s">
        <v>753</v>
      </c>
      <c r="I31" s="1932"/>
      <c r="J31" s="2396" t="s">
        <v>432</v>
      </c>
      <c r="K31" s="561"/>
      <c r="L31" s="1940" t="s">
        <v>762</v>
      </c>
      <c r="M31" s="1400"/>
      <c r="N31" s="562"/>
      <c r="O31" s="2384" t="s">
        <v>772</v>
      </c>
      <c r="P31" s="2385"/>
      <c r="Q31" s="562"/>
      <c r="R31" s="1940" t="s">
        <v>763</v>
      </c>
      <c r="S31" s="2364"/>
      <c r="T31" s="562"/>
      <c r="U31" s="1940" t="s">
        <v>764</v>
      </c>
      <c r="V31" s="2364"/>
      <c r="W31" s="562"/>
      <c r="X31" s="2406" t="s">
        <v>765</v>
      </c>
      <c r="Y31" s="2385"/>
      <c r="Z31" s="562"/>
      <c r="AA31" s="2419" t="s">
        <v>1026</v>
      </c>
      <c r="AB31" s="2420"/>
    </row>
    <row r="32" spans="4:29" s="550" customFormat="1" ht="20.149999999999999" customHeight="1" x14ac:dyDescent="0.2">
      <c r="D32" s="549"/>
      <c r="E32" s="1344"/>
      <c r="F32" s="1345"/>
      <c r="G32" s="1345"/>
      <c r="H32" s="1346"/>
      <c r="I32" s="2398"/>
      <c r="J32" s="2397"/>
      <c r="K32" s="561"/>
      <c r="L32" s="1940" t="s">
        <v>766</v>
      </c>
      <c r="M32" s="1400"/>
      <c r="N32" s="562"/>
      <c r="O32" s="1940" t="s">
        <v>767</v>
      </c>
      <c r="P32" s="1400"/>
      <c r="Q32" s="562"/>
      <c r="R32" s="1940" t="s">
        <v>769</v>
      </c>
      <c r="S32" s="2364"/>
      <c r="T32" s="562"/>
      <c r="U32" s="1940" t="s">
        <v>768</v>
      </c>
      <c r="V32" s="2364"/>
      <c r="W32" s="562"/>
      <c r="X32" s="2421" t="s">
        <v>1187</v>
      </c>
      <c r="Y32" s="2421"/>
      <c r="Z32" s="1940"/>
      <c r="AA32" s="1940"/>
      <c r="AB32" s="891" t="s">
        <v>1188</v>
      </c>
    </row>
    <row r="33" spans="4:28" s="550" customFormat="1" ht="5.15" customHeight="1" x14ac:dyDescent="0.2"/>
    <row r="34" spans="4:28" s="622" customFormat="1" ht="18.75" customHeight="1" x14ac:dyDescent="0.2">
      <c r="D34" s="623" t="s">
        <v>754</v>
      </c>
      <c r="E34" s="624"/>
      <c r="F34" s="624"/>
      <c r="G34" s="624"/>
      <c r="H34" s="624"/>
      <c r="I34" s="624"/>
      <c r="J34" s="624"/>
      <c r="K34" s="624"/>
      <c r="L34" s="624"/>
      <c r="M34" s="624"/>
      <c r="N34" s="624"/>
      <c r="O34" s="624"/>
    </row>
    <row r="35" spans="4:28" s="622" customFormat="1" ht="5.15" customHeight="1" x14ac:dyDescent="0.2">
      <c r="D35" s="623"/>
      <c r="E35" s="624"/>
      <c r="F35" s="624"/>
      <c r="G35" s="624"/>
      <c r="H35" s="624"/>
      <c r="I35" s="624"/>
      <c r="J35" s="624"/>
      <c r="K35" s="624"/>
      <c r="L35" s="624"/>
      <c r="M35" s="624"/>
      <c r="N35" s="624"/>
      <c r="O35" s="624"/>
    </row>
    <row r="36" spans="4:28" s="548" customFormat="1" ht="15" customHeight="1" x14ac:dyDescent="0.2">
      <c r="E36" s="2365" t="s">
        <v>899</v>
      </c>
      <c r="F36" s="2366"/>
      <c r="G36" s="2366"/>
      <c r="H36" s="2366"/>
      <c r="I36" s="2367"/>
      <c r="J36" s="2443" t="s">
        <v>488</v>
      </c>
      <c r="K36" s="2444"/>
      <c r="L36" s="2444"/>
      <c r="M36" s="2444"/>
      <c r="N36" s="2444"/>
      <c r="O36" s="2444"/>
      <c r="P36" s="2444"/>
      <c r="Q36" s="2444"/>
      <c r="R36" s="2444"/>
      <c r="S36" s="2445"/>
    </row>
    <row r="37" spans="4:28" s="548" customFormat="1" ht="15" customHeight="1" x14ac:dyDescent="0.2">
      <c r="E37" s="2368"/>
      <c r="F37" s="2369"/>
      <c r="G37" s="2369"/>
      <c r="H37" s="2369"/>
      <c r="I37" s="2370"/>
      <c r="J37" s="2443" t="s">
        <v>489</v>
      </c>
      <c r="K37" s="2444"/>
      <c r="L37" s="2444"/>
      <c r="M37" s="2444"/>
      <c r="N37" s="2444"/>
      <c r="O37" s="2444"/>
      <c r="P37" s="2444"/>
      <c r="Q37" s="2444"/>
      <c r="R37" s="2444"/>
      <c r="S37" s="2445"/>
    </row>
    <row r="38" spans="4:28" s="548" customFormat="1" ht="15" customHeight="1" x14ac:dyDescent="0.2">
      <c r="E38" s="2368"/>
      <c r="F38" s="2369"/>
      <c r="G38" s="2369"/>
      <c r="H38" s="2369"/>
      <c r="I38" s="2369"/>
      <c r="J38" s="2443" t="s">
        <v>1219</v>
      </c>
      <c r="K38" s="2444"/>
      <c r="L38" s="2444"/>
      <c r="M38" s="2444"/>
      <c r="N38" s="2444"/>
      <c r="O38" s="2482" t="s">
        <v>1220</v>
      </c>
      <c r="P38" s="2444"/>
      <c r="Q38" s="2444"/>
      <c r="R38" s="2444"/>
      <c r="S38" s="2445"/>
    </row>
    <row r="39" spans="4:28" s="548" customFormat="1" ht="20.149999999999999" customHeight="1" x14ac:dyDescent="0.2">
      <c r="E39" s="2377" t="s">
        <v>482</v>
      </c>
      <c r="F39" s="2374" t="s">
        <v>483</v>
      </c>
      <c r="G39" s="2375"/>
      <c r="H39" s="2375"/>
      <c r="I39" s="2376"/>
      <c r="J39" s="2479"/>
      <c r="K39" s="2480"/>
      <c r="L39" s="2480"/>
      <c r="M39" s="2480"/>
      <c r="N39" s="2481"/>
      <c r="O39" s="2476"/>
      <c r="P39" s="2477"/>
      <c r="Q39" s="2477"/>
      <c r="R39" s="2477"/>
      <c r="S39" s="2478"/>
    </row>
    <row r="40" spans="4:28" s="548" customFormat="1" ht="20.149999999999999" customHeight="1" x14ac:dyDescent="0.2">
      <c r="E40" s="2377"/>
      <c r="F40" s="2371" t="s">
        <v>484</v>
      </c>
      <c r="G40" s="2372"/>
      <c r="H40" s="2372"/>
      <c r="I40" s="2373"/>
      <c r="J40" s="2394"/>
      <c r="K40" s="2390"/>
      <c r="L40" s="2390"/>
      <c r="M40" s="2390"/>
      <c r="N40" s="2395"/>
      <c r="O40" s="2389"/>
      <c r="P40" s="2390"/>
      <c r="Q40" s="2390"/>
      <c r="R40" s="2390"/>
      <c r="S40" s="2391"/>
    </row>
    <row r="41" spans="4:28" s="548" customFormat="1" ht="20.149999999999999" customHeight="1" x14ac:dyDescent="0.2">
      <c r="E41" s="2377"/>
      <c r="F41" s="2371" t="s">
        <v>485</v>
      </c>
      <c r="G41" s="2372"/>
      <c r="H41" s="2372"/>
      <c r="I41" s="2373"/>
      <c r="J41" s="2394"/>
      <c r="K41" s="2390"/>
      <c r="L41" s="2390"/>
      <c r="M41" s="2390"/>
      <c r="N41" s="2395"/>
      <c r="O41" s="2389"/>
      <c r="P41" s="2390"/>
      <c r="Q41" s="2390"/>
      <c r="R41" s="2390"/>
      <c r="S41" s="2391"/>
    </row>
    <row r="42" spans="4:28" s="548" customFormat="1" ht="20.149999999999999" customHeight="1" x14ac:dyDescent="0.2">
      <c r="E42" s="2377"/>
      <c r="F42" s="2379" t="s">
        <v>487</v>
      </c>
      <c r="G42" s="2380"/>
      <c r="H42" s="2380"/>
      <c r="I42" s="2381"/>
      <c r="J42" s="2394"/>
      <c r="K42" s="2390"/>
      <c r="L42" s="2390"/>
      <c r="M42" s="2390"/>
      <c r="N42" s="2395"/>
      <c r="O42" s="2389"/>
      <c r="P42" s="2390"/>
      <c r="Q42" s="2390"/>
      <c r="R42" s="2390"/>
      <c r="S42" s="2391"/>
    </row>
    <row r="43" spans="4:28" s="548" customFormat="1" ht="20.149999999999999" customHeight="1" x14ac:dyDescent="0.2">
      <c r="E43" s="2378"/>
      <c r="F43" s="2382" t="s">
        <v>486</v>
      </c>
      <c r="G43" s="2382"/>
      <c r="H43" s="2382"/>
      <c r="I43" s="2383"/>
      <c r="J43" s="2392">
        <f>SUM(J39:L42)</f>
        <v>0</v>
      </c>
      <c r="K43" s="2387"/>
      <c r="L43" s="2387"/>
      <c r="M43" s="2387"/>
      <c r="N43" s="2393"/>
      <c r="O43" s="2386">
        <f>SUM(O39:Q42)</f>
        <v>0</v>
      </c>
      <c r="P43" s="2387"/>
      <c r="Q43" s="2387"/>
      <c r="R43" s="2387"/>
      <c r="S43" s="2388"/>
    </row>
    <row r="44" spans="4:28" s="548" customFormat="1" ht="5.15" customHeight="1" x14ac:dyDescent="0.2"/>
    <row r="45" spans="4:28" s="1" customFormat="1" ht="18" customHeight="1" x14ac:dyDescent="0.2">
      <c r="D45" s="2" t="s">
        <v>1369</v>
      </c>
      <c r="E45" s="618"/>
      <c r="F45" s="619"/>
      <c r="G45" s="620"/>
      <c r="H45" s="619"/>
      <c r="I45" s="619"/>
      <c r="J45" s="619"/>
      <c r="K45" s="619"/>
      <c r="L45" s="619"/>
      <c r="M45" s="619"/>
      <c r="N45" s="619"/>
      <c r="O45" s="619"/>
      <c r="P45" s="619"/>
      <c r="Q45" s="619"/>
      <c r="R45" s="619"/>
      <c r="S45" s="619"/>
      <c r="T45" s="619"/>
      <c r="U45" s="619"/>
      <c r="V45" s="619"/>
      <c r="W45" s="619"/>
      <c r="X45" s="621"/>
      <c r="Y45" s="621"/>
      <c r="Z45" s="621"/>
      <c r="AA45" s="621"/>
    </row>
    <row r="46" spans="4:28" s="1" customFormat="1" ht="5.15" customHeight="1" x14ac:dyDescent="0.2">
      <c r="D46" s="2"/>
      <c r="E46" s="618"/>
      <c r="F46" s="619"/>
      <c r="G46" s="620"/>
      <c r="H46" s="619"/>
      <c r="I46" s="619"/>
      <c r="J46" s="619"/>
      <c r="K46" s="619"/>
      <c r="L46" s="619"/>
      <c r="M46" s="619"/>
      <c r="N46" s="619"/>
      <c r="O46" s="619"/>
      <c r="P46" s="619"/>
      <c r="Q46" s="619"/>
      <c r="R46" s="619"/>
      <c r="S46" s="619"/>
      <c r="T46" s="619"/>
      <c r="U46" s="619"/>
      <c r="V46" s="619"/>
      <c r="W46" s="619"/>
      <c r="X46" s="621"/>
      <c r="Y46" s="621"/>
      <c r="Z46" s="621"/>
      <c r="AA46" s="621"/>
    </row>
    <row r="47" spans="4:28" s="550" customFormat="1" ht="20.149999999999999" customHeight="1" x14ac:dyDescent="0.2">
      <c r="E47" s="2471" t="s">
        <v>861</v>
      </c>
      <c r="F47" s="2472"/>
      <c r="G47" s="2472"/>
      <c r="H47" s="2472"/>
      <c r="I47" s="2472"/>
      <c r="J47" s="2472"/>
      <c r="K47" s="2472"/>
      <c r="L47" s="942" t="s">
        <v>879</v>
      </c>
      <c r="M47" s="942"/>
      <c r="N47" s="946"/>
      <c r="O47" s="2472" t="s">
        <v>861</v>
      </c>
      <c r="P47" s="2472"/>
      <c r="Q47" s="2472"/>
      <c r="R47" s="2472"/>
      <c r="S47" s="2472"/>
      <c r="T47" s="2472"/>
      <c r="U47" s="2472"/>
      <c r="V47" s="2472"/>
      <c r="W47" s="2472"/>
      <c r="X47" s="942" t="s">
        <v>879</v>
      </c>
      <c r="Y47" s="942"/>
      <c r="Z47" s="943"/>
      <c r="AA47" s="560"/>
      <c r="AB47" s="560"/>
    </row>
    <row r="48" spans="4:28" s="550" customFormat="1" ht="20.149999999999999" customHeight="1" x14ac:dyDescent="0.2">
      <c r="E48" s="2468" t="s">
        <v>755</v>
      </c>
      <c r="F48" s="2469"/>
      <c r="G48" s="2469"/>
      <c r="H48" s="2469"/>
      <c r="I48" s="2469"/>
      <c r="J48" s="2469"/>
      <c r="K48" s="2470"/>
      <c r="L48" s="2451"/>
      <c r="M48" s="2452"/>
      <c r="N48" s="947" t="s">
        <v>432</v>
      </c>
      <c r="O48" s="2475" t="s">
        <v>758</v>
      </c>
      <c r="P48" s="2469"/>
      <c r="Q48" s="2469"/>
      <c r="R48" s="2469"/>
      <c r="S48" s="2469"/>
      <c r="T48" s="2469"/>
      <c r="U48" s="2469"/>
      <c r="V48" s="2469"/>
      <c r="W48" s="2470"/>
      <c r="X48" s="2451"/>
      <c r="Y48" s="2452"/>
      <c r="Z48" s="556" t="s">
        <v>432</v>
      </c>
      <c r="AA48" s="559"/>
      <c r="AB48" s="559"/>
    </row>
    <row r="49" spans="5:28" s="550" customFormat="1" ht="20.149999999999999" customHeight="1" x14ac:dyDescent="0.2">
      <c r="E49" s="2465" t="s">
        <v>756</v>
      </c>
      <c r="F49" s="2466"/>
      <c r="G49" s="2466"/>
      <c r="H49" s="2466"/>
      <c r="I49" s="2466"/>
      <c r="J49" s="2466"/>
      <c r="K49" s="2467"/>
      <c r="L49" s="2449"/>
      <c r="M49" s="2450"/>
      <c r="N49" s="948" t="s">
        <v>432</v>
      </c>
      <c r="O49" s="2474" t="s">
        <v>759</v>
      </c>
      <c r="P49" s="2466"/>
      <c r="Q49" s="2466"/>
      <c r="R49" s="2466"/>
      <c r="S49" s="2466"/>
      <c r="T49" s="2466"/>
      <c r="U49" s="2466"/>
      <c r="V49" s="2466"/>
      <c r="W49" s="2467"/>
      <c r="X49" s="2449"/>
      <c r="Y49" s="2450"/>
      <c r="Z49" s="557" t="s">
        <v>432</v>
      </c>
      <c r="AA49" s="559"/>
      <c r="AB49" s="559"/>
    </row>
    <row r="50" spans="5:28" s="550" customFormat="1" ht="20.149999999999999" customHeight="1" x14ac:dyDescent="0.2">
      <c r="E50" s="2462" t="s">
        <v>757</v>
      </c>
      <c r="F50" s="2463"/>
      <c r="G50" s="2463"/>
      <c r="H50" s="2463"/>
      <c r="I50" s="2463"/>
      <c r="J50" s="2463"/>
      <c r="K50" s="2464"/>
      <c r="L50" s="2447"/>
      <c r="M50" s="2448"/>
      <c r="N50" s="945" t="s">
        <v>432</v>
      </c>
      <c r="O50" s="2473" t="s">
        <v>760</v>
      </c>
      <c r="P50" s="2463"/>
      <c r="Q50" s="2463"/>
      <c r="R50" s="2463"/>
      <c r="S50" s="2463"/>
      <c r="T50" s="2463"/>
      <c r="U50" s="2463"/>
      <c r="V50" s="2463"/>
      <c r="W50" s="2464"/>
      <c r="X50" s="2447"/>
      <c r="Y50" s="2448"/>
      <c r="Z50" s="944" t="s">
        <v>432</v>
      </c>
      <c r="AA50" s="559"/>
      <c r="AB50" s="559"/>
    </row>
    <row r="51" spans="5:28" s="550" customFormat="1" x14ac:dyDescent="0.2">
      <c r="E51" s="244"/>
      <c r="F51" s="549"/>
      <c r="G51" s="549"/>
      <c r="H51" s="549"/>
      <c r="I51" s="549"/>
      <c r="J51" s="549"/>
      <c r="K51" s="444"/>
      <c r="L51" s="444"/>
      <c r="M51" s="444"/>
      <c r="N51" s="444"/>
      <c r="O51" s="444"/>
      <c r="P51" s="444"/>
      <c r="Q51" s="549"/>
      <c r="R51" s="549"/>
      <c r="S51" s="549"/>
      <c r="T51" s="551"/>
      <c r="U51" s="551"/>
      <c r="V51" s="551"/>
      <c r="W51" s="444"/>
      <c r="X51" s="444"/>
      <c r="Y51" s="444"/>
      <c r="Z51" s="444"/>
      <c r="AA51" s="444"/>
      <c r="AB51" s="444"/>
    </row>
    <row r="52" spans="5:28" s="550" customFormat="1" x14ac:dyDescent="0.2">
      <c r="E52" s="558"/>
      <c r="F52" s="549"/>
      <c r="G52" s="549"/>
      <c r="H52" s="549"/>
      <c r="I52" s="549"/>
      <c r="J52" s="549"/>
      <c r="K52" s="444"/>
      <c r="L52" s="444"/>
      <c r="M52" s="444"/>
      <c r="N52" s="444"/>
      <c r="O52" s="444"/>
      <c r="P52" s="444"/>
      <c r="Q52" s="549"/>
      <c r="R52" s="549"/>
      <c r="S52" s="549"/>
      <c r="T52" s="551"/>
      <c r="U52" s="551"/>
      <c r="V52" s="551"/>
      <c r="W52" s="444"/>
      <c r="X52" s="444"/>
      <c r="Y52" s="444"/>
      <c r="Z52" s="444"/>
      <c r="AA52" s="444"/>
      <c r="AB52" s="444"/>
    </row>
    <row r="53" spans="5:28" s="550" customFormat="1" x14ac:dyDescent="0.2"/>
  </sheetData>
  <mergeCells count="134">
    <mergeCell ref="X50:Y50"/>
    <mergeCell ref="X49:Y49"/>
    <mergeCell ref="X48:Y48"/>
    <mergeCell ref="L50:M50"/>
    <mergeCell ref="L49:M49"/>
    <mergeCell ref="L48:M48"/>
    <mergeCell ref="E21:L22"/>
    <mergeCell ref="M21:R21"/>
    <mergeCell ref="S21:V22"/>
    <mergeCell ref="W21:X22"/>
    <mergeCell ref="Y21:Y22"/>
    <mergeCell ref="P22:Q22"/>
    <mergeCell ref="E50:K50"/>
    <mergeCell ref="E49:K49"/>
    <mergeCell ref="E48:K48"/>
    <mergeCell ref="E47:K47"/>
    <mergeCell ref="O47:W47"/>
    <mergeCell ref="O50:W50"/>
    <mergeCell ref="O49:W49"/>
    <mergeCell ref="O48:W48"/>
    <mergeCell ref="O39:S39"/>
    <mergeCell ref="J39:N39"/>
    <mergeCell ref="O38:S38"/>
    <mergeCell ref="J38:N38"/>
    <mergeCell ref="Z18:AA18"/>
    <mergeCell ref="E19:L20"/>
    <mergeCell ref="M19:R19"/>
    <mergeCell ref="S19:V20"/>
    <mergeCell ref="W19:X20"/>
    <mergeCell ref="Y19:Y20"/>
    <mergeCell ref="P20:Q20"/>
    <mergeCell ref="J36:S36"/>
    <mergeCell ref="J37:S37"/>
    <mergeCell ref="Z32:AA32"/>
    <mergeCell ref="O28:P28"/>
    <mergeCell ref="E29:E30"/>
    <mergeCell ref="F29:F30"/>
    <mergeCell ref="E31:E32"/>
    <mergeCell ref="H29:H30"/>
    <mergeCell ref="J29:J30"/>
    <mergeCell ref="AA27:AB27"/>
    <mergeCell ref="AA29:AB29"/>
    <mergeCell ref="X30:AB30"/>
    <mergeCell ref="U31:V31"/>
    <mergeCell ref="U27:V27"/>
    <mergeCell ref="F27:F28"/>
    <mergeCell ref="G27:G28"/>
    <mergeCell ref="H27:H28"/>
    <mergeCell ref="Y9:Y10"/>
    <mergeCell ref="W9:X10"/>
    <mergeCell ref="W7:X8"/>
    <mergeCell ref="S9:V10"/>
    <mergeCell ref="M9:R9"/>
    <mergeCell ref="M7:R7"/>
    <mergeCell ref="E7:L8"/>
    <mergeCell ref="E6:L6"/>
    <mergeCell ref="E18:L18"/>
    <mergeCell ref="M18:R18"/>
    <mergeCell ref="S18:V18"/>
    <mergeCell ref="W18:Y18"/>
    <mergeCell ref="M6:R6"/>
    <mergeCell ref="X14:X15"/>
    <mergeCell ref="W6:Y6"/>
    <mergeCell ref="Y7:Y8"/>
    <mergeCell ref="X28:Y28"/>
    <mergeCell ref="X31:Y31"/>
    <mergeCell ref="R28:S28"/>
    <mergeCell ref="U28:V28"/>
    <mergeCell ref="L31:M31"/>
    <mergeCell ref="AA31:AB31"/>
    <mergeCell ref="X29:Y29"/>
    <mergeCell ref="F31:F32"/>
    <mergeCell ref="G29:G30"/>
    <mergeCell ref="G31:G32"/>
    <mergeCell ref="O32:P32"/>
    <mergeCell ref="U32:V32"/>
    <mergeCell ref="H31:H32"/>
    <mergeCell ref="Z28:AA28"/>
    <mergeCell ref="X32:Y32"/>
    <mergeCell ref="U29:V29"/>
    <mergeCell ref="U30:V30"/>
    <mergeCell ref="R30:S30"/>
    <mergeCell ref="L29:M29"/>
    <mergeCell ref="L30:M30"/>
    <mergeCell ref="I29:I30"/>
    <mergeCell ref="I27:I28"/>
    <mergeCell ref="O30:P30"/>
    <mergeCell ref="O29:P29"/>
    <mergeCell ref="Z6:AA6"/>
    <mergeCell ref="S7:V8"/>
    <mergeCell ref="S6:V6"/>
    <mergeCell ref="P10:Q10"/>
    <mergeCell ref="X27:Y27"/>
    <mergeCell ref="P8:Q8"/>
    <mergeCell ref="M13:V13"/>
    <mergeCell ref="W13:AA13"/>
    <mergeCell ref="T15:U15"/>
    <mergeCell ref="O27:P27"/>
    <mergeCell ref="R27:S27"/>
    <mergeCell ref="K26:AB26"/>
    <mergeCell ref="E13:L13"/>
    <mergeCell ref="E9:L10"/>
    <mergeCell ref="M14:V14"/>
    <mergeCell ref="E14:L15"/>
    <mergeCell ref="E26:H26"/>
    <mergeCell ref="Z14:Z15"/>
    <mergeCell ref="W14:W15"/>
    <mergeCell ref="E27:E28"/>
    <mergeCell ref="AA14:AA15"/>
    <mergeCell ref="L27:M27"/>
    <mergeCell ref="L28:M28"/>
    <mergeCell ref="J27:J28"/>
    <mergeCell ref="R29:S29"/>
    <mergeCell ref="E36:I38"/>
    <mergeCell ref="F40:I40"/>
    <mergeCell ref="R32:S32"/>
    <mergeCell ref="F39:I39"/>
    <mergeCell ref="E39:E43"/>
    <mergeCell ref="F42:I42"/>
    <mergeCell ref="F43:I43"/>
    <mergeCell ref="F41:I41"/>
    <mergeCell ref="O31:P31"/>
    <mergeCell ref="L32:M32"/>
    <mergeCell ref="R31:S31"/>
    <mergeCell ref="O43:S43"/>
    <mergeCell ref="O42:S42"/>
    <mergeCell ref="O41:S41"/>
    <mergeCell ref="J43:N43"/>
    <mergeCell ref="J42:N42"/>
    <mergeCell ref="J41:N41"/>
    <mergeCell ref="J40:N40"/>
    <mergeCell ref="O40:S40"/>
    <mergeCell ref="J31:J32"/>
    <mergeCell ref="I31:I32"/>
  </mergeCells>
  <phoneticPr fontId="22"/>
  <pageMargins left="0.75" right="0.75" top="0.69"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10</xdr:col>
                    <xdr:colOff>19050</xdr:colOff>
                    <xdr:row>26</xdr:row>
                    <xdr:rowOff>19050</xdr:rowOff>
                  </from>
                  <to>
                    <xdr:col>10</xdr:col>
                    <xdr:colOff>247650</xdr:colOff>
                    <xdr:row>27</xdr:row>
                    <xdr:rowOff>19050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10</xdr:col>
                    <xdr:colOff>19050</xdr:colOff>
                    <xdr:row>27</xdr:row>
                    <xdr:rowOff>19050</xdr:rowOff>
                  </from>
                  <to>
                    <xdr:col>10</xdr:col>
                    <xdr:colOff>247650</xdr:colOff>
                    <xdr:row>28</xdr:row>
                    <xdr:rowOff>19050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10</xdr:col>
                    <xdr:colOff>19050</xdr:colOff>
                    <xdr:row>28</xdr:row>
                    <xdr:rowOff>19050</xdr:rowOff>
                  </from>
                  <to>
                    <xdr:col>10</xdr:col>
                    <xdr:colOff>247650</xdr:colOff>
                    <xdr:row>29</xdr:row>
                    <xdr:rowOff>19050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10</xdr:col>
                    <xdr:colOff>19050</xdr:colOff>
                    <xdr:row>29</xdr:row>
                    <xdr:rowOff>19050</xdr:rowOff>
                  </from>
                  <to>
                    <xdr:col>10</xdr:col>
                    <xdr:colOff>247650</xdr:colOff>
                    <xdr:row>30</xdr:row>
                    <xdr:rowOff>19050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10</xdr:col>
                    <xdr:colOff>19050</xdr:colOff>
                    <xdr:row>30</xdr:row>
                    <xdr:rowOff>19050</xdr:rowOff>
                  </from>
                  <to>
                    <xdr:col>10</xdr:col>
                    <xdr:colOff>247650</xdr:colOff>
                    <xdr:row>31</xdr:row>
                    <xdr:rowOff>19050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10</xdr:col>
                    <xdr:colOff>19050</xdr:colOff>
                    <xdr:row>31</xdr:row>
                    <xdr:rowOff>19050</xdr:rowOff>
                  </from>
                  <to>
                    <xdr:col>10</xdr:col>
                    <xdr:colOff>247650</xdr:colOff>
                    <xdr:row>32</xdr:row>
                    <xdr:rowOff>19050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13</xdr:col>
                    <xdr:colOff>0</xdr:colOff>
                    <xdr:row>26</xdr:row>
                    <xdr:rowOff>19050</xdr:rowOff>
                  </from>
                  <to>
                    <xdr:col>14</xdr:col>
                    <xdr:colOff>12700</xdr:colOff>
                    <xdr:row>27</xdr:row>
                    <xdr:rowOff>19050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13</xdr:col>
                    <xdr:colOff>0</xdr:colOff>
                    <xdr:row>27</xdr:row>
                    <xdr:rowOff>19050</xdr:rowOff>
                  </from>
                  <to>
                    <xdr:col>14</xdr:col>
                    <xdr:colOff>12700</xdr:colOff>
                    <xdr:row>28</xdr:row>
                    <xdr:rowOff>19050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13</xdr:col>
                    <xdr:colOff>0</xdr:colOff>
                    <xdr:row>28</xdr:row>
                    <xdr:rowOff>19050</xdr:rowOff>
                  </from>
                  <to>
                    <xdr:col>14</xdr:col>
                    <xdr:colOff>12700</xdr:colOff>
                    <xdr:row>29</xdr:row>
                    <xdr:rowOff>19050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13</xdr:col>
                    <xdr:colOff>0</xdr:colOff>
                    <xdr:row>29</xdr:row>
                    <xdr:rowOff>19050</xdr:rowOff>
                  </from>
                  <to>
                    <xdr:col>14</xdr:col>
                    <xdr:colOff>12700</xdr:colOff>
                    <xdr:row>30</xdr:row>
                    <xdr:rowOff>19050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13</xdr:col>
                    <xdr:colOff>0</xdr:colOff>
                    <xdr:row>30</xdr:row>
                    <xdr:rowOff>19050</xdr:rowOff>
                  </from>
                  <to>
                    <xdr:col>14</xdr:col>
                    <xdr:colOff>12700</xdr:colOff>
                    <xdr:row>31</xdr:row>
                    <xdr:rowOff>19050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13</xdr:col>
                    <xdr:colOff>0</xdr:colOff>
                    <xdr:row>31</xdr:row>
                    <xdr:rowOff>19050</xdr:rowOff>
                  </from>
                  <to>
                    <xdr:col>14</xdr:col>
                    <xdr:colOff>12700</xdr:colOff>
                    <xdr:row>32</xdr:row>
                    <xdr:rowOff>19050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16</xdr:col>
                    <xdr:colOff>0</xdr:colOff>
                    <xdr:row>31</xdr:row>
                    <xdr:rowOff>19050</xdr:rowOff>
                  </from>
                  <to>
                    <xdr:col>17</xdr:col>
                    <xdr:colOff>12700</xdr:colOff>
                    <xdr:row>32</xdr:row>
                    <xdr:rowOff>19050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16</xdr:col>
                    <xdr:colOff>0</xdr:colOff>
                    <xdr:row>30</xdr:row>
                    <xdr:rowOff>19050</xdr:rowOff>
                  </from>
                  <to>
                    <xdr:col>17</xdr:col>
                    <xdr:colOff>12700</xdr:colOff>
                    <xdr:row>31</xdr:row>
                    <xdr:rowOff>19050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16</xdr:col>
                    <xdr:colOff>0</xdr:colOff>
                    <xdr:row>29</xdr:row>
                    <xdr:rowOff>19050</xdr:rowOff>
                  </from>
                  <to>
                    <xdr:col>17</xdr:col>
                    <xdr:colOff>12700</xdr:colOff>
                    <xdr:row>30</xdr:row>
                    <xdr:rowOff>19050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16</xdr:col>
                    <xdr:colOff>0</xdr:colOff>
                    <xdr:row>28</xdr:row>
                    <xdr:rowOff>19050</xdr:rowOff>
                  </from>
                  <to>
                    <xdr:col>17</xdr:col>
                    <xdr:colOff>12700</xdr:colOff>
                    <xdr:row>29</xdr:row>
                    <xdr:rowOff>19050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16</xdr:col>
                    <xdr:colOff>0</xdr:colOff>
                    <xdr:row>27</xdr:row>
                    <xdr:rowOff>19050</xdr:rowOff>
                  </from>
                  <to>
                    <xdr:col>17</xdr:col>
                    <xdr:colOff>12700</xdr:colOff>
                    <xdr:row>28</xdr:row>
                    <xdr:rowOff>19050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16</xdr:col>
                    <xdr:colOff>0</xdr:colOff>
                    <xdr:row>26</xdr:row>
                    <xdr:rowOff>19050</xdr:rowOff>
                  </from>
                  <to>
                    <xdr:col>17</xdr:col>
                    <xdr:colOff>12700</xdr:colOff>
                    <xdr:row>27</xdr:row>
                    <xdr:rowOff>19050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19</xdr:col>
                    <xdr:colOff>0</xdr:colOff>
                    <xdr:row>26</xdr:row>
                    <xdr:rowOff>19050</xdr:rowOff>
                  </from>
                  <to>
                    <xdr:col>20</xdr:col>
                    <xdr:colOff>12700</xdr:colOff>
                    <xdr:row>27</xdr:row>
                    <xdr:rowOff>19050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19</xdr:col>
                    <xdr:colOff>0</xdr:colOff>
                    <xdr:row>27</xdr:row>
                    <xdr:rowOff>19050</xdr:rowOff>
                  </from>
                  <to>
                    <xdr:col>20</xdr:col>
                    <xdr:colOff>12700</xdr:colOff>
                    <xdr:row>28</xdr:row>
                    <xdr:rowOff>19050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19</xdr:col>
                    <xdr:colOff>0</xdr:colOff>
                    <xdr:row>28</xdr:row>
                    <xdr:rowOff>19050</xdr:rowOff>
                  </from>
                  <to>
                    <xdr:col>20</xdr:col>
                    <xdr:colOff>12700</xdr:colOff>
                    <xdr:row>29</xdr:row>
                    <xdr:rowOff>19050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19</xdr:col>
                    <xdr:colOff>0</xdr:colOff>
                    <xdr:row>29</xdr:row>
                    <xdr:rowOff>19050</xdr:rowOff>
                  </from>
                  <to>
                    <xdr:col>20</xdr:col>
                    <xdr:colOff>12700</xdr:colOff>
                    <xdr:row>30</xdr:row>
                    <xdr:rowOff>19050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19</xdr:col>
                    <xdr:colOff>0</xdr:colOff>
                    <xdr:row>30</xdr:row>
                    <xdr:rowOff>19050</xdr:rowOff>
                  </from>
                  <to>
                    <xdr:col>20</xdr:col>
                    <xdr:colOff>12700</xdr:colOff>
                    <xdr:row>31</xdr:row>
                    <xdr:rowOff>19050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19</xdr:col>
                    <xdr:colOff>0</xdr:colOff>
                    <xdr:row>31</xdr:row>
                    <xdr:rowOff>19050</xdr:rowOff>
                  </from>
                  <to>
                    <xdr:col>20</xdr:col>
                    <xdr:colOff>12700</xdr:colOff>
                    <xdr:row>32</xdr:row>
                    <xdr:rowOff>19050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22</xdr:col>
                    <xdr:colOff>0</xdr:colOff>
                    <xdr:row>31</xdr:row>
                    <xdr:rowOff>19050</xdr:rowOff>
                  </from>
                  <to>
                    <xdr:col>23</xdr:col>
                    <xdr:colOff>12700</xdr:colOff>
                    <xdr:row>32</xdr:row>
                    <xdr:rowOff>19050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22</xdr:col>
                    <xdr:colOff>0</xdr:colOff>
                    <xdr:row>30</xdr:row>
                    <xdr:rowOff>19050</xdr:rowOff>
                  </from>
                  <to>
                    <xdr:col>23</xdr:col>
                    <xdr:colOff>12700</xdr:colOff>
                    <xdr:row>31</xdr:row>
                    <xdr:rowOff>19050</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25</xdr:col>
                    <xdr:colOff>0</xdr:colOff>
                    <xdr:row>30</xdr:row>
                    <xdr:rowOff>19050</xdr:rowOff>
                  </from>
                  <to>
                    <xdr:col>26</xdr:col>
                    <xdr:colOff>12700</xdr:colOff>
                    <xdr:row>31</xdr:row>
                    <xdr:rowOff>19050</xdr:rowOff>
                  </to>
                </anchor>
              </controlPr>
            </control>
          </mc:Choice>
        </mc:AlternateContent>
        <mc:AlternateContent xmlns:mc="http://schemas.openxmlformats.org/markup-compatibility/2006">
          <mc:Choice Requires="x14">
            <control shapeId="12317" r:id="rId31" name="Check Box 29">
              <controlPr defaultSize="0" autoFill="0" autoLine="0" autoPict="0">
                <anchor moveWithCells="1">
                  <from>
                    <xdr:col>25</xdr:col>
                    <xdr:colOff>0</xdr:colOff>
                    <xdr:row>28</xdr:row>
                    <xdr:rowOff>19050</xdr:rowOff>
                  </from>
                  <to>
                    <xdr:col>26</xdr:col>
                    <xdr:colOff>12700</xdr:colOff>
                    <xdr:row>29</xdr:row>
                    <xdr:rowOff>19050</xdr:rowOff>
                  </to>
                </anchor>
              </controlPr>
            </control>
          </mc:Choice>
        </mc:AlternateContent>
        <mc:AlternateContent xmlns:mc="http://schemas.openxmlformats.org/markup-compatibility/2006">
          <mc:Choice Requires="x14">
            <control shapeId="12318" r:id="rId32" name="Check Box 30">
              <controlPr defaultSize="0" autoFill="0" autoLine="0" autoPict="0">
                <anchor moveWithCells="1">
                  <from>
                    <xdr:col>25</xdr:col>
                    <xdr:colOff>0</xdr:colOff>
                    <xdr:row>26</xdr:row>
                    <xdr:rowOff>19050</xdr:rowOff>
                  </from>
                  <to>
                    <xdr:col>26</xdr:col>
                    <xdr:colOff>12700</xdr:colOff>
                    <xdr:row>27</xdr:row>
                    <xdr:rowOff>19050</xdr:rowOff>
                  </to>
                </anchor>
              </controlPr>
            </control>
          </mc:Choice>
        </mc:AlternateContent>
        <mc:AlternateContent xmlns:mc="http://schemas.openxmlformats.org/markup-compatibility/2006">
          <mc:Choice Requires="x14">
            <control shapeId="12319" r:id="rId33" name="Check Box 31">
              <controlPr defaultSize="0" autoFill="0" autoLine="0" autoPict="0">
                <anchor moveWithCells="1">
                  <from>
                    <xdr:col>22</xdr:col>
                    <xdr:colOff>0</xdr:colOff>
                    <xdr:row>26</xdr:row>
                    <xdr:rowOff>19050</xdr:rowOff>
                  </from>
                  <to>
                    <xdr:col>23</xdr:col>
                    <xdr:colOff>12700</xdr:colOff>
                    <xdr:row>27</xdr:row>
                    <xdr:rowOff>19050</xdr:rowOff>
                  </to>
                </anchor>
              </controlPr>
            </control>
          </mc:Choice>
        </mc:AlternateContent>
        <mc:AlternateContent xmlns:mc="http://schemas.openxmlformats.org/markup-compatibility/2006">
          <mc:Choice Requires="x14">
            <control shapeId="12320" r:id="rId34" name="Check Box 32">
              <controlPr defaultSize="0" autoFill="0" autoLine="0" autoPict="0">
                <anchor moveWithCells="1">
                  <from>
                    <xdr:col>22</xdr:col>
                    <xdr:colOff>0</xdr:colOff>
                    <xdr:row>27</xdr:row>
                    <xdr:rowOff>19050</xdr:rowOff>
                  </from>
                  <to>
                    <xdr:col>23</xdr:col>
                    <xdr:colOff>12700</xdr:colOff>
                    <xdr:row>28</xdr:row>
                    <xdr:rowOff>19050</xdr:rowOff>
                  </to>
                </anchor>
              </controlPr>
            </control>
          </mc:Choice>
        </mc:AlternateContent>
        <mc:AlternateContent xmlns:mc="http://schemas.openxmlformats.org/markup-compatibility/2006">
          <mc:Choice Requires="x14">
            <control shapeId="12321" r:id="rId35" name="Check Box 33">
              <controlPr defaultSize="0" autoFill="0" autoLine="0" autoPict="0">
                <anchor moveWithCells="1">
                  <from>
                    <xdr:col>22</xdr:col>
                    <xdr:colOff>0</xdr:colOff>
                    <xdr:row>28</xdr:row>
                    <xdr:rowOff>19050</xdr:rowOff>
                  </from>
                  <to>
                    <xdr:col>23</xdr:col>
                    <xdr:colOff>12700</xdr:colOff>
                    <xdr:row>29</xdr:row>
                    <xdr:rowOff>19050</xdr:rowOff>
                  </to>
                </anchor>
              </controlPr>
            </control>
          </mc:Choice>
        </mc:AlternateContent>
        <mc:AlternateContent xmlns:mc="http://schemas.openxmlformats.org/markup-compatibility/2006">
          <mc:Choice Requires="x14">
            <control shapeId="12322" r:id="rId36" name="Check Box 34">
              <controlPr defaultSize="0" autoFill="0" autoLine="0" autoPict="0">
                <anchor moveWithCells="1">
                  <from>
                    <xdr:col>22</xdr:col>
                    <xdr:colOff>0</xdr:colOff>
                    <xdr:row>29</xdr:row>
                    <xdr:rowOff>19050</xdr:rowOff>
                  </from>
                  <to>
                    <xdr:col>23</xdr:col>
                    <xdr:colOff>12700</xdr:colOff>
                    <xdr:row>30</xdr:row>
                    <xdr:rowOff>19050</xdr:rowOff>
                  </to>
                </anchor>
              </controlPr>
            </control>
          </mc:Choice>
        </mc:AlternateContent>
        <mc:AlternateContent xmlns:mc="http://schemas.openxmlformats.org/markup-compatibility/2006">
          <mc:Choice Requires="x14">
            <control shapeId="12323" r:id="rId37" name="Check Box 35">
              <controlPr defaultSize="0" autoFill="0" autoLine="0" autoPict="0">
                <anchor moveWithCells="1">
                  <from>
                    <xdr:col>13</xdr:col>
                    <xdr:colOff>0</xdr:colOff>
                    <xdr:row>11</xdr:row>
                    <xdr:rowOff>12700</xdr:rowOff>
                  </from>
                  <to>
                    <xdr:col>14</xdr:col>
                    <xdr:colOff>12700</xdr:colOff>
                    <xdr:row>12</xdr:row>
                    <xdr:rowOff>19050</xdr:rowOff>
                  </to>
                </anchor>
              </controlPr>
            </control>
          </mc:Choice>
        </mc:AlternateContent>
        <mc:AlternateContent xmlns:mc="http://schemas.openxmlformats.org/markup-compatibility/2006">
          <mc:Choice Requires="x14">
            <control shapeId="12324" r:id="rId38" name="Check Box 36">
              <controlPr defaultSize="0" autoFill="0" autoLine="0" autoPict="0">
                <anchor moveWithCells="1">
                  <from>
                    <xdr:col>19</xdr:col>
                    <xdr:colOff>0</xdr:colOff>
                    <xdr:row>11</xdr:row>
                    <xdr:rowOff>12700</xdr:rowOff>
                  </from>
                  <to>
                    <xdr:col>20</xdr:col>
                    <xdr:colOff>12700</xdr:colOff>
                    <xdr:row>12</xdr:row>
                    <xdr:rowOff>19050</xdr:rowOff>
                  </to>
                </anchor>
              </controlPr>
            </control>
          </mc:Choice>
        </mc:AlternateContent>
        <mc:AlternateContent xmlns:mc="http://schemas.openxmlformats.org/markup-compatibility/2006">
          <mc:Choice Requires="x14">
            <control shapeId="12330" r:id="rId39" name="Check Box 42">
              <controlPr defaultSize="0" autoFill="0" autoLine="0" autoPict="0">
                <anchor moveWithCells="1">
                  <from>
                    <xdr:col>25</xdr:col>
                    <xdr:colOff>12700</xdr:colOff>
                    <xdr:row>13</xdr:row>
                    <xdr:rowOff>114300</xdr:rowOff>
                  </from>
                  <to>
                    <xdr:col>25</xdr:col>
                    <xdr:colOff>190500</xdr:colOff>
                    <xdr:row>14</xdr:row>
                    <xdr:rowOff>76200</xdr:rowOff>
                  </to>
                </anchor>
              </controlPr>
            </control>
          </mc:Choice>
        </mc:AlternateContent>
        <mc:AlternateContent xmlns:mc="http://schemas.openxmlformats.org/markup-compatibility/2006">
          <mc:Choice Requires="x14">
            <control shapeId="12331" r:id="rId40" name="Check Box 43">
              <controlPr defaultSize="0" autoFill="0" autoLine="0" autoPict="0">
                <anchor moveWithCells="1">
                  <from>
                    <xdr:col>22</xdr:col>
                    <xdr:colOff>12700</xdr:colOff>
                    <xdr:row>13</xdr:row>
                    <xdr:rowOff>114300</xdr:rowOff>
                  </from>
                  <to>
                    <xdr:col>22</xdr:col>
                    <xdr:colOff>190500</xdr:colOff>
                    <xdr:row>14</xdr:row>
                    <xdr:rowOff>76200</xdr:rowOff>
                  </to>
                </anchor>
              </controlPr>
            </control>
          </mc:Choice>
        </mc:AlternateContent>
        <mc:AlternateContent xmlns:mc="http://schemas.openxmlformats.org/markup-compatibility/2006">
          <mc:Choice Requires="x14">
            <control shapeId="12327" r:id="rId41" name="Check Box 39">
              <controlPr defaultSize="0" autoFill="0" autoLine="0" autoPict="0">
                <anchor moveWithCells="1">
                  <from>
                    <xdr:col>25</xdr:col>
                    <xdr:colOff>19050</xdr:colOff>
                    <xdr:row>8</xdr:row>
                    <xdr:rowOff>19050</xdr:rowOff>
                  </from>
                  <to>
                    <xdr:col>25</xdr:col>
                    <xdr:colOff>203200</xdr:colOff>
                    <xdr:row>8</xdr:row>
                    <xdr:rowOff>165100</xdr:rowOff>
                  </to>
                </anchor>
              </controlPr>
            </control>
          </mc:Choice>
        </mc:AlternateContent>
        <mc:AlternateContent xmlns:mc="http://schemas.openxmlformats.org/markup-compatibility/2006">
          <mc:Choice Requires="x14">
            <control shapeId="12328" r:id="rId42" name="Check Box 40">
              <controlPr defaultSize="0" autoFill="0" autoLine="0" autoPict="0">
                <anchor moveWithCells="1">
                  <from>
                    <xdr:col>25</xdr:col>
                    <xdr:colOff>19050</xdr:colOff>
                    <xdr:row>9</xdr:row>
                    <xdr:rowOff>19050</xdr:rowOff>
                  </from>
                  <to>
                    <xdr:col>25</xdr:col>
                    <xdr:colOff>203200</xdr:colOff>
                    <xdr:row>9</xdr:row>
                    <xdr:rowOff>165100</xdr:rowOff>
                  </to>
                </anchor>
              </controlPr>
            </control>
          </mc:Choice>
        </mc:AlternateContent>
        <mc:AlternateContent xmlns:mc="http://schemas.openxmlformats.org/markup-compatibility/2006">
          <mc:Choice Requires="x14">
            <control shapeId="12325" r:id="rId43" name="Check Box 37">
              <controlPr defaultSize="0" autoFill="0" autoLine="0" autoPict="0">
                <anchor moveWithCells="1">
                  <from>
                    <xdr:col>25</xdr:col>
                    <xdr:colOff>19050</xdr:colOff>
                    <xdr:row>6</xdr:row>
                    <xdr:rowOff>19050</xdr:rowOff>
                  </from>
                  <to>
                    <xdr:col>25</xdr:col>
                    <xdr:colOff>203200</xdr:colOff>
                    <xdr:row>6</xdr:row>
                    <xdr:rowOff>165100</xdr:rowOff>
                  </to>
                </anchor>
              </controlPr>
            </control>
          </mc:Choice>
        </mc:AlternateContent>
        <mc:AlternateContent xmlns:mc="http://schemas.openxmlformats.org/markup-compatibility/2006">
          <mc:Choice Requires="x14">
            <control shapeId="12326" r:id="rId44" name="Check Box 38">
              <controlPr defaultSize="0" autoFill="0" autoLine="0" autoPict="0">
                <anchor moveWithCells="1">
                  <from>
                    <xdr:col>25</xdr:col>
                    <xdr:colOff>19050</xdr:colOff>
                    <xdr:row>7</xdr:row>
                    <xdr:rowOff>19050</xdr:rowOff>
                  </from>
                  <to>
                    <xdr:col>25</xdr:col>
                    <xdr:colOff>203200</xdr:colOff>
                    <xdr:row>7</xdr:row>
                    <xdr:rowOff>165100</xdr:rowOff>
                  </to>
                </anchor>
              </controlPr>
            </control>
          </mc:Choice>
        </mc:AlternateContent>
        <mc:AlternateContent xmlns:mc="http://schemas.openxmlformats.org/markup-compatibility/2006">
          <mc:Choice Requires="x14">
            <control shapeId="12334" r:id="rId45" name="Check Box 46">
              <controlPr defaultSize="0" autoFill="0" autoLine="0" autoPict="0">
                <anchor moveWithCells="1">
                  <from>
                    <xdr:col>25</xdr:col>
                    <xdr:colOff>19050</xdr:colOff>
                    <xdr:row>18</xdr:row>
                    <xdr:rowOff>19050</xdr:rowOff>
                  </from>
                  <to>
                    <xdr:col>25</xdr:col>
                    <xdr:colOff>203200</xdr:colOff>
                    <xdr:row>18</xdr:row>
                    <xdr:rowOff>165100</xdr:rowOff>
                  </to>
                </anchor>
              </controlPr>
            </control>
          </mc:Choice>
        </mc:AlternateContent>
        <mc:AlternateContent xmlns:mc="http://schemas.openxmlformats.org/markup-compatibility/2006">
          <mc:Choice Requires="x14">
            <control shapeId="12335" r:id="rId46" name="Check Box 47">
              <controlPr defaultSize="0" autoFill="0" autoLine="0" autoPict="0">
                <anchor moveWithCells="1">
                  <from>
                    <xdr:col>25</xdr:col>
                    <xdr:colOff>19050</xdr:colOff>
                    <xdr:row>19</xdr:row>
                    <xdr:rowOff>19050</xdr:rowOff>
                  </from>
                  <to>
                    <xdr:col>25</xdr:col>
                    <xdr:colOff>203200</xdr:colOff>
                    <xdr:row>19</xdr:row>
                    <xdr:rowOff>165100</xdr:rowOff>
                  </to>
                </anchor>
              </controlPr>
            </control>
          </mc:Choice>
        </mc:AlternateContent>
        <mc:AlternateContent xmlns:mc="http://schemas.openxmlformats.org/markup-compatibility/2006">
          <mc:Choice Requires="x14">
            <control shapeId="12336" r:id="rId47" name="Check Box 48">
              <controlPr defaultSize="0" autoFill="0" autoLine="0" autoPict="0">
                <anchor moveWithCells="1">
                  <from>
                    <xdr:col>25</xdr:col>
                    <xdr:colOff>19050</xdr:colOff>
                    <xdr:row>20</xdr:row>
                    <xdr:rowOff>19050</xdr:rowOff>
                  </from>
                  <to>
                    <xdr:col>25</xdr:col>
                    <xdr:colOff>203200</xdr:colOff>
                    <xdr:row>20</xdr:row>
                    <xdr:rowOff>165100</xdr:rowOff>
                  </to>
                </anchor>
              </controlPr>
            </control>
          </mc:Choice>
        </mc:AlternateContent>
        <mc:AlternateContent xmlns:mc="http://schemas.openxmlformats.org/markup-compatibility/2006">
          <mc:Choice Requires="x14">
            <control shapeId="12337" r:id="rId48" name="Check Box 49">
              <controlPr defaultSize="0" autoFill="0" autoLine="0" autoPict="0">
                <anchor moveWithCells="1">
                  <from>
                    <xdr:col>25</xdr:col>
                    <xdr:colOff>19050</xdr:colOff>
                    <xdr:row>21</xdr:row>
                    <xdr:rowOff>19050</xdr:rowOff>
                  </from>
                  <to>
                    <xdr:col>25</xdr:col>
                    <xdr:colOff>203200</xdr:colOff>
                    <xdr:row>21</xdr:row>
                    <xdr:rowOff>165100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56"/>
  <sheetViews>
    <sheetView view="pageBreakPreview" zoomScaleNormal="100" zoomScaleSheetLayoutView="100" workbookViewId="0">
      <selection activeCell="D5" sqref="D5"/>
    </sheetView>
  </sheetViews>
  <sheetFormatPr defaultRowHeight="12" x14ac:dyDescent="0.2"/>
  <cols>
    <col min="1" max="4" width="1" customWidth="1"/>
    <col min="5" max="27" width="2.6640625" customWidth="1"/>
    <col min="28" max="28" width="1.19921875" customWidth="1"/>
  </cols>
  <sheetData>
    <row r="1" spans="1:27" x14ac:dyDescent="0.2">
      <c r="A1">
        <v>18</v>
      </c>
    </row>
    <row r="2" spans="1:27" s="4" customFormat="1" ht="16.5" customHeight="1" x14ac:dyDescent="0.2">
      <c r="C2" s="12" t="s">
        <v>1370</v>
      </c>
      <c r="U2" t="s">
        <v>900</v>
      </c>
    </row>
    <row r="3" spans="1:27" ht="5.25" customHeight="1" x14ac:dyDescent="0.2"/>
    <row r="4" spans="1:27" ht="16.5" customHeight="1" x14ac:dyDescent="0.2">
      <c r="D4" s="2" t="s">
        <v>1371</v>
      </c>
    </row>
    <row r="5" spans="1:27" ht="8.25" customHeight="1" x14ac:dyDescent="0.2">
      <c r="D5" s="549"/>
    </row>
    <row r="6" spans="1:27" x14ac:dyDescent="0.2">
      <c r="E6" s="1454" t="s">
        <v>537</v>
      </c>
      <c r="F6" s="1455"/>
      <c r="G6" s="1455"/>
      <c r="H6" s="1897"/>
      <c r="I6" s="1454" t="s">
        <v>497</v>
      </c>
      <c r="J6" s="1455"/>
      <c r="K6" s="2570"/>
      <c r="L6" s="2572" t="s">
        <v>498</v>
      </c>
      <c r="M6" s="1455"/>
      <c r="N6" s="2570"/>
      <c r="O6" s="2572" t="s">
        <v>813</v>
      </c>
      <c r="P6" s="1455"/>
      <c r="Q6" s="1897"/>
      <c r="R6" s="2576" t="s">
        <v>506</v>
      </c>
      <c r="S6" s="2577"/>
      <c r="T6" s="2577"/>
      <c r="U6" s="2577"/>
      <c r="V6" s="2577"/>
      <c r="W6" s="2578"/>
      <c r="X6" s="1454" t="s">
        <v>510</v>
      </c>
      <c r="Y6" s="1455"/>
      <c r="Z6" s="1455"/>
      <c r="AA6" s="1897"/>
    </row>
    <row r="7" spans="1:27" x14ac:dyDescent="0.2">
      <c r="E7" s="1603"/>
      <c r="F7" s="1900"/>
      <c r="G7" s="1900"/>
      <c r="H7" s="1901"/>
      <c r="I7" s="1603"/>
      <c r="J7" s="1900"/>
      <c r="K7" s="2571"/>
      <c r="L7" s="2573"/>
      <c r="M7" s="1900"/>
      <c r="N7" s="2571"/>
      <c r="O7" s="2573"/>
      <c r="P7" s="1900"/>
      <c r="Q7" s="1901"/>
      <c r="R7" s="1347" t="s">
        <v>507</v>
      </c>
      <c r="S7" s="2579"/>
      <c r="T7" s="2580" t="s">
        <v>508</v>
      </c>
      <c r="U7" s="2579"/>
      <c r="V7" s="2530" t="s">
        <v>509</v>
      </c>
      <c r="W7" s="2539"/>
      <c r="X7" s="1603"/>
      <c r="Y7" s="1900"/>
      <c r="Z7" s="1900"/>
      <c r="AA7" s="1901"/>
    </row>
    <row r="8" spans="1:27" ht="9" customHeight="1" x14ac:dyDescent="0.2">
      <c r="E8" s="2561"/>
      <c r="F8" s="2562"/>
      <c r="G8" s="2562"/>
      <c r="H8" s="2563"/>
      <c r="I8" s="2564" t="s">
        <v>511</v>
      </c>
      <c r="J8" s="2574"/>
      <c r="K8" s="2565"/>
      <c r="L8" s="2566" t="s">
        <v>511</v>
      </c>
      <c r="M8" s="2574"/>
      <c r="N8" s="2565"/>
      <c r="O8" s="2566" t="s">
        <v>511</v>
      </c>
      <c r="P8" s="2574"/>
      <c r="Q8" s="2575"/>
      <c r="R8" s="2564" t="s">
        <v>511</v>
      </c>
      <c r="S8" s="2565"/>
      <c r="T8" s="2566" t="s">
        <v>511</v>
      </c>
      <c r="U8" s="2565"/>
      <c r="V8" s="2581" t="s">
        <v>511</v>
      </c>
      <c r="W8" s="2582"/>
      <c r="X8" s="446"/>
      <c r="Y8" s="362"/>
      <c r="Z8" s="362"/>
      <c r="AA8" s="363"/>
    </row>
    <row r="9" spans="1:27" ht="18.75" customHeight="1" x14ac:dyDescent="0.2">
      <c r="E9" s="2493"/>
      <c r="F9" s="2494"/>
      <c r="G9" s="2494"/>
      <c r="H9" s="2495"/>
      <c r="I9" s="2498"/>
      <c r="J9" s="2499"/>
      <c r="K9" s="2558"/>
      <c r="L9" s="2559"/>
      <c r="M9" s="2499"/>
      <c r="N9" s="2558"/>
      <c r="O9" s="2559"/>
      <c r="P9" s="2499"/>
      <c r="Q9" s="2560"/>
      <c r="R9" s="2557"/>
      <c r="S9" s="2489"/>
      <c r="T9" s="2487"/>
      <c r="U9" s="2489"/>
      <c r="V9" s="2486"/>
      <c r="W9" s="2490"/>
      <c r="X9" s="2483"/>
      <c r="Y9" s="2484"/>
      <c r="Z9" s="2484"/>
      <c r="AA9" s="2485"/>
    </row>
    <row r="10" spans="1:27" ht="18.75" customHeight="1" x14ac:dyDescent="0.2">
      <c r="E10" s="2493"/>
      <c r="F10" s="2494"/>
      <c r="G10" s="2494"/>
      <c r="H10" s="2495"/>
      <c r="I10" s="2498"/>
      <c r="J10" s="2499"/>
      <c r="K10" s="2558"/>
      <c r="L10" s="2559"/>
      <c r="M10" s="2499"/>
      <c r="N10" s="2558"/>
      <c r="O10" s="2559"/>
      <c r="P10" s="2499"/>
      <c r="Q10" s="2560"/>
      <c r="R10" s="2557"/>
      <c r="S10" s="2489"/>
      <c r="T10" s="2487"/>
      <c r="U10" s="2489"/>
      <c r="V10" s="2486"/>
      <c r="W10" s="2490"/>
      <c r="X10" s="2483"/>
      <c r="Y10" s="2484"/>
      <c r="Z10" s="2484"/>
      <c r="AA10" s="2485"/>
    </row>
    <row r="11" spans="1:27" ht="18.75" customHeight="1" x14ac:dyDescent="0.2">
      <c r="E11" s="2493"/>
      <c r="F11" s="2494"/>
      <c r="G11" s="2494"/>
      <c r="H11" s="2495"/>
      <c r="I11" s="2498"/>
      <c r="J11" s="2499"/>
      <c r="K11" s="2558"/>
      <c r="L11" s="2559"/>
      <c r="M11" s="2499"/>
      <c r="N11" s="2558"/>
      <c r="O11" s="2559"/>
      <c r="P11" s="2499"/>
      <c r="Q11" s="2560"/>
      <c r="R11" s="2557"/>
      <c r="S11" s="2489"/>
      <c r="T11" s="2487"/>
      <c r="U11" s="2489"/>
      <c r="V11" s="2486"/>
      <c r="W11" s="2490"/>
      <c r="X11" s="2483"/>
      <c r="Y11" s="2484"/>
      <c r="Z11" s="2484"/>
      <c r="AA11" s="2485"/>
    </row>
    <row r="12" spans="1:27" ht="18.75" customHeight="1" x14ac:dyDescent="0.2">
      <c r="E12" s="2493"/>
      <c r="F12" s="2494"/>
      <c r="G12" s="2494"/>
      <c r="H12" s="2495"/>
      <c r="I12" s="2498"/>
      <c r="J12" s="2499"/>
      <c r="K12" s="2558"/>
      <c r="L12" s="2559"/>
      <c r="M12" s="2499"/>
      <c r="N12" s="2558"/>
      <c r="O12" s="2559"/>
      <c r="P12" s="2499"/>
      <c r="Q12" s="2560"/>
      <c r="R12" s="2557"/>
      <c r="S12" s="2489"/>
      <c r="T12" s="2487"/>
      <c r="U12" s="2489"/>
      <c r="V12" s="2486"/>
      <c r="W12" s="2490"/>
      <c r="X12" s="2483"/>
      <c r="Y12" s="2484"/>
      <c r="Z12" s="2484"/>
      <c r="AA12" s="2485"/>
    </row>
    <row r="13" spans="1:27" ht="18.75" customHeight="1" x14ac:dyDescent="0.2">
      <c r="E13" s="2493"/>
      <c r="F13" s="2494"/>
      <c r="G13" s="2494"/>
      <c r="H13" s="2495"/>
      <c r="I13" s="2498"/>
      <c r="J13" s="2499"/>
      <c r="K13" s="2558"/>
      <c r="L13" s="2559"/>
      <c r="M13" s="2499"/>
      <c r="N13" s="2558"/>
      <c r="O13" s="2559"/>
      <c r="P13" s="2499"/>
      <c r="Q13" s="2560"/>
      <c r="R13" s="2557"/>
      <c r="S13" s="2489"/>
      <c r="T13" s="2487"/>
      <c r="U13" s="2489"/>
      <c r="V13" s="2486"/>
      <c r="W13" s="2490"/>
      <c r="X13" s="2483"/>
      <c r="Y13" s="2484"/>
      <c r="Z13" s="2484"/>
      <c r="AA13" s="2485"/>
    </row>
    <row r="14" spans="1:27" ht="18.75" customHeight="1" x14ac:dyDescent="0.2">
      <c r="E14" s="2493"/>
      <c r="F14" s="2494"/>
      <c r="G14" s="2494"/>
      <c r="H14" s="2495"/>
      <c r="I14" s="2498"/>
      <c r="J14" s="2499"/>
      <c r="K14" s="2558"/>
      <c r="L14" s="2559"/>
      <c r="M14" s="2499"/>
      <c r="N14" s="2558"/>
      <c r="O14" s="2559"/>
      <c r="P14" s="2499"/>
      <c r="Q14" s="2560"/>
      <c r="R14" s="2557"/>
      <c r="S14" s="2489"/>
      <c r="T14" s="2487"/>
      <c r="U14" s="2489"/>
      <c r="V14" s="2486"/>
      <c r="W14" s="2490"/>
      <c r="X14" s="2483"/>
      <c r="Y14" s="2484"/>
      <c r="Z14" s="2484"/>
      <c r="AA14" s="2485"/>
    </row>
    <row r="15" spans="1:27" ht="18.75" customHeight="1" x14ac:dyDescent="0.2">
      <c r="E15" s="2548"/>
      <c r="F15" s="2549"/>
      <c r="G15" s="2549"/>
      <c r="H15" s="2550"/>
      <c r="I15" s="2508"/>
      <c r="J15" s="2509"/>
      <c r="K15" s="2567"/>
      <c r="L15" s="2568"/>
      <c r="M15" s="2509"/>
      <c r="N15" s="2567"/>
      <c r="O15" s="2568"/>
      <c r="P15" s="2509"/>
      <c r="Q15" s="2569"/>
      <c r="R15" s="2551"/>
      <c r="S15" s="2514"/>
      <c r="T15" s="2512"/>
      <c r="U15" s="2514"/>
      <c r="V15" s="2511"/>
      <c r="W15" s="2515"/>
      <c r="X15" s="2496"/>
      <c r="Y15" s="1952"/>
      <c r="Z15" s="1952"/>
      <c r="AA15" s="2497"/>
    </row>
    <row r="16" spans="1:27" ht="18.75" customHeight="1" x14ac:dyDescent="0.2">
      <c r="E16" s="2535" t="s">
        <v>486</v>
      </c>
      <c r="F16" s="2536"/>
      <c r="G16" s="2536"/>
      <c r="H16" s="1639"/>
      <c r="I16" s="2552"/>
      <c r="J16" s="2553"/>
      <c r="K16" s="2554"/>
      <c r="L16" s="2555"/>
      <c r="M16" s="2553"/>
      <c r="N16" s="2554"/>
      <c r="O16" s="2555"/>
      <c r="P16" s="2553"/>
      <c r="Q16" s="2556"/>
      <c r="R16" s="2537"/>
      <c r="S16" s="2538"/>
      <c r="T16" s="2545"/>
      <c r="U16" s="2538"/>
      <c r="V16" s="2546"/>
      <c r="W16" s="2547"/>
      <c r="X16" s="1410"/>
      <c r="Y16" s="1404"/>
      <c r="Z16" s="1404"/>
      <c r="AA16" s="2544"/>
    </row>
    <row r="17" spans="4:27" ht="15" customHeight="1" x14ac:dyDescent="0.2">
      <c r="E17" s="288"/>
      <c r="F17" s="508"/>
      <c r="G17" s="508"/>
      <c r="H17" s="508"/>
      <c r="I17" s="508"/>
      <c r="J17" s="508"/>
      <c r="K17" s="508"/>
      <c r="L17" s="508"/>
      <c r="M17" s="508"/>
      <c r="N17" s="508"/>
      <c r="O17" s="508"/>
      <c r="P17" s="508"/>
      <c r="Q17" s="508"/>
      <c r="R17" s="508"/>
      <c r="S17" s="508"/>
      <c r="T17" s="508"/>
      <c r="U17" s="508"/>
      <c r="V17" s="508"/>
      <c r="W17" s="508"/>
      <c r="X17" s="508"/>
      <c r="Y17" s="508"/>
      <c r="Z17" s="508"/>
      <c r="AA17" s="508"/>
    </row>
    <row r="18" spans="4:27" ht="5.25" customHeight="1" x14ac:dyDescent="0.2">
      <c r="E18" s="21"/>
      <c r="F18" s="44"/>
      <c r="G18" s="289"/>
      <c r="H18" s="289"/>
      <c r="I18" s="289"/>
      <c r="J18" s="289"/>
      <c r="K18" s="289"/>
      <c r="L18" s="289"/>
      <c r="M18" s="289"/>
      <c r="N18" s="289"/>
      <c r="O18" s="289"/>
      <c r="P18" s="289"/>
      <c r="Q18" s="289"/>
      <c r="R18" s="289"/>
      <c r="S18" s="289"/>
      <c r="T18" s="289"/>
      <c r="U18" s="289"/>
      <c r="V18" s="289"/>
      <c r="W18" s="289"/>
      <c r="X18" s="289"/>
      <c r="Y18" s="289"/>
      <c r="Z18" s="289"/>
      <c r="AA18" s="289"/>
    </row>
    <row r="19" spans="4:27" x14ac:dyDescent="0.2">
      <c r="E19" t="s">
        <v>790</v>
      </c>
      <c r="F19" s="44"/>
      <c r="G19" s="288"/>
      <c r="H19" s="21"/>
      <c r="I19" s="21"/>
      <c r="J19" s="21"/>
      <c r="K19" s="21"/>
      <c r="L19" s="21"/>
      <c r="M19" s="21"/>
      <c r="N19" s="21" t="s">
        <v>611</v>
      </c>
      <c r="O19" s="21"/>
      <c r="P19" s="21"/>
      <c r="Q19" s="21"/>
      <c r="R19" s="21"/>
      <c r="S19" s="21"/>
      <c r="T19" s="21"/>
      <c r="U19" s="21"/>
      <c r="V19" s="21"/>
      <c r="W19" s="21"/>
      <c r="X19" s="21"/>
      <c r="Y19" s="21"/>
      <c r="Z19" s="21"/>
      <c r="AA19" s="21"/>
    </row>
    <row r="20" spans="4:27" x14ac:dyDescent="0.2">
      <c r="E20" s="1357"/>
      <c r="F20" s="2500"/>
      <c r="G20" s="2500"/>
      <c r="H20" s="2500"/>
      <c r="I20" s="2500"/>
      <c r="J20" s="2500"/>
      <c r="K20" s="2500"/>
      <c r="L20" s="2500"/>
      <c r="M20" s="2500"/>
      <c r="N20" s="2500"/>
      <c r="O20" s="2500"/>
      <c r="P20" s="2500"/>
      <c r="Q20" s="2500"/>
      <c r="R20" s="2500"/>
      <c r="S20" s="2500"/>
      <c r="T20" s="2500"/>
      <c r="U20" s="2500"/>
      <c r="V20" s="2500"/>
      <c r="W20" s="2500"/>
      <c r="X20" s="2500"/>
      <c r="Y20" s="2500"/>
      <c r="Z20" s="2500"/>
      <c r="AA20" s="2501"/>
    </row>
    <row r="21" spans="4:27" x14ac:dyDescent="0.2">
      <c r="E21" s="2502"/>
      <c r="F21" s="2503"/>
      <c r="G21" s="2503"/>
      <c r="H21" s="2503"/>
      <c r="I21" s="2503"/>
      <c r="J21" s="2503"/>
      <c r="K21" s="2503"/>
      <c r="L21" s="2503"/>
      <c r="M21" s="2503"/>
      <c r="N21" s="2503"/>
      <c r="O21" s="2503"/>
      <c r="P21" s="2503"/>
      <c r="Q21" s="2503"/>
      <c r="R21" s="2503"/>
      <c r="S21" s="2503"/>
      <c r="T21" s="2503"/>
      <c r="U21" s="2503"/>
      <c r="V21" s="2503"/>
      <c r="W21" s="2503"/>
      <c r="X21" s="2503"/>
      <c r="Y21" s="2503"/>
      <c r="Z21" s="2503"/>
      <c r="AA21" s="2504"/>
    </row>
    <row r="22" spans="4:27" x14ac:dyDescent="0.2">
      <c r="E22" s="2502"/>
      <c r="F22" s="2503"/>
      <c r="G22" s="2503"/>
      <c r="H22" s="2503"/>
      <c r="I22" s="2503"/>
      <c r="J22" s="2503"/>
      <c r="K22" s="2503"/>
      <c r="L22" s="2503"/>
      <c r="M22" s="2503"/>
      <c r="N22" s="2503"/>
      <c r="O22" s="2503"/>
      <c r="P22" s="2503"/>
      <c r="Q22" s="2503"/>
      <c r="R22" s="2503"/>
      <c r="S22" s="2503"/>
      <c r="T22" s="2503"/>
      <c r="U22" s="2503"/>
      <c r="V22" s="2503"/>
      <c r="W22" s="2503"/>
      <c r="X22" s="2503"/>
      <c r="Y22" s="2503"/>
      <c r="Z22" s="2503"/>
      <c r="AA22" s="2504"/>
    </row>
    <row r="23" spans="4:27" x14ac:dyDescent="0.2">
      <c r="E23" s="2502"/>
      <c r="F23" s="2503"/>
      <c r="G23" s="2503"/>
      <c r="H23" s="2503"/>
      <c r="I23" s="2503"/>
      <c r="J23" s="2503"/>
      <c r="K23" s="2503"/>
      <c r="L23" s="2503"/>
      <c r="M23" s="2503"/>
      <c r="N23" s="2503"/>
      <c r="O23" s="2503"/>
      <c r="P23" s="2503"/>
      <c r="Q23" s="2503"/>
      <c r="R23" s="2503"/>
      <c r="S23" s="2503"/>
      <c r="T23" s="2503"/>
      <c r="U23" s="2503"/>
      <c r="V23" s="2503"/>
      <c r="W23" s="2503"/>
      <c r="X23" s="2503"/>
      <c r="Y23" s="2503"/>
      <c r="Z23" s="2503"/>
      <c r="AA23" s="2504"/>
    </row>
    <row r="24" spans="4:27" x14ac:dyDescent="0.2">
      <c r="E24" s="2505"/>
      <c r="F24" s="2506"/>
      <c r="G24" s="2506"/>
      <c r="H24" s="2506"/>
      <c r="I24" s="2506"/>
      <c r="J24" s="2506"/>
      <c r="K24" s="2506"/>
      <c r="L24" s="2506"/>
      <c r="M24" s="2506"/>
      <c r="N24" s="2506"/>
      <c r="O24" s="2506"/>
      <c r="P24" s="2506"/>
      <c r="Q24" s="2506"/>
      <c r="R24" s="2506"/>
      <c r="S24" s="2506"/>
      <c r="T24" s="2506"/>
      <c r="U24" s="2506"/>
      <c r="V24" s="2506"/>
      <c r="W24" s="2506"/>
      <c r="X24" s="2506"/>
      <c r="Y24" s="2506"/>
      <c r="Z24" s="2506"/>
      <c r="AA24" s="2507"/>
    </row>
    <row r="25" spans="4:27" ht="14.25" customHeight="1" x14ac:dyDescent="0.2">
      <c r="E25" s="290"/>
      <c r="F25" s="290"/>
      <c r="G25" s="290"/>
      <c r="H25" s="290"/>
      <c r="I25" s="290"/>
      <c r="J25" s="290"/>
      <c r="K25" s="290"/>
      <c r="L25" s="290"/>
      <c r="M25" s="290"/>
      <c r="N25" s="290"/>
      <c r="O25" s="290"/>
      <c r="P25" s="290"/>
      <c r="Q25" s="290"/>
      <c r="R25" s="290"/>
      <c r="S25" s="290"/>
      <c r="T25" s="290"/>
      <c r="U25" s="290"/>
      <c r="V25" s="290"/>
      <c r="W25" s="290"/>
      <c r="X25" s="290"/>
      <c r="Y25" s="290"/>
      <c r="Z25" s="290"/>
      <c r="AA25" s="290"/>
    </row>
    <row r="26" spans="4:27" s="1" customFormat="1" ht="19.5" customHeight="1" x14ac:dyDescent="0.2">
      <c r="D26" s="1" t="s">
        <v>862</v>
      </c>
      <c r="F26" s="625"/>
      <c r="G26" s="626"/>
    </row>
    <row r="27" spans="4:27" s="1" customFormat="1" ht="8.25" customHeight="1" x14ac:dyDescent="0.2">
      <c r="F27" s="625"/>
      <c r="G27" s="626"/>
    </row>
    <row r="28" spans="4:27" ht="12" customHeight="1" x14ac:dyDescent="0.2">
      <c r="E28" s="1454" t="s">
        <v>536</v>
      </c>
      <c r="F28" s="1455"/>
      <c r="G28" s="1455"/>
      <c r="H28" s="1897"/>
      <c r="I28" s="2527" t="s">
        <v>512</v>
      </c>
      <c r="J28" s="2528"/>
      <c r="K28" s="2528"/>
      <c r="L28" s="2528" t="s">
        <v>513</v>
      </c>
      <c r="M28" s="2528"/>
      <c r="N28" s="2528"/>
      <c r="O28" s="2528" t="s">
        <v>514</v>
      </c>
      <c r="P28" s="2528"/>
      <c r="Q28" s="2528"/>
      <c r="R28" s="2540" t="s">
        <v>627</v>
      </c>
      <c r="S28" s="1452"/>
      <c r="T28" s="2541"/>
      <c r="U28" s="2532" t="s">
        <v>515</v>
      </c>
      <c r="V28" s="2528"/>
      <c r="W28" s="2533"/>
      <c r="X28" s="1455" t="s">
        <v>486</v>
      </c>
      <c r="Y28" s="1455"/>
      <c r="Z28" s="1455"/>
      <c r="AA28" s="1897"/>
    </row>
    <row r="29" spans="4:27" x14ac:dyDescent="0.2">
      <c r="E29" s="1603"/>
      <c r="F29" s="1900"/>
      <c r="G29" s="1900"/>
      <c r="H29" s="1901"/>
      <c r="I29" s="2529"/>
      <c r="J29" s="2530"/>
      <c r="K29" s="2530"/>
      <c r="L29" s="2530"/>
      <c r="M29" s="2530"/>
      <c r="N29" s="2530"/>
      <c r="O29" s="2530"/>
      <c r="P29" s="2530"/>
      <c r="Q29" s="2530"/>
      <c r="R29" s="2542"/>
      <c r="S29" s="1878"/>
      <c r="T29" s="2543"/>
      <c r="U29" s="2530" t="s">
        <v>791</v>
      </c>
      <c r="V29" s="2530"/>
      <c r="W29" s="2539"/>
      <c r="X29" s="1898"/>
      <c r="Y29" s="1898"/>
      <c r="Z29" s="1898"/>
      <c r="AA29" s="1899"/>
    </row>
    <row r="30" spans="4:27" ht="8.25" customHeight="1" x14ac:dyDescent="0.2">
      <c r="E30" s="1628"/>
      <c r="F30" s="1342"/>
      <c r="G30" s="1342"/>
      <c r="H30" s="1342"/>
      <c r="I30" s="2531" t="s">
        <v>511</v>
      </c>
      <c r="J30" s="2525"/>
      <c r="K30" s="2525"/>
      <c r="L30" s="2525" t="s">
        <v>511</v>
      </c>
      <c r="M30" s="2525"/>
      <c r="N30" s="2525"/>
      <c r="O30" s="2522" t="s">
        <v>511</v>
      </c>
      <c r="P30" s="2523"/>
      <c r="Q30" s="2524"/>
      <c r="R30" s="2522" t="s">
        <v>511</v>
      </c>
      <c r="S30" s="2523"/>
      <c r="T30" s="2524"/>
      <c r="U30" s="2525" t="s">
        <v>511</v>
      </c>
      <c r="V30" s="2525"/>
      <c r="W30" s="2526"/>
      <c r="X30" s="2523" t="s">
        <v>511</v>
      </c>
      <c r="Y30" s="2523"/>
      <c r="Z30" s="2523"/>
      <c r="AA30" s="2534"/>
    </row>
    <row r="31" spans="4:27" ht="18.75" customHeight="1" x14ac:dyDescent="0.2">
      <c r="E31" s="2498"/>
      <c r="F31" s="2499"/>
      <c r="G31" s="2499"/>
      <c r="H31" s="2499"/>
      <c r="I31" s="2492"/>
      <c r="J31" s="2486"/>
      <c r="K31" s="2486"/>
      <c r="L31" s="2486"/>
      <c r="M31" s="2486"/>
      <c r="N31" s="2486"/>
      <c r="O31" s="2487"/>
      <c r="P31" s="2488"/>
      <c r="Q31" s="2489"/>
      <c r="R31" s="2487"/>
      <c r="S31" s="2488"/>
      <c r="T31" s="2489"/>
      <c r="U31" s="2486"/>
      <c r="V31" s="2486"/>
      <c r="W31" s="2490"/>
      <c r="X31" s="2488"/>
      <c r="Y31" s="2488"/>
      <c r="Z31" s="2488"/>
      <c r="AA31" s="2491"/>
    </row>
    <row r="32" spans="4:27" ht="18.75" customHeight="1" x14ac:dyDescent="0.2">
      <c r="E32" s="2498"/>
      <c r="F32" s="2499"/>
      <c r="G32" s="2499"/>
      <c r="H32" s="2499"/>
      <c r="I32" s="2492"/>
      <c r="J32" s="2486"/>
      <c r="K32" s="2486"/>
      <c r="L32" s="2486"/>
      <c r="M32" s="2486"/>
      <c r="N32" s="2486"/>
      <c r="O32" s="2487"/>
      <c r="P32" s="2488"/>
      <c r="Q32" s="2489"/>
      <c r="R32" s="2487"/>
      <c r="S32" s="2488"/>
      <c r="T32" s="2489"/>
      <c r="U32" s="2486"/>
      <c r="V32" s="2486"/>
      <c r="W32" s="2490"/>
      <c r="X32" s="2488"/>
      <c r="Y32" s="2488"/>
      <c r="Z32" s="2488"/>
      <c r="AA32" s="2491"/>
    </row>
    <row r="33" spans="5:27" ht="18.75" customHeight="1" x14ac:dyDescent="0.2">
      <c r="E33" s="2498"/>
      <c r="F33" s="2499"/>
      <c r="G33" s="2499"/>
      <c r="H33" s="2499"/>
      <c r="I33" s="2492"/>
      <c r="J33" s="2486"/>
      <c r="K33" s="2486"/>
      <c r="L33" s="2486"/>
      <c r="M33" s="2486"/>
      <c r="N33" s="2486"/>
      <c r="O33" s="2487"/>
      <c r="P33" s="2488"/>
      <c r="Q33" s="2489"/>
      <c r="R33" s="2487"/>
      <c r="S33" s="2488"/>
      <c r="T33" s="2489"/>
      <c r="U33" s="2486"/>
      <c r="V33" s="2486"/>
      <c r="W33" s="2490"/>
      <c r="X33" s="2488"/>
      <c r="Y33" s="2488"/>
      <c r="Z33" s="2488"/>
      <c r="AA33" s="2491"/>
    </row>
    <row r="34" spans="5:27" ht="18.75" customHeight="1" x14ac:dyDescent="0.2">
      <c r="E34" s="2498"/>
      <c r="F34" s="2499"/>
      <c r="G34" s="2499"/>
      <c r="H34" s="2499"/>
      <c r="I34" s="2492"/>
      <c r="J34" s="2486"/>
      <c r="K34" s="2486"/>
      <c r="L34" s="2486"/>
      <c r="M34" s="2486"/>
      <c r="N34" s="2486"/>
      <c r="O34" s="2487"/>
      <c r="P34" s="2488"/>
      <c r="Q34" s="2489"/>
      <c r="R34" s="2487"/>
      <c r="S34" s="2488"/>
      <c r="T34" s="2489"/>
      <c r="U34" s="2486"/>
      <c r="V34" s="2486"/>
      <c r="W34" s="2490"/>
      <c r="X34" s="2488"/>
      <c r="Y34" s="2488"/>
      <c r="Z34" s="2488"/>
      <c r="AA34" s="2491"/>
    </row>
    <row r="35" spans="5:27" ht="18.75" customHeight="1" x14ac:dyDescent="0.2">
      <c r="E35" s="2498"/>
      <c r="F35" s="2499"/>
      <c r="G35" s="2499"/>
      <c r="H35" s="2499"/>
      <c r="I35" s="2492"/>
      <c r="J35" s="2486"/>
      <c r="K35" s="2486"/>
      <c r="L35" s="2486"/>
      <c r="M35" s="2486"/>
      <c r="N35" s="2486"/>
      <c r="O35" s="2487"/>
      <c r="P35" s="2488"/>
      <c r="Q35" s="2489"/>
      <c r="R35" s="2487"/>
      <c r="S35" s="2488"/>
      <c r="T35" s="2489"/>
      <c r="U35" s="2486"/>
      <c r="V35" s="2486"/>
      <c r="W35" s="2490"/>
      <c r="X35" s="2488"/>
      <c r="Y35" s="2488"/>
      <c r="Z35" s="2488"/>
      <c r="AA35" s="2491"/>
    </row>
    <row r="36" spans="5:27" ht="18.75" customHeight="1" x14ac:dyDescent="0.2">
      <c r="E36" s="2498"/>
      <c r="F36" s="2499"/>
      <c r="G36" s="2499"/>
      <c r="H36" s="2499"/>
      <c r="I36" s="2492"/>
      <c r="J36" s="2486"/>
      <c r="K36" s="2486"/>
      <c r="L36" s="2486"/>
      <c r="M36" s="2486"/>
      <c r="N36" s="2486"/>
      <c r="O36" s="2487"/>
      <c r="P36" s="2488"/>
      <c r="Q36" s="2489"/>
      <c r="R36" s="2487"/>
      <c r="S36" s="2488"/>
      <c r="T36" s="2489"/>
      <c r="U36" s="2486"/>
      <c r="V36" s="2486"/>
      <c r="W36" s="2490"/>
      <c r="X36" s="2488"/>
      <c r="Y36" s="2488"/>
      <c r="Z36" s="2488"/>
      <c r="AA36" s="2491"/>
    </row>
    <row r="37" spans="5:27" ht="18.75" customHeight="1" x14ac:dyDescent="0.2">
      <c r="E37" s="2508"/>
      <c r="F37" s="2509"/>
      <c r="G37" s="2509"/>
      <c r="H37" s="2509"/>
      <c r="I37" s="2510"/>
      <c r="J37" s="2511"/>
      <c r="K37" s="2511"/>
      <c r="L37" s="2511"/>
      <c r="M37" s="2511"/>
      <c r="N37" s="2511"/>
      <c r="O37" s="2512"/>
      <c r="P37" s="2513"/>
      <c r="Q37" s="2514"/>
      <c r="R37" s="2512"/>
      <c r="S37" s="2513"/>
      <c r="T37" s="2514"/>
      <c r="U37" s="2511"/>
      <c r="V37" s="2511"/>
      <c r="W37" s="2515"/>
      <c r="X37" s="2513"/>
      <c r="Y37" s="2513"/>
      <c r="Z37" s="2513"/>
      <c r="AA37" s="2516"/>
    </row>
    <row r="38" spans="5:27" ht="18.75" customHeight="1" x14ac:dyDescent="0.2">
      <c r="E38" s="2520" t="s">
        <v>486</v>
      </c>
      <c r="F38" s="2521"/>
      <c r="G38" s="2521"/>
      <c r="H38" s="2521"/>
      <c r="I38" s="2510"/>
      <c r="J38" s="2511"/>
      <c r="K38" s="2511"/>
      <c r="L38" s="2511"/>
      <c r="M38" s="2511"/>
      <c r="N38" s="2511"/>
      <c r="O38" s="2517"/>
      <c r="P38" s="2518"/>
      <c r="Q38" s="2519"/>
      <c r="R38" s="2517"/>
      <c r="S38" s="2518"/>
      <c r="T38" s="2519"/>
      <c r="U38" s="2511"/>
      <c r="V38" s="2511"/>
      <c r="W38" s="2515"/>
      <c r="X38" s="2513"/>
      <c r="Y38" s="2513"/>
      <c r="Z38" s="2513"/>
      <c r="AA38" s="2516"/>
    </row>
    <row r="39" spans="5:27" ht="6.75" customHeight="1" x14ac:dyDescent="0.2"/>
    <row r="40" spans="5:27" ht="12" customHeight="1" x14ac:dyDescent="0.2">
      <c r="E40" t="s">
        <v>814</v>
      </c>
    </row>
    <row r="41" spans="5:27" ht="6.75" customHeight="1" x14ac:dyDescent="0.2"/>
    <row r="42" spans="5:27" x14ac:dyDescent="0.2">
      <c r="E42" t="s">
        <v>516</v>
      </c>
    </row>
    <row r="43" spans="5:27" x14ac:dyDescent="0.2">
      <c r="E43" s="1357"/>
      <c r="F43" s="2500"/>
      <c r="G43" s="2500"/>
      <c r="H43" s="2500"/>
      <c r="I43" s="2500"/>
      <c r="J43" s="2500"/>
      <c r="K43" s="2500"/>
      <c r="L43" s="2500"/>
      <c r="M43" s="2500"/>
      <c r="N43" s="2500"/>
      <c r="O43" s="2500"/>
      <c r="P43" s="2500"/>
      <c r="Q43" s="2500"/>
      <c r="R43" s="2500"/>
      <c r="S43" s="2500"/>
      <c r="T43" s="2500"/>
      <c r="U43" s="2500"/>
      <c r="V43" s="2500"/>
      <c r="W43" s="2500"/>
      <c r="X43" s="2500"/>
      <c r="Y43" s="2500"/>
      <c r="Z43" s="2500"/>
      <c r="AA43" s="2501"/>
    </row>
    <row r="44" spans="5:27" x14ac:dyDescent="0.2">
      <c r="E44" s="2502"/>
      <c r="F44" s="2503"/>
      <c r="G44" s="2503"/>
      <c r="H44" s="2503"/>
      <c r="I44" s="2503"/>
      <c r="J44" s="2503"/>
      <c r="K44" s="2503"/>
      <c r="L44" s="2503"/>
      <c r="M44" s="2503"/>
      <c r="N44" s="2503"/>
      <c r="O44" s="2503"/>
      <c r="P44" s="2503"/>
      <c r="Q44" s="2503"/>
      <c r="R44" s="2503"/>
      <c r="S44" s="2503"/>
      <c r="T44" s="2503"/>
      <c r="U44" s="2503"/>
      <c r="V44" s="2503"/>
      <c r="W44" s="2503"/>
      <c r="X44" s="2503"/>
      <c r="Y44" s="2503"/>
      <c r="Z44" s="2503"/>
      <c r="AA44" s="2504"/>
    </row>
    <row r="45" spans="5:27" x14ac:dyDescent="0.2">
      <c r="E45" s="2502"/>
      <c r="F45" s="2503"/>
      <c r="G45" s="2503"/>
      <c r="H45" s="2503"/>
      <c r="I45" s="2503"/>
      <c r="J45" s="2503"/>
      <c r="K45" s="2503"/>
      <c r="L45" s="2503"/>
      <c r="M45" s="2503"/>
      <c r="N45" s="2503"/>
      <c r="O45" s="2503"/>
      <c r="P45" s="2503"/>
      <c r="Q45" s="2503"/>
      <c r="R45" s="2503"/>
      <c r="S45" s="2503"/>
      <c r="T45" s="2503"/>
      <c r="U45" s="2503"/>
      <c r="V45" s="2503"/>
      <c r="W45" s="2503"/>
      <c r="X45" s="2503"/>
      <c r="Y45" s="2503"/>
      <c r="Z45" s="2503"/>
      <c r="AA45" s="2504"/>
    </row>
    <row r="46" spans="5:27" x14ac:dyDescent="0.2">
      <c r="E46" s="2502"/>
      <c r="F46" s="2503"/>
      <c r="G46" s="2503"/>
      <c r="H46" s="2503"/>
      <c r="I46" s="2503"/>
      <c r="J46" s="2503"/>
      <c r="K46" s="2503"/>
      <c r="L46" s="2503"/>
      <c r="M46" s="2503"/>
      <c r="N46" s="2503"/>
      <c r="O46" s="2503"/>
      <c r="P46" s="2503"/>
      <c r="Q46" s="2503"/>
      <c r="R46" s="2503"/>
      <c r="S46" s="2503"/>
      <c r="T46" s="2503"/>
      <c r="U46" s="2503"/>
      <c r="V46" s="2503"/>
      <c r="W46" s="2503"/>
      <c r="X46" s="2503"/>
      <c r="Y46" s="2503"/>
      <c r="Z46" s="2503"/>
      <c r="AA46" s="2504"/>
    </row>
    <row r="47" spans="5:27" x14ac:dyDescent="0.2">
      <c r="E47" s="2502"/>
      <c r="F47" s="2503"/>
      <c r="G47" s="2503"/>
      <c r="H47" s="2503"/>
      <c r="I47" s="2503"/>
      <c r="J47" s="2503"/>
      <c r="K47" s="2503"/>
      <c r="L47" s="2503"/>
      <c r="M47" s="2503"/>
      <c r="N47" s="2503"/>
      <c r="O47" s="2503"/>
      <c r="P47" s="2503"/>
      <c r="Q47" s="2503"/>
      <c r="R47" s="2503"/>
      <c r="S47" s="2503"/>
      <c r="T47" s="2503"/>
      <c r="U47" s="2503"/>
      <c r="V47" s="2503"/>
      <c r="W47" s="2503"/>
      <c r="X47" s="2503"/>
      <c r="Y47" s="2503"/>
      <c r="Z47" s="2503"/>
      <c r="AA47" s="2504"/>
    </row>
    <row r="48" spans="5:27" x14ac:dyDescent="0.2">
      <c r="E48" s="2505"/>
      <c r="F48" s="2506"/>
      <c r="G48" s="2506"/>
      <c r="H48" s="2506"/>
      <c r="I48" s="2506"/>
      <c r="J48" s="2506"/>
      <c r="K48" s="2506"/>
      <c r="L48" s="2506"/>
      <c r="M48" s="2506"/>
      <c r="N48" s="2506"/>
      <c r="O48" s="2506"/>
      <c r="P48" s="2506"/>
      <c r="Q48" s="2506"/>
      <c r="R48" s="2506"/>
      <c r="S48" s="2506"/>
      <c r="T48" s="2506"/>
      <c r="U48" s="2506"/>
      <c r="V48" s="2506"/>
      <c r="W48" s="2506"/>
      <c r="X48" s="2506"/>
      <c r="Y48" s="2506"/>
      <c r="Z48" s="2506"/>
      <c r="AA48" s="2507"/>
    </row>
    <row r="49" spans="4:27" ht="4.5" customHeight="1" x14ac:dyDescent="0.2"/>
    <row r="51" spans="4:27" s="1" customFormat="1" ht="16.5" customHeight="1" x14ac:dyDescent="0.2">
      <c r="D51" s="1" t="s">
        <v>871</v>
      </c>
    </row>
    <row r="52" spans="4:27" s="1" customFormat="1" ht="8.25" customHeight="1" x14ac:dyDescent="0.2"/>
    <row r="53" spans="4:27" ht="25" customHeight="1" x14ac:dyDescent="0.2">
      <c r="E53" s="2583" t="s">
        <v>538</v>
      </c>
      <c r="F53" s="2583"/>
      <c r="G53" s="2583" t="s">
        <v>816</v>
      </c>
      <c r="H53" s="2583"/>
      <c r="I53" s="2583"/>
      <c r="J53" s="2583"/>
      <c r="K53" s="2583"/>
      <c r="L53" s="2583"/>
      <c r="M53" s="2583"/>
      <c r="N53" s="2583"/>
      <c r="O53" s="2583"/>
      <c r="P53" s="2587" t="s">
        <v>819</v>
      </c>
      <c r="Q53" s="2587"/>
      <c r="R53" s="2587"/>
      <c r="S53" s="2583" t="s">
        <v>820</v>
      </c>
      <c r="T53" s="2583"/>
      <c r="U53" s="2583"/>
      <c r="V53" s="2583" t="s">
        <v>515</v>
      </c>
      <c r="W53" s="2583"/>
      <c r="X53" s="2583"/>
      <c r="Y53" s="2583" t="s">
        <v>821</v>
      </c>
      <c r="Z53" s="2583"/>
      <c r="AA53" s="2583"/>
    </row>
    <row r="54" spans="4:27" ht="25" customHeight="1" x14ac:dyDescent="0.2">
      <c r="E54" s="2583"/>
      <c r="F54" s="2583"/>
      <c r="G54" s="2583" t="s">
        <v>817</v>
      </c>
      <c r="H54" s="2583"/>
      <c r="I54" s="2583"/>
      <c r="J54" s="2583" t="s">
        <v>818</v>
      </c>
      <c r="K54" s="2583"/>
      <c r="L54" s="2583"/>
      <c r="M54" s="2583" t="s">
        <v>486</v>
      </c>
      <c r="N54" s="2583"/>
      <c r="O54" s="2583"/>
      <c r="P54" s="2587"/>
      <c r="Q54" s="2587"/>
      <c r="R54" s="2587"/>
      <c r="S54" s="2583"/>
      <c r="T54" s="2583"/>
      <c r="U54" s="2583"/>
      <c r="V54" s="2583"/>
      <c r="W54" s="2583"/>
      <c r="X54" s="2583"/>
      <c r="Y54" s="2583"/>
      <c r="Z54" s="2583"/>
      <c r="AA54" s="2583"/>
    </row>
    <row r="55" spans="4:27" ht="10.5" customHeight="1" x14ac:dyDescent="0.2">
      <c r="E55" s="2584" t="s">
        <v>822</v>
      </c>
      <c r="F55" s="2584"/>
      <c r="G55" s="13"/>
      <c r="H55" s="5"/>
      <c r="I55" s="576" t="s">
        <v>511</v>
      </c>
      <c r="J55" s="578"/>
      <c r="K55" s="576"/>
      <c r="L55" s="577" t="s">
        <v>511</v>
      </c>
      <c r="M55" s="579"/>
      <c r="N55" s="579"/>
      <c r="O55" s="579" t="s">
        <v>511</v>
      </c>
      <c r="P55" s="578"/>
      <c r="Q55" s="576"/>
      <c r="R55" s="577" t="s">
        <v>511</v>
      </c>
      <c r="S55" s="576"/>
      <c r="T55" s="576"/>
      <c r="U55" s="576" t="s">
        <v>511</v>
      </c>
      <c r="V55" s="578"/>
      <c r="W55" s="576"/>
      <c r="X55" s="577" t="s">
        <v>511</v>
      </c>
      <c r="Y55" s="579"/>
      <c r="Z55" s="579"/>
      <c r="AA55" s="580" t="s">
        <v>511</v>
      </c>
    </row>
    <row r="56" spans="4:27" ht="26.25" customHeight="1" x14ac:dyDescent="0.2">
      <c r="E56" s="2584"/>
      <c r="F56" s="2584"/>
      <c r="G56" s="2585"/>
      <c r="H56" s="2585"/>
      <c r="I56" s="2585"/>
      <c r="J56" s="2585"/>
      <c r="K56" s="2585"/>
      <c r="L56" s="2585"/>
      <c r="M56" s="2586">
        <f>SUM(G56:L56)</f>
        <v>0</v>
      </c>
      <c r="N56" s="2586"/>
      <c r="O56" s="2586"/>
      <c r="P56" s="2585"/>
      <c r="Q56" s="2585"/>
      <c r="R56" s="2585"/>
      <c r="S56" s="2585"/>
      <c r="T56" s="2585"/>
      <c r="U56" s="2585"/>
      <c r="V56" s="2585"/>
      <c r="W56" s="2585"/>
      <c r="X56" s="2585"/>
      <c r="Y56" s="2586">
        <f>SUM(P56:X56)</f>
        <v>0</v>
      </c>
      <c r="Z56" s="2586"/>
      <c r="AA56" s="2586"/>
    </row>
  </sheetData>
  <mergeCells count="170">
    <mergeCell ref="S53:U54"/>
    <mergeCell ref="V53:X54"/>
    <mergeCell ref="Y53:AA54"/>
    <mergeCell ref="G54:I54"/>
    <mergeCell ref="J54:L54"/>
    <mergeCell ref="M54:O54"/>
    <mergeCell ref="E53:F54"/>
    <mergeCell ref="E55:F56"/>
    <mergeCell ref="G56:I56"/>
    <mergeCell ref="J56:L56"/>
    <mergeCell ref="M56:O56"/>
    <mergeCell ref="P56:R56"/>
    <mergeCell ref="G53:O53"/>
    <mergeCell ref="P53:R54"/>
    <mergeCell ref="S56:U56"/>
    <mergeCell ref="V56:X56"/>
    <mergeCell ref="Y56:AA56"/>
    <mergeCell ref="I6:K7"/>
    <mergeCell ref="L6:N7"/>
    <mergeCell ref="O6:Q7"/>
    <mergeCell ref="I8:K8"/>
    <mergeCell ref="L8:N8"/>
    <mergeCell ref="O8:Q8"/>
    <mergeCell ref="R6:W6"/>
    <mergeCell ref="R7:S7"/>
    <mergeCell ref="T7:U7"/>
    <mergeCell ref="V7:W7"/>
    <mergeCell ref="V8:W8"/>
    <mergeCell ref="E8:H8"/>
    <mergeCell ref="R8:S8"/>
    <mergeCell ref="T8:U8"/>
    <mergeCell ref="I9:K9"/>
    <mergeCell ref="L9:N9"/>
    <mergeCell ref="L14:N14"/>
    <mergeCell ref="O14:Q14"/>
    <mergeCell ref="I15:K15"/>
    <mergeCell ref="L15:N15"/>
    <mergeCell ref="O15:Q15"/>
    <mergeCell ref="T14:U14"/>
    <mergeCell ref="I14:K14"/>
    <mergeCell ref="E10:H10"/>
    <mergeCell ref="R10:S10"/>
    <mergeCell ref="T10:U10"/>
    <mergeCell ref="O9:Q9"/>
    <mergeCell ref="I10:K10"/>
    <mergeCell ref="L10:N10"/>
    <mergeCell ref="E9:H9"/>
    <mergeCell ref="R9:S9"/>
    <mergeCell ref="T9:U9"/>
    <mergeCell ref="V10:W10"/>
    <mergeCell ref="E11:H11"/>
    <mergeCell ref="R11:S11"/>
    <mergeCell ref="T11:U11"/>
    <mergeCell ref="V11:W11"/>
    <mergeCell ref="I11:K11"/>
    <mergeCell ref="L11:N11"/>
    <mergeCell ref="O11:Q11"/>
    <mergeCell ref="O10:Q10"/>
    <mergeCell ref="V9:W9"/>
    <mergeCell ref="E15:H15"/>
    <mergeCell ref="R15:S15"/>
    <mergeCell ref="T15:U15"/>
    <mergeCell ref="V15:W15"/>
    <mergeCell ref="I16:K16"/>
    <mergeCell ref="L16:N16"/>
    <mergeCell ref="O16:Q16"/>
    <mergeCell ref="R14:S14"/>
    <mergeCell ref="E12:H12"/>
    <mergeCell ref="R12:S12"/>
    <mergeCell ref="T12:U12"/>
    <mergeCell ref="V12:W12"/>
    <mergeCell ref="I12:K12"/>
    <mergeCell ref="L12:N12"/>
    <mergeCell ref="O12:Q12"/>
    <mergeCell ref="E13:H13"/>
    <mergeCell ref="R13:S13"/>
    <mergeCell ref="T13:U13"/>
    <mergeCell ref="V13:W13"/>
    <mergeCell ref="I13:K13"/>
    <mergeCell ref="L13:N13"/>
    <mergeCell ref="O13:Q13"/>
    <mergeCell ref="V14:W14"/>
    <mergeCell ref="E16:H16"/>
    <mergeCell ref="R16:S16"/>
    <mergeCell ref="U29:W29"/>
    <mergeCell ref="X28:AA29"/>
    <mergeCell ref="R28:T29"/>
    <mergeCell ref="O28:Q29"/>
    <mergeCell ref="X16:AA16"/>
    <mergeCell ref="T16:U16"/>
    <mergeCell ref="V16:W16"/>
    <mergeCell ref="E31:H31"/>
    <mergeCell ref="I31:K31"/>
    <mergeCell ref="L31:N31"/>
    <mergeCell ref="E20:AA24"/>
    <mergeCell ref="R30:T30"/>
    <mergeCell ref="U30:W30"/>
    <mergeCell ref="I28:K29"/>
    <mergeCell ref="E30:H30"/>
    <mergeCell ref="I30:K30"/>
    <mergeCell ref="U28:W28"/>
    <mergeCell ref="R31:T31"/>
    <mergeCell ref="U31:W31"/>
    <mergeCell ref="X31:AA31"/>
    <mergeCell ref="L30:N30"/>
    <mergeCell ref="O30:Q30"/>
    <mergeCell ref="O31:Q31"/>
    <mergeCell ref="X30:AA30"/>
    <mergeCell ref="L28:N29"/>
    <mergeCell ref="E28:H29"/>
    <mergeCell ref="E32:H32"/>
    <mergeCell ref="R32:T32"/>
    <mergeCell ref="I32:K32"/>
    <mergeCell ref="L32:N32"/>
    <mergeCell ref="O32:Q32"/>
    <mergeCell ref="X33:AA33"/>
    <mergeCell ref="E34:H34"/>
    <mergeCell ref="I34:K34"/>
    <mergeCell ref="L34:N34"/>
    <mergeCell ref="O34:Q34"/>
    <mergeCell ref="R34:T34"/>
    <mergeCell ref="U34:W34"/>
    <mergeCell ref="X34:AA34"/>
    <mergeCell ref="E33:H33"/>
    <mergeCell ref="E43:AA48"/>
    <mergeCell ref="U36:W36"/>
    <mergeCell ref="X36:AA36"/>
    <mergeCell ref="E37:H37"/>
    <mergeCell ref="I37:K37"/>
    <mergeCell ref="L37:N37"/>
    <mergeCell ref="O37:Q37"/>
    <mergeCell ref="R37:T37"/>
    <mergeCell ref="U37:W37"/>
    <mergeCell ref="X37:AA37"/>
    <mergeCell ref="R38:T38"/>
    <mergeCell ref="U38:W38"/>
    <mergeCell ref="X38:AA38"/>
    <mergeCell ref="E38:H38"/>
    <mergeCell ref="I38:K38"/>
    <mergeCell ref="L38:N38"/>
    <mergeCell ref="O38:Q38"/>
    <mergeCell ref="O36:Q36"/>
    <mergeCell ref="E36:H36"/>
    <mergeCell ref="I36:K36"/>
    <mergeCell ref="L36:N36"/>
    <mergeCell ref="R36:T36"/>
    <mergeCell ref="E6:H7"/>
    <mergeCell ref="X13:AA13"/>
    <mergeCell ref="L35:N35"/>
    <mergeCell ref="O35:Q35"/>
    <mergeCell ref="R35:T35"/>
    <mergeCell ref="U35:W35"/>
    <mergeCell ref="X35:AA35"/>
    <mergeCell ref="I35:K35"/>
    <mergeCell ref="E14:H14"/>
    <mergeCell ref="U33:W33"/>
    <mergeCell ref="X14:AA14"/>
    <mergeCell ref="X15:AA15"/>
    <mergeCell ref="X6:AA7"/>
    <mergeCell ref="X9:AA9"/>
    <mergeCell ref="X10:AA10"/>
    <mergeCell ref="X11:AA11"/>
    <mergeCell ref="X12:AA12"/>
    <mergeCell ref="R33:T33"/>
    <mergeCell ref="I33:K33"/>
    <mergeCell ref="L33:N33"/>
    <mergeCell ref="O33:Q33"/>
    <mergeCell ref="E35:H35"/>
    <mergeCell ref="U32:W32"/>
    <mergeCell ref="X32:AA32"/>
  </mergeCells>
  <phoneticPr fontId="22"/>
  <dataValidations count="1">
    <dataValidation imeMode="halfAlpha" allowBlank="1" showInputMessage="1" showErrorMessage="1" sqref="L9:L16 I9:I16 R9:W16 O9:O16 I31:AA38" xr:uid="{00000000-0002-0000-1400-000000000000}"/>
  </dataValidations>
  <pageMargins left="0.59055118110236227" right="0.59055118110236227" top="0.70866141732283472" bottom="0.59055118110236227" header="0.51181102362204722" footer="0.51181102362204722"/>
  <pageSetup paperSize="9" orientation="portrait" r:id="rId1"/>
  <headerFooter alignWithMargins="0">
    <oddFooter>&amp;C&amp;8&amp;A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D2:Y32"/>
  <sheetViews>
    <sheetView view="pageBreakPreview" zoomScale="115" zoomScaleNormal="100" zoomScaleSheetLayoutView="115" workbookViewId="0"/>
  </sheetViews>
  <sheetFormatPr defaultRowHeight="12" x14ac:dyDescent="0.2"/>
  <cols>
    <col min="1" max="4" width="1" customWidth="1"/>
    <col min="5" max="15" width="2.6640625" customWidth="1"/>
    <col min="16" max="16" width="2.59765625" customWidth="1"/>
    <col min="17" max="27" width="2.6640625" customWidth="1"/>
  </cols>
  <sheetData>
    <row r="2" spans="4:25" s="1" customFormat="1" ht="18.75" customHeight="1" x14ac:dyDescent="0.2">
      <c r="D2" s="1" t="s">
        <v>539</v>
      </c>
    </row>
    <row r="3" spans="4:25" ht="6" customHeight="1" x14ac:dyDescent="0.2"/>
    <row r="4" spans="4:25" ht="27" customHeight="1" x14ac:dyDescent="0.2">
      <c r="E4" s="2607" t="s">
        <v>540</v>
      </c>
      <c r="F4" s="1286"/>
      <c r="G4" s="1286"/>
      <c r="H4" s="1286"/>
      <c r="I4" s="1286" t="s">
        <v>541</v>
      </c>
      <c r="J4" s="1286"/>
      <c r="K4" s="2602" t="s">
        <v>542</v>
      </c>
      <c r="L4" s="1286"/>
      <c r="M4" s="2602" t="s">
        <v>543</v>
      </c>
      <c r="N4" s="1286"/>
      <c r="O4" s="2602" t="s">
        <v>544</v>
      </c>
      <c r="P4" s="2602"/>
      <c r="Q4" s="1286" t="s">
        <v>547</v>
      </c>
      <c r="R4" s="1286"/>
      <c r="S4" s="1286"/>
      <c r="T4" s="1286"/>
      <c r="U4" s="1286"/>
      <c r="V4" s="1286"/>
      <c r="W4" s="1286"/>
      <c r="X4" s="1286"/>
      <c r="Y4" s="2611"/>
    </row>
    <row r="5" spans="4:25" ht="8.25" customHeight="1" x14ac:dyDescent="0.2">
      <c r="E5" s="2608"/>
      <c r="F5" s="2609"/>
      <c r="G5" s="2609"/>
      <c r="H5" s="2609"/>
      <c r="I5" s="2609"/>
      <c r="J5" s="2609"/>
      <c r="K5" s="2616" t="s">
        <v>545</v>
      </c>
      <c r="L5" s="2616"/>
      <c r="M5" s="2616" t="s">
        <v>546</v>
      </c>
      <c r="N5" s="2616"/>
      <c r="O5" s="2610"/>
      <c r="P5" s="2610"/>
      <c r="Q5" s="2609"/>
      <c r="R5" s="2609"/>
      <c r="S5" s="2609"/>
      <c r="T5" s="2609"/>
      <c r="U5" s="2609"/>
      <c r="V5" s="2609"/>
      <c r="W5" s="2609"/>
      <c r="X5" s="2609"/>
      <c r="Y5" s="2612"/>
    </row>
    <row r="6" spans="4:25" ht="22.5" customHeight="1" x14ac:dyDescent="0.2">
      <c r="E6" s="2613"/>
      <c r="F6" s="2605"/>
      <c r="G6" s="2605"/>
      <c r="H6" s="2605"/>
      <c r="I6" s="2614"/>
      <c r="J6" s="2614"/>
      <c r="K6" s="2615"/>
      <c r="L6" s="2615"/>
      <c r="M6" s="2615"/>
      <c r="N6" s="2615"/>
      <c r="O6" s="2603"/>
      <c r="P6" s="2604"/>
      <c r="Q6" s="2605"/>
      <c r="R6" s="2605"/>
      <c r="S6" s="2605"/>
      <c r="T6" s="2605"/>
      <c r="U6" s="2605"/>
      <c r="V6" s="2605"/>
      <c r="W6" s="2605"/>
      <c r="X6" s="2605"/>
      <c r="Y6" s="2606"/>
    </row>
    <row r="7" spans="4:25" ht="22.5" customHeight="1" x14ac:dyDescent="0.2">
      <c r="E7" s="2592"/>
      <c r="F7" s="2590"/>
      <c r="G7" s="2590"/>
      <c r="H7" s="2590"/>
      <c r="I7" s="2593"/>
      <c r="J7" s="2593"/>
      <c r="K7" s="2594"/>
      <c r="L7" s="2594"/>
      <c r="M7" s="2594"/>
      <c r="N7" s="2594"/>
      <c r="O7" s="2588"/>
      <c r="P7" s="2589"/>
      <c r="Q7" s="2590"/>
      <c r="R7" s="2590"/>
      <c r="S7" s="2590"/>
      <c r="T7" s="2590"/>
      <c r="U7" s="2590"/>
      <c r="V7" s="2590"/>
      <c r="W7" s="2590"/>
      <c r="X7" s="2590"/>
      <c r="Y7" s="2591"/>
    </row>
    <row r="8" spans="4:25" ht="22.5" customHeight="1" x14ac:dyDescent="0.2">
      <c r="E8" s="2592"/>
      <c r="F8" s="2590"/>
      <c r="G8" s="2590"/>
      <c r="H8" s="2590"/>
      <c r="I8" s="2593"/>
      <c r="J8" s="2593"/>
      <c r="K8" s="2594"/>
      <c r="L8" s="2594"/>
      <c r="M8" s="2594"/>
      <c r="N8" s="2594"/>
      <c r="O8" s="2588"/>
      <c r="P8" s="2589"/>
      <c r="Q8" s="2590"/>
      <c r="R8" s="2590"/>
      <c r="S8" s="2590"/>
      <c r="T8" s="2590"/>
      <c r="U8" s="2590"/>
      <c r="V8" s="2590"/>
      <c r="W8" s="2590"/>
      <c r="X8" s="2590"/>
      <c r="Y8" s="2591"/>
    </row>
    <row r="9" spans="4:25" ht="22.5" customHeight="1" x14ac:dyDescent="0.2">
      <c r="E9" s="2592"/>
      <c r="F9" s="2590"/>
      <c r="G9" s="2590"/>
      <c r="H9" s="2590"/>
      <c r="I9" s="2593"/>
      <c r="J9" s="2593"/>
      <c r="K9" s="2594"/>
      <c r="L9" s="2594"/>
      <c r="M9" s="2594"/>
      <c r="N9" s="2594"/>
      <c r="O9" s="2588"/>
      <c r="P9" s="2589"/>
      <c r="Q9" s="2590"/>
      <c r="R9" s="2590"/>
      <c r="S9" s="2590"/>
      <c r="T9" s="2590"/>
      <c r="U9" s="2590"/>
      <c r="V9" s="2590"/>
      <c r="W9" s="2590"/>
      <c r="X9" s="2590"/>
      <c r="Y9" s="2591"/>
    </row>
    <row r="10" spans="4:25" ht="22.5" customHeight="1" x14ac:dyDescent="0.2">
      <c r="E10" s="2592"/>
      <c r="F10" s="2590"/>
      <c r="G10" s="2590"/>
      <c r="H10" s="2590"/>
      <c r="I10" s="2593"/>
      <c r="J10" s="2593"/>
      <c r="K10" s="2594"/>
      <c r="L10" s="2594"/>
      <c r="M10" s="2594"/>
      <c r="N10" s="2594"/>
      <c r="O10" s="2588"/>
      <c r="P10" s="2589"/>
      <c r="Q10" s="2590"/>
      <c r="R10" s="2590"/>
      <c r="S10" s="2590"/>
      <c r="T10" s="2590"/>
      <c r="U10" s="2590"/>
      <c r="V10" s="2590"/>
      <c r="W10" s="2590"/>
      <c r="X10" s="2590"/>
      <c r="Y10" s="2591"/>
    </row>
    <row r="11" spans="4:25" ht="22.5" customHeight="1" x14ac:dyDescent="0.2">
      <c r="E11" s="2592"/>
      <c r="F11" s="2590"/>
      <c r="G11" s="2590"/>
      <c r="H11" s="2590"/>
      <c r="I11" s="2593"/>
      <c r="J11" s="2593"/>
      <c r="K11" s="2594"/>
      <c r="L11" s="2594"/>
      <c r="M11" s="2594"/>
      <c r="N11" s="2594"/>
      <c r="O11" s="2588"/>
      <c r="P11" s="2589"/>
      <c r="Q11" s="2590"/>
      <c r="R11" s="2590"/>
      <c r="S11" s="2590"/>
      <c r="T11" s="2590"/>
      <c r="U11" s="2590"/>
      <c r="V11" s="2590"/>
      <c r="W11" s="2590"/>
      <c r="X11" s="2590"/>
      <c r="Y11" s="2591"/>
    </row>
    <row r="12" spans="4:25" ht="22.5" customHeight="1" x14ac:dyDescent="0.2">
      <c r="E12" s="2592"/>
      <c r="F12" s="2590"/>
      <c r="G12" s="2590"/>
      <c r="H12" s="2590"/>
      <c r="I12" s="2593"/>
      <c r="J12" s="2593"/>
      <c r="K12" s="2594"/>
      <c r="L12" s="2594"/>
      <c r="M12" s="2594"/>
      <c r="N12" s="2594"/>
      <c r="O12" s="2588"/>
      <c r="P12" s="2589"/>
      <c r="Q12" s="2590"/>
      <c r="R12" s="2590"/>
      <c r="S12" s="2590"/>
      <c r="T12" s="2590"/>
      <c r="U12" s="2590"/>
      <c r="V12" s="2590"/>
      <c r="W12" s="2590"/>
      <c r="X12" s="2590"/>
      <c r="Y12" s="2591"/>
    </row>
    <row r="13" spans="4:25" ht="22.5" customHeight="1" x14ac:dyDescent="0.2">
      <c r="E13" s="2592"/>
      <c r="F13" s="2590"/>
      <c r="G13" s="2590"/>
      <c r="H13" s="2590"/>
      <c r="I13" s="2593"/>
      <c r="J13" s="2593"/>
      <c r="K13" s="2594"/>
      <c r="L13" s="2594"/>
      <c r="M13" s="2594"/>
      <c r="N13" s="2594"/>
      <c r="O13" s="2588"/>
      <c r="P13" s="2589"/>
      <c r="Q13" s="2590"/>
      <c r="R13" s="2590"/>
      <c r="S13" s="2590"/>
      <c r="T13" s="2590"/>
      <c r="U13" s="2590"/>
      <c r="V13" s="2590"/>
      <c r="W13" s="2590"/>
      <c r="X13" s="2590"/>
      <c r="Y13" s="2591"/>
    </row>
    <row r="14" spans="4:25" ht="22.5" customHeight="1" x14ac:dyDescent="0.2">
      <c r="E14" s="2592"/>
      <c r="F14" s="2590"/>
      <c r="G14" s="2590"/>
      <c r="H14" s="2590"/>
      <c r="I14" s="2593"/>
      <c r="J14" s="2593"/>
      <c r="K14" s="2594"/>
      <c r="L14" s="2594"/>
      <c r="M14" s="2594"/>
      <c r="N14" s="2594"/>
      <c r="O14" s="2588"/>
      <c r="P14" s="2589"/>
      <c r="Q14" s="2590"/>
      <c r="R14" s="2590"/>
      <c r="S14" s="2590"/>
      <c r="T14" s="2590"/>
      <c r="U14" s="2590"/>
      <c r="V14" s="2590"/>
      <c r="W14" s="2590"/>
      <c r="X14" s="2590"/>
      <c r="Y14" s="2591"/>
    </row>
    <row r="15" spans="4:25" ht="22.5" customHeight="1" x14ac:dyDescent="0.2">
      <c r="E15" s="2599"/>
      <c r="F15" s="2597"/>
      <c r="G15" s="2597"/>
      <c r="H15" s="2597"/>
      <c r="I15" s="2600"/>
      <c r="J15" s="2600"/>
      <c r="K15" s="2601"/>
      <c r="L15" s="2601"/>
      <c r="M15" s="2601"/>
      <c r="N15" s="2601"/>
      <c r="O15" s="2595"/>
      <c r="P15" s="2596"/>
      <c r="Q15" s="2597"/>
      <c r="R15" s="2597"/>
      <c r="S15" s="2597"/>
      <c r="T15" s="2597"/>
      <c r="U15" s="2597"/>
      <c r="V15" s="2597"/>
      <c r="W15" s="2597"/>
      <c r="X15" s="2597"/>
      <c r="Y15" s="2598"/>
    </row>
    <row r="19" spans="4:16" ht="13" x14ac:dyDescent="0.2">
      <c r="D19" s="622"/>
    </row>
    <row r="20" spans="4:16" ht="13" x14ac:dyDescent="0.2">
      <c r="E20" s="622"/>
    </row>
    <row r="21" spans="4:16" x14ac:dyDescent="0.2">
      <c r="P21" s="548"/>
    </row>
    <row r="22" spans="4:16" x14ac:dyDescent="0.2">
      <c r="F22" s="548"/>
    </row>
    <row r="23" spans="4:16" x14ac:dyDescent="0.2">
      <c r="F23" s="548"/>
    </row>
    <row r="24" spans="4:16" x14ac:dyDescent="0.2">
      <c r="F24" s="548"/>
    </row>
    <row r="25" spans="4:16" x14ac:dyDescent="0.2">
      <c r="F25" s="548"/>
    </row>
    <row r="29" spans="4:16" ht="13" x14ac:dyDescent="0.2">
      <c r="D29" s="622"/>
    </row>
    <row r="32" spans="4:16" x14ac:dyDescent="0.2">
      <c r="F32" s="548"/>
    </row>
  </sheetData>
  <mergeCells count="68">
    <mergeCell ref="K4:L4"/>
    <mergeCell ref="M4:N4"/>
    <mergeCell ref="O6:P6"/>
    <mergeCell ref="Q6:Y6"/>
    <mergeCell ref="E4:H5"/>
    <mergeCell ref="I4:J5"/>
    <mergeCell ref="O4:P5"/>
    <mergeCell ref="Q4:Y5"/>
    <mergeCell ref="E6:H6"/>
    <mergeCell ref="I6:J6"/>
    <mergeCell ref="K6:L6"/>
    <mergeCell ref="M6:N6"/>
    <mergeCell ref="K5:L5"/>
    <mergeCell ref="M5:N5"/>
    <mergeCell ref="I7:J7"/>
    <mergeCell ref="K7:L7"/>
    <mergeCell ref="M7:N7"/>
    <mergeCell ref="O9:P9"/>
    <mergeCell ref="I9:J9"/>
    <mergeCell ref="O7:P7"/>
    <mergeCell ref="Q7:Y7"/>
    <mergeCell ref="O8:P8"/>
    <mergeCell ref="Q8:Y8"/>
    <mergeCell ref="E9:H9"/>
    <mergeCell ref="E10:H10"/>
    <mergeCell ref="I10:J10"/>
    <mergeCell ref="K10:L10"/>
    <mergeCell ref="M10:N10"/>
    <mergeCell ref="K9:L9"/>
    <mergeCell ref="Q9:Y9"/>
    <mergeCell ref="E8:H8"/>
    <mergeCell ref="I8:J8"/>
    <mergeCell ref="K8:L8"/>
    <mergeCell ref="M8:N8"/>
    <mergeCell ref="M9:N9"/>
    <mergeCell ref="E7:H7"/>
    <mergeCell ref="E11:H11"/>
    <mergeCell ref="I11:J11"/>
    <mergeCell ref="K11:L11"/>
    <mergeCell ref="M11:N11"/>
    <mergeCell ref="O13:P13"/>
    <mergeCell ref="O11:P11"/>
    <mergeCell ref="O15:P15"/>
    <mergeCell ref="Q15:Y15"/>
    <mergeCell ref="O14:P14"/>
    <mergeCell ref="Q13:Y13"/>
    <mergeCell ref="E12:H12"/>
    <mergeCell ref="I12:J12"/>
    <mergeCell ref="K12:L12"/>
    <mergeCell ref="M12:N12"/>
    <mergeCell ref="K13:L13"/>
    <mergeCell ref="M13:N13"/>
    <mergeCell ref="E15:H15"/>
    <mergeCell ref="I15:J15"/>
    <mergeCell ref="K15:L15"/>
    <mergeCell ref="M15:N15"/>
    <mergeCell ref="E13:H13"/>
    <mergeCell ref="I13:J13"/>
    <mergeCell ref="E14:H14"/>
    <mergeCell ref="I14:J14"/>
    <mergeCell ref="K14:L14"/>
    <mergeCell ref="M14:N14"/>
    <mergeCell ref="Q14:Y14"/>
    <mergeCell ref="O10:P10"/>
    <mergeCell ref="Q10:Y10"/>
    <mergeCell ref="Q11:Y11"/>
    <mergeCell ref="O12:P12"/>
    <mergeCell ref="Q12:Y12"/>
  </mergeCells>
  <phoneticPr fontId="22"/>
  <dataValidations count="1">
    <dataValidation imeMode="halfAlpha" allowBlank="1" showInputMessage="1" showErrorMessage="1" sqref="K6:N15" xr:uid="{00000000-0002-0000-1500-000000000000}"/>
  </dataValidations>
  <pageMargins left="0.75" right="0.75" top="0.74" bottom="1" header="0.51200000000000001" footer="0.51200000000000001"/>
  <pageSetup paperSize="9" orientation="portrait" r:id="rId1"/>
  <headerFooter alignWithMargins="0">
    <oddFooter>&amp;C&amp;8&amp;A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D2:U49"/>
  <sheetViews>
    <sheetView view="pageBreakPreview" zoomScaleNormal="100" zoomScaleSheetLayoutView="100" workbookViewId="0"/>
  </sheetViews>
  <sheetFormatPr defaultColWidth="3.6640625" defaultRowHeight="15" customHeight="1" x14ac:dyDescent="0.2"/>
  <cols>
    <col min="1" max="3" width="1" style="316" customWidth="1"/>
    <col min="4" max="4" width="4.265625" style="316" customWidth="1"/>
    <col min="5" max="21" width="3.46484375" style="316" customWidth="1"/>
    <col min="22" max="22" width="1" style="316" customWidth="1"/>
    <col min="23" max="23" width="5.3984375" style="316" customWidth="1"/>
    <col min="24" max="16384" width="3.6640625" style="316"/>
  </cols>
  <sheetData>
    <row r="2" spans="4:21" s="584" customFormat="1" ht="15" customHeight="1" x14ac:dyDescent="0.2">
      <c r="D2" s="584" t="s">
        <v>662</v>
      </c>
    </row>
    <row r="3" spans="4:21" s="584" customFormat="1" ht="47.25" customHeight="1" x14ac:dyDescent="0.2">
      <c r="D3" s="2627" t="s">
        <v>833</v>
      </c>
      <c r="E3" s="2627"/>
      <c r="F3" s="2627"/>
      <c r="G3" s="2627"/>
      <c r="H3" s="2627"/>
      <c r="I3" s="2627"/>
      <c r="J3" s="2627"/>
      <c r="K3" s="2627"/>
      <c r="L3" s="2627"/>
      <c r="M3" s="2627"/>
      <c r="N3" s="2627"/>
      <c r="O3" s="2627"/>
      <c r="P3" s="2627"/>
      <c r="Q3" s="2627"/>
      <c r="R3" s="2627"/>
      <c r="S3" s="2627"/>
      <c r="T3" s="2627"/>
      <c r="U3" s="2627"/>
    </row>
    <row r="5" spans="4:21" ht="22.5" customHeight="1" x14ac:dyDescent="0.2">
      <c r="D5" s="2617" t="s">
        <v>663</v>
      </c>
      <c r="E5" s="2617"/>
      <c r="F5" s="2617"/>
      <c r="G5" s="2617"/>
      <c r="H5" s="2617"/>
      <c r="I5" s="2617"/>
      <c r="J5" s="2617"/>
      <c r="K5" s="2617"/>
      <c r="L5" s="2617"/>
      <c r="M5" s="317" t="s">
        <v>664</v>
      </c>
      <c r="N5" s="317"/>
      <c r="O5" s="317"/>
      <c r="P5" s="317"/>
      <c r="Q5" s="317"/>
      <c r="R5" s="317"/>
      <c r="S5" s="317"/>
      <c r="T5" s="317"/>
      <c r="U5" s="317"/>
    </row>
    <row r="6" spans="4:21" ht="6.75" customHeight="1" x14ac:dyDescent="0.2">
      <c r="D6" s="317"/>
      <c r="E6" s="317"/>
      <c r="F6" s="317"/>
      <c r="G6" s="317"/>
      <c r="H6" s="317"/>
      <c r="I6" s="317"/>
      <c r="J6" s="317"/>
      <c r="K6" s="317"/>
      <c r="L6" s="317"/>
      <c r="M6" s="317"/>
      <c r="N6" s="317"/>
      <c r="O6" s="317"/>
      <c r="P6" s="317"/>
      <c r="Q6" s="317"/>
      <c r="R6" s="317"/>
      <c r="S6" s="317"/>
      <c r="T6" s="317"/>
      <c r="U6" s="317"/>
    </row>
    <row r="7" spans="4:21" ht="15" customHeight="1" x14ac:dyDescent="0.2">
      <c r="D7" s="2618"/>
      <c r="E7" s="2619"/>
      <c r="F7" s="2619"/>
      <c r="G7" s="2619"/>
      <c r="H7" s="2619"/>
      <c r="I7" s="2619"/>
      <c r="J7" s="2619"/>
      <c r="K7" s="2619"/>
      <c r="L7" s="2619"/>
      <c r="M7" s="2619"/>
      <c r="N7" s="2619"/>
      <c r="O7" s="2619"/>
      <c r="P7" s="2619"/>
      <c r="Q7" s="2619"/>
      <c r="R7" s="2619"/>
      <c r="S7" s="2619"/>
      <c r="T7" s="2619"/>
      <c r="U7" s="2620"/>
    </row>
    <row r="8" spans="4:21" ht="15" customHeight="1" x14ac:dyDescent="0.2">
      <c r="D8" s="2621"/>
      <c r="E8" s="2622"/>
      <c r="F8" s="2622"/>
      <c r="G8" s="2622"/>
      <c r="H8" s="2622"/>
      <c r="I8" s="2622"/>
      <c r="J8" s="2622"/>
      <c r="K8" s="2622"/>
      <c r="L8" s="2622"/>
      <c r="M8" s="2622"/>
      <c r="N8" s="2622"/>
      <c r="O8" s="2622"/>
      <c r="P8" s="2622"/>
      <c r="Q8" s="2622"/>
      <c r="R8" s="2622"/>
      <c r="S8" s="2622"/>
      <c r="T8" s="2622"/>
      <c r="U8" s="2623"/>
    </row>
    <row r="9" spans="4:21" ht="15" customHeight="1" x14ac:dyDescent="0.2">
      <c r="D9" s="2621"/>
      <c r="E9" s="2622"/>
      <c r="F9" s="2622"/>
      <c r="G9" s="2622"/>
      <c r="H9" s="2622"/>
      <c r="I9" s="2622"/>
      <c r="J9" s="2622"/>
      <c r="K9" s="2622"/>
      <c r="L9" s="2622"/>
      <c r="M9" s="2622"/>
      <c r="N9" s="2622"/>
      <c r="O9" s="2622"/>
      <c r="P9" s="2622"/>
      <c r="Q9" s="2622"/>
      <c r="R9" s="2622"/>
      <c r="S9" s="2622"/>
      <c r="T9" s="2622"/>
      <c r="U9" s="2623"/>
    </row>
    <row r="10" spans="4:21" ht="15" customHeight="1" x14ac:dyDescent="0.2">
      <c r="D10" s="2621"/>
      <c r="E10" s="2622"/>
      <c r="F10" s="2622"/>
      <c r="G10" s="2622"/>
      <c r="H10" s="2622"/>
      <c r="I10" s="2622"/>
      <c r="J10" s="2622"/>
      <c r="K10" s="2622"/>
      <c r="L10" s="2622"/>
      <c r="M10" s="2622"/>
      <c r="N10" s="2622"/>
      <c r="O10" s="2622"/>
      <c r="P10" s="2622"/>
      <c r="Q10" s="2622"/>
      <c r="R10" s="2622"/>
      <c r="S10" s="2622"/>
      <c r="T10" s="2622"/>
      <c r="U10" s="2623"/>
    </row>
    <row r="11" spans="4:21" ht="15" customHeight="1" x14ac:dyDescent="0.2">
      <c r="D11" s="2621"/>
      <c r="E11" s="2622"/>
      <c r="F11" s="2622"/>
      <c r="G11" s="2622"/>
      <c r="H11" s="2622"/>
      <c r="I11" s="2622"/>
      <c r="J11" s="2622"/>
      <c r="K11" s="2622"/>
      <c r="L11" s="2622"/>
      <c r="M11" s="2622"/>
      <c r="N11" s="2622"/>
      <c r="O11" s="2622"/>
      <c r="P11" s="2622"/>
      <c r="Q11" s="2622"/>
      <c r="R11" s="2622"/>
      <c r="S11" s="2622"/>
      <c r="T11" s="2622"/>
      <c r="U11" s="2623"/>
    </row>
    <row r="12" spans="4:21" ht="15" customHeight="1" x14ac:dyDescent="0.2">
      <c r="D12" s="2621"/>
      <c r="E12" s="2622"/>
      <c r="F12" s="2622"/>
      <c r="G12" s="2622"/>
      <c r="H12" s="2622"/>
      <c r="I12" s="2622"/>
      <c r="J12" s="2622"/>
      <c r="K12" s="2622"/>
      <c r="L12" s="2622"/>
      <c r="M12" s="2622"/>
      <c r="N12" s="2622"/>
      <c r="O12" s="2622"/>
      <c r="P12" s="2622"/>
      <c r="Q12" s="2622"/>
      <c r="R12" s="2622"/>
      <c r="S12" s="2622"/>
      <c r="T12" s="2622"/>
      <c r="U12" s="2623"/>
    </row>
    <row r="13" spans="4:21" ht="15" customHeight="1" x14ac:dyDescent="0.2">
      <c r="D13" s="2621"/>
      <c r="E13" s="2622"/>
      <c r="F13" s="2622"/>
      <c r="G13" s="2622"/>
      <c r="H13" s="2622"/>
      <c r="I13" s="2622"/>
      <c r="J13" s="2622"/>
      <c r="K13" s="2622"/>
      <c r="L13" s="2622"/>
      <c r="M13" s="2622"/>
      <c r="N13" s="2622"/>
      <c r="O13" s="2622"/>
      <c r="P13" s="2622"/>
      <c r="Q13" s="2622"/>
      <c r="R13" s="2622"/>
      <c r="S13" s="2622"/>
      <c r="T13" s="2622"/>
      <c r="U13" s="2623"/>
    </row>
    <row r="14" spans="4:21" ht="15" customHeight="1" x14ac:dyDescent="0.2">
      <c r="D14" s="2621"/>
      <c r="E14" s="2622"/>
      <c r="F14" s="2622"/>
      <c r="G14" s="2622"/>
      <c r="H14" s="2622"/>
      <c r="I14" s="2622"/>
      <c r="J14" s="2622"/>
      <c r="K14" s="2622"/>
      <c r="L14" s="2622"/>
      <c r="M14" s="2622"/>
      <c r="N14" s="2622"/>
      <c r="O14" s="2622"/>
      <c r="P14" s="2622"/>
      <c r="Q14" s="2622"/>
      <c r="R14" s="2622"/>
      <c r="S14" s="2622"/>
      <c r="T14" s="2622"/>
      <c r="U14" s="2623"/>
    </row>
    <row r="15" spans="4:21" ht="15" customHeight="1" x14ac:dyDescent="0.2">
      <c r="D15" s="2621"/>
      <c r="E15" s="2622"/>
      <c r="F15" s="2622"/>
      <c r="G15" s="2622"/>
      <c r="H15" s="2622"/>
      <c r="I15" s="2622"/>
      <c r="J15" s="2622"/>
      <c r="K15" s="2622"/>
      <c r="L15" s="2622"/>
      <c r="M15" s="2622"/>
      <c r="N15" s="2622"/>
      <c r="O15" s="2622"/>
      <c r="P15" s="2622"/>
      <c r="Q15" s="2622"/>
      <c r="R15" s="2622"/>
      <c r="S15" s="2622"/>
      <c r="T15" s="2622"/>
      <c r="U15" s="2623"/>
    </row>
    <row r="16" spans="4:21" ht="15" customHeight="1" x14ac:dyDescent="0.2">
      <c r="D16" s="2621"/>
      <c r="E16" s="2622"/>
      <c r="F16" s="2622"/>
      <c r="G16" s="2622"/>
      <c r="H16" s="2622"/>
      <c r="I16" s="2622"/>
      <c r="J16" s="2622"/>
      <c r="K16" s="2622"/>
      <c r="L16" s="2622"/>
      <c r="M16" s="2622"/>
      <c r="N16" s="2622"/>
      <c r="O16" s="2622"/>
      <c r="P16" s="2622"/>
      <c r="Q16" s="2622"/>
      <c r="R16" s="2622"/>
      <c r="S16" s="2622"/>
      <c r="T16" s="2622"/>
      <c r="U16" s="2623"/>
    </row>
    <row r="17" spans="4:21" ht="15" customHeight="1" x14ac:dyDescent="0.2">
      <c r="D17" s="2621"/>
      <c r="E17" s="2622"/>
      <c r="F17" s="2622"/>
      <c r="G17" s="2622"/>
      <c r="H17" s="2622"/>
      <c r="I17" s="2622"/>
      <c r="J17" s="2622"/>
      <c r="K17" s="2622"/>
      <c r="L17" s="2622"/>
      <c r="M17" s="2622"/>
      <c r="N17" s="2622"/>
      <c r="O17" s="2622"/>
      <c r="P17" s="2622"/>
      <c r="Q17" s="2622"/>
      <c r="R17" s="2622"/>
      <c r="S17" s="2622"/>
      <c r="T17" s="2622"/>
      <c r="U17" s="2623"/>
    </row>
    <row r="18" spans="4:21" ht="15" customHeight="1" x14ac:dyDescent="0.2">
      <c r="D18" s="2621"/>
      <c r="E18" s="2622"/>
      <c r="F18" s="2622"/>
      <c r="G18" s="2622"/>
      <c r="H18" s="2622"/>
      <c r="I18" s="2622"/>
      <c r="J18" s="2622"/>
      <c r="K18" s="2622"/>
      <c r="L18" s="2622"/>
      <c r="M18" s="2622"/>
      <c r="N18" s="2622"/>
      <c r="O18" s="2622"/>
      <c r="P18" s="2622"/>
      <c r="Q18" s="2622"/>
      <c r="R18" s="2622"/>
      <c r="S18" s="2622"/>
      <c r="T18" s="2622"/>
      <c r="U18" s="2623"/>
    </row>
    <row r="19" spans="4:21" ht="15" customHeight="1" x14ac:dyDescent="0.2">
      <c r="D19" s="2621"/>
      <c r="E19" s="2622"/>
      <c r="F19" s="2622"/>
      <c r="G19" s="2622"/>
      <c r="H19" s="2622"/>
      <c r="I19" s="2622"/>
      <c r="J19" s="2622"/>
      <c r="K19" s="2622"/>
      <c r="L19" s="2622"/>
      <c r="M19" s="2622"/>
      <c r="N19" s="2622"/>
      <c r="O19" s="2622"/>
      <c r="P19" s="2622"/>
      <c r="Q19" s="2622"/>
      <c r="R19" s="2622"/>
      <c r="S19" s="2622"/>
      <c r="T19" s="2622"/>
      <c r="U19" s="2623"/>
    </row>
    <row r="20" spans="4:21" ht="15" customHeight="1" x14ac:dyDescent="0.2">
      <c r="D20" s="2621"/>
      <c r="E20" s="2622"/>
      <c r="F20" s="2622"/>
      <c r="G20" s="2622"/>
      <c r="H20" s="2622"/>
      <c r="I20" s="2622"/>
      <c r="J20" s="2622"/>
      <c r="K20" s="2622"/>
      <c r="L20" s="2622"/>
      <c r="M20" s="2622"/>
      <c r="N20" s="2622"/>
      <c r="O20" s="2622"/>
      <c r="P20" s="2622"/>
      <c r="Q20" s="2622"/>
      <c r="R20" s="2622"/>
      <c r="S20" s="2622"/>
      <c r="T20" s="2622"/>
      <c r="U20" s="2623"/>
    </row>
    <row r="21" spans="4:21" ht="15" customHeight="1" x14ac:dyDescent="0.2">
      <c r="D21" s="2621"/>
      <c r="E21" s="2622"/>
      <c r="F21" s="2622"/>
      <c r="G21" s="2622"/>
      <c r="H21" s="2622"/>
      <c r="I21" s="2622"/>
      <c r="J21" s="2622"/>
      <c r="K21" s="2622"/>
      <c r="L21" s="2622"/>
      <c r="M21" s="2622"/>
      <c r="N21" s="2622"/>
      <c r="O21" s="2622"/>
      <c r="P21" s="2622"/>
      <c r="Q21" s="2622"/>
      <c r="R21" s="2622"/>
      <c r="S21" s="2622"/>
      <c r="T21" s="2622"/>
      <c r="U21" s="2623"/>
    </row>
    <row r="22" spans="4:21" ht="15" customHeight="1" x14ac:dyDescent="0.2">
      <c r="D22" s="2621"/>
      <c r="E22" s="2622"/>
      <c r="F22" s="2622"/>
      <c r="G22" s="2622"/>
      <c r="H22" s="2622"/>
      <c r="I22" s="2622"/>
      <c r="J22" s="2622"/>
      <c r="K22" s="2622"/>
      <c r="L22" s="2622"/>
      <c r="M22" s="2622"/>
      <c r="N22" s="2622"/>
      <c r="O22" s="2622"/>
      <c r="P22" s="2622"/>
      <c r="Q22" s="2622"/>
      <c r="R22" s="2622"/>
      <c r="S22" s="2622"/>
      <c r="T22" s="2622"/>
      <c r="U22" s="2623"/>
    </row>
    <row r="23" spans="4:21" ht="15" customHeight="1" x14ac:dyDescent="0.2">
      <c r="D23" s="2621"/>
      <c r="E23" s="2622"/>
      <c r="F23" s="2622"/>
      <c r="G23" s="2622"/>
      <c r="H23" s="2622"/>
      <c r="I23" s="2622"/>
      <c r="J23" s="2622"/>
      <c r="K23" s="2622"/>
      <c r="L23" s="2622"/>
      <c r="M23" s="2622"/>
      <c r="N23" s="2622"/>
      <c r="O23" s="2622"/>
      <c r="P23" s="2622"/>
      <c r="Q23" s="2622"/>
      <c r="R23" s="2622"/>
      <c r="S23" s="2622"/>
      <c r="T23" s="2622"/>
      <c r="U23" s="2623"/>
    </row>
    <row r="24" spans="4:21" ht="15" customHeight="1" x14ac:dyDescent="0.2">
      <c r="D24" s="2621"/>
      <c r="E24" s="2622"/>
      <c r="F24" s="2622"/>
      <c r="G24" s="2622"/>
      <c r="H24" s="2622"/>
      <c r="I24" s="2622"/>
      <c r="J24" s="2622"/>
      <c r="K24" s="2622"/>
      <c r="L24" s="2622"/>
      <c r="M24" s="2622"/>
      <c r="N24" s="2622"/>
      <c r="O24" s="2622"/>
      <c r="P24" s="2622"/>
      <c r="Q24" s="2622"/>
      <c r="R24" s="2622"/>
      <c r="S24" s="2622"/>
      <c r="T24" s="2622"/>
      <c r="U24" s="2623"/>
    </row>
    <row r="25" spans="4:21" ht="15" customHeight="1" x14ac:dyDescent="0.2">
      <c r="D25" s="2621"/>
      <c r="E25" s="2622"/>
      <c r="F25" s="2622"/>
      <c r="G25" s="2622"/>
      <c r="H25" s="2622"/>
      <c r="I25" s="2622"/>
      <c r="J25" s="2622"/>
      <c r="K25" s="2622"/>
      <c r="L25" s="2622"/>
      <c r="M25" s="2622"/>
      <c r="N25" s="2622"/>
      <c r="O25" s="2622"/>
      <c r="P25" s="2622"/>
      <c r="Q25" s="2622"/>
      <c r="R25" s="2622"/>
      <c r="S25" s="2622"/>
      <c r="T25" s="2622"/>
      <c r="U25" s="2623"/>
    </row>
    <row r="26" spans="4:21" ht="15" customHeight="1" x14ac:dyDescent="0.2">
      <c r="D26" s="2621"/>
      <c r="E26" s="2622"/>
      <c r="F26" s="2622"/>
      <c r="G26" s="2622"/>
      <c r="H26" s="2622"/>
      <c r="I26" s="2622"/>
      <c r="J26" s="2622"/>
      <c r="K26" s="2622"/>
      <c r="L26" s="2622"/>
      <c r="M26" s="2622"/>
      <c r="N26" s="2622"/>
      <c r="O26" s="2622"/>
      <c r="P26" s="2622"/>
      <c r="Q26" s="2622"/>
      <c r="R26" s="2622"/>
      <c r="S26" s="2622"/>
      <c r="T26" s="2622"/>
      <c r="U26" s="2623"/>
    </row>
    <row r="27" spans="4:21" ht="15" customHeight="1" x14ac:dyDescent="0.2">
      <c r="D27" s="2621"/>
      <c r="E27" s="2622"/>
      <c r="F27" s="2622"/>
      <c r="G27" s="2622"/>
      <c r="H27" s="2622"/>
      <c r="I27" s="2622"/>
      <c r="J27" s="2622"/>
      <c r="K27" s="2622"/>
      <c r="L27" s="2622"/>
      <c r="M27" s="2622"/>
      <c r="N27" s="2622"/>
      <c r="O27" s="2622"/>
      <c r="P27" s="2622"/>
      <c r="Q27" s="2622"/>
      <c r="R27" s="2622"/>
      <c r="S27" s="2622"/>
      <c r="T27" s="2622"/>
      <c r="U27" s="2623"/>
    </row>
    <row r="28" spans="4:21" ht="15" customHeight="1" x14ac:dyDescent="0.2">
      <c r="D28" s="2621"/>
      <c r="E28" s="2622"/>
      <c r="F28" s="2622"/>
      <c r="G28" s="2622"/>
      <c r="H28" s="2622"/>
      <c r="I28" s="2622"/>
      <c r="J28" s="2622"/>
      <c r="K28" s="2622"/>
      <c r="L28" s="2622"/>
      <c r="M28" s="2622"/>
      <c r="N28" s="2622"/>
      <c r="O28" s="2622"/>
      <c r="P28" s="2622"/>
      <c r="Q28" s="2622"/>
      <c r="R28" s="2622"/>
      <c r="S28" s="2622"/>
      <c r="T28" s="2622"/>
      <c r="U28" s="2623"/>
    </row>
    <row r="29" spans="4:21" ht="15" customHeight="1" x14ac:dyDescent="0.2">
      <c r="D29" s="2621"/>
      <c r="E29" s="2622"/>
      <c r="F29" s="2622"/>
      <c r="G29" s="2622"/>
      <c r="H29" s="2622"/>
      <c r="I29" s="2622"/>
      <c r="J29" s="2622"/>
      <c r="K29" s="2622"/>
      <c r="L29" s="2622"/>
      <c r="M29" s="2622"/>
      <c r="N29" s="2622"/>
      <c r="O29" s="2622"/>
      <c r="P29" s="2622"/>
      <c r="Q29" s="2622"/>
      <c r="R29" s="2622"/>
      <c r="S29" s="2622"/>
      <c r="T29" s="2622"/>
      <c r="U29" s="2623"/>
    </row>
    <row r="30" spans="4:21" ht="15" customHeight="1" x14ac:dyDescent="0.2">
      <c r="D30" s="2621"/>
      <c r="E30" s="2622"/>
      <c r="F30" s="2622"/>
      <c r="G30" s="2622"/>
      <c r="H30" s="2622"/>
      <c r="I30" s="2622"/>
      <c r="J30" s="2622"/>
      <c r="K30" s="2622"/>
      <c r="L30" s="2622"/>
      <c r="M30" s="2622"/>
      <c r="N30" s="2622"/>
      <c r="O30" s="2622"/>
      <c r="P30" s="2622"/>
      <c r="Q30" s="2622"/>
      <c r="R30" s="2622"/>
      <c r="S30" s="2622"/>
      <c r="T30" s="2622"/>
      <c r="U30" s="2623"/>
    </row>
    <row r="31" spans="4:21" ht="15" customHeight="1" x14ac:dyDescent="0.2">
      <c r="D31" s="2621"/>
      <c r="E31" s="2622"/>
      <c r="F31" s="2622"/>
      <c r="G31" s="2622"/>
      <c r="H31" s="2622"/>
      <c r="I31" s="2622"/>
      <c r="J31" s="2622"/>
      <c r="K31" s="2622"/>
      <c r="L31" s="2622"/>
      <c r="M31" s="2622"/>
      <c r="N31" s="2622"/>
      <c r="O31" s="2622"/>
      <c r="P31" s="2622"/>
      <c r="Q31" s="2622"/>
      <c r="R31" s="2622"/>
      <c r="S31" s="2622"/>
      <c r="T31" s="2622"/>
      <c r="U31" s="2623"/>
    </row>
    <row r="32" spans="4:21" ht="15" customHeight="1" x14ac:dyDescent="0.2">
      <c r="D32" s="2621"/>
      <c r="E32" s="2622"/>
      <c r="F32" s="2622"/>
      <c r="G32" s="2622"/>
      <c r="H32" s="2622"/>
      <c r="I32" s="2622"/>
      <c r="J32" s="2622"/>
      <c r="K32" s="2622"/>
      <c r="L32" s="2622"/>
      <c r="M32" s="2622"/>
      <c r="N32" s="2622"/>
      <c r="O32" s="2622"/>
      <c r="P32" s="2622"/>
      <c r="Q32" s="2622"/>
      <c r="R32" s="2622"/>
      <c r="S32" s="2622"/>
      <c r="T32" s="2622"/>
      <c r="U32" s="2623"/>
    </row>
    <row r="33" spans="4:21" ht="15" customHeight="1" x14ac:dyDescent="0.2">
      <c r="D33" s="2621"/>
      <c r="E33" s="2622"/>
      <c r="F33" s="2622"/>
      <c r="G33" s="2622"/>
      <c r="H33" s="2622"/>
      <c r="I33" s="2622"/>
      <c r="J33" s="2622"/>
      <c r="K33" s="2622"/>
      <c r="L33" s="2622"/>
      <c r="M33" s="2622"/>
      <c r="N33" s="2622"/>
      <c r="O33" s="2622"/>
      <c r="P33" s="2622"/>
      <c r="Q33" s="2622"/>
      <c r="R33" s="2622"/>
      <c r="S33" s="2622"/>
      <c r="T33" s="2622"/>
      <c r="U33" s="2623"/>
    </row>
    <row r="34" spans="4:21" ht="15" customHeight="1" x14ac:dyDescent="0.2">
      <c r="D34" s="2621"/>
      <c r="E34" s="2622"/>
      <c r="F34" s="2622"/>
      <c r="G34" s="2622"/>
      <c r="H34" s="2622"/>
      <c r="I34" s="2622"/>
      <c r="J34" s="2622"/>
      <c r="K34" s="2622"/>
      <c r="L34" s="2622"/>
      <c r="M34" s="2622"/>
      <c r="N34" s="2622"/>
      <c r="O34" s="2622"/>
      <c r="P34" s="2622"/>
      <c r="Q34" s="2622"/>
      <c r="R34" s="2622"/>
      <c r="S34" s="2622"/>
      <c r="T34" s="2622"/>
      <c r="U34" s="2623"/>
    </row>
    <row r="35" spans="4:21" ht="15" customHeight="1" x14ac:dyDescent="0.2">
      <c r="D35" s="2621"/>
      <c r="E35" s="2622"/>
      <c r="F35" s="2622"/>
      <c r="G35" s="2622"/>
      <c r="H35" s="2622"/>
      <c r="I35" s="2622"/>
      <c r="J35" s="2622"/>
      <c r="K35" s="2622"/>
      <c r="L35" s="2622"/>
      <c r="M35" s="2622"/>
      <c r="N35" s="2622"/>
      <c r="O35" s="2622"/>
      <c r="P35" s="2622"/>
      <c r="Q35" s="2622"/>
      <c r="R35" s="2622"/>
      <c r="S35" s="2622"/>
      <c r="T35" s="2622"/>
      <c r="U35" s="2623"/>
    </row>
    <row r="36" spans="4:21" ht="15" customHeight="1" x14ac:dyDescent="0.2">
      <c r="D36" s="2621"/>
      <c r="E36" s="2622"/>
      <c r="F36" s="2622"/>
      <c r="G36" s="2622"/>
      <c r="H36" s="2622"/>
      <c r="I36" s="2622"/>
      <c r="J36" s="2622"/>
      <c r="K36" s="2622"/>
      <c r="L36" s="2622"/>
      <c r="M36" s="2622"/>
      <c r="N36" s="2622"/>
      <c r="O36" s="2622"/>
      <c r="P36" s="2622"/>
      <c r="Q36" s="2622"/>
      <c r="R36" s="2622"/>
      <c r="S36" s="2622"/>
      <c r="T36" s="2622"/>
      <c r="U36" s="2623"/>
    </row>
    <row r="37" spans="4:21" ht="15" customHeight="1" x14ac:dyDescent="0.2">
      <c r="D37" s="2621"/>
      <c r="E37" s="2622"/>
      <c r="F37" s="2622"/>
      <c r="G37" s="2622"/>
      <c r="H37" s="2622"/>
      <c r="I37" s="2622"/>
      <c r="J37" s="2622"/>
      <c r="K37" s="2622"/>
      <c r="L37" s="2622"/>
      <c r="M37" s="2622"/>
      <c r="N37" s="2622"/>
      <c r="O37" s="2622"/>
      <c r="P37" s="2622"/>
      <c r="Q37" s="2622"/>
      <c r="R37" s="2622"/>
      <c r="S37" s="2622"/>
      <c r="T37" s="2622"/>
      <c r="U37" s="2623"/>
    </row>
    <row r="38" spans="4:21" ht="15" customHeight="1" x14ac:dyDescent="0.2">
      <c r="D38" s="2621"/>
      <c r="E38" s="2622"/>
      <c r="F38" s="2622"/>
      <c r="G38" s="2622"/>
      <c r="H38" s="2622"/>
      <c r="I38" s="2622"/>
      <c r="J38" s="2622"/>
      <c r="K38" s="2622"/>
      <c r="L38" s="2622"/>
      <c r="M38" s="2622"/>
      <c r="N38" s="2622"/>
      <c r="O38" s="2622"/>
      <c r="P38" s="2622"/>
      <c r="Q38" s="2622"/>
      <c r="R38" s="2622"/>
      <c r="S38" s="2622"/>
      <c r="T38" s="2622"/>
      <c r="U38" s="2623"/>
    </row>
    <row r="39" spans="4:21" ht="15" customHeight="1" x14ac:dyDescent="0.2">
      <c r="D39" s="2621"/>
      <c r="E39" s="2622"/>
      <c r="F39" s="2622"/>
      <c r="G39" s="2622"/>
      <c r="H39" s="2622"/>
      <c r="I39" s="2622"/>
      <c r="J39" s="2622"/>
      <c r="K39" s="2622"/>
      <c r="L39" s="2622"/>
      <c r="M39" s="2622"/>
      <c r="N39" s="2622"/>
      <c r="O39" s="2622"/>
      <c r="P39" s="2622"/>
      <c r="Q39" s="2622"/>
      <c r="R39" s="2622"/>
      <c r="S39" s="2622"/>
      <c r="T39" s="2622"/>
      <c r="U39" s="2623"/>
    </row>
    <row r="40" spans="4:21" ht="15" customHeight="1" x14ac:dyDescent="0.2">
      <c r="D40" s="2621"/>
      <c r="E40" s="2622"/>
      <c r="F40" s="2622"/>
      <c r="G40" s="2622"/>
      <c r="H40" s="2622"/>
      <c r="I40" s="2622"/>
      <c r="J40" s="2622"/>
      <c r="K40" s="2622"/>
      <c r="L40" s="2622"/>
      <c r="M40" s="2622"/>
      <c r="N40" s="2622"/>
      <c r="O40" s="2622"/>
      <c r="P40" s="2622"/>
      <c r="Q40" s="2622"/>
      <c r="R40" s="2622"/>
      <c r="S40" s="2622"/>
      <c r="T40" s="2622"/>
      <c r="U40" s="2623"/>
    </row>
    <row r="41" spans="4:21" ht="15" customHeight="1" x14ac:dyDescent="0.2">
      <c r="D41" s="2621"/>
      <c r="E41" s="2622"/>
      <c r="F41" s="2622"/>
      <c r="G41" s="2622"/>
      <c r="H41" s="2622"/>
      <c r="I41" s="2622"/>
      <c r="J41" s="2622"/>
      <c r="K41" s="2622"/>
      <c r="L41" s="2622"/>
      <c r="M41" s="2622"/>
      <c r="N41" s="2622"/>
      <c r="O41" s="2622"/>
      <c r="P41" s="2622"/>
      <c r="Q41" s="2622"/>
      <c r="R41" s="2622"/>
      <c r="S41" s="2622"/>
      <c r="T41" s="2622"/>
      <c r="U41" s="2623"/>
    </row>
    <row r="42" spans="4:21" ht="15" customHeight="1" x14ac:dyDescent="0.2">
      <c r="D42" s="2621"/>
      <c r="E42" s="2622"/>
      <c r="F42" s="2622"/>
      <c r="G42" s="2622"/>
      <c r="H42" s="2622"/>
      <c r="I42" s="2622"/>
      <c r="J42" s="2622"/>
      <c r="K42" s="2622"/>
      <c r="L42" s="2622"/>
      <c r="M42" s="2622"/>
      <c r="N42" s="2622"/>
      <c r="O42" s="2622"/>
      <c r="P42" s="2622"/>
      <c r="Q42" s="2622"/>
      <c r="R42" s="2622"/>
      <c r="S42" s="2622"/>
      <c r="T42" s="2622"/>
      <c r="U42" s="2623"/>
    </row>
    <row r="43" spans="4:21" ht="15" customHeight="1" x14ac:dyDescent="0.2">
      <c r="D43" s="2621"/>
      <c r="E43" s="2622"/>
      <c r="F43" s="2622"/>
      <c r="G43" s="2622"/>
      <c r="H43" s="2622"/>
      <c r="I43" s="2622"/>
      <c r="J43" s="2622"/>
      <c r="K43" s="2622"/>
      <c r="L43" s="2622"/>
      <c r="M43" s="2622"/>
      <c r="N43" s="2622"/>
      <c r="O43" s="2622"/>
      <c r="P43" s="2622"/>
      <c r="Q43" s="2622"/>
      <c r="R43" s="2622"/>
      <c r="S43" s="2622"/>
      <c r="T43" s="2622"/>
      <c r="U43" s="2623"/>
    </row>
    <row r="44" spans="4:21" ht="15" customHeight="1" x14ac:dyDescent="0.2">
      <c r="D44" s="2621"/>
      <c r="E44" s="2622"/>
      <c r="F44" s="2622"/>
      <c r="G44" s="2622"/>
      <c r="H44" s="2622"/>
      <c r="I44" s="2622"/>
      <c r="J44" s="2622"/>
      <c r="K44" s="2622"/>
      <c r="L44" s="2622"/>
      <c r="M44" s="2622"/>
      <c r="N44" s="2622"/>
      <c r="O44" s="2622"/>
      <c r="P44" s="2622"/>
      <c r="Q44" s="2622"/>
      <c r="R44" s="2622"/>
      <c r="S44" s="2622"/>
      <c r="T44" s="2622"/>
      <c r="U44" s="2623"/>
    </row>
    <row r="45" spans="4:21" ht="15" customHeight="1" x14ac:dyDescent="0.2">
      <c r="D45" s="2621"/>
      <c r="E45" s="2622"/>
      <c r="F45" s="2622"/>
      <c r="G45" s="2622"/>
      <c r="H45" s="2622"/>
      <c r="I45" s="2622"/>
      <c r="J45" s="2622"/>
      <c r="K45" s="2622"/>
      <c r="L45" s="2622"/>
      <c r="M45" s="2622"/>
      <c r="N45" s="2622"/>
      <c r="O45" s="2622"/>
      <c r="P45" s="2622"/>
      <c r="Q45" s="2622"/>
      <c r="R45" s="2622"/>
      <c r="S45" s="2622"/>
      <c r="T45" s="2622"/>
      <c r="U45" s="2623"/>
    </row>
    <row r="46" spans="4:21" ht="15" customHeight="1" x14ac:dyDescent="0.2">
      <c r="D46" s="2621"/>
      <c r="E46" s="2622"/>
      <c r="F46" s="2622"/>
      <c r="G46" s="2622"/>
      <c r="H46" s="2622"/>
      <c r="I46" s="2622"/>
      <c r="J46" s="2622"/>
      <c r="K46" s="2622"/>
      <c r="L46" s="2622"/>
      <c r="M46" s="2622"/>
      <c r="N46" s="2622"/>
      <c r="O46" s="2622"/>
      <c r="P46" s="2622"/>
      <c r="Q46" s="2622"/>
      <c r="R46" s="2622"/>
      <c r="S46" s="2622"/>
      <c r="T46" s="2622"/>
      <c r="U46" s="2623"/>
    </row>
    <row r="47" spans="4:21" ht="15" customHeight="1" x14ac:dyDescent="0.2">
      <c r="D47" s="2621"/>
      <c r="E47" s="2622"/>
      <c r="F47" s="2622"/>
      <c r="G47" s="2622"/>
      <c r="H47" s="2622"/>
      <c r="I47" s="2622"/>
      <c r="J47" s="2622"/>
      <c r="K47" s="2622"/>
      <c r="L47" s="2622"/>
      <c r="M47" s="2622"/>
      <c r="N47" s="2622"/>
      <c r="O47" s="2622"/>
      <c r="P47" s="2622"/>
      <c r="Q47" s="2622"/>
      <c r="R47" s="2622"/>
      <c r="S47" s="2622"/>
      <c r="T47" s="2622"/>
      <c r="U47" s="2623"/>
    </row>
    <row r="48" spans="4:21" ht="15" customHeight="1" x14ac:dyDescent="0.2">
      <c r="D48" s="2621"/>
      <c r="E48" s="2622"/>
      <c r="F48" s="2622"/>
      <c r="G48" s="2622"/>
      <c r="H48" s="2622"/>
      <c r="I48" s="2622"/>
      <c r="J48" s="2622"/>
      <c r="K48" s="2622"/>
      <c r="L48" s="2622"/>
      <c r="M48" s="2622"/>
      <c r="N48" s="2622"/>
      <c r="O48" s="2622"/>
      <c r="P48" s="2622"/>
      <c r="Q48" s="2622"/>
      <c r="R48" s="2622"/>
      <c r="S48" s="2622"/>
      <c r="T48" s="2622"/>
      <c r="U48" s="2623"/>
    </row>
    <row r="49" spans="4:21" ht="15" customHeight="1" x14ac:dyDescent="0.2">
      <c r="D49" s="2624"/>
      <c r="E49" s="2625"/>
      <c r="F49" s="2625"/>
      <c r="G49" s="2625"/>
      <c r="H49" s="2625"/>
      <c r="I49" s="2625"/>
      <c r="J49" s="2625"/>
      <c r="K49" s="2625"/>
      <c r="L49" s="2625"/>
      <c r="M49" s="2625"/>
      <c r="N49" s="2625"/>
      <c r="O49" s="2625"/>
      <c r="P49" s="2625"/>
      <c r="Q49" s="2625"/>
      <c r="R49" s="2625"/>
      <c r="S49" s="2625"/>
      <c r="T49" s="2625"/>
      <c r="U49" s="2626"/>
    </row>
  </sheetData>
  <mergeCells count="4">
    <mergeCell ref="D5:E5"/>
    <mergeCell ref="F5:L5"/>
    <mergeCell ref="D7:U49"/>
    <mergeCell ref="D3:U3"/>
  </mergeCells>
  <phoneticPr fontId="4"/>
  <pageMargins left="0.47" right="0.47" top="0.63" bottom="0.77" header="0.51200000000000001" footer="0.32"/>
  <pageSetup paperSize="9" orientation="portrait"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6C05-CA24-4F66-8358-E36B2BA8C458}">
  <sheetPr>
    <tabColor rgb="FFFF0000"/>
    <pageSetUpPr fitToPage="1"/>
  </sheetPr>
  <dimension ref="A1:V31"/>
  <sheetViews>
    <sheetView view="pageBreakPreview" zoomScale="80" zoomScaleNormal="80" zoomScaleSheetLayoutView="80" workbookViewId="0">
      <selection activeCell="L11" sqref="L11"/>
    </sheetView>
  </sheetViews>
  <sheetFormatPr defaultRowHeight="13" x14ac:dyDescent="0.2"/>
  <cols>
    <col min="1" max="1" width="15.796875" style="957" customWidth="1"/>
    <col min="2" max="2" width="5.19921875" style="957" customWidth="1"/>
    <col min="3" max="5" width="5.86328125" style="957" customWidth="1"/>
    <col min="6" max="18" width="6.06640625" style="957" customWidth="1"/>
    <col min="19" max="19" width="2.86328125" style="957" bestFit="1" customWidth="1"/>
    <col min="20" max="20" width="5.59765625" style="957" customWidth="1"/>
    <col min="21" max="21" width="7" style="957" bestFit="1" customWidth="1"/>
    <col min="22" max="22" width="2.46484375" style="957" customWidth="1"/>
    <col min="23" max="23" width="1.265625" style="957" customWidth="1"/>
    <col min="24" max="256" width="8.796875" style="957"/>
    <col min="257" max="257" width="15.796875" style="957" customWidth="1"/>
    <col min="258" max="258" width="5.19921875" style="957" customWidth="1"/>
    <col min="259" max="261" width="5.86328125" style="957" customWidth="1"/>
    <col min="262" max="274" width="6.06640625" style="957" customWidth="1"/>
    <col min="275" max="275" width="2.86328125" style="957" bestFit="1" customWidth="1"/>
    <col min="276" max="276" width="5.59765625" style="957" customWidth="1"/>
    <col min="277" max="277" width="7" style="957" bestFit="1" customWidth="1"/>
    <col min="278" max="278" width="2.46484375" style="957" customWidth="1"/>
    <col min="279" max="279" width="1.265625" style="957" customWidth="1"/>
    <col min="280" max="512" width="8.796875" style="957"/>
    <col min="513" max="513" width="15.796875" style="957" customWidth="1"/>
    <col min="514" max="514" width="5.19921875" style="957" customWidth="1"/>
    <col min="515" max="517" width="5.86328125" style="957" customWidth="1"/>
    <col min="518" max="530" width="6.06640625" style="957" customWidth="1"/>
    <col min="531" max="531" width="2.86328125" style="957" bestFit="1" customWidth="1"/>
    <col min="532" max="532" width="5.59765625" style="957" customWidth="1"/>
    <col min="533" max="533" width="7" style="957" bestFit="1" customWidth="1"/>
    <col min="534" max="534" width="2.46484375" style="957" customWidth="1"/>
    <col min="535" max="535" width="1.265625" style="957" customWidth="1"/>
    <col min="536" max="768" width="8.796875" style="957"/>
    <col min="769" max="769" width="15.796875" style="957" customWidth="1"/>
    <col min="770" max="770" width="5.19921875" style="957" customWidth="1"/>
    <col min="771" max="773" width="5.86328125" style="957" customWidth="1"/>
    <col min="774" max="786" width="6.06640625" style="957" customWidth="1"/>
    <col min="787" max="787" width="2.86328125" style="957" bestFit="1" customWidth="1"/>
    <col min="788" max="788" width="5.59765625" style="957" customWidth="1"/>
    <col min="789" max="789" width="7" style="957" bestFit="1" customWidth="1"/>
    <col min="790" max="790" width="2.46484375" style="957" customWidth="1"/>
    <col min="791" max="791" width="1.265625" style="957" customWidth="1"/>
    <col min="792" max="1024" width="8.796875" style="957"/>
    <col min="1025" max="1025" width="15.796875" style="957" customWidth="1"/>
    <col min="1026" max="1026" width="5.19921875" style="957" customWidth="1"/>
    <col min="1027" max="1029" width="5.86328125" style="957" customWidth="1"/>
    <col min="1030" max="1042" width="6.06640625" style="957" customWidth="1"/>
    <col min="1043" max="1043" width="2.86328125" style="957" bestFit="1" customWidth="1"/>
    <col min="1044" max="1044" width="5.59765625" style="957" customWidth="1"/>
    <col min="1045" max="1045" width="7" style="957" bestFit="1" customWidth="1"/>
    <col min="1046" max="1046" width="2.46484375" style="957" customWidth="1"/>
    <col min="1047" max="1047" width="1.265625" style="957" customWidth="1"/>
    <col min="1048" max="1280" width="8.796875" style="957"/>
    <col min="1281" max="1281" width="15.796875" style="957" customWidth="1"/>
    <col min="1282" max="1282" width="5.19921875" style="957" customWidth="1"/>
    <col min="1283" max="1285" width="5.86328125" style="957" customWidth="1"/>
    <col min="1286" max="1298" width="6.06640625" style="957" customWidth="1"/>
    <col min="1299" max="1299" width="2.86328125" style="957" bestFit="1" customWidth="1"/>
    <col min="1300" max="1300" width="5.59765625" style="957" customWidth="1"/>
    <col min="1301" max="1301" width="7" style="957" bestFit="1" customWidth="1"/>
    <col min="1302" max="1302" width="2.46484375" style="957" customWidth="1"/>
    <col min="1303" max="1303" width="1.265625" style="957" customWidth="1"/>
    <col min="1304" max="1536" width="8.796875" style="957"/>
    <col min="1537" max="1537" width="15.796875" style="957" customWidth="1"/>
    <col min="1538" max="1538" width="5.19921875" style="957" customWidth="1"/>
    <col min="1539" max="1541" width="5.86328125" style="957" customWidth="1"/>
    <col min="1542" max="1554" width="6.06640625" style="957" customWidth="1"/>
    <col min="1555" max="1555" width="2.86328125" style="957" bestFit="1" customWidth="1"/>
    <col min="1556" max="1556" width="5.59765625" style="957" customWidth="1"/>
    <col min="1557" max="1557" width="7" style="957" bestFit="1" customWidth="1"/>
    <col min="1558" max="1558" width="2.46484375" style="957" customWidth="1"/>
    <col min="1559" max="1559" width="1.265625" style="957" customWidth="1"/>
    <col min="1560" max="1792" width="8.796875" style="957"/>
    <col min="1793" max="1793" width="15.796875" style="957" customWidth="1"/>
    <col min="1794" max="1794" width="5.19921875" style="957" customWidth="1"/>
    <col min="1795" max="1797" width="5.86328125" style="957" customWidth="1"/>
    <col min="1798" max="1810" width="6.06640625" style="957" customWidth="1"/>
    <col min="1811" max="1811" width="2.86328125" style="957" bestFit="1" customWidth="1"/>
    <col min="1812" max="1812" width="5.59765625" style="957" customWidth="1"/>
    <col min="1813" max="1813" width="7" style="957" bestFit="1" customWidth="1"/>
    <col min="1814" max="1814" width="2.46484375" style="957" customWidth="1"/>
    <col min="1815" max="1815" width="1.265625" style="957" customWidth="1"/>
    <col min="1816" max="2048" width="8.796875" style="957"/>
    <col min="2049" max="2049" width="15.796875" style="957" customWidth="1"/>
    <col min="2050" max="2050" width="5.19921875" style="957" customWidth="1"/>
    <col min="2051" max="2053" width="5.86328125" style="957" customWidth="1"/>
    <col min="2054" max="2066" width="6.06640625" style="957" customWidth="1"/>
    <col min="2067" max="2067" width="2.86328125" style="957" bestFit="1" customWidth="1"/>
    <col min="2068" max="2068" width="5.59765625" style="957" customWidth="1"/>
    <col min="2069" max="2069" width="7" style="957" bestFit="1" customWidth="1"/>
    <col min="2070" max="2070" width="2.46484375" style="957" customWidth="1"/>
    <col min="2071" max="2071" width="1.265625" style="957" customWidth="1"/>
    <col min="2072" max="2304" width="8.796875" style="957"/>
    <col min="2305" max="2305" width="15.796875" style="957" customWidth="1"/>
    <col min="2306" max="2306" width="5.19921875" style="957" customWidth="1"/>
    <col min="2307" max="2309" width="5.86328125" style="957" customWidth="1"/>
    <col min="2310" max="2322" width="6.06640625" style="957" customWidth="1"/>
    <col min="2323" max="2323" width="2.86328125" style="957" bestFit="1" customWidth="1"/>
    <col min="2324" max="2324" width="5.59765625" style="957" customWidth="1"/>
    <col min="2325" max="2325" width="7" style="957" bestFit="1" customWidth="1"/>
    <col min="2326" max="2326" width="2.46484375" style="957" customWidth="1"/>
    <col min="2327" max="2327" width="1.265625" style="957" customWidth="1"/>
    <col min="2328" max="2560" width="8.796875" style="957"/>
    <col min="2561" max="2561" width="15.796875" style="957" customWidth="1"/>
    <col min="2562" max="2562" width="5.19921875" style="957" customWidth="1"/>
    <col min="2563" max="2565" width="5.86328125" style="957" customWidth="1"/>
    <col min="2566" max="2578" width="6.06640625" style="957" customWidth="1"/>
    <col min="2579" max="2579" width="2.86328125" style="957" bestFit="1" customWidth="1"/>
    <col min="2580" max="2580" width="5.59765625" style="957" customWidth="1"/>
    <col min="2581" max="2581" width="7" style="957" bestFit="1" customWidth="1"/>
    <col min="2582" max="2582" width="2.46484375" style="957" customWidth="1"/>
    <col min="2583" max="2583" width="1.265625" style="957" customWidth="1"/>
    <col min="2584" max="2816" width="8.796875" style="957"/>
    <col min="2817" max="2817" width="15.796875" style="957" customWidth="1"/>
    <col min="2818" max="2818" width="5.19921875" style="957" customWidth="1"/>
    <col min="2819" max="2821" width="5.86328125" style="957" customWidth="1"/>
    <col min="2822" max="2834" width="6.06640625" style="957" customWidth="1"/>
    <col min="2835" max="2835" width="2.86328125" style="957" bestFit="1" customWidth="1"/>
    <col min="2836" max="2836" width="5.59765625" style="957" customWidth="1"/>
    <col min="2837" max="2837" width="7" style="957" bestFit="1" customWidth="1"/>
    <col min="2838" max="2838" width="2.46484375" style="957" customWidth="1"/>
    <col min="2839" max="2839" width="1.265625" style="957" customWidth="1"/>
    <col min="2840" max="3072" width="8.796875" style="957"/>
    <col min="3073" max="3073" width="15.796875" style="957" customWidth="1"/>
    <col min="3074" max="3074" width="5.19921875" style="957" customWidth="1"/>
    <col min="3075" max="3077" width="5.86328125" style="957" customWidth="1"/>
    <col min="3078" max="3090" width="6.06640625" style="957" customWidth="1"/>
    <col min="3091" max="3091" width="2.86328125" style="957" bestFit="1" customWidth="1"/>
    <col min="3092" max="3092" width="5.59765625" style="957" customWidth="1"/>
    <col min="3093" max="3093" width="7" style="957" bestFit="1" customWidth="1"/>
    <col min="3094" max="3094" width="2.46484375" style="957" customWidth="1"/>
    <col min="3095" max="3095" width="1.265625" style="957" customWidth="1"/>
    <col min="3096" max="3328" width="8.796875" style="957"/>
    <col min="3329" max="3329" width="15.796875" style="957" customWidth="1"/>
    <col min="3330" max="3330" width="5.19921875" style="957" customWidth="1"/>
    <col min="3331" max="3333" width="5.86328125" style="957" customWidth="1"/>
    <col min="3334" max="3346" width="6.06640625" style="957" customWidth="1"/>
    <col min="3347" max="3347" width="2.86328125" style="957" bestFit="1" customWidth="1"/>
    <col min="3348" max="3348" width="5.59765625" style="957" customWidth="1"/>
    <col min="3349" max="3349" width="7" style="957" bestFit="1" customWidth="1"/>
    <col min="3350" max="3350" width="2.46484375" style="957" customWidth="1"/>
    <col min="3351" max="3351" width="1.265625" style="957" customWidth="1"/>
    <col min="3352" max="3584" width="8.796875" style="957"/>
    <col min="3585" max="3585" width="15.796875" style="957" customWidth="1"/>
    <col min="3586" max="3586" width="5.19921875" style="957" customWidth="1"/>
    <col min="3587" max="3589" width="5.86328125" style="957" customWidth="1"/>
    <col min="3590" max="3602" width="6.06640625" style="957" customWidth="1"/>
    <col min="3603" max="3603" width="2.86328125" style="957" bestFit="1" customWidth="1"/>
    <col min="3604" max="3604" width="5.59765625" style="957" customWidth="1"/>
    <col min="3605" max="3605" width="7" style="957" bestFit="1" customWidth="1"/>
    <col min="3606" max="3606" width="2.46484375" style="957" customWidth="1"/>
    <col min="3607" max="3607" width="1.265625" style="957" customWidth="1"/>
    <col min="3608" max="3840" width="8.796875" style="957"/>
    <col min="3841" max="3841" width="15.796875" style="957" customWidth="1"/>
    <col min="3842" max="3842" width="5.19921875" style="957" customWidth="1"/>
    <col min="3843" max="3845" width="5.86328125" style="957" customWidth="1"/>
    <col min="3846" max="3858" width="6.06640625" style="957" customWidth="1"/>
    <col min="3859" max="3859" width="2.86328125" style="957" bestFit="1" customWidth="1"/>
    <col min="3860" max="3860" width="5.59765625" style="957" customWidth="1"/>
    <col min="3861" max="3861" width="7" style="957" bestFit="1" customWidth="1"/>
    <col min="3862" max="3862" width="2.46484375" style="957" customWidth="1"/>
    <col min="3863" max="3863" width="1.265625" style="957" customWidth="1"/>
    <col min="3864" max="4096" width="8.796875" style="957"/>
    <col min="4097" max="4097" width="15.796875" style="957" customWidth="1"/>
    <col min="4098" max="4098" width="5.19921875" style="957" customWidth="1"/>
    <col min="4099" max="4101" width="5.86328125" style="957" customWidth="1"/>
    <col min="4102" max="4114" width="6.06640625" style="957" customWidth="1"/>
    <col min="4115" max="4115" width="2.86328125" style="957" bestFit="1" customWidth="1"/>
    <col min="4116" max="4116" width="5.59765625" style="957" customWidth="1"/>
    <col min="4117" max="4117" width="7" style="957" bestFit="1" customWidth="1"/>
    <col min="4118" max="4118" width="2.46484375" style="957" customWidth="1"/>
    <col min="4119" max="4119" width="1.265625" style="957" customWidth="1"/>
    <col min="4120" max="4352" width="8.796875" style="957"/>
    <col min="4353" max="4353" width="15.796875" style="957" customWidth="1"/>
    <col min="4354" max="4354" width="5.19921875" style="957" customWidth="1"/>
    <col min="4355" max="4357" width="5.86328125" style="957" customWidth="1"/>
    <col min="4358" max="4370" width="6.06640625" style="957" customWidth="1"/>
    <col min="4371" max="4371" width="2.86328125" style="957" bestFit="1" customWidth="1"/>
    <col min="4372" max="4372" width="5.59765625" style="957" customWidth="1"/>
    <col min="4373" max="4373" width="7" style="957" bestFit="1" customWidth="1"/>
    <col min="4374" max="4374" width="2.46484375" style="957" customWidth="1"/>
    <col min="4375" max="4375" width="1.265625" style="957" customWidth="1"/>
    <col min="4376" max="4608" width="8.796875" style="957"/>
    <col min="4609" max="4609" width="15.796875" style="957" customWidth="1"/>
    <col min="4610" max="4610" width="5.19921875" style="957" customWidth="1"/>
    <col min="4611" max="4613" width="5.86328125" style="957" customWidth="1"/>
    <col min="4614" max="4626" width="6.06640625" style="957" customWidth="1"/>
    <col min="4627" max="4627" width="2.86328125" style="957" bestFit="1" customWidth="1"/>
    <col min="4628" max="4628" width="5.59765625" style="957" customWidth="1"/>
    <col min="4629" max="4629" width="7" style="957" bestFit="1" customWidth="1"/>
    <col min="4630" max="4630" width="2.46484375" style="957" customWidth="1"/>
    <col min="4631" max="4631" width="1.265625" style="957" customWidth="1"/>
    <col min="4632" max="4864" width="8.796875" style="957"/>
    <col min="4865" max="4865" width="15.796875" style="957" customWidth="1"/>
    <col min="4866" max="4866" width="5.19921875" style="957" customWidth="1"/>
    <col min="4867" max="4869" width="5.86328125" style="957" customWidth="1"/>
    <col min="4870" max="4882" width="6.06640625" style="957" customWidth="1"/>
    <col min="4883" max="4883" width="2.86328125" style="957" bestFit="1" customWidth="1"/>
    <col min="4884" max="4884" width="5.59765625" style="957" customWidth="1"/>
    <col min="4885" max="4885" width="7" style="957" bestFit="1" customWidth="1"/>
    <col min="4886" max="4886" width="2.46484375" style="957" customWidth="1"/>
    <col min="4887" max="4887" width="1.265625" style="957" customWidth="1"/>
    <col min="4888" max="5120" width="8.796875" style="957"/>
    <col min="5121" max="5121" width="15.796875" style="957" customWidth="1"/>
    <col min="5122" max="5122" width="5.19921875" style="957" customWidth="1"/>
    <col min="5123" max="5125" width="5.86328125" style="957" customWidth="1"/>
    <col min="5126" max="5138" width="6.06640625" style="957" customWidth="1"/>
    <col min="5139" max="5139" width="2.86328125" style="957" bestFit="1" customWidth="1"/>
    <col min="5140" max="5140" width="5.59765625" style="957" customWidth="1"/>
    <col min="5141" max="5141" width="7" style="957" bestFit="1" customWidth="1"/>
    <col min="5142" max="5142" width="2.46484375" style="957" customWidth="1"/>
    <col min="5143" max="5143" width="1.265625" style="957" customWidth="1"/>
    <col min="5144" max="5376" width="8.796875" style="957"/>
    <col min="5377" max="5377" width="15.796875" style="957" customWidth="1"/>
    <col min="5378" max="5378" width="5.19921875" style="957" customWidth="1"/>
    <col min="5379" max="5381" width="5.86328125" style="957" customWidth="1"/>
    <col min="5382" max="5394" width="6.06640625" style="957" customWidth="1"/>
    <col min="5395" max="5395" width="2.86328125" style="957" bestFit="1" customWidth="1"/>
    <col min="5396" max="5396" width="5.59765625" style="957" customWidth="1"/>
    <col min="5397" max="5397" width="7" style="957" bestFit="1" customWidth="1"/>
    <col min="5398" max="5398" width="2.46484375" style="957" customWidth="1"/>
    <col min="5399" max="5399" width="1.265625" style="957" customWidth="1"/>
    <col min="5400" max="5632" width="8.796875" style="957"/>
    <col min="5633" max="5633" width="15.796875" style="957" customWidth="1"/>
    <col min="5634" max="5634" width="5.19921875" style="957" customWidth="1"/>
    <col min="5635" max="5637" width="5.86328125" style="957" customWidth="1"/>
    <col min="5638" max="5650" width="6.06640625" style="957" customWidth="1"/>
    <col min="5651" max="5651" width="2.86328125" style="957" bestFit="1" customWidth="1"/>
    <col min="5652" max="5652" width="5.59765625" style="957" customWidth="1"/>
    <col min="5653" max="5653" width="7" style="957" bestFit="1" customWidth="1"/>
    <col min="5654" max="5654" width="2.46484375" style="957" customWidth="1"/>
    <col min="5655" max="5655" width="1.265625" style="957" customWidth="1"/>
    <col min="5656" max="5888" width="8.796875" style="957"/>
    <col min="5889" max="5889" width="15.796875" style="957" customWidth="1"/>
    <col min="5890" max="5890" width="5.19921875" style="957" customWidth="1"/>
    <col min="5891" max="5893" width="5.86328125" style="957" customWidth="1"/>
    <col min="5894" max="5906" width="6.06640625" style="957" customWidth="1"/>
    <col min="5907" max="5907" width="2.86328125" style="957" bestFit="1" customWidth="1"/>
    <col min="5908" max="5908" width="5.59765625" style="957" customWidth="1"/>
    <col min="5909" max="5909" width="7" style="957" bestFit="1" customWidth="1"/>
    <col min="5910" max="5910" width="2.46484375" style="957" customWidth="1"/>
    <col min="5911" max="5911" width="1.265625" style="957" customWidth="1"/>
    <col min="5912" max="6144" width="8.796875" style="957"/>
    <col min="6145" max="6145" width="15.796875" style="957" customWidth="1"/>
    <col min="6146" max="6146" width="5.19921875" style="957" customWidth="1"/>
    <col min="6147" max="6149" width="5.86328125" style="957" customWidth="1"/>
    <col min="6150" max="6162" width="6.06640625" style="957" customWidth="1"/>
    <col min="6163" max="6163" width="2.86328125" style="957" bestFit="1" customWidth="1"/>
    <col min="6164" max="6164" width="5.59765625" style="957" customWidth="1"/>
    <col min="6165" max="6165" width="7" style="957" bestFit="1" customWidth="1"/>
    <col min="6166" max="6166" width="2.46484375" style="957" customWidth="1"/>
    <col min="6167" max="6167" width="1.265625" style="957" customWidth="1"/>
    <col min="6168" max="6400" width="8.796875" style="957"/>
    <col min="6401" max="6401" width="15.796875" style="957" customWidth="1"/>
    <col min="6402" max="6402" width="5.19921875" style="957" customWidth="1"/>
    <col min="6403" max="6405" width="5.86328125" style="957" customWidth="1"/>
    <col min="6406" max="6418" width="6.06640625" style="957" customWidth="1"/>
    <col min="6419" max="6419" width="2.86328125" style="957" bestFit="1" customWidth="1"/>
    <col min="6420" max="6420" width="5.59765625" style="957" customWidth="1"/>
    <col min="6421" max="6421" width="7" style="957" bestFit="1" customWidth="1"/>
    <col min="6422" max="6422" width="2.46484375" style="957" customWidth="1"/>
    <col min="6423" max="6423" width="1.265625" style="957" customWidth="1"/>
    <col min="6424" max="6656" width="8.796875" style="957"/>
    <col min="6657" max="6657" width="15.796875" style="957" customWidth="1"/>
    <col min="6658" max="6658" width="5.19921875" style="957" customWidth="1"/>
    <col min="6659" max="6661" width="5.86328125" style="957" customWidth="1"/>
    <col min="6662" max="6674" width="6.06640625" style="957" customWidth="1"/>
    <col min="6675" max="6675" width="2.86328125" style="957" bestFit="1" customWidth="1"/>
    <col min="6676" max="6676" width="5.59765625" style="957" customWidth="1"/>
    <col min="6677" max="6677" width="7" style="957" bestFit="1" customWidth="1"/>
    <col min="6678" max="6678" width="2.46484375" style="957" customWidth="1"/>
    <col min="6679" max="6679" width="1.265625" style="957" customWidth="1"/>
    <col min="6680" max="6912" width="8.796875" style="957"/>
    <col min="6913" max="6913" width="15.796875" style="957" customWidth="1"/>
    <col min="6914" max="6914" width="5.19921875" style="957" customWidth="1"/>
    <col min="6915" max="6917" width="5.86328125" style="957" customWidth="1"/>
    <col min="6918" max="6930" width="6.06640625" style="957" customWidth="1"/>
    <col min="6931" max="6931" width="2.86328125" style="957" bestFit="1" customWidth="1"/>
    <col min="6932" max="6932" width="5.59765625" style="957" customWidth="1"/>
    <col min="6933" max="6933" width="7" style="957" bestFit="1" customWidth="1"/>
    <col min="6934" max="6934" width="2.46484375" style="957" customWidth="1"/>
    <col min="6935" max="6935" width="1.265625" style="957" customWidth="1"/>
    <col min="6936" max="7168" width="8.796875" style="957"/>
    <col min="7169" max="7169" width="15.796875" style="957" customWidth="1"/>
    <col min="7170" max="7170" width="5.19921875" style="957" customWidth="1"/>
    <col min="7171" max="7173" width="5.86328125" style="957" customWidth="1"/>
    <col min="7174" max="7186" width="6.06640625" style="957" customWidth="1"/>
    <col min="7187" max="7187" width="2.86328125" style="957" bestFit="1" customWidth="1"/>
    <col min="7188" max="7188" width="5.59765625" style="957" customWidth="1"/>
    <col min="7189" max="7189" width="7" style="957" bestFit="1" customWidth="1"/>
    <col min="7190" max="7190" width="2.46484375" style="957" customWidth="1"/>
    <col min="7191" max="7191" width="1.265625" style="957" customWidth="1"/>
    <col min="7192" max="7424" width="8.796875" style="957"/>
    <col min="7425" max="7425" width="15.796875" style="957" customWidth="1"/>
    <col min="7426" max="7426" width="5.19921875" style="957" customWidth="1"/>
    <col min="7427" max="7429" width="5.86328125" style="957" customWidth="1"/>
    <col min="7430" max="7442" width="6.06640625" style="957" customWidth="1"/>
    <col min="7443" max="7443" width="2.86328125" style="957" bestFit="1" customWidth="1"/>
    <col min="7444" max="7444" width="5.59765625" style="957" customWidth="1"/>
    <col min="7445" max="7445" width="7" style="957" bestFit="1" customWidth="1"/>
    <col min="7446" max="7446" width="2.46484375" style="957" customWidth="1"/>
    <col min="7447" max="7447" width="1.265625" style="957" customWidth="1"/>
    <col min="7448" max="7680" width="8.796875" style="957"/>
    <col min="7681" max="7681" width="15.796875" style="957" customWidth="1"/>
    <col min="7682" max="7682" width="5.19921875" style="957" customWidth="1"/>
    <col min="7683" max="7685" width="5.86328125" style="957" customWidth="1"/>
    <col min="7686" max="7698" width="6.06640625" style="957" customWidth="1"/>
    <col min="7699" max="7699" width="2.86328125" style="957" bestFit="1" customWidth="1"/>
    <col min="7700" max="7700" width="5.59765625" style="957" customWidth="1"/>
    <col min="7701" max="7701" width="7" style="957" bestFit="1" customWidth="1"/>
    <col min="7702" max="7702" width="2.46484375" style="957" customWidth="1"/>
    <col min="7703" max="7703" width="1.265625" style="957" customWidth="1"/>
    <col min="7704" max="7936" width="8.796875" style="957"/>
    <col min="7937" max="7937" width="15.796875" style="957" customWidth="1"/>
    <col min="7938" max="7938" width="5.19921875" style="957" customWidth="1"/>
    <col min="7939" max="7941" width="5.86328125" style="957" customWidth="1"/>
    <col min="7942" max="7954" width="6.06640625" style="957" customWidth="1"/>
    <col min="7955" max="7955" width="2.86328125" style="957" bestFit="1" customWidth="1"/>
    <col min="7956" max="7956" width="5.59765625" style="957" customWidth="1"/>
    <col min="7957" max="7957" width="7" style="957" bestFit="1" customWidth="1"/>
    <col min="7958" max="7958" width="2.46484375" style="957" customWidth="1"/>
    <col min="7959" max="7959" width="1.265625" style="957" customWidth="1"/>
    <col min="7960" max="8192" width="8.796875" style="957"/>
    <col min="8193" max="8193" width="15.796875" style="957" customWidth="1"/>
    <col min="8194" max="8194" width="5.19921875" style="957" customWidth="1"/>
    <col min="8195" max="8197" width="5.86328125" style="957" customWidth="1"/>
    <col min="8198" max="8210" width="6.06640625" style="957" customWidth="1"/>
    <col min="8211" max="8211" width="2.86328125" style="957" bestFit="1" customWidth="1"/>
    <col min="8212" max="8212" width="5.59765625" style="957" customWidth="1"/>
    <col min="8213" max="8213" width="7" style="957" bestFit="1" customWidth="1"/>
    <col min="8214" max="8214" width="2.46484375" style="957" customWidth="1"/>
    <col min="8215" max="8215" width="1.265625" style="957" customWidth="1"/>
    <col min="8216" max="8448" width="8.796875" style="957"/>
    <col min="8449" max="8449" width="15.796875" style="957" customWidth="1"/>
    <col min="8450" max="8450" width="5.19921875" style="957" customWidth="1"/>
    <col min="8451" max="8453" width="5.86328125" style="957" customWidth="1"/>
    <col min="8454" max="8466" width="6.06640625" style="957" customWidth="1"/>
    <col min="8467" max="8467" width="2.86328125" style="957" bestFit="1" customWidth="1"/>
    <col min="8468" max="8468" width="5.59765625" style="957" customWidth="1"/>
    <col min="8469" max="8469" width="7" style="957" bestFit="1" customWidth="1"/>
    <col min="8470" max="8470" width="2.46484375" style="957" customWidth="1"/>
    <col min="8471" max="8471" width="1.265625" style="957" customWidth="1"/>
    <col min="8472" max="8704" width="8.796875" style="957"/>
    <col min="8705" max="8705" width="15.796875" style="957" customWidth="1"/>
    <col min="8706" max="8706" width="5.19921875" style="957" customWidth="1"/>
    <col min="8707" max="8709" width="5.86328125" style="957" customWidth="1"/>
    <col min="8710" max="8722" width="6.06640625" style="957" customWidth="1"/>
    <col min="8723" max="8723" width="2.86328125" style="957" bestFit="1" customWidth="1"/>
    <col min="8724" max="8724" width="5.59765625" style="957" customWidth="1"/>
    <col min="8725" max="8725" width="7" style="957" bestFit="1" customWidth="1"/>
    <col min="8726" max="8726" width="2.46484375" style="957" customWidth="1"/>
    <col min="8727" max="8727" width="1.265625" style="957" customWidth="1"/>
    <col min="8728" max="8960" width="8.796875" style="957"/>
    <col min="8961" max="8961" width="15.796875" style="957" customWidth="1"/>
    <col min="8962" max="8962" width="5.19921875" style="957" customWidth="1"/>
    <col min="8963" max="8965" width="5.86328125" style="957" customWidth="1"/>
    <col min="8966" max="8978" width="6.06640625" style="957" customWidth="1"/>
    <col min="8979" max="8979" width="2.86328125" style="957" bestFit="1" customWidth="1"/>
    <col min="8980" max="8980" width="5.59765625" style="957" customWidth="1"/>
    <col min="8981" max="8981" width="7" style="957" bestFit="1" customWidth="1"/>
    <col min="8982" max="8982" width="2.46484375" style="957" customWidth="1"/>
    <col min="8983" max="8983" width="1.265625" style="957" customWidth="1"/>
    <col min="8984" max="9216" width="8.796875" style="957"/>
    <col min="9217" max="9217" width="15.796875" style="957" customWidth="1"/>
    <col min="9218" max="9218" width="5.19921875" style="957" customWidth="1"/>
    <col min="9219" max="9221" width="5.86328125" style="957" customWidth="1"/>
    <col min="9222" max="9234" width="6.06640625" style="957" customWidth="1"/>
    <col min="9235" max="9235" width="2.86328125" style="957" bestFit="1" customWidth="1"/>
    <col min="9236" max="9236" width="5.59765625" style="957" customWidth="1"/>
    <col min="9237" max="9237" width="7" style="957" bestFit="1" customWidth="1"/>
    <col min="9238" max="9238" width="2.46484375" style="957" customWidth="1"/>
    <col min="9239" max="9239" width="1.265625" style="957" customWidth="1"/>
    <col min="9240" max="9472" width="8.796875" style="957"/>
    <col min="9473" max="9473" width="15.796875" style="957" customWidth="1"/>
    <col min="9474" max="9474" width="5.19921875" style="957" customWidth="1"/>
    <col min="9475" max="9477" width="5.86328125" style="957" customWidth="1"/>
    <col min="9478" max="9490" width="6.06640625" style="957" customWidth="1"/>
    <col min="9491" max="9491" width="2.86328125" style="957" bestFit="1" customWidth="1"/>
    <col min="9492" max="9492" width="5.59765625" style="957" customWidth="1"/>
    <col min="9493" max="9493" width="7" style="957" bestFit="1" customWidth="1"/>
    <col min="9494" max="9494" width="2.46484375" style="957" customWidth="1"/>
    <col min="9495" max="9495" width="1.265625" style="957" customWidth="1"/>
    <col min="9496" max="9728" width="8.796875" style="957"/>
    <col min="9729" max="9729" width="15.796875" style="957" customWidth="1"/>
    <col min="9730" max="9730" width="5.19921875" style="957" customWidth="1"/>
    <col min="9731" max="9733" width="5.86328125" style="957" customWidth="1"/>
    <col min="9734" max="9746" width="6.06640625" style="957" customWidth="1"/>
    <col min="9747" max="9747" width="2.86328125" style="957" bestFit="1" customWidth="1"/>
    <col min="9748" max="9748" width="5.59765625" style="957" customWidth="1"/>
    <col min="9749" max="9749" width="7" style="957" bestFit="1" customWidth="1"/>
    <col min="9750" max="9750" width="2.46484375" style="957" customWidth="1"/>
    <col min="9751" max="9751" width="1.265625" style="957" customWidth="1"/>
    <col min="9752" max="9984" width="8.796875" style="957"/>
    <col min="9985" max="9985" width="15.796875" style="957" customWidth="1"/>
    <col min="9986" max="9986" width="5.19921875" style="957" customWidth="1"/>
    <col min="9987" max="9989" width="5.86328125" style="957" customWidth="1"/>
    <col min="9990" max="10002" width="6.06640625" style="957" customWidth="1"/>
    <col min="10003" max="10003" width="2.86328125" style="957" bestFit="1" customWidth="1"/>
    <col min="10004" max="10004" width="5.59765625" style="957" customWidth="1"/>
    <col min="10005" max="10005" width="7" style="957" bestFit="1" customWidth="1"/>
    <col min="10006" max="10006" width="2.46484375" style="957" customWidth="1"/>
    <col min="10007" max="10007" width="1.265625" style="957" customWidth="1"/>
    <col min="10008" max="10240" width="8.796875" style="957"/>
    <col min="10241" max="10241" width="15.796875" style="957" customWidth="1"/>
    <col min="10242" max="10242" width="5.19921875" style="957" customWidth="1"/>
    <col min="10243" max="10245" width="5.86328125" style="957" customWidth="1"/>
    <col min="10246" max="10258" width="6.06640625" style="957" customWidth="1"/>
    <col min="10259" max="10259" width="2.86328125" style="957" bestFit="1" customWidth="1"/>
    <col min="10260" max="10260" width="5.59765625" style="957" customWidth="1"/>
    <col min="10261" max="10261" width="7" style="957" bestFit="1" customWidth="1"/>
    <col min="10262" max="10262" width="2.46484375" style="957" customWidth="1"/>
    <col min="10263" max="10263" width="1.265625" style="957" customWidth="1"/>
    <col min="10264" max="10496" width="8.796875" style="957"/>
    <col min="10497" max="10497" width="15.796875" style="957" customWidth="1"/>
    <col min="10498" max="10498" width="5.19921875" style="957" customWidth="1"/>
    <col min="10499" max="10501" width="5.86328125" style="957" customWidth="1"/>
    <col min="10502" max="10514" width="6.06640625" style="957" customWidth="1"/>
    <col min="10515" max="10515" width="2.86328125" style="957" bestFit="1" customWidth="1"/>
    <col min="10516" max="10516" width="5.59765625" style="957" customWidth="1"/>
    <col min="10517" max="10517" width="7" style="957" bestFit="1" customWidth="1"/>
    <col min="10518" max="10518" width="2.46484375" style="957" customWidth="1"/>
    <col min="10519" max="10519" width="1.265625" style="957" customWidth="1"/>
    <col min="10520" max="10752" width="8.796875" style="957"/>
    <col min="10753" max="10753" width="15.796875" style="957" customWidth="1"/>
    <col min="10754" max="10754" width="5.19921875" style="957" customWidth="1"/>
    <col min="10755" max="10757" width="5.86328125" style="957" customWidth="1"/>
    <col min="10758" max="10770" width="6.06640625" style="957" customWidth="1"/>
    <col min="10771" max="10771" width="2.86328125" style="957" bestFit="1" customWidth="1"/>
    <col min="10772" max="10772" width="5.59765625" style="957" customWidth="1"/>
    <col min="10773" max="10773" width="7" style="957" bestFit="1" customWidth="1"/>
    <col min="10774" max="10774" width="2.46484375" style="957" customWidth="1"/>
    <col min="10775" max="10775" width="1.265625" style="957" customWidth="1"/>
    <col min="10776" max="11008" width="8.796875" style="957"/>
    <col min="11009" max="11009" width="15.796875" style="957" customWidth="1"/>
    <col min="11010" max="11010" width="5.19921875" style="957" customWidth="1"/>
    <col min="11011" max="11013" width="5.86328125" style="957" customWidth="1"/>
    <col min="11014" max="11026" width="6.06640625" style="957" customWidth="1"/>
    <col min="11027" max="11027" width="2.86328125" style="957" bestFit="1" customWidth="1"/>
    <col min="11028" max="11028" width="5.59765625" style="957" customWidth="1"/>
    <col min="11029" max="11029" width="7" style="957" bestFit="1" customWidth="1"/>
    <col min="11030" max="11030" width="2.46484375" style="957" customWidth="1"/>
    <col min="11031" max="11031" width="1.265625" style="957" customWidth="1"/>
    <col min="11032" max="11264" width="8.796875" style="957"/>
    <col min="11265" max="11265" width="15.796875" style="957" customWidth="1"/>
    <col min="11266" max="11266" width="5.19921875" style="957" customWidth="1"/>
    <col min="11267" max="11269" width="5.86328125" style="957" customWidth="1"/>
    <col min="11270" max="11282" width="6.06640625" style="957" customWidth="1"/>
    <col min="11283" max="11283" width="2.86328125" style="957" bestFit="1" customWidth="1"/>
    <col min="11284" max="11284" width="5.59765625" style="957" customWidth="1"/>
    <col min="11285" max="11285" width="7" style="957" bestFit="1" customWidth="1"/>
    <col min="11286" max="11286" width="2.46484375" style="957" customWidth="1"/>
    <col min="11287" max="11287" width="1.265625" style="957" customWidth="1"/>
    <col min="11288" max="11520" width="8.796875" style="957"/>
    <col min="11521" max="11521" width="15.796875" style="957" customWidth="1"/>
    <col min="11522" max="11522" width="5.19921875" style="957" customWidth="1"/>
    <col min="11523" max="11525" width="5.86328125" style="957" customWidth="1"/>
    <col min="11526" max="11538" width="6.06640625" style="957" customWidth="1"/>
    <col min="11539" max="11539" width="2.86328125" style="957" bestFit="1" customWidth="1"/>
    <col min="11540" max="11540" width="5.59765625" style="957" customWidth="1"/>
    <col min="11541" max="11541" width="7" style="957" bestFit="1" customWidth="1"/>
    <col min="11542" max="11542" width="2.46484375" style="957" customWidth="1"/>
    <col min="11543" max="11543" width="1.265625" style="957" customWidth="1"/>
    <col min="11544" max="11776" width="8.796875" style="957"/>
    <col min="11777" max="11777" width="15.796875" style="957" customWidth="1"/>
    <col min="11778" max="11778" width="5.19921875" style="957" customWidth="1"/>
    <col min="11779" max="11781" width="5.86328125" style="957" customWidth="1"/>
    <col min="11782" max="11794" width="6.06640625" style="957" customWidth="1"/>
    <col min="11795" max="11795" width="2.86328125" style="957" bestFit="1" customWidth="1"/>
    <col min="11796" max="11796" width="5.59765625" style="957" customWidth="1"/>
    <col min="11797" max="11797" width="7" style="957" bestFit="1" customWidth="1"/>
    <col min="11798" max="11798" width="2.46484375" style="957" customWidth="1"/>
    <col min="11799" max="11799" width="1.265625" style="957" customWidth="1"/>
    <col min="11800" max="12032" width="8.796875" style="957"/>
    <col min="12033" max="12033" width="15.796875" style="957" customWidth="1"/>
    <col min="12034" max="12034" width="5.19921875" style="957" customWidth="1"/>
    <col min="12035" max="12037" width="5.86328125" style="957" customWidth="1"/>
    <col min="12038" max="12050" width="6.06640625" style="957" customWidth="1"/>
    <col min="12051" max="12051" width="2.86328125" style="957" bestFit="1" customWidth="1"/>
    <col min="12052" max="12052" width="5.59765625" style="957" customWidth="1"/>
    <col min="12053" max="12053" width="7" style="957" bestFit="1" customWidth="1"/>
    <col min="12054" max="12054" width="2.46484375" style="957" customWidth="1"/>
    <col min="12055" max="12055" width="1.265625" style="957" customWidth="1"/>
    <col min="12056" max="12288" width="8.796875" style="957"/>
    <col min="12289" max="12289" width="15.796875" style="957" customWidth="1"/>
    <col min="12290" max="12290" width="5.19921875" style="957" customWidth="1"/>
    <col min="12291" max="12293" width="5.86328125" style="957" customWidth="1"/>
    <col min="12294" max="12306" width="6.06640625" style="957" customWidth="1"/>
    <col min="12307" max="12307" width="2.86328125" style="957" bestFit="1" customWidth="1"/>
    <col min="12308" max="12308" width="5.59765625" style="957" customWidth="1"/>
    <col min="12309" max="12309" width="7" style="957" bestFit="1" customWidth="1"/>
    <col min="12310" max="12310" width="2.46484375" style="957" customWidth="1"/>
    <col min="12311" max="12311" width="1.265625" style="957" customWidth="1"/>
    <col min="12312" max="12544" width="8.796875" style="957"/>
    <col min="12545" max="12545" width="15.796875" style="957" customWidth="1"/>
    <col min="12546" max="12546" width="5.19921875" style="957" customWidth="1"/>
    <col min="12547" max="12549" width="5.86328125" style="957" customWidth="1"/>
    <col min="12550" max="12562" width="6.06640625" style="957" customWidth="1"/>
    <col min="12563" max="12563" width="2.86328125" style="957" bestFit="1" customWidth="1"/>
    <col min="12564" max="12564" width="5.59765625" style="957" customWidth="1"/>
    <col min="12565" max="12565" width="7" style="957" bestFit="1" customWidth="1"/>
    <col min="12566" max="12566" width="2.46484375" style="957" customWidth="1"/>
    <col min="12567" max="12567" width="1.265625" style="957" customWidth="1"/>
    <col min="12568" max="12800" width="8.796875" style="957"/>
    <col min="12801" max="12801" width="15.796875" style="957" customWidth="1"/>
    <col min="12802" max="12802" width="5.19921875" style="957" customWidth="1"/>
    <col min="12803" max="12805" width="5.86328125" style="957" customWidth="1"/>
    <col min="12806" max="12818" width="6.06640625" style="957" customWidth="1"/>
    <col min="12819" max="12819" width="2.86328125" style="957" bestFit="1" customWidth="1"/>
    <col min="12820" max="12820" width="5.59765625" style="957" customWidth="1"/>
    <col min="12821" max="12821" width="7" style="957" bestFit="1" customWidth="1"/>
    <col min="12822" max="12822" width="2.46484375" style="957" customWidth="1"/>
    <col min="12823" max="12823" width="1.265625" style="957" customWidth="1"/>
    <col min="12824" max="13056" width="8.796875" style="957"/>
    <col min="13057" max="13057" width="15.796875" style="957" customWidth="1"/>
    <col min="13058" max="13058" width="5.19921875" style="957" customWidth="1"/>
    <col min="13059" max="13061" width="5.86328125" style="957" customWidth="1"/>
    <col min="13062" max="13074" width="6.06640625" style="957" customWidth="1"/>
    <col min="13075" max="13075" width="2.86328125" style="957" bestFit="1" customWidth="1"/>
    <col min="13076" max="13076" width="5.59765625" style="957" customWidth="1"/>
    <col min="13077" max="13077" width="7" style="957" bestFit="1" customWidth="1"/>
    <col min="13078" max="13078" width="2.46484375" style="957" customWidth="1"/>
    <col min="13079" max="13079" width="1.265625" style="957" customWidth="1"/>
    <col min="13080" max="13312" width="8.796875" style="957"/>
    <col min="13313" max="13313" width="15.796875" style="957" customWidth="1"/>
    <col min="13314" max="13314" width="5.19921875" style="957" customWidth="1"/>
    <col min="13315" max="13317" width="5.86328125" style="957" customWidth="1"/>
    <col min="13318" max="13330" width="6.06640625" style="957" customWidth="1"/>
    <col min="13331" max="13331" width="2.86328125" style="957" bestFit="1" customWidth="1"/>
    <col min="13332" max="13332" width="5.59765625" style="957" customWidth="1"/>
    <col min="13333" max="13333" width="7" style="957" bestFit="1" customWidth="1"/>
    <col min="13334" max="13334" width="2.46484375" style="957" customWidth="1"/>
    <col min="13335" max="13335" width="1.265625" style="957" customWidth="1"/>
    <col min="13336" max="13568" width="8.796875" style="957"/>
    <col min="13569" max="13569" width="15.796875" style="957" customWidth="1"/>
    <col min="13570" max="13570" width="5.19921875" style="957" customWidth="1"/>
    <col min="13571" max="13573" width="5.86328125" style="957" customWidth="1"/>
    <col min="13574" max="13586" width="6.06640625" style="957" customWidth="1"/>
    <col min="13587" max="13587" width="2.86328125" style="957" bestFit="1" customWidth="1"/>
    <col min="13588" max="13588" width="5.59765625" style="957" customWidth="1"/>
    <col min="13589" max="13589" width="7" style="957" bestFit="1" customWidth="1"/>
    <col min="13590" max="13590" width="2.46484375" style="957" customWidth="1"/>
    <col min="13591" max="13591" width="1.265625" style="957" customWidth="1"/>
    <col min="13592" max="13824" width="8.796875" style="957"/>
    <col min="13825" max="13825" width="15.796875" style="957" customWidth="1"/>
    <col min="13826" max="13826" width="5.19921875" style="957" customWidth="1"/>
    <col min="13827" max="13829" width="5.86328125" style="957" customWidth="1"/>
    <col min="13830" max="13842" width="6.06640625" style="957" customWidth="1"/>
    <col min="13843" max="13843" width="2.86328125" style="957" bestFit="1" customWidth="1"/>
    <col min="13844" max="13844" width="5.59765625" style="957" customWidth="1"/>
    <col min="13845" max="13845" width="7" style="957" bestFit="1" customWidth="1"/>
    <col min="13846" max="13846" width="2.46484375" style="957" customWidth="1"/>
    <col min="13847" max="13847" width="1.265625" style="957" customWidth="1"/>
    <col min="13848" max="14080" width="8.796875" style="957"/>
    <col min="14081" max="14081" width="15.796875" style="957" customWidth="1"/>
    <col min="14082" max="14082" width="5.19921875" style="957" customWidth="1"/>
    <col min="14083" max="14085" width="5.86328125" style="957" customWidth="1"/>
    <col min="14086" max="14098" width="6.06640625" style="957" customWidth="1"/>
    <col min="14099" max="14099" width="2.86328125" style="957" bestFit="1" customWidth="1"/>
    <col min="14100" max="14100" width="5.59765625" style="957" customWidth="1"/>
    <col min="14101" max="14101" width="7" style="957" bestFit="1" customWidth="1"/>
    <col min="14102" max="14102" width="2.46484375" style="957" customWidth="1"/>
    <col min="14103" max="14103" width="1.265625" style="957" customWidth="1"/>
    <col min="14104" max="14336" width="8.796875" style="957"/>
    <col min="14337" max="14337" width="15.796875" style="957" customWidth="1"/>
    <col min="14338" max="14338" width="5.19921875" style="957" customWidth="1"/>
    <col min="14339" max="14341" width="5.86328125" style="957" customWidth="1"/>
    <col min="14342" max="14354" width="6.06640625" style="957" customWidth="1"/>
    <col min="14355" max="14355" width="2.86328125" style="957" bestFit="1" customWidth="1"/>
    <col min="14356" max="14356" width="5.59765625" style="957" customWidth="1"/>
    <col min="14357" max="14357" width="7" style="957" bestFit="1" customWidth="1"/>
    <col min="14358" max="14358" width="2.46484375" style="957" customWidth="1"/>
    <col min="14359" max="14359" width="1.265625" style="957" customWidth="1"/>
    <col min="14360" max="14592" width="8.796875" style="957"/>
    <col min="14593" max="14593" width="15.796875" style="957" customWidth="1"/>
    <col min="14594" max="14594" width="5.19921875" style="957" customWidth="1"/>
    <col min="14595" max="14597" width="5.86328125" style="957" customWidth="1"/>
    <col min="14598" max="14610" width="6.06640625" style="957" customWidth="1"/>
    <col min="14611" max="14611" width="2.86328125" style="957" bestFit="1" customWidth="1"/>
    <col min="14612" max="14612" width="5.59765625" style="957" customWidth="1"/>
    <col min="14613" max="14613" width="7" style="957" bestFit="1" customWidth="1"/>
    <col min="14614" max="14614" width="2.46484375" style="957" customWidth="1"/>
    <col min="14615" max="14615" width="1.265625" style="957" customWidth="1"/>
    <col min="14616" max="14848" width="8.796875" style="957"/>
    <col min="14849" max="14849" width="15.796875" style="957" customWidth="1"/>
    <col min="14850" max="14850" width="5.19921875" style="957" customWidth="1"/>
    <col min="14851" max="14853" width="5.86328125" style="957" customWidth="1"/>
    <col min="14854" max="14866" width="6.06640625" style="957" customWidth="1"/>
    <col min="14867" max="14867" width="2.86328125" style="957" bestFit="1" customWidth="1"/>
    <col min="14868" max="14868" width="5.59765625" style="957" customWidth="1"/>
    <col min="14869" max="14869" width="7" style="957" bestFit="1" customWidth="1"/>
    <col min="14870" max="14870" width="2.46484375" style="957" customWidth="1"/>
    <col min="14871" max="14871" width="1.265625" style="957" customWidth="1"/>
    <col min="14872" max="15104" width="8.796875" style="957"/>
    <col min="15105" max="15105" width="15.796875" style="957" customWidth="1"/>
    <col min="15106" max="15106" width="5.19921875" style="957" customWidth="1"/>
    <col min="15107" max="15109" width="5.86328125" style="957" customWidth="1"/>
    <col min="15110" max="15122" width="6.06640625" style="957" customWidth="1"/>
    <col min="15123" max="15123" width="2.86328125" style="957" bestFit="1" customWidth="1"/>
    <col min="15124" max="15124" width="5.59765625" style="957" customWidth="1"/>
    <col min="15125" max="15125" width="7" style="957" bestFit="1" customWidth="1"/>
    <col min="15126" max="15126" width="2.46484375" style="957" customWidth="1"/>
    <col min="15127" max="15127" width="1.265625" style="957" customWidth="1"/>
    <col min="15128" max="15360" width="8.796875" style="957"/>
    <col min="15361" max="15361" width="15.796875" style="957" customWidth="1"/>
    <col min="15362" max="15362" width="5.19921875" style="957" customWidth="1"/>
    <col min="15363" max="15365" width="5.86328125" style="957" customWidth="1"/>
    <col min="15366" max="15378" width="6.06640625" style="957" customWidth="1"/>
    <col min="15379" max="15379" width="2.86328125" style="957" bestFit="1" customWidth="1"/>
    <col min="15380" max="15380" width="5.59765625" style="957" customWidth="1"/>
    <col min="15381" max="15381" width="7" style="957" bestFit="1" customWidth="1"/>
    <col min="15382" max="15382" width="2.46484375" style="957" customWidth="1"/>
    <col min="15383" max="15383" width="1.265625" style="957" customWidth="1"/>
    <col min="15384" max="15616" width="8.796875" style="957"/>
    <col min="15617" max="15617" width="15.796875" style="957" customWidth="1"/>
    <col min="15618" max="15618" width="5.19921875" style="957" customWidth="1"/>
    <col min="15619" max="15621" width="5.86328125" style="957" customWidth="1"/>
    <col min="15622" max="15634" width="6.06640625" style="957" customWidth="1"/>
    <col min="15635" max="15635" width="2.86328125" style="957" bestFit="1" customWidth="1"/>
    <col min="15636" max="15636" width="5.59765625" style="957" customWidth="1"/>
    <col min="15637" max="15637" width="7" style="957" bestFit="1" customWidth="1"/>
    <col min="15638" max="15638" width="2.46484375" style="957" customWidth="1"/>
    <col min="15639" max="15639" width="1.265625" style="957" customWidth="1"/>
    <col min="15640" max="15872" width="8.796875" style="957"/>
    <col min="15873" max="15873" width="15.796875" style="957" customWidth="1"/>
    <col min="15874" max="15874" width="5.19921875" style="957" customWidth="1"/>
    <col min="15875" max="15877" width="5.86328125" style="957" customWidth="1"/>
    <col min="15878" max="15890" width="6.06640625" style="957" customWidth="1"/>
    <col min="15891" max="15891" width="2.86328125" style="957" bestFit="1" customWidth="1"/>
    <col min="15892" max="15892" width="5.59765625" style="957" customWidth="1"/>
    <col min="15893" max="15893" width="7" style="957" bestFit="1" customWidth="1"/>
    <col min="15894" max="15894" width="2.46484375" style="957" customWidth="1"/>
    <col min="15895" max="15895" width="1.265625" style="957" customWidth="1"/>
    <col min="15896" max="16128" width="8.796875" style="957"/>
    <col min="16129" max="16129" width="15.796875" style="957" customWidth="1"/>
    <col min="16130" max="16130" width="5.19921875" style="957" customWidth="1"/>
    <col min="16131" max="16133" width="5.86328125" style="957" customWidth="1"/>
    <col min="16134" max="16146" width="6.06640625" style="957" customWidth="1"/>
    <col min="16147" max="16147" width="2.86328125" style="957" bestFit="1" customWidth="1"/>
    <col min="16148" max="16148" width="5.59765625" style="957" customWidth="1"/>
    <col min="16149" max="16149" width="7" style="957" bestFit="1" customWidth="1"/>
    <col min="16150" max="16150" width="2.46484375" style="957" customWidth="1"/>
    <col min="16151" max="16151" width="1.265625" style="957" customWidth="1"/>
    <col min="16152" max="16384" width="8.796875" style="957"/>
  </cols>
  <sheetData>
    <row r="1" spans="1:22" ht="20.25" customHeight="1" x14ac:dyDescent="0.2">
      <c r="A1" s="955" t="s">
        <v>1233</v>
      </c>
      <c r="B1" s="956"/>
      <c r="S1" s="2628" t="s">
        <v>1234</v>
      </c>
      <c r="T1" s="2628"/>
      <c r="U1" s="2628"/>
      <c r="V1" s="2628"/>
    </row>
    <row r="2" spans="1:22" ht="21" customHeight="1" x14ac:dyDescent="0.2">
      <c r="B2" s="956"/>
      <c r="S2" s="1088"/>
      <c r="T2" s="1088"/>
      <c r="U2" s="1088"/>
      <c r="V2" s="1088"/>
    </row>
    <row r="3" spans="1:22" s="956" customFormat="1" ht="22.5" customHeight="1" x14ac:dyDescent="0.2">
      <c r="A3" s="2629" t="s">
        <v>1372</v>
      </c>
      <c r="B3" s="2629"/>
      <c r="C3" s="2629"/>
      <c r="D3" s="2629"/>
      <c r="E3" s="2629"/>
      <c r="F3" s="2629"/>
      <c r="G3" s="2629"/>
      <c r="H3" s="2629"/>
      <c r="I3" s="2629"/>
      <c r="J3" s="2629"/>
      <c r="K3" s="2629"/>
      <c r="L3" s="2629"/>
      <c r="M3" s="2629"/>
      <c r="N3" s="2629"/>
      <c r="O3" s="2629"/>
      <c r="P3" s="2629"/>
      <c r="Q3" s="2629"/>
      <c r="R3" s="2629"/>
      <c r="S3" s="2629"/>
      <c r="T3" s="2629"/>
      <c r="U3" s="2629"/>
      <c r="V3" s="2629"/>
    </row>
    <row r="4" spans="1:22" s="956" customFormat="1" ht="12" customHeight="1" x14ac:dyDescent="0.2">
      <c r="A4" s="1067"/>
      <c r="B4" s="1067"/>
      <c r="C4" s="1067"/>
      <c r="D4" s="1067"/>
      <c r="E4" s="1067"/>
      <c r="F4" s="1067"/>
      <c r="G4" s="1067"/>
      <c r="H4" s="1067"/>
      <c r="I4" s="1067"/>
      <c r="J4" s="1067"/>
      <c r="K4" s="1067"/>
      <c r="L4" s="1067"/>
      <c r="M4" s="1067"/>
      <c r="N4" s="1067"/>
      <c r="O4" s="1067"/>
      <c r="P4" s="1067"/>
      <c r="Q4" s="1067"/>
      <c r="R4" s="1067"/>
      <c r="S4" s="1067"/>
      <c r="T4" s="1067"/>
      <c r="U4" s="1067"/>
      <c r="V4" s="1067"/>
    </row>
    <row r="5" spans="1:22" ht="20.25" customHeight="1" x14ac:dyDescent="0.2">
      <c r="A5" s="958"/>
      <c r="B5" s="958"/>
      <c r="C5" s="958"/>
      <c r="M5" s="958"/>
      <c r="N5" s="2630" t="s">
        <v>1235</v>
      </c>
      <c r="O5" s="2630"/>
      <c r="P5" s="2631"/>
      <c r="Q5" s="2632"/>
      <c r="R5" s="2632"/>
      <c r="S5" s="2632"/>
      <c r="T5" s="2632"/>
      <c r="U5" s="2632"/>
      <c r="V5" s="2633"/>
    </row>
    <row r="6" spans="1:22" ht="20.25" customHeight="1" x14ac:dyDescent="0.2">
      <c r="A6" s="958"/>
      <c r="B6" s="958"/>
      <c r="C6" s="958"/>
      <c r="M6" s="958"/>
      <c r="N6" s="2630" t="s">
        <v>922</v>
      </c>
      <c r="O6" s="2630"/>
      <c r="P6" s="2631" t="s">
        <v>780</v>
      </c>
      <c r="Q6" s="2632"/>
      <c r="R6" s="2632"/>
      <c r="S6" s="2632"/>
      <c r="T6" s="2632"/>
      <c r="U6" s="2632"/>
      <c r="V6" s="2633"/>
    </row>
    <row r="7" spans="1:22" ht="20.25" customHeight="1" x14ac:dyDescent="0.2">
      <c r="A7" s="958"/>
      <c r="B7" s="958"/>
      <c r="C7" s="958"/>
      <c r="M7" s="958"/>
      <c r="N7" s="2630" t="s">
        <v>1236</v>
      </c>
      <c r="O7" s="2630"/>
      <c r="P7" s="2631" t="s">
        <v>1237</v>
      </c>
      <c r="Q7" s="2632"/>
      <c r="R7" s="2632"/>
      <c r="S7" s="2632"/>
      <c r="T7" s="2632"/>
      <c r="U7" s="2632"/>
      <c r="V7" s="2633"/>
    </row>
    <row r="8" spans="1:22" ht="20.25" customHeight="1" thickBot="1" x14ac:dyDescent="0.25">
      <c r="A8" s="958"/>
      <c r="B8" s="958"/>
      <c r="C8" s="958"/>
      <c r="D8" s="958"/>
      <c r="E8" s="958"/>
      <c r="F8" s="958"/>
      <c r="G8" s="958"/>
      <c r="H8" s="958"/>
      <c r="I8" s="958"/>
      <c r="J8" s="958"/>
      <c r="K8" s="958"/>
      <c r="L8" s="958"/>
      <c r="M8" s="958"/>
      <c r="N8" s="959"/>
      <c r="O8" s="959"/>
      <c r="P8" s="959"/>
      <c r="Q8" s="959"/>
      <c r="R8" s="959"/>
      <c r="S8" s="959"/>
      <c r="T8" s="959"/>
      <c r="U8" s="959"/>
      <c r="V8" s="959"/>
    </row>
    <row r="9" spans="1:22" ht="26.25" customHeight="1" thickBot="1" x14ac:dyDescent="0.25">
      <c r="A9" s="2638" t="s">
        <v>923</v>
      </c>
      <c r="B9" s="2639"/>
      <c r="C9" s="1089"/>
      <c r="D9" s="1090" t="s">
        <v>1373</v>
      </c>
      <c r="E9" s="1090"/>
      <c r="F9" s="1091"/>
      <c r="G9" s="1092"/>
      <c r="H9" s="1092"/>
      <c r="I9" s="1092" t="s">
        <v>1374</v>
      </c>
      <c r="J9" s="1092"/>
      <c r="K9" s="1092"/>
      <c r="L9" s="1092"/>
      <c r="M9" s="1092"/>
      <c r="N9" s="1093"/>
      <c r="O9" s="2642" t="s">
        <v>1375</v>
      </c>
      <c r="P9" s="2642"/>
      <c r="Q9" s="2642"/>
      <c r="R9" s="2643" t="s">
        <v>1198</v>
      </c>
      <c r="S9" s="2644"/>
      <c r="T9" s="2646" t="s">
        <v>1238</v>
      </c>
      <c r="U9" s="2648" t="s">
        <v>1239</v>
      </c>
      <c r="V9" s="2649"/>
    </row>
    <row r="10" spans="1:22" s="958" customFormat="1" ht="26.25" customHeight="1" x14ac:dyDescent="0.2">
      <c r="A10" s="2640"/>
      <c r="B10" s="2641"/>
      <c r="C10" s="1094" t="s">
        <v>924</v>
      </c>
      <c r="D10" s="1094" t="s">
        <v>925</v>
      </c>
      <c r="E10" s="1095" t="s">
        <v>926</v>
      </c>
      <c r="F10" s="1096" t="s">
        <v>927</v>
      </c>
      <c r="G10" s="1097" t="s">
        <v>928</v>
      </c>
      <c r="H10" s="1097" t="s">
        <v>929</v>
      </c>
      <c r="I10" s="1097" t="s">
        <v>930</v>
      </c>
      <c r="J10" s="1097" t="s">
        <v>931</v>
      </c>
      <c r="K10" s="1097" t="s">
        <v>932</v>
      </c>
      <c r="L10" s="1097" t="s">
        <v>933</v>
      </c>
      <c r="M10" s="1097" t="s">
        <v>934</v>
      </c>
      <c r="N10" s="1097" t="s">
        <v>935</v>
      </c>
      <c r="O10" s="1097" t="s">
        <v>924</v>
      </c>
      <c r="P10" s="1097" t="s">
        <v>925</v>
      </c>
      <c r="Q10" s="1097" t="s">
        <v>926</v>
      </c>
      <c r="R10" s="2640"/>
      <c r="S10" s="2645"/>
      <c r="T10" s="2647"/>
      <c r="U10" s="2650"/>
      <c r="V10" s="2651"/>
    </row>
    <row r="11" spans="1:22" s="958" customFormat="1" ht="30" customHeight="1" x14ac:dyDescent="0.2">
      <c r="A11" s="1098" t="s">
        <v>936</v>
      </c>
      <c r="B11" s="1099" t="s">
        <v>937</v>
      </c>
      <c r="C11" s="1100"/>
      <c r="D11" s="1100"/>
      <c r="E11" s="1101"/>
      <c r="F11" s="1102"/>
      <c r="G11" s="1100"/>
      <c r="H11" s="1100"/>
      <c r="I11" s="1100"/>
      <c r="J11" s="1100"/>
      <c r="K11" s="1100"/>
      <c r="L11" s="1100"/>
      <c r="M11" s="1100"/>
      <c r="N11" s="1100"/>
      <c r="O11" s="1100"/>
      <c r="P11" s="1103"/>
      <c r="Q11" s="1103"/>
      <c r="R11" s="1101"/>
      <c r="S11" s="1104"/>
      <c r="T11" s="1105"/>
      <c r="U11" s="2652"/>
      <c r="V11" s="2653"/>
    </row>
    <row r="12" spans="1:22" ht="30" customHeight="1" x14ac:dyDescent="0.2">
      <c r="A12" s="1106" t="s">
        <v>938</v>
      </c>
      <c r="B12" s="1099" t="s">
        <v>939</v>
      </c>
      <c r="C12" s="960">
        <f>SUM(C13:C15)</f>
        <v>0</v>
      </c>
      <c r="D12" s="960">
        <f t="shared" ref="D12:Q12" si="0">SUM(D13:D15)</f>
        <v>0</v>
      </c>
      <c r="E12" s="961">
        <f t="shared" si="0"/>
        <v>0</v>
      </c>
      <c r="F12" s="962">
        <f t="shared" si="0"/>
        <v>0</v>
      </c>
      <c r="G12" s="960">
        <f t="shared" si="0"/>
        <v>0</v>
      </c>
      <c r="H12" s="960">
        <f t="shared" si="0"/>
        <v>0</v>
      </c>
      <c r="I12" s="960">
        <f t="shared" si="0"/>
        <v>0</v>
      </c>
      <c r="J12" s="960">
        <f t="shared" si="0"/>
        <v>0</v>
      </c>
      <c r="K12" s="960">
        <f t="shared" si="0"/>
        <v>0</v>
      </c>
      <c r="L12" s="960">
        <f t="shared" si="0"/>
        <v>0</v>
      </c>
      <c r="M12" s="960">
        <f t="shared" si="0"/>
        <v>0</v>
      </c>
      <c r="N12" s="960">
        <f t="shared" si="0"/>
        <v>0</v>
      </c>
      <c r="O12" s="960">
        <f t="shared" si="0"/>
        <v>0</v>
      </c>
      <c r="P12" s="960">
        <f t="shared" si="0"/>
        <v>0</v>
      </c>
      <c r="Q12" s="960">
        <f t="shared" si="0"/>
        <v>0</v>
      </c>
      <c r="R12" s="963">
        <f>SUM(F12:Q12)</f>
        <v>0</v>
      </c>
      <c r="S12" s="1107"/>
      <c r="T12" s="1108"/>
      <c r="U12" s="1109">
        <f>SUM(U13:U15)</f>
        <v>0</v>
      </c>
      <c r="V12" s="1110" t="s">
        <v>940</v>
      </c>
    </row>
    <row r="13" spans="1:22" ht="30" customHeight="1" x14ac:dyDescent="0.2">
      <c r="A13" s="964" t="s">
        <v>1240</v>
      </c>
      <c r="B13" s="1099" t="s">
        <v>1241</v>
      </c>
      <c r="C13" s="960"/>
      <c r="D13" s="960"/>
      <c r="E13" s="961"/>
      <c r="F13" s="962"/>
      <c r="G13" s="960"/>
      <c r="H13" s="960"/>
      <c r="I13" s="960"/>
      <c r="J13" s="965"/>
      <c r="K13" s="965"/>
      <c r="L13" s="960"/>
      <c r="M13" s="960"/>
      <c r="N13" s="960"/>
      <c r="O13" s="960"/>
      <c r="P13" s="960"/>
      <c r="Q13" s="960"/>
      <c r="R13" s="963">
        <f>SUM(F13:Q13)</f>
        <v>0</v>
      </c>
      <c r="S13" s="1107"/>
      <c r="T13" s="1111" t="s">
        <v>1242</v>
      </c>
      <c r="U13" s="1112">
        <f>R13*1/2</f>
        <v>0</v>
      </c>
      <c r="V13" s="1110"/>
    </row>
    <row r="14" spans="1:22" ht="30" customHeight="1" x14ac:dyDescent="0.2">
      <c r="A14" s="966" t="s">
        <v>1243</v>
      </c>
      <c r="B14" s="1099" t="s">
        <v>1244</v>
      </c>
      <c r="C14" s="960"/>
      <c r="D14" s="960"/>
      <c r="E14" s="961"/>
      <c r="F14" s="962"/>
      <c r="G14" s="960"/>
      <c r="H14" s="960"/>
      <c r="I14" s="960"/>
      <c r="J14" s="965"/>
      <c r="K14" s="965"/>
      <c r="L14" s="960"/>
      <c r="M14" s="960"/>
      <c r="N14" s="960"/>
      <c r="O14" s="960"/>
      <c r="P14" s="960"/>
      <c r="Q14" s="960"/>
      <c r="R14" s="963">
        <f>SUM(F14:Q14)</f>
        <v>0</v>
      </c>
      <c r="S14" s="1107"/>
      <c r="T14" s="1111" t="s">
        <v>1245</v>
      </c>
      <c r="U14" s="1112">
        <f>R14*3/4</f>
        <v>0</v>
      </c>
      <c r="V14" s="1110"/>
    </row>
    <row r="15" spans="1:22" ht="30" customHeight="1" thickBot="1" x14ac:dyDescent="0.25">
      <c r="A15" s="964" t="s">
        <v>1246</v>
      </c>
      <c r="B15" s="1099" t="s">
        <v>1247</v>
      </c>
      <c r="C15" s="960"/>
      <c r="D15" s="960"/>
      <c r="E15" s="961"/>
      <c r="F15" s="962"/>
      <c r="G15" s="960"/>
      <c r="H15" s="960"/>
      <c r="I15" s="960"/>
      <c r="J15" s="965"/>
      <c r="K15" s="965"/>
      <c r="L15" s="960"/>
      <c r="M15" s="960"/>
      <c r="N15" s="960"/>
      <c r="O15" s="960"/>
      <c r="P15" s="960"/>
      <c r="Q15" s="960"/>
      <c r="R15" s="963">
        <f>SUM(F15:Q15)</f>
        <v>0</v>
      </c>
      <c r="S15" s="1107"/>
      <c r="T15" s="1113"/>
      <c r="U15" s="1114">
        <f>R15</f>
        <v>0</v>
      </c>
      <c r="V15" s="1115"/>
    </row>
    <row r="16" spans="1:22" ht="30" customHeight="1" thickBot="1" x14ac:dyDescent="0.25">
      <c r="A16" s="1106" t="s">
        <v>941</v>
      </c>
      <c r="B16" s="1099" t="s">
        <v>942</v>
      </c>
      <c r="C16" s="1103"/>
      <c r="D16" s="1103"/>
      <c r="E16" s="1116"/>
      <c r="F16" s="1117"/>
      <c r="G16" s="1118"/>
      <c r="H16" s="1118"/>
      <c r="I16" s="1118"/>
      <c r="J16" s="1119"/>
      <c r="K16" s="1119"/>
      <c r="L16" s="1118"/>
      <c r="M16" s="1118"/>
      <c r="N16" s="1118"/>
      <c r="O16" s="1118"/>
      <c r="P16" s="1118"/>
      <c r="Q16" s="1118"/>
      <c r="R16" s="967">
        <f>SUM(F16:Q16)</f>
        <v>0</v>
      </c>
      <c r="S16" s="1107" t="s">
        <v>943</v>
      </c>
      <c r="T16" s="1120"/>
      <c r="U16" s="1121"/>
      <c r="V16" s="1122"/>
    </row>
    <row r="17" spans="1:22" ht="30" customHeight="1" thickBot="1" x14ac:dyDescent="0.25">
      <c r="A17" s="1106" t="s">
        <v>944</v>
      </c>
      <c r="B17" s="1099" t="s">
        <v>945</v>
      </c>
      <c r="C17" s="1123"/>
      <c r="D17" s="1123"/>
      <c r="E17" s="1123"/>
      <c r="F17" s="1124"/>
      <c r="G17" s="968"/>
      <c r="H17" s="968"/>
      <c r="I17" s="968"/>
      <c r="J17" s="2654" t="e">
        <f>ROUNDUP(U12/R16,1)</f>
        <v>#DIV/0!</v>
      </c>
      <c r="K17" s="2655"/>
      <c r="L17" s="1125" t="s">
        <v>946</v>
      </c>
      <c r="M17" s="968"/>
      <c r="N17" s="968"/>
      <c r="O17" s="1126"/>
      <c r="P17" s="1125"/>
      <c r="Q17" s="1125"/>
      <c r="R17" s="1125"/>
      <c r="S17" s="1127"/>
      <c r="T17" s="1128"/>
      <c r="U17" s="1129"/>
      <c r="V17" s="1130"/>
    </row>
    <row r="18" spans="1:22" ht="30" customHeight="1" x14ac:dyDescent="0.2">
      <c r="A18" s="1131" t="s">
        <v>947</v>
      </c>
      <c r="B18" s="1132" t="s">
        <v>948</v>
      </c>
      <c r="C18" s="969">
        <f>C11*C16*1.25</f>
        <v>0</v>
      </c>
      <c r="D18" s="969">
        <f>D11*D16*1.25</f>
        <v>0</v>
      </c>
      <c r="E18" s="969">
        <f>E11*E16*1.25</f>
        <v>0</v>
      </c>
      <c r="F18" s="969">
        <f>F11*F16*1.25</f>
        <v>0</v>
      </c>
      <c r="G18" s="969">
        <f t="shared" ref="G18:Q18" si="1">G11*G16*1.25</f>
        <v>0</v>
      </c>
      <c r="H18" s="969">
        <f t="shared" si="1"/>
        <v>0</v>
      </c>
      <c r="I18" s="969">
        <f t="shared" si="1"/>
        <v>0</v>
      </c>
      <c r="J18" s="969">
        <f t="shared" si="1"/>
        <v>0</v>
      </c>
      <c r="K18" s="969">
        <f t="shared" si="1"/>
        <v>0</v>
      </c>
      <c r="L18" s="969">
        <f t="shared" si="1"/>
        <v>0</v>
      </c>
      <c r="M18" s="969">
        <f t="shared" si="1"/>
        <v>0</v>
      </c>
      <c r="N18" s="969">
        <f t="shared" si="1"/>
        <v>0</v>
      </c>
      <c r="O18" s="969">
        <f t="shared" si="1"/>
        <v>0</v>
      </c>
      <c r="P18" s="969">
        <f t="shared" si="1"/>
        <v>0</v>
      </c>
      <c r="Q18" s="969">
        <f t="shared" si="1"/>
        <v>0</v>
      </c>
      <c r="R18" s="2656"/>
      <c r="S18" s="2657"/>
      <c r="T18" s="1133"/>
      <c r="U18" s="1133"/>
    </row>
    <row r="19" spans="1:22" ht="30" customHeight="1" x14ac:dyDescent="0.2">
      <c r="A19" s="970" t="s">
        <v>949</v>
      </c>
      <c r="B19" s="971" t="s">
        <v>950</v>
      </c>
      <c r="C19" s="972"/>
      <c r="D19" s="972"/>
      <c r="E19" s="972"/>
      <c r="F19" s="973">
        <f t="shared" ref="F19:Q19" si="2">SUM(C18:E18)</f>
        <v>0</v>
      </c>
      <c r="G19" s="973">
        <f t="shared" si="2"/>
        <v>0</v>
      </c>
      <c r="H19" s="973">
        <f t="shared" si="2"/>
        <v>0</v>
      </c>
      <c r="I19" s="973">
        <f t="shared" si="2"/>
        <v>0</v>
      </c>
      <c r="J19" s="973">
        <f t="shared" si="2"/>
        <v>0</v>
      </c>
      <c r="K19" s="973">
        <f t="shared" si="2"/>
        <v>0</v>
      </c>
      <c r="L19" s="973">
        <f t="shared" si="2"/>
        <v>0</v>
      </c>
      <c r="M19" s="973">
        <f t="shared" si="2"/>
        <v>0</v>
      </c>
      <c r="N19" s="973">
        <f t="shared" si="2"/>
        <v>0</v>
      </c>
      <c r="O19" s="973">
        <f t="shared" si="2"/>
        <v>0</v>
      </c>
      <c r="P19" s="973">
        <f t="shared" si="2"/>
        <v>0</v>
      </c>
      <c r="Q19" s="973">
        <f t="shared" si="2"/>
        <v>0</v>
      </c>
      <c r="R19" s="2636"/>
      <c r="S19" s="2637"/>
      <c r="T19" s="1133"/>
      <c r="U19" s="1133"/>
    </row>
    <row r="20" spans="1:22" ht="30" customHeight="1" x14ac:dyDescent="0.2">
      <c r="A20" s="1134" t="s">
        <v>951</v>
      </c>
      <c r="B20" s="1135" t="s">
        <v>952</v>
      </c>
      <c r="C20" s="972"/>
      <c r="D20" s="972"/>
      <c r="E20" s="972"/>
      <c r="F20" s="973">
        <f>SUM(C12:E12)</f>
        <v>0</v>
      </c>
      <c r="G20" s="973">
        <f t="shared" ref="G20:Q20" si="3">SUM(D12:F12)</f>
        <v>0</v>
      </c>
      <c r="H20" s="973">
        <f t="shared" si="3"/>
        <v>0</v>
      </c>
      <c r="I20" s="973">
        <f t="shared" si="3"/>
        <v>0</v>
      </c>
      <c r="J20" s="973">
        <f t="shared" si="3"/>
        <v>0</v>
      </c>
      <c r="K20" s="973">
        <f t="shared" si="3"/>
        <v>0</v>
      </c>
      <c r="L20" s="973">
        <f t="shared" si="3"/>
        <v>0</v>
      </c>
      <c r="M20" s="973">
        <f t="shared" si="3"/>
        <v>0</v>
      </c>
      <c r="N20" s="973">
        <f t="shared" si="3"/>
        <v>0</v>
      </c>
      <c r="O20" s="973">
        <f t="shared" si="3"/>
        <v>0</v>
      </c>
      <c r="P20" s="973">
        <f t="shared" si="3"/>
        <v>0</v>
      </c>
      <c r="Q20" s="973">
        <f t="shared" si="3"/>
        <v>0</v>
      </c>
      <c r="R20" s="2636"/>
      <c r="S20" s="2637"/>
      <c r="T20" s="1133"/>
      <c r="U20" s="1133"/>
    </row>
    <row r="21" spans="1:22" ht="30" customHeight="1" x14ac:dyDescent="0.2">
      <c r="A21" s="2634" t="s">
        <v>953</v>
      </c>
      <c r="B21" s="2635"/>
      <c r="C21" s="974"/>
      <c r="D21" s="974"/>
      <c r="E21" s="974"/>
      <c r="F21" s="975" t="str">
        <f t="shared" ref="F21:Q21" si="4">IF(F20&gt;F19,"○","")</f>
        <v/>
      </c>
      <c r="G21" s="975" t="str">
        <f t="shared" si="4"/>
        <v/>
      </c>
      <c r="H21" s="975" t="str">
        <f t="shared" si="4"/>
        <v/>
      </c>
      <c r="I21" s="975" t="str">
        <f t="shared" si="4"/>
        <v/>
      </c>
      <c r="J21" s="975" t="str">
        <f t="shared" si="4"/>
        <v/>
      </c>
      <c r="K21" s="975" t="str">
        <f t="shared" si="4"/>
        <v/>
      </c>
      <c r="L21" s="975" t="str">
        <f t="shared" si="4"/>
        <v/>
      </c>
      <c r="M21" s="975" t="str">
        <f t="shared" si="4"/>
        <v/>
      </c>
      <c r="N21" s="975" t="str">
        <f t="shared" si="4"/>
        <v/>
      </c>
      <c r="O21" s="975" t="str">
        <f t="shared" si="4"/>
        <v/>
      </c>
      <c r="P21" s="975" t="str">
        <f t="shared" si="4"/>
        <v/>
      </c>
      <c r="Q21" s="975" t="str">
        <f t="shared" si="4"/>
        <v/>
      </c>
      <c r="R21" s="2636"/>
      <c r="S21" s="2637"/>
      <c r="T21" s="1133"/>
      <c r="U21" s="1133"/>
    </row>
    <row r="22" spans="1:22" ht="10.5" customHeight="1" x14ac:dyDescent="0.2">
      <c r="A22" s="1136"/>
      <c r="B22" s="1136"/>
      <c r="C22" s="1136"/>
      <c r="D22" s="1136"/>
      <c r="E22" s="1136"/>
    </row>
    <row r="23" spans="1:22" ht="18" customHeight="1" x14ac:dyDescent="0.2">
      <c r="A23" s="1136" t="s">
        <v>1376</v>
      </c>
      <c r="B23" s="1136"/>
      <c r="C23" s="1136"/>
      <c r="D23" s="1136"/>
      <c r="E23" s="1136"/>
    </row>
    <row r="24" spans="1:22" ht="18" customHeight="1" x14ac:dyDescent="0.2">
      <c r="A24" s="976" t="s">
        <v>1377</v>
      </c>
      <c r="B24" s="976"/>
      <c r="C24" s="976"/>
      <c r="D24" s="976"/>
      <c r="E24" s="976"/>
    </row>
    <row r="25" spans="1:22" ht="18" customHeight="1" x14ac:dyDescent="0.2">
      <c r="A25" s="976" t="s">
        <v>954</v>
      </c>
      <c r="B25" s="976"/>
      <c r="C25" s="976"/>
      <c r="D25" s="976"/>
      <c r="E25" s="976"/>
    </row>
    <row r="26" spans="1:22" ht="18" customHeight="1" x14ac:dyDescent="0.2">
      <c r="A26" s="977" t="s">
        <v>1248</v>
      </c>
      <c r="B26" s="978"/>
      <c r="C26" s="1137"/>
      <c r="D26" s="1137"/>
      <c r="E26" s="1137"/>
      <c r="F26" s="1137"/>
      <c r="G26" s="1137"/>
      <c r="H26" s="1137"/>
      <c r="I26" s="1137"/>
      <c r="J26" s="1137"/>
      <c r="K26" s="1137"/>
      <c r="L26" s="1137"/>
      <c r="M26" s="1137"/>
      <c r="N26" s="1137"/>
      <c r="O26" s="1137"/>
      <c r="P26" s="1137"/>
      <c r="Q26" s="1137"/>
      <c r="R26" s="1137"/>
      <c r="S26" s="1137"/>
      <c r="T26" s="1137"/>
      <c r="U26" s="1137"/>
      <c r="V26" s="1137"/>
    </row>
    <row r="27" spans="1:22" ht="18" customHeight="1" x14ac:dyDescent="0.2">
      <c r="A27" s="977" t="s">
        <v>1249</v>
      </c>
      <c r="B27" s="978"/>
      <c r="C27" s="1137"/>
      <c r="D27" s="1137"/>
      <c r="E27" s="1137"/>
      <c r="F27" s="1137"/>
      <c r="G27" s="1137"/>
      <c r="H27" s="1137"/>
      <c r="I27" s="1137"/>
      <c r="J27" s="1137"/>
      <c r="K27" s="1137"/>
      <c r="L27" s="1137"/>
      <c r="M27" s="1137"/>
      <c r="N27" s="1137"/>
      <c r="O27" s="1137"/>
      <c r="P27" s="1137"/>
      <c r="Q27" s="1137"/>
      <c r="R27" s="1137"/>
      <c r="S27" s="1137"/>
      <c r="T27" s="1137"/>
      <c r="U27" s="1137"/>
      <c r="V27" s="1137"/>
    </row>
    <row r="28" spans="1:22" ht="18" customHeight="1" x14ac:dyDescent="0.2">
      <c r="A28" s="978" t="s">
        <v>1250</v>
      </c>
      <c r="B28" s="978"/>
      <c r="C28" s="1137"/>
      <c r="D28" s="1137"/>
      <c r="E28" s="1137"/>
      <c r="F28" s="1137"/>
      <c r="G28" s="1137"/>
      <c r="H28" s="1137"/>
      <c r="I28" s="1137"/>
      <c r="J28" s="1137"/>
      <c r="K28" s="1137"/>
      <c r="L28" s="1137"/>
      <c r="M28" s="1137"/>
      <c r="N28" s="1137"/>
      <c r="O28" s="1137"/>
      <c r="P28" s="1137"/>
      <c r="Q28" s="1137"/>
      <c r="R28" s="1137"/>
      <c r="S28" s="1137"/>
      <c r="T28" s="1137"/>
      <c r="U28" s="1137"/>
      <c r="V28" s="1137"/>
    </row>
    <row r="29" spans="1:22" ht="10.5" customHeight="1" x14ac:dyDescent="0.2"/>
    <row r="30" spans="1:22" ht="20.149999999999999" customHeight="1" x14ac:dyDescent="0.2"/>
    <row r="31" spans="1:22" ht="20.149999999999999" customHeight="1" x14ac:dyDescent="0.2"/>
  </sheetData>
  <sheetProtection selectLockedCells="1"/>
  <mergeCells count="20">
    <mergeCell ref="A21:B21"/>
    <mergeCell ref="R21:S21"/>
    <mergeCell ref="N7:O7"/>
    <mergeCell ref="P7:V7"/>
    <mergeCell ref="A9:B10"/>
    <mergeCell ref="O9:Q9"/>
    <mergeCell ref="R9:S10"/>
    <mergeCell ref="T9:T10"/>
    <mergeCell ref="U9:V10"/>
    <mergeCell ref="U11:V11"/>
    <mergeCell ref="J17:K17"/>
    <mergeCell ref="R18:S18"/>
    <mergeCell ref="R19:S19"/>
    <mergeCell ref="R20:S20"/>
    <mergeCell ref="S1:V1"/>
    <mergeCell ref="A3:V3"/>
    <mergeCell ref="N5:O5"/>
    <mergeCell ref="P5:V5"/>
    <mergeCell ref="N6:O6"/>
    <mergeCell ref="P6:V6"/>
  </mergeCells>
  <phoneticPr fontId="22"/>
  <conditionalFormatting sqref="C18:Q18">
    <cfRule type="containsErrors" dxfId="5" priority="2">
      <formula>ISERROR(C18)</formula>
    </cfRule>
  </conditionalFormatting>
  <conditionalFormatting sqref="M17:N17 G17:J17">
    <cfRule type="containsErrors" dxfId="4" priority="1">
      <formula>ISERROR(G17)</formula>
    </cfRule>
  </conditionalFormatting>
  <printOptions horizontalCentered="1" verticalCentered="1"/>
  <pageMargins left="0.74803149606299213" right="0.74803149606299213" top="0.98425196850393704" bottom="0.78740157480314965" header="0.51181102362204722" footer="0.51181102362204722"/>
  <pageSetup paperSize="9" scale="72" orientation="landscape" blackAndWhite="1" verticalDpi="300" r:id="rId1"/>
  <headerFooter>
    <oddFooter xml:space="preserve">&amp;C別紙1&amp;R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S29"/>
  <sheetViews>
    <sheetView view="pageBreakPreview" zoomScaleNormal="100" zoomScaleSheetLayoutView="100" workbookViewId="0">
      <selection activeCell="J11" sqref="J11"/>
    </sheetView>
  </sheetViews>
  <sheetFormatPr defaultColWidth="8.796875" defaultRowHeight="13" x14ac:dyDescent="0.2"/>
  <cols>
    <col min="1" max="1" width="15.796875" style="957" customWidth="1"/>
    <col min="2" max="2" width="2.3984375" style="957" customWidth="1"/>
    <col min="3" max="5" width="5.86328125" style="957" customWidth="1"/>
    <col min="6" max="17" width="6.06640625" style="957" customWidth="1"/>
    <col min="18" max="18" width="6.59765625" style="957" customWidth="1"/>
    <col min="19" max="19" width="3" style="957" customWidth="1"/>
    <col min="20" max="20" width="1.265625" style="957" customWidth="1"/>
    <col min="21" max="16384" width="8.796875" style="957"/>
  </cols>
  <sheetData>
    <row r="1" spans="1:19" ht="20.25" customHeight="1" x14ac:dyDescent="0.2">
      <c r="A1" s="550" t="s">
        <v>1251</v>
      </c>
      <c r="B1" s="956"/>
      <c r="R1" s="2628"/>
      <c r="S1" s="2628"/>
    </row>
    <row r="2" spans="1:19" ht="21" customHeight="1" x14ac:dyDescent="0.2">
      <c r="B2" s="956"/>
      <c r="R2" s="1088"/>
      <c r="S2" s="1088"/>
    </row>
    <row r="3" spans="1:19" s="956" customFormat="1" ht="22.5" customHeight="1" x14ac:dyDescent="0.2">
      <c r="A3" s="2629" t="s">
        <v>1378</v>
      </c>
      <c r="B3" s="2629"/>
      <c r="C3" s="2629"/>
      <c r="D3" s="2629"/>
      <c r="E3" s="2629"/>
      <c r="F3" s="2629"/>
      <c r="G3" s="2629"/>
      <c r="H3" s="2629"/>
      <c r="I3" s="2629"/>
      <c r="J3" s="2629"/>
      <c r="K3" s="2629"/>
      <c r="L3" s="2629"/>
      <c r="M3" s="2629"/>
      <c r="N3" s="2629"/>
      <c r="O3" s="2629"/>
      <c r="P3" s="2629"/>
      <c r="Q3" s="2629"/>
      <c r="R3" s="2629"/>
      <c r="S3" s="1067"/>
    </row>
    <row r="4" spans="1:19" s="956" customFormat="1" ht="12" customHeight="1" x14ac:dyDescent="0.2">
      <c r="A4" s="1067"/>
      <c r="B4" s="1067"/>
      <c r="C4" s="1067"/>
      <c r="D4" s="1067"/>
      <c r="E4" s="1067"/>
      <c r="F4" s="1067"/>
      <c r="G4" s="1067"/>
      <c r="H4" s="1067"/>
      <c r="I4" s="1067"/>
      <c r="J4" s="1067"/>
      <c r="K4" s="1067"/>
      <c r="L4" s="1067"/>
      <c r="M4" s="1067"/>
      <c r="N4" s="1067"/>
      <c r="O4" s="1067"/>
      <c r="P4" s="1067"/>
      <c r="Q4" s="1067"/>
      <c r="R4" s="1067"/>
      <c r="S4" s="1067"/>
    </row>
    <row r="5" spans="1:19" ht="20.25" customHeight="1" x14ac:dyDescent="0.2">
      <c r="A5" s="958"/>
      <c r="B5" s="958"/>
      <c r="C5" s="958"/>
      <c r="D5" s="958"/>
      <c r="E5" s="958"/>
      <c r="F5" s="958"/>
      <c r="G5" s="958"/>
      <c r="H5" s="958"/>
      <c r="I5" s="958"/>
      <c r="J5" s="958"/>
      <c r="K5" s="958"/>
      <c r="L5" s="958"/>
      <c r="M5" s="958"/>
      <c r="N5" s="2664"/>
      <c r="O5" s="2664"/>
      <c r="P5" s="2664"/>
      <c r="Q5" s="2664"/>
      <c r="R5" s="2664"/>
      <c r="S5" s="2664"/>
    </row>
    <row r="6" spans="1:19" ht="20.25" customHeight="1" x14ac:dyDescent="0.2">
      <c r="A6" s="958"/>
      <c r="B6" s="958"/>
      <c r="C6" s="958"/>
      <c r="D6" s="958"/>
      <c r="E6" s="958"/>
      <c r="F6" s="958"/>
      <c r="G6" s="958"/>
      <c r="H6" s="958"/>
      <c r="I6" s="958"/>
      <c r="J6" s="958"/>
      <c r="K6" s="958"/>
      <c r="L6" s="958"/>
      <c r="M6" s="958"/>
      <c r="N6" s="2665" t="s">
        <v>922</v>
      </c>
      <c r="O6" s="2665"/>
      <c r="P6" s="2631"/>
      <c r="Q6" s="2632"/>
      <c r="R6" s="2632"/>
      <c r="S6" s="2633"/>
    </row>
    <row r="7" spans="1:19" ht="20.25" customHeight="1" x14ac:dyDescent="0.2">
      <c r="A7" s="958"/>
      <c r="B7" s="958"/>
      <c r="C7" s="958"/>
      <c r="D7" s="958"/>
      <c r="E7" s="958"/>
      <c r="F7" s="958"/>
      <c r="G7" s="958"/>
      <c r="H7" s="958"/>
      <c r="I7" s="958"/>
      <c r="J7" s="958"/>
      <c r="K7" s="958"/>
      <c r="L7" s="958"/>
      <c r="M7" s="958"/>
      <c r="N7" s="2666"/>
      <c r="O7" s="2666"/>
      <c r="P7" s="2666"/>
      <c r="Q7" s="2666"/>
      <c r="R7" s="2666"/>
      <c r="S7" s="2666"/>
    </row>
    <row r="8" spans="1:19" ht="20.25" customHeight="1" thickBot="1" x14ac:dyDescent="0.25">
      <c r="A8" s="958"/>
      <c r="B8" s="958"/>
      <c r="C8" s="958"/>
      <c r="D8" s="958"/>
      <c r="E8" s="958"/>
      <c r="F8" s="958"/>
      <c r="G8" s="958"/>
      <c r="H8" s="958"/>
      <c r="I8" s="958"/>
      <c r="J8" s="958"/>
      <c r="K8" s="958"/>
      <c r="L8" s="958"/>
      <c r="M8" s="958"/>
      <c r="N8" s="959"/>
      <c r="O8" s="959"/>
      <c r="P8" s="959"/>
      <c r="Q8" s="959"/>
      <c r="R8" s="959"/>
      <c r="S8" s="959"/>
    </row>
    <row r="9" spans="1:19" ht="26.25" customHeight="1" x14ac:dyDescent="0.2">
      <c r="A9" s="2667" t="s">
        <v>923</v>
      </c>
      <c r="B9" s="2668"/>
      <c r="C9" s="1138"/>
      <c r="D9" s="1139" t="s">
        <v>1379</v>
      </c>
      <c r="E9" s="1139"/>
      <c r="F9" s="1140"/>
      <c r="G9" s="1141"/>
      <c r="H9" s="1141"/>
      <c r="I9" s="1141" t="s">
        <v>1379</v>
      </c>
      <c r="J9" s="1141"/>
      <c r="K9" s="1141"/>
      <c r="L9" s="1141"/>
      <c r="M9" s="1141"/>
      <c r="N9" s="1142"/>
      <c r="O9" s="2671" t="s">
        <v>1380</v>
      </c>
      <c r="P9" s="2671"/>
      <c r="Q9" s="2671"/>
      <c r="R9" s="2672" t="s">
        <v>1198</v>
      </c>
      <c r="S9" s="2673"/>
    </row>
    <row r="10" spans="1:19" s="958" customFormat="1" ht="26.25" customHeight="1" x14ac:dyDescent="0.2">
      <c r="A10" s="2669"/>
      <c r="B10" s="2670"/>
      <c r="C10" s="1143" t="s">
        <v>924</v>
      </c>
      <c r="D10" s="1143" t="s">
        <v>925</v>
      </c>
      <c r="E10" s="1144" t="s">
        <v>926</v>
      </c>
      <c r="F10" s="1145" t="s">
        <v>927</v>
      </c>
      <c r="G10" s="1146" t="s">
        <v>928</v>
      </c>
      <c r="H10" s="1146" t="s">
        <v>929</v>
      </c>
      <c r="I10" s="1146" t="s">
        <v>930</v>
      </c>
      <c r="J10" s="1146" t="s">
        <v>931</v>
      </c>
      <c r="K10" s="1146" t="s">
        <v>932</v>
      </c>
      <c r="L10" s="1146" t="s">
        <v>933</v>
      </c>
      <c r="M10" s="1146" t="s">
        <v>934</v>
      </c>
      <c r="N10" s="1146" t="s">
        <v>935</v>
      </c>
      <c r="O10" s="1146" t="s">
        <v>924</v>
      </c>
      <c r="P10" s="1146" t="s">
        <v>925</v>
      </c>
      <c r="Q10" s="1146" t="s">
        <v>926</v>
      </c>
      <c r="R10" s="2669"/>
      <c r="S10" s="2674"/>
    </row>
    <row r="11" spans="1:19" s="958" customFormat="1" ht="30" customHeight="1" x14ac:dyDescent="0.2">
      <c r="A11" s="1147" t="s">
        <v>936</v>
      </c>
      <c r="B11" s="1148" t="s">
        <v>937</v>
      </c>
      <c r="C11" s="1100"/>
      <c r="D11" s="1100"/>
      <c r="E11" s="1101"/>
      <c r="F11" s="1102"/>
      <c r="G11" s="1100"/>
      <c r="H11" s="1100"/>
      <c r="I11" s="1100"/>
      <c r="J11" s="1100"/>
      <c r="K11" s="1100"/>
      <c r="L11" s="1100"/>
      <c r="M11" s="1100"/>
      <c r="N11" s="1100"/>
      <c r="O11" s="1100"/>
      <c r="P11" s="1103"/>
      <c r="Q11" s="1103"/>
      <c r="R11" s="1101"/>
      <c r="S11" s="1104"/>
    </row>
    <row r="12" spans="1:19" ht="30" customHeight="1" x14ac:dyDescent="0.2">
      <c r="A12" s="1149" t="s">
        <v>938</v>
      </c>
      <c r="B12" s="1148" t="s">
        <v>939</v>
      </c>
      <c r="C12" s="1165"/>
      <c r="D12" s="1165"/>
      <c r="E12" s="1166"/>
      <c r="F12" s="1167"/>
      <c r="G12" s="1165"/>
      <c r="H12" s="1165"/>
      <c r="I12" s="1165"/>
      <c r="J12" s="1165"/>
      <c r="K12" s="1165"/>
      <c r="L12" s="1165"/>
      <c r="M12" s="1165"/>
      <c r="N12" s="1165"/>
      <c r="O12" s="1165"/>
      <c r="P12" s="1165"/>
      <c r="Q12" s="1165"/>
      <c r="R12" s="1168">
        <f>SUM(F12:Q12)</f>
        <v>0</v>
      </c>
      <c r="S12" s="1107" t="s">
        <v>940</v>
      </c>
    </row>
    <row r="13" spans="1:19" ht="30" customHeight="1" thickBot="1" x14ac:dyDescent="0.25">
      <c r="A13" s="1149" t="s">
        <v>941</v>
      </c>
      <c r="B13" s="1148" t="s">
        <v>942</v>
      </c>
      <c r="C13" s="1103"/>
      <c r="D13" s="1103"/>
      <c r="E13" s="1116"/>
      <c r="F13" s="1117"/>
      <c r="G13" s="1118"/>
      <c r="H13" s="1118"/>
      <c r="I13" s="1118"/>
      <c r="J13" s="1119"/>
      <c r="K13" s="1119"/>
      <c r="L13" s="1118"/>
      <c r="M13" s="1118"/>
      <c r="N13" s="1118"/>
      <c r="O13" s="1118"/>
      <c r="P13" s="1118"/>
      <c r="Q13" s="1118"/>
      <c r="R13" s="967">
        <f>SUM(F13:Q13)</f>
        <v>0</v>
      </c>
      <c r="S13" s="1107" t="s">
        <v>943</v>
      </c>
    </row>
    <row r="14" spans="1:19" ht="30" customHeight="1" thickBot="1" x14ac:dyDescent="0.25">
      <c r="A14" s="1149" t="s">
        <v>944</v>
      </c>
      <c r="B14" s="1148" t="s">
        <v>945</v>
      </c>
      <c r="C14" s="1123"/>
      <c r="D14" s="1123"/>
      <c r="E14" s="1123"/>
      <c r="F14" s="1124"/>
      <c r="G14" s="968"/>
      <c r="H14" s="968"/>
      <c r="I14" s="968"/>
      <c r="J14" s="2654" t="e">
        <f>ROUNDUP(R12/R13,1)</f>
        <v>#DIV/0!</v>
      </c>
      <c r="K14" s="2655"/>
      <c r="L14" s="1125" t="s">
        <v>946</v>
      </c>
      <c r="M14" s="968"/>
      <c r="N14" s="968"/>
      <c r="O14" s="1126"/>
      <c r="P14" s="1125"/>
      <c r="Q14" s="1125"/>
      <c r="R14" s="1125"/>
      <c r="S14" s="1127"/>
    </row>
    <row r="15" spans="1:19" ht="30" customHeight="1" x14ac:dyDescent="0.2">
      <c r="A15" s="1154" t="s">
        <v>947</v>
      </c>
      <c r="B15" s="1155" t="s">
        <v>948</v>
      </c>
      <c r="C15" s="1169">
        <f>C11*C13*1.25</f>
        <v>0</v>
      </c>
      <c r="D15" s="1169">
        <f>D11*D13*1.25</f>
        <v>0</v>
      </c>
      <c r="E15" s="1169">
        <f>E11*E13*1.25</f>
        <v>0</v>
      </c>
      <c r="F15" s="1169">
        <f>F11*F13*1.25</f>
        <v>0</v>
      </c>
      <c r="G15" s="1169">
        <f t="shared" ref="G15:Q15" si="0">G11*G13*1.25</f>
        <v>0</v>
      </c>
      <c r="H15" s="1169">
        <f t="shared" si="0"/>
        <v>0</v>
      </c>
      <c r="I15" s="1169">
        <f t="shared" si="0"/>
        <v>0</v>
      </c>
      <c r="J15" s="1169">
        <f t="shared" si="0"/>
        <v>0</v>
      </c>
      <c r="K15" s="1169">
        <f t="shared" si="0"/>
        <v>0</v>
      </c>
      <c r="L15" s="1169">
        <f t="shared" si="0"/>
        <v>0</v>
      </c>
      <c r="M15" s="1169">
        <f t="shared" si="0"/>
        <v>0</v>
      </c>
      <c r="N15" s="1169">
        <f t="shared" si="0"/>
        <v>0</v>
      </c>
      <c r="O15" s="1169">
        <f t="shared" si="0"/>
        <v>0</v>
      </c>
      <c r="P15" s="1169">
        <f t="shared" si="0"/>
        <v>0</v>
      </c>
      <c r="Q15" s="1169">
        <f t="shared" si="0"/>
        <v>0</v>
      </c>
      <c r="R15" s="2658"/>
      <c r="S15" s="2659"/>
    </row>
    <row r="16" spans="1:19" ht="30" customHeight="1" x14ac:dyDescent="0.2">
      <c r="A16" s="1157" t="s">
        <v>949</v>
      </c>
      <c r="B16" s="1158" t="s">
        <v>950</v>
      </c>
      <c r="C16" s="1170"/>
      <c r="D16" s="1170"/>
      <c r="E16" s="1170"/>
      <c r="F16" s="1171">
        <f t="shared" ref="F16:Q16" si="1">SUM(C15:E15)</f>
        <v>0</v>
      </c>
      <c r="G16" s="1171">
        <f t="shared" si="1"/>
        <v>0</v>
      </c>
      <c r="H16" s="1171">
        <f t="shared" si="1"/>
        <v>0</v>
      </c>
      <c r="I16" s="1171">
        <f t="shared" si="1"/>
        <v>0</v>
      </c>
      <c r="J16" s="1171">
        <f t="shared" si="1"/>
        <v>0</v>
      </c>
      <c r="K16" s="1171">
        <f t="shared" si="1"/>
        <v>0</v>
      </c>
      <c r="L16" s="1171">
        <f t="shared" si="1"/>
        <v>0</v>
      </c>
      <c r="M16" s="1171">
        <f t="shared" si="1"/>
        <v>0</v>
      </c>
      <c r="N16" s="1171">
        <f t="shared" si="1"/>
        <v>0</v>
      </c>
      <c r="O16" s="1171">
        <f t="shared" si="1"/>
        <v>0</v>
      </c>
      <c r="P16" s="1171">
        <f t="shared" si="1"/>
        <v>0</v>
      </c>
      <c r="Q16" s="1171">
        <f t="shared" si="1"/>
        <v>0</v>
      </c>
      <c r="R16" s="2660"/>
      <c r="S16" s="2661"/>
    </row>
    <row r="17" spans="1:19" ht="30" customHeight="1" x14ac:dyDescent="0.2">
      <c r="A17" s="1161" t="s">
        <v>951</v>
      </c>
      <c r="B17" s="1162" t="s">
        <v>952</v>
      </c>
      <c r="C17" s="1170"/>
      <c r="D17" s="1170"/>
      <c r="E17" s="1170"/>
      <c r="F17" s="1171">
        <f>SUM(C12:E12)</f>
        <v>0</v>
      </c>
      <c r="G17" s="1171">
        <f t="shared" ref="G17:Q17" si="2">SUM(D12:F12)</f>
        <v>0</v>
      </c>
      <c r="H17" s="1171">
        <f t="shared" si="2"/>
        <v>0</v>
      </c>
      <c r="I17" s="1171">
        <f t="shared" si="2"/>
        <v>0</v>
      </c>
      <c r="J17" s="1171">
        <f t="shared" si="2"/>
        <v>0</v>
      </c>
      <c r="K17" s="1171">
        <f t="shared" si="2"/>
        <v>0</v>
      </c>
      <c r="L17" s="1171">
        <f t="shared" si="2"/>
        <v>0</v>
      </c>
      <c r="M17" s="1171">
        <f t="shared" si="2"/>
        <v>0</v>
      </c>
      <c r="N17" s="1171">
        <f t="shared" si="2"/>
        <v>0</v>
      </c>
      <c r="O17" s="1171">
        <f t="shared" si="2"/>
        <v>0</v>
      </c>
      <c r="P17" s="1171">
        <f t="shared" si="2"/>
        <v>0</v>
      </c>
      <c r="Q17" s="1171">
        <f t="shared" si="2"/>
        <v>0</v>
      </c>
      <c r="R17" s="2660"/>
      <c r="S17" s="2661"/>
    </row>
    <row r="18" spans="1:19" ht="30" customHeight="1" x14ac:dyDescent="0.2">
      <c r="A18" s="2662" t="s">
        <v>953</v>
      </c>
      <c r="B18" s="2663"/>
      <c r="C18" s="1163"/>
      <c r="D18" s="1163"/>
      <c r="E18" s="1163"/>
      <c r="F18" s="1164" t="str">
        <f t="shared" ref="F18:Q18" si="3">IF(F17&gt;F16,"○","")</f>
        <v/>
      </c>
      <c r="G18" s="1164" t="str">
        <f t="shared" si="3"/>
        <v/>
      </c>
      <c r="H18" s="1164" t="str">
        <f t="shared" si="3"/>
        <v/>
      </c>
      <c r="I18" s="1164" t="str">
        <f t="shared" si="3"/>
        <v/>
      </c>
      <c r="J18" s="1164" t="str">
        <f t="shared" si="3"/>
        <v/>
      </c>
      <c r="K18" s="1164" t="str">
        <f t="shared" si="3"/>
        <v/>
      </c>
      <c r="L18" s="1164" t="str">
        <f t="shared" si="3"/>
        <v/>
      </c>
      <c r="M18" s="1164" t="str">
        <f t="shared" si="3"/>
        <v/>
      </c>
      <c r="N18" s="1164" t="str">
        <f t="shared" si="3"/>
        <v/>
      </c>
      <c r="O18" s="1164" t="str">
        <f t="shared" si="3"/>
        <v/>
      </c>
      <c r="P18" s="1164" t="str">
        <f t="shared" si="3"/>
        <v/>
      </c>
      <c r="Q18" s="1164" t="str">
        <f t="shared" si="3"/>
        <v/>
      </c>
      <c r="R18" s="2660"/>
      <c r="S18" s="2661"/>
    </row>
    <row r="19" spans="1:19" ht="10.5" customHeight="1" x14ac:dyDescent="0.2">
      <c r="A19" s="1136"/>
      <c r="B19" s="1136"/>
      <c r="C19" s="1136"/>
      <c r="D19" s="1136"/>
      <c r="E19" s="1136"/>
    </row>
    <row r="20" spans="1:19" ht="18" customHeight="1" x14ac:dyDescent="0.2">
      <c r="A20" s="1136" t="s">
        <v>1385</v>
      </c>
      <c r="B20" s="1136"/>
      <c r="C20" s="1136"/>
      <c r="D20" s="1136"/>
      <c r="E20" s="1136"/>
    </row>
    <row r="21" spans="1:19" ht="18" customHeight="1" x14ac:dyDescent="0.2">
      <c r="A21" s="976" t="s">
        <v>1382</v>
      </c>
      <c r="B21" s="976"/>
      <c r="C21" s="976"/>
      <c r="D21" s="976"/>
      <c r="E21" s="976"/>
    </row>
    <row r="22" spans="1:19" ht="18" customHeight="1" x14ac:dyDescent="0.2">
      <c r="A22" s="976" t="s">
        <v>954</v>
      </c>
      <c r="B22" s="976"/>
      <c r="C22" s="976"/>
      <c r="D22" s="976"/>
      <c r="E22" s="976"/>
    </row>
    <row r="23" spans="1:19" ht="18" customHeight="1" x14ac:dyDescent="0.2">
      <c r="A23" s="976" t="s">
        <v>955</v>
      </c>
      <c r="B23" s="976"/>
      <c r="C23" s="976"/>
      <c r="D23" s="976"/>
      <c r="E23" s="976"/>
    </row>
    <row r="24" spans="1:19" ht="19.5" customHeight="1" x14ac:dyDescent="0.2">
      <c r="A24" s="976" t="s">
        <v>956</v>
      </c>
      <c r="B24" s="976"/>
      <c r="C24" s="976"/>
      <c r="D24" s="976"/>
      <c r="E24" s="976"/>
    </row>
    <row r="25" spans="1:19" ht="18" customHeight="1" x14ac:dyDescent="0.2">
      <c r="A25" s="978" t="s">
        <v>1386</v>
      </c>
      <c r="B25" s="978"/>
      <c r="C25" s="1137"/>
      <c r="D25" s="1137"/>
      <c r="E25" s="1137"/>
      <c r="F25" s="1137"/>
      <c r="G25" s="1137"/>
      <c r="H25" s="1137"/>
      <c r="I25" s="1137"/>
      <c r="J25" s="1137"/>
      <c r="K25" s="1137"/>
      <c r="L25" s="1137"/>
      <c r="M25" s="1137"/>
      <c r="N25" s="1137"/>
      <c r="O25" s="1137"/>
      <c r="P25" s="1137"/>
      <c r="Q25" s="1137"/>
      <c r="R25" s="1137"/>
      <c r="S25" s="1137"/>
    </row>
    <row r="26" spans="1:19" ht="18" customHeight="1" x14ac:dyDescent="0.2">
      <c r="A26" s="978" t="s">
        <v>1387</v>
      </c>
      <c r="B26" s="978"/>
      <c r="C26" s="1137"/>
      <c r="D26" s="1137"/>
      <c r="E26" s="1137"/>
      <c r="F26" s="1137"/>
      <c r="G26" s="1137"/>
      <c r="H26" s="1137"/>
      <c r="I26" s="1137"/>
      <c r="J26" s="1137"/>
      <c r="K26" s="1137"/>
      <c r="L26" s="1137"/>
      <c r="M26" s="1137"/>
      <c r="N26" s="1137"/>
      <c r="O26" s="1137"/>
      <c r="P26" s="1137"/>
      <c r="Q26" s="1137"/>
      <c r="R26" s="1137"/>
      <c r="S26" s="1137"/>
    </row>
    <row r="27" spans="1:19" ht="10.5" customHeight="1" x14ac:dyDescent="0.2"/>
    <row r="28" spans="1:19" ht="20.149999999999999" customHeight="1" x14ac:dyDescent="0.2"/>
    <row r="29" spans="1:19" ht="20.149999999999999" customHeight="1" x14ac:dyDescent="0.2"/>
  </sheetData>
  <mergeCells count="17">
    <mergeCell ref="J14:K14"/>
    <mergeCell ref="R1:S1"/>
    <mergeCell ref="A3:R3"/>
    <mergeCell ref="N5:O5"/>
    <mergeCell ref="P5:S5"/>
    <mergeCell ref="N6:O6"/>
    <mergeCell ref="P6:S6"/>
    <mergeCell ref="N7:O7"/>
    <mergeCell ref="P7:S7"/>
    <mergeCell ref="A9:B10"/>
    <mergeCell ref="O9:Q9"/>
    <mergeCell ref="R9:S10"/>
    <mergeCell ref="R15:S15"/>
    <mergeCell ref="R16:S16"/>
    <mergeCell ref="R17:S17"/>
    <mergeCell ref="A18:B18"/>
    <mergeCell ref="R18:S18"/>
  </mergeCells>
  <phoneticPr fontId="22"/>
  <conditionalFormatting sqref="C15:Q15">
    <cfRule type="containsErrors" dxfId="3" priority="2">
      <formula>ISERROR(C15)</formula>
    </cfRule>
  </conditionalFormatting>
  <conditionalFormatting sqref="M14:N14 G14:J14">
    <cfRule type="containsErrors" dxfId="2" priority="1">
      <formula>ISERROR(G14)</formula>
    </cfRule>
  </conditionalFormatting>
  <dataValidations count="1">
    <dataValidation type="list" allowBlank="1" showInputMessage="1" showErrorMessage="1" sqref="P6:S6" xr:uid="{00000000-0002-0000-1700-000000000000}">
      <formula1>"生活介護,自立訓練(生活訓練),自立訓練(機能訓練),就労移行支援,就労継続支援Ａ型,就労継続支援Ｂ型"</formula1>
    </dataValidation>
  </dataValidations>
  <pageMargins left="0.70866141732283472" right="0.70866141732283472" top="0.74803149606299213" bottom="0.74803149606299213" header="0.31496062992125984" footer="0.31496062992125984"/>
  <pageSetup paperSize="9" scale="83" orientation="landscape" r:id="rId1"/>
  <headerFooter>
    <oddFooter>&amp;C別紙2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pageSetUpPr fitToPage="1"/>
  </sheetPr>
  <dimension ref="A1:S27"/>
  <sheetViews>
    <sheetView view="pageBreakPreview" zoomScaleNormal="80" zoomScaleSheetLayoutView="100" workbookViewId="0">
      <selection activeCell="J16" sqref="J16"/>
    </sheetView>
  </sheetViews>
  <sheetFormatPr defaultColWidth="8.796875" defaultRowHeight="13" x14ac:dyDescent="0.2"/>
  <cols>
    <col min="1" max="1" width="15.796875" style="957" customWidth="1"/>
    <col min="2" max="2" width="2.3984375" style="957" customWidth="1"/>
    <col min="3" max="5" width="5.86328125" style="957" customWidth="1"/>
    <col min="6" max="17" width="6.06640625" style="957" customWidth="1"/>
    <col min="18" max="18" width="6.59765625" style="957" customWidth="1"/>
    <col min="19" max="19" width="3" style="957" customWidth="1"/>
    <col min="20" max="20" width="1.265625" style="957" customWidth="1"/>
    <col min="21" max="16384" width="8.796875" style="957"/>
  </cols>
  <sheetData>
    <row r="1" spans="1:19" ht="20.25" customHeight="1" x14ac:dyDescent="0.2">
      <c r="A1" s="955" t="s">
        <v>983</v>
      </c>
      <c r="B1" s="956"/>
      <c r="R1" s="2628"/>
      <c r="S1" s="2628"/>
    </row>
    <row r="2" spans="1:19" ht="21" customHeight="1" x14ac:dyDescent="0.2">
      <c r="B2" s="956"/>
      <c r="R2" s="1088"/>
      <c r="S2" s="1088"/>
    </row>
    <row r="3" spans="1:19" s="956" customFormat="1" ht="22.5" customHeight="1" x14ac:dyDescent="0.2">
      <c r="A3" s="2629" t="s">
        <v>1378</v>
      </c>
      <c r="B3" s="2629"/>
      <c r="C3" s="2629"/>
      <c r="D3" s="2629"/>
      <c r="E3" s="2629"/>
      <c r="F3" s="2629"/>
      <c r="G3" s="2629"/>
      <c r="H3" s="2629"/>
      <c r="I3" s="2629"/>
      <c r="J3" s="2629"/>
      <c r="K3" s="2629"/>
      <c r="L3" s="2629"/>
      <c r="M3" s="2629"/>
      <c r="N3" s="2629"/>
      <c r="O3" s="2629"/>
      <c r="P3" s="2629"/>
      <c r="Q3" s="2629"/>
      <c r="R3" s="2629"/>
      <c r="S3" s="1067"/>
    </row>
    <row r="4" spans="1:19" s="956" customFormat="1" ht="12" customHeight="1" x14ac:dyDescent="0.2">
      <c r="A4" s="1067"/>
      <c r="B4" s="1067"/>
      <c r="C4" s="1067"/>
      <c r="D4" s="1067"/>
      <c r="E4" s="1067"/>
      <c r="F4" s="1067"/>
      <c r="G4" s="1067"/>
      <c r="H4" s="1067"/>
      <c r="I4" s="1067"/>
      <c r="J4" s="1067"/>
      <c r="K4" s="1067"/>
      <c r="L4" s="1067"/>
      <c r="M4" s="1067"/>
      <c r="N4" s="1067"/>
      <c r="O4" s="1067"/>
      <c r="P4" s="1067"/>
      <c r="Q4" s="1067"/>
      <c r="R4" s="1067"/>
      <c r="S4" s="1067"/>
    </row>
    <row r="5" spans="1:19" ht="20.25" customHeight="1" x14ac:dyDescent="0.2">
      <c r="A5" s="958"/>
      <c r="B5" s="958"/>
      <c r="C5" s="958"/>
      <c r="D5" s="958"/>
      <c r="E5" s="958"/>
      <c r="F5" s="958"/>
      <c r="G5" s="958"/>
      <c r="H5" s="958"/>
      <c r="I5" s="958"/>
      <c r="J5" s="958"/>
      <c r="K5" s="958"/>
      <c r="L5" s="958"/>
      <c r="M5" s="958"/>
      <c r="N5" s="2664"/>
      <c r="O5" s="2664"/>
      <c r="P5" s="2675"/>
      <c r="Q5" s="2675"/>
      <c r="R5" s="2675"/>
      <c r="S5" s="2675"/>
    </row>
    <row r="6" spans="1:19" ht="20.25" customHeight="1" x14ac:dyDescent="0.2">
      <c r="A6" s="958"/>
      <c r="B6" s="958"/>
      <c r="C6" s="958"/>
      <c r="D6" s="958"/>
      <c r="E6" s="958"/>
      <c r="F6" s="958"/>
      <c r="G6" s="958"/>
      <c r="H6" s="958"/>
      <c r="I6" s="958"/>
      <c r="J6" s="958"/>
      <c r="K6" s="958"/>
      <c r="L6" s="958"/>
      <c r="M6" s="958"/>
      <c r="N6" s="2665" t="s">
        <v>922</v>
      </c>
      <c r="O6" s="2665"/>
      <c r="P6" s="2631"/>
      <c r="Q6" s="2632"/>
      <c r="R6" s="2632"/>
      <c r="S6" s="2633"/>
    </row>
    <row r="7" spans="1:19" ht="20.25" customHeight="1" x14ac:dyDescent="0.2">
      <c r="A7" s="958"/>
      <c r="B7" s="958"/>
      <c r="C7" s="958"/>
      <c r="D7" s="958"/>
      <c r="E7" s="958"/>
      <c r="F7" s="958"/>
      <c r="G7" s="958"/>
      <c r="H7" s="958"/>
      <c r="I7" s="958"/>
      <c r="J7" s="958"/>
      <c r="K7" s="958"/>
      <c r="L7" s="958"/>
      <c r="M7" s="958"/>
      <c r="N7" s="2666"/>
      <c r="O7" s="2666"/>
      <c r="P7" s="2676"/>
      <c r="Q7" s="2676"/>
      <c r="R7" s="2676"/>
      <c r="S7" s="2676"/>
    </row>
    <row r="8" spans="1:19" ht="20.25" customHeight="1" thickBot="1" x14ac:dyDescent="0.25">
      <c r="A8" s="958"/>
      <c r="B8" s="958"/>
      <c r="C8" s="958"/>
      <c r="D8" s="958"/>
      <c r="E8" s="958"/>
      <c r="F8" s="958"/>
      <c r="G8" s="958"/>
      <c r="H8" s="958"/>
      <c r="I8" s="958"/>
      <c r="J8" s="958"/>
      <c r="K8" s="958"/>
      <c r="L8" s="958"/>
      <c r="M8" s="958"/>
      <c r="N8" s="959"/>
      <c r="O8" s="959"/>
      <c r="P8" s="959"/>
      <c r="Q8" s="959"/>
      <c r="R8" s="959"/>
      <c r="S8" s="959"/>
    </row>
    <row r="9" spans="1:19" ht="26.25" customHeight="1" x14ac:dyDescent="0.2">
      <c r="A9" s="2667" t="s">
        <v>923</v>
      </c>
      <c r="B9" s="2668"/>
      <c r="C9" s="1138"/>
      <c r="D9" s="1139" t="s">
        <v>1379</v>
      </c>
      <c r="E9" s="1139"/>
      <c r="F9" s="1140"/>
      <c r="G9" s="1141"/>
      <c r="H9" s="1141"/>
      <c r="I9" s="1141" t="s">
        <v>1379</v>
      </c>
      <c r="J9" s="1141"/>
      <c r="K9" s="1141"/>
      <c r="L9" s="1141"/>
      <c r="M9" s="1141"/>
      <c r="N9" s="1142"/>
      <c r="O9" s="2671" t="s">
        <v>1380</v>
      </c>
      <c r="P9" s="2671"/>
      <c r="Q9" s="2671"/>
      <c r="R9" s="2672" t="s">
        <v>1198</v>
      </c>
      <c r="S9" s="2673"/>
    </row>
    <row r="10" spans="1:19" s="958" customFormat="1" ht="26.25" customHeight="1" x14ac:dyDescent="0.2">
      <c r="A10" s="2669"/>
      <c r="B10" s="2670"/>
      <c r="C10" s="1143" t="s">
        <v>924</v>
      </c>
      <c r="D10" s="1143" t="s">
        <v>925</v>
      </c>
      <c r="E10" s="1144" t="s">
        <v>926</v>
      </c>
      <c r="F10" s="1145" t="s">
        <v>927</v>
      </c>
      <c r="G10" s="1146" t="s">
        <v>928</v>
      </c>
      <c r="H10" s="1146" t="s">
        <v>929</v>
      </c>
      <c r="I10" s="1146" t="s">
        <v>930</v>
      </c>
      <c r="J10" s="1146" t="s">
        <v>931</v>
      </c>
      <c r="K10" s="1146" t="s">
        <v>932</v>
      </c>
      <c r="L10" s="1146" t="s">
        <v>933</v>
      </c>
      <c r="M10" s="1146" t="s">
        <v>934</v>
      </c>
      <c r="N10" s="1146" t="s">
        <v>935</v>
      </c>
      <c r="O10" s="1146" t="s">
        <v>924</v>
      </c>
      <c r="P10" s="1146" t="s">
        <v>925</v>
      </c>
      <c r="Q10" s="1146" t="s">
        <v>926</v>
      </c>
      <c r="R10" s="2669"/>
      <c r="S10" s="2674"/>
    </row>
    <row r="11" spans="1:19" s="958" customFormat="1" ht="30" customHeight="1" x14ac:dyDescent="0.2">
      <c r="A11" s="1147" t="s">
        <v>936</v>
      </c>
      <c r="B11" s="1148" t="s">
        <v>972</v>
      </c>
      <c r="C11" s="1100"/>
      <c r="D11" s="1100"/>
      <c r="E11" s="1101"/>
      <c r="F11" s="1102"/>
      <c r="G11" s="1100"/>
      <c r="H11" s="1100"/>
      <c r="I11" s="1100"/>
      <c r="J11" s="1100"/>
      <c r="K11" s="1100"/>
      <c r="L11" s="1100"/>
      <c r="M11" s="1100"/>
      <c r="N11" s="1100"/>
      <c r="O11" s="1100"/>
      <c r="P11" s="1103"/>
      <c r="Q11" s="1103"/>
      <c r="R11" s="1101"/>
      <c r="S11" s="1104"/>
    </row>
    <row r="12" spans="1:19" ht="30" customHeight="1" x14ac:dyDescent="0.2">
      <c r="A12" s="1149" t="s">
        <v>938</v>
      </c>
      <c r="B12" s="1148" t="s">
        <v>973</v>
      </c>
      <c r="C12" s="1150"/>
      <c r="D12" s="1150"/>
      <c r="E12" s="1151"/>
      <c r="F12" s="1152"/>
      <c r="G12" s="1150"/>
      <c r="H12" s="1150"/>
      <c r="I12" s="1150"/>
      <c r="J12" s="1150"/>
      <c r="K12" s="1150"/>
      <c r="L12" s="1150"/>
      <c r="M12" s="1150"/>
      <c r="N12" s="1150"/>
      <c r="O12" s="1150"/>
      <c r="P12" s="1150"/>
      <c r="Q12" s="1150"/>
      <c r="R12" s="1153">
        <f>SUM(F12:Q12)</f>
        <v>0</v>
      </c>
      <c r="S12" s="1107" t="s">
        <v>974</v>
      </c>
    </row>
    <row r="13" spans="1:19" ht="30" customHeight="1" thickBot="1" x14ac:dyDescent="0.25">
      <c r="A13" s="1149" t="s">
        <v>941</v>
      </c>
      <c r="B13" s="1148" t="s">
        <v>975</v>
      </c>
      <c r="C13" s="1103"/>
      <c r="D13" s="1103"/>
      <c r="E13" s="1116"/>
      <c r="F13" s="1117"/>
      <c r="G13" s="1118"/>
      <c r="H13" s="1118"/>
      <c r="I13" s="1118"/>
      <c r="J13" s="1119"/>
      <c r="K13" s="1119"/>
      <c r="L13" s="1118"/>
      <c r="M13" s="1118"/>
      <c r="N13" s="1118"/>
      <c r="O13" s="1118"/>
      <c r="P13" s="1118"/>
      <c r="Q13" s="1118"/>
      <c r="R13" s="967">
        <f>SUM(F13:Q13)</f>
        <v>0</v>
      </c>
      <c r="S13" s="1107" t="s">
        <v>976</v>
      </c>
    </row>
    <row r="14" spans="1:19" ht="30" customHeight="1" thickBot="1" x14ac:dyDescent="0.25">
      <c r="A14" s="1149" t="s">
        <v>944</v>
      </c>
      <c r="B14" s="1148" t="s">
        <v>977</v>
      </c>
      <c r="C14" s="1123"/>
      <c r="D14" s="1123"/>
      <c r="E14" s="1123"/>
      <c r="F14" s="1124"/>
      <c r="G14" s="968"/>
      <c r="H14" s="968"/>
      <c r="I14" s="968"/>
      <c r="J14" s="2654" t="e">
        <f>ROUNDUP(R12/R13,1)</f>
        <v>#DIV/0!</v>
      </c>
      <c r="K14" s="2655"/>
      <c r="L14" s="1125" t="s">
        <v>946</v>
      </c>
      <c r="M14" s="968"/>
      <c r="N14" s="968"/>
      <c r="O14" s="1126"/>
      <c r="P14" s="1125"/>
      <c r="Q14" s="1125"/>
      <c r="R14" s="1125"/>
      <c r="S14" s="1127"/>
    </row>
    <row r="15" spans="1:19" ht="30" customHeight="1" x14ac:dyDescent="0.2">
      <c r="A15" s="1154" t="s">
        <v>978</v>
      </c>
      <c r="B15" s="1155" t="s">
        <v>979</v>
      </c>
      <c r="C15" s="1156">
        <f>C11*C13*1.05</f>
        <v>0</v>
      </c>
      <c r="D15" s="1156">
        <f t="shared" ref="D15:Q15" si="0">D11*D13*1.05</f>
        <v>0</v>
      </c>
      <c r="E15" s="1156">
        <f t="shared" si="0"/>
        <v>0</v>
      </c>
      <c r="F15" s="1156">
        <f t="shared" si="0"/>
        <v>0</v>
      </c>
      <c r="G15" s="1156">
        <f t="shared" si="0"/>
        <v>0</v>
      </c>
      <c r="H15" s="1156">
        <f t="shared" si="0"/>
        <v>0</v>
      </c>
      <c r="I15" s="1156">
        <f t="shared" si="0"/>
        <v>0</v>
      </c>
      <c r="J15" s="1156">
        <f t="shared" si="0"/>
        <v>0</v>
      </c>
      <c r="K15" s="1156">
        <f t="shared" si="0"/>
        <v>0</v>
      </c>
      <c r="L15" s="1156">
        <f t="shared" si="0"/>
        <v>0</v>
      </c>
      <c r="M15" s="1156">
        <f t="shared" si="0"/>
        <v>0</v>
      </c>
      <c r="N15" s="1156">
        <f t="shared" si="0"/>
        <v>0</v>
      </c>
      <c r="O15" s="1156">
        <f t="shared" si="0"/>
        <v>0</v>
      </c>
      <c r="P15" s="1156">
        <f t="shared" si="0"/>
        <v>0</v>
      </c>
      <c r="Q15" s="1156">
        <f t="shared" si="0"/>
        <v>0</v>
      </c>
      <c r="R15" s="2658"/>
      <c r="S15" s="2659"/>
    </row>
    <row r="16" spans="1:19" ht="30" customHeight="1" x14ac:dyDescent="0.2">
      <c r="A16" s="1157" t="s">
        <v>949</v>
      </c>
      <c r="B16" s="1158" t="s">
        <v>980</v>
      </c>
      <c r="C16" s="1159"/>
      <c r="D16" s="1159"/>
      <c r="E16" s="1159"/>
      <c r="F16" s="1160">
        <f t="shared" ref="F16:Q16" si="1">SUM(C15:E15)</f>
        <v>0</v>
      </c>
      <c r="G16" s="1160">
        <f t="shared" si="1"/>
        <v>0</v>
      </c>
      <c r="H16" s="1160">
        <f t="shared" si="1"/>
        <v>0</v>
      </c>
      <c r="I16" s="1160">
        <f t="shared" si="1"/>
        <v>0</v>
      </c>
      <c r="J16" s="1160">
        <f t="shared" si="1"/>
        <v>0</v>
      </c>
      <c r="K16" s="1160">
        <f t="shared" si="1"/>
        <v>0</v>
      </c>
      <c r="L16" s="1160">
        <f t="shared" si="1"/>
        <v>0</v>
      </c>
      <c r="M16" s="1160">
        <f t="shared" si="1"/>
        <v>0</v>
      </c>
      <c r="N16" s="1160">
        <f t="shared" si="1"/>
        <v>0</v>
      </c>
      <c r="O16" s="1160">
        <f t="shared" si="1"/>
        <v>0</v>
      </c>
      <c r="P16" s="1160">
        <f t="shared" si="1"/>
        <v>0</v>
      </c>
      <c r="Q16" s="1160">
        <f t="shared" si="1"/>
        <v>0</v>
      </c>
      <c r="R16" s="2660"/>
      <c r="S16" s="2661"/>
    </row>
    <row r="17" spans="1:19" ht="30" customHeight="1" x14ac:dyDescent="0.2">
      <c r="A17" s="1161" t="s">
        <v>951</v>
      </c>
      <c r="B17" s="1162" t="s">
        <v>981</v>
      </c>
      <c r="C17" s="1159"/>
      <c r="D17" s="1159"/>
      <c r="E17" s="1159"/>
      <c r="F17" s="1160">
        <f>SUM(C12:E12)</f>
        <v>0</v>
      </c>
      <c r="G17" s="1160">
        <f t="shared" ref="G17:Q17" si="2">SUM(D12:F12)</f>
        <v>0</v>
      </c>
      <c r="H17" s="1160">
        <f t="shared" si="2"/>
        <v>0</v>
      </c>
      <c r="I17" s="1160">
        <f t="shared" si="2"/>
        <v>0</v>
      </c>
      <c r="J17" s="1160">
        <f t="shared" si="2"/>
        <v>0</v>
      </c>
      <c r="K17" s="1160">
        <f t="shared" si="2"/>
        <v>0</v>
      </c>
      <c r="L17" s="1160">
        <f t="shared" si="2"/>
        <v>0</v>
      </c>
      <c r="M17" s="1160">
        <f t="shared" si="2"/>
        <v>0</v>
      </c>
      <c r="N17" s="1160">
        <f t="shared" si="2"/>
        <v>0</v>
      </c>
      <c r="O17" s="1160">
        <f t="shared" si="2"/>
        <v>0</v>
      </c>
      <c r="P17" s="1160">
        <f t="shared" si="2"/>
        <v>0</v>
      </c>
      <c r="Q17" s="1160">
        <f t="shared" si="2"/>
        <v>0</v>
      </c>
      <c r="R17" s="2660"/>
      <c r="S17" s="2661"/>
    </row>
    <row r="18" spans="1:19" ht="30" customHeight="1" x14ac:dyDescent="0.2">
      <c r="A18" s="2662" t="s">
        <v>953</v>
      </c>
      <c r="B18" s="2663"/>
      <c r="C18" s="1163"/>
      <c r="D18" s="1163"/>
      <c r="E18" s="1163"/>
      <c r="F18" s="1164" t="str">
        <f t="shared" ref="F18:Q18" si="3">IF(F17&gt;F16,"○","")</f>
        <v/>
      </c>
      <c r="G18" s="1164" t="str">
        <f t="shared" si="3"/>
        <v/>
      </c>
      <c r="H18" s="1164" t="str">
        <f t="shared" si="3"/>
        <v/>
      </c>
      <c r="I18" s="1164" t="str">
        <f t="shared" si="3"/>
        <v/>
      </c>
      <c r="J18" s="1164" t="str">
        <f t="shared" si="3"/>
        <v/>
      </c>
      <c r="K18" s="1164" t="str">
        <f t="shared" si="3"/>
        <v/>
      </c>
      <c r="L18" s="1164" t="str">
        <f t="shared" si="3"/>
        <v/>
      </c>
      <c r="M18" s="1164" t="str">
        <f t="shared" si="3"/>
        <v/>
      </c>
      <c r="N18" s="1164" t="str">
        <f t="shared" si="3"/>
        <v/>
      </c>
      <c r="O18" s="1164" t="str">
        <f t="shared" si="3"/>
        <v/>
      </c>
      <c r="P18" s="1164" t="str">
        <f t="shared" si="3"/>
        <v/>
      </c>
      <c r="Q18" s="1164" t="str">
        <f t="shared" si="3"/>
        <v/>
      </c>
      <c r="R18" s="2660"/>
      <c r="S18" s="2661"/>
    </row>
    <row r="19" spans="1:19" ht="10.5" customHeight="1" x14ac:dyDescent="0.2">
      <c r="A19" s="1136"/>
      <c r="B19" s="1136"/>
      <c r="C19" s="1136"/>
      <c r="D19" s="1136"/>
      <c r="E19" s="1136"/>
    </row>
    <row r="20" spans="1:19" ht="18" customHeight="1" x14ac:dyDescent="0.2">
      <c r="A20" s="1136" t="s">
        <v>1381</v>
      </c>
      <c r="B20" s="1136"/>
      <c r="C20" s="1136"/>
      <c r="D20" s="1136"/>
      <c r="E20" s="1136"/>
    </row>
    <row r="21" spans="1:19" ht="18" customHeight="1" x14ac:dyDescent="0.2">
      <c r="A21" s="976" t="s">
        <v>1382</v>
      </c>
      <c r="B21" s="976"/>
      <c r="C21" s="976"/>
      <c r="D21" s="976"/>
      <c r="E21" s="976"/>
    </row>
    <row r="22" spans="1:19" ht="18" customHeight="1" x14ac:dyDescent="0.2">
      <c r="A22" s="976" t="s">
        <v>982</v>
      </c>
      <c r="B22" s="976"/>
      <c r="C22" s="976"/>
      <c r="D22" s="976"/>
      <c r="E22" s="976"/>
    </row>
    <row r="23" spans="1:19" ht="18" customHeight="1" x14ac:dyDescent="0.2">
      <c r="A23" s="978" t="s">
        <v>1383</v>
      </c>
      <c r="B23" s="978"/>
      <c r="C23" s="1137"/>
      <c r="D23" s="1137"/>
      <c r="E23" s="1137"/>
      <c r="F23" s="1137"/>
      <c r="G23" s="1137"/>
      <c r="H23" s="1137"/>
      <c r="I23" s="1137"/>
      <c r="J23" s="1137"/>
      <c r="K23" s="1137"/>
      <c r="L23" s="1137"/>
      <c r="M23" s="1137"/>
      <c r="N23" s="1137"/>
      <c r="O23" s="1137"/>
      <c r="P23" s="1137"/>
      <c r="Q23" s="1137"/>
      <c r="R23" s="1137"/>
      <c r="S23" s="1137"/>
    </row>
    <row r="24" spans="1:19" ht="18" customHeight="1" x14ac:dyDescent="0.2">
      <c r="A24" s="978" t="s">
        <v>1384</v>
      </c>
      <c r="B24" s="978"/>
      <c r="C24" s="1137"/>
      <c r="D24" s="1137"/>
      <c r="E24" s="1137"/>
      <c r="F24" s="1137"/>
      <c r="G24" s="1137"/>
      <c r="H24" s="1137"/>
      <c r="I24" s="1137"/>
      <c r="J24" s="1137"/>
      <c r="K24" s="1137"/>
      <c r="L24" s="1137"/>
      <c r="M24" s="1137"/>
      <c r="N24" s="1137"/>
      <c r="O24" s="1137"/>
      <c r="P24" s="1137"/>
      <c r="Q24" s="1137"/>
      <c r="R24" s="1137"/>
      <c r="S24" s="1137"/>
    </row>
    <row r="25" spans="1:19" ht="10.5" customHeight="1" x14ac:dyDescent="0.2"/>
    <row r="26" spans="1:19" ht="20.149999999999999" customHeight="1" x14ac:dyDescent="0.2"/>
    <row r="27" spans="1:19" ht="20.149999999999999" customHeight="1" x14ac:dyDescent="0.2"/>
  </sheetData>
  <sheetProtection selectLockedCells="1"/>
  <mergeCells count="17">
    <mergeCell ref="J14:K14"/>
    <mergeCell ref="R1:S1"/>
    <mergeCell ref="A3:R3"/>
    <mergeCell ref="N5:O5"/>
    <mergeCell ref="P5:S5"/>
    <mergeCell ref="N6:O6"/>
    <mergeCell ref="P6:S6"/>
    <mergeCell ref="N7:O7"/>
    <mergeCell ref="P7:S7"/>
    <mergeCell ref="A9:B10"/>
    <mergeCell ref="O9:Q9"/>
    <mergeCell ref="R9:S10"/>
    <mergeCell ref="R15:S15"/>
    <mergeCell ref="R16:S16"/>
    <mergeCell ref="R17:S17"/>
    <mergeCell ref="A18:B18"/>
    <mergeCell ref="R18:S18"/>
  </mergeCells>
  <phoneticPr fontId="22"/>
  <conditionalFormatting sqref="C15:Q15">
    <cfRule type="containsErrors" dxfId="1" priority="2">
      <formula>ISERROR(C15)</formula>
    </cfRule>
  </conditionalFormatting>
  <conditionalFormatting sqref="M14:N14 G14:J14">
    <cfRule type="containsErrors" dxfId="0" priority="1">
      <formula>ISERROR(G14)</formula>
    </cfRule>
  </conditionalFormatting>
  <dataValidations count="1">
    <dataValidation type="list" allowBlank="1" showInputMessage="1" showErrorMessage="1" sqref="P6:S6" xr:uid="{00000000-0002-0000-1800-000000000000}">
      <formula1>"療養介護,短期入所,宿泊型自立訓練,施設入所支援"</formula1>
    </dataValidation>
  </dataValidations>
  <printOptions horizontalCentered="1"/>
  <pageMargins left="0.74803149606299213" right="0.74803149606299213" top="0.98425196850393704" bottom="0.78740157480314965" header="0.51181102362204722" footer="0.51181102362204722"/>
  <pageSetup paperSize="9" scale="82" orientation="landscape" horizontalDpi="300" verticalDpi="300" r:id="rId1"/>
  <headerFooter alignWithMargins="0">
    <oddFooter xml:space="preserve">&amp;C別紙3
&amp;R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75439-D75C-48EA-8AF3-45BCF02EA15A}">
  <sheetPr>
    <tabColor rgb="FFFF0000"/>
    <pageSetUpPr fitToPage="1"/>
  </sheetPr>
  <dimension ref="A1:AO41"/>
  <sheetViews>
    <sheetView showZeros="0" view="pageBreakPreview" topLeftCell="A7" zoomScaleNormal="100" zoomScaleSheetLayoutView="100" workbookViewId="0">
      <selection activeCell="M22" sqref="M22"/>
    </sheetView>
  </sheetViews>
  <sheetFormatPr defaultColWidth="7.19921875" defaultRowHeight="12" x14ac:dyDescent="0.2"/>
  <cols>
    <col min="1" max="1" width="1.265625" style="980" customWidth="1"/>
    <col min="2" max="14" width="7.19921875" style="980"/>
    <col min="15" max="15" width="2.6640625" style="980" bestFit="1" customWidth="1"/>
    <col min="16" max="16" width="7.19921875" style="980"/>
    <col min="17" max="17" width="2.59765625" style="980" bestFit="1" customWidth="1"/>
    <col min="18" max="18" width="6.265625" style="980" customWidth="1"/>
    <col min="19" max="20" width="2.59765625" style="980" customWidth="1"/>
    <col min="21" max="21" width="1.265625" style="980" customWidth="1"/>
    <col min="22" max="34" width="7.19921875" style="980"/>
    <col min="35" max="35" width="2.6640625" style="980" bestFit="1" customWidth="1"/>
    <col min="36" max="36" width="7.19921875" style="980"/>
    <col min="37" max="37" width="2.59765625" style="980" bestFit="1" customWidth="1"/>
    <col min="38" max="38" width="6.265625" style="980" customWidth="1"/>
    <col min="39" max="39" width="2.59765625" style="980" customWidth="1"/>
    <col min="40" max="16384" width="7.19921875" style="980"/>
  </cols>
  <sheetData>
    <row r="1" spans="1:41" ht="16.5" x14ac:dyDescent="0.2">
      <c r="A1" s="2677" t="s">
        <v>1388</v>
      </c>
      <c r="B1" s="2677"/>
      <c r="C1" s="2677"/>
      <c r="D1" s="2677"/>
      <c r="E1" s="2677"/>
      <c r="F1" s="2677"/>
      <c r="G1" s="2677"/>
      <c r="H1" s="2677"/>
      <c r="I1" s="2677"/>
      <c r="J1" s="2677"/>
      <c r="K1" s="2677"/>
      <c r="L1" s="2677"/>
      <c r="M1" s="2677"/>
      <c r="N1" s="2677"/>
      <c r="O1" s="2677"/>
      <c r="P1" s="2677"/>
      <c r="Q1" s="2677"/>
      <c r="R1" s="2677"/>
      <c r="S1" s="2677"/>
      <c r="T1" s="979"/>
      <c r="U1" s="2678" t="s">
        <v>1392</v>
      </c>
      <c r="V1" s="2679"/>
      <c r="W1" s="2679"/>
      <c r="X1" s="2679"/>
      <c r="Y1" s="2679"/>
      <c r="Z1" s="2679"/>
      <c r="AA1" s="2679"/>
      <c r="AB1" s="2679"/>
      <c r="AC1" s="2679"/>
      <c r="AD1" s="2679"/>
      <c r="AE1" s="2679"/>
      <c r="AF1" s="2679"/>
      <c r="AG1" s="2679"/>
      <c r="AH1" s="2679"/>
      <c r="AI1" s="2679"/>
      <c r="AJ1" s="2679"/>
      <c r="AK1" s="2679"/>
      <c r="AL1" s="2679"/>
      <c r="AM1" s="2679"/>
    </row>
    <row r="2" spans="1:41" ht="20.149999999999999" customHeight="1" x14ac:dyDescent="0.2">
      <c r="B2" s="981" t="s">
        <v>1252</v>
      </c>
      <c r="N2" s="2680" t="s">
        <v>1253</v>
      </c>
      <c r="O2" s="2680"/>
      <c r="P2" s="2681" t="s">
        <v>1254</v>
      </c>
      <c r="Q2" s="2681"/>
      <c r="R2" s="2681"/>
      <c r="S2" s="2681"/>
      <c r="T2" s="982"/>
      <c r="V2" s="981" t="s">
        <v>1252</v>
      </c>
      <c r="AH2" s="2680" t="s">
        <v>1253</v>
      </c>
      <c r="AI2" s="2680"/>
      <c r="AJ2" s="2681" t="s">
        <v>1254</v>
      </c>
      <c r="AK2" s="2681"/>
      <c r="AL2" s="2681"/>
      <c r="AM2" s="2681"/>
      <c r="AO2" s="980" t="s">
        <v>1255</v>
      </c>
    </row>
    <row r="3" spans="1:41" ht="20.149999999999999" customHeight="1" x14ac:dyDescent="0.2">
      <c r="A3" s="2680" t="s">
        <v>1256</v>
      </c>
      <c r="B3" s="2680"/>
      <c r="C3" s="2682"/>
      <c r="D3" s="2682"/>
      <c r="E3" s="2682"/>
      <c r="F3" s="2682"/>
      <c r="G3" s="983" t="s">
        <v>1257</v>
      </c>
      <c r="H3" s="984"/>
      <c r="I3" s="2680" t="s">
        <v>1258</v>
      </c>
      <c r="J3" s="2680"/>
      <c r="K3" s="984"/>
      <c r="L3" s="2680" t="s">
        <v>1259</v>
      </c>
      <c r="M3" s="2680"/>
      <c r="N3" s="984"/>
      <c r="O3" s="2680" t="s">
        <v>1260</v>
      </c>
      <c r="P3" s="2680"/>
      <c r="Q3" s="2683"/>
      <c r="R3" s="2684"/>
      <c r="S3" s="2685"/>
      <c r="T3" s="982"/>
      <c r="U3" s="2680" t="s">
        <v>1256</v>
      </c>
      <c r="V3" s="2680"/>
      <c r="W3" s="2682" t="s">
        <v>1261</v>
      </c>
      <c r="X3" s="2682"/>
      <c r="Y3" s="2682"/>
      <c r="Z3" s="2682"/>
      <c r="AA3" s="983" t="s">
        <v>1257</v>
      </c>
      <c r="AB3" s="984">
        <v>50</v>
      </c>
      <c r="AC3" s="2680" t="s">
        <v>1258</v>
      </c>
      <c r="AD3" s="2680"/>
      <c r="AE3" s="984" t="s">
        <v>1255</v>
      </c>
      <c r="AF3" s="2680" t="s">
        <v>1259</v>
      </c>
      <c r="AG3" s="2680"/>
      <c r="AH3" s="984" t="s">
        <v>1262</v>
      </c>
      <c r="AI3" s="2680" t="s">
        <v>1260</v>
      </c>
      <c r="AJ3" s="2680"/>
      <c r="AK3" s="2683" t="s">
        <v>1263</v>
      </c>
      <c r="AL3" s="2684"/>
      <c r="AM3" s="2685"/>
      <c r="AO3" s="980" t="s">
        <v>1262</v>
      </c>
    </row>
    <row r="4" spans="1:41" x14ac:dyDescent="0.2">
      <c r="T4" s="985"/>
    </row>
    <row r="5" spans="1:41" ht="16.5" x14ac:dyDescent="0.2">
      <c r="A5" s="986" t="s">
        <v>1264</v>
      </c>
      <c r="T5" s="985"/>
      <c r="U5" s="986" t="s">
        <v>1265</v>
      </c>
      <c r="AO5" s="980" t="s">
        <v>1266</v>
      </c>
    </row>
    <row r="6" spans="1:41" ht="12" customHeight="1" x14ac:dyDescent="0.2">
      <c r="B6" s="2707" t="s">
        <v>1267</v>
      </c>
      <c r="C6" s="2708" t="s">
        <v>1268</v>
      </c>
      <c r="D6" s="2708"/>
      <c r="E6" s="2708"/>
      <c r="F6" s="2708"/>
      <c r="G6" s="2708"/>
      <c r="H6" s="2708"/>
      <c r="I6" s="2708"/>
      <c r="J6" s="2708"/>
      <c r="K6" s="2708"/>
      <c r="L6" s="2708"/>
      <c r="M6" s="2708"/>
      <c r="N6" s="2709"/>
      <c r="O6" s="2693" t="s">
        <v>1269</v>
      </c>
      <c r="P6" s="2694"/>
      <c r="Q6" s="2692" t="s">
        <v>1270</v>
      </c>
      <c r="R6" s="2693"/>
      <c r="S6" s="2694"/>
      <c r="T6" s="987"/>
      <c r="V6" s="2707" t="s">
        <v>1267</v>
      </c>
      <c r="W6" s="2704" t="s">
        <v>1268</v>
      </c>
      <c r="X6" s="2704"/>
      <c r="Y6" s="2704"/>
      <c r="Z6" s="2704"/>
      <c r="AA6" s="2704"/>
      <c r="AB6" s="2704"/>
      <c r="AC6" s="2704"/>
      <c r="AD6" s="2704"/>
      <c r="AE6" s="2704"/>
      <c r="AF6" s="2704"/>
      <c r="AG6" s="2704"/>
      <c r="AH6" s="2701"/>
      <c r="AI6" s="2686" t="s">
        <v>1269</v>
      </c>
      <c r="AJ6" s="2687"/>
      <c r="AK6" s="2692" t="s">
        <v>1270</v>
      </c>
      <c r="AL6" s="2693"/>
      <c r="AM6" s="2694"/>
      <c r="AO6" s="980" t="s">
        <v>1271</v>
      </c>
    </row>
    <row r="7" spans="1:41" ht="13" x14ac:dyDescent="0.2">
      <c r="B7" s="2708"/>
      <c r="C7" s="2701" t="s">
        <v>1389</v>
      </c>
      <c r="D7" s="2702"/>
      <c r="E7" s="2702"/>
      <c r="F7" s="2702"/>
      <c r="G7" s="2702"/>
      <c r="H7" s="2702"/>
      <c r="I7" s="2702"/>
      <c r="J7" s="2702"/>
      <c r="K7" s="2703"/>
      <c r="L7" s="2704" t="s">
        <v>1391</v>
      </c>
      <c r="M7" s="2704"/>
      <c r="N7" s="2704"/>
      <c r="O7" s="2695"/>
      <c r="P7" s="2697"/>
      <c r="Q7" s="2695"/>
      <c r="R7" s="2696"/>
      <c r="S7" s="2697"/>
      <c r="T7" s="987"/>
      <c r="V7" s="2708"/>
      <c r="W7" s="2701" t="s">
        <v>1389</v>
      </c>
      <c r="X7" s="2705"/>
      <c r="Y7" s="2705"/>
      <c r="Z7" s="2705"/>
      <c r="AA7" s="2705"/>
      <c r="AB7" s="2705"/>
      <c r="AC7" s="2705"/>
      <c r="AD7" s="2705"/>
      <c r="AE7" s="2706"/>
      <c r="AF7" s="2701" t="s">
        <v>1391</v>
      </c>
      <c r="AG7" s="2705"/>
      <c r="AH7" s="2706"/>
      <c r="AI7" s="2688"/>
      <c r="AJ7" s="2689"/>
      <c r="AK7" s="2695"/>
      <c r="AL7" s="2696"/>
      <c r="AM7" s="2697"/>
      <c r="AO7" s="980" t="s">
        <v>1272</v>
      </c>
    </row>
    <row r="8" spans="1:41" x14ac:dyDescent="0.2">
      <c r="B8" s="2708"/>
      <c r="C8" s="1172" t="s">
        <v>1273</v>
      </c>
      <c r="D8" s="1173" t="s">
        <v>959</v>
      </c>
      <c r="E8" s="1173" t="s">
        <v>960</v>
      </c>
      <c r="F8" s="1173" t="s">
        <v>961</v>
      </c>
      <c r="G8" s="1173" t="s">
        <v>962</v>
      </c>
      <c r="H8" s="1173" t="s">
        <v>963</v>
      </c>
      <c r="I8" s="1173" t="s">
        <v>964</v>
      </c>
      <c r="J8" s="1173" t="s">
        <v>965</v>
      </c>
      <c r="K8" s="1174" t="s">
        <v>502</v>
      </c>
      <c r="L8" s="1172" t="s">
        <v>503</v>
      </c>
      <c r="M8" s="1173" t="s">
        <v>504</v>
      </c>
      <c r="N8" s="1174" t="s">
        <v>966</v>
      </c>
      <c r="O8" s="2698"/>
      <c r="P8" s="2700"/>
      <c r="Q8" s="2698"/>
      <c r="R8" s="2699"/>
      <c r="S8" s="2700"/>
      <c r="T8" s="987"/>
      <c r="V8" s="2708"/>
      <c r="W8" s="1172" t="s">
        <v>1273</v>
      </c>
      <c r="X8" s="1173" t="s">
        <v>959</v>
      </c>
      <c r="Y8" s="1173" t="s">
        <v>960</v>
      </c>
      <c r="Z8" s="1173" t="s">
        <v>961</v>
      </c>
      <c r="AA8" s="1173" t="s">
        <v>962</v>
      </c>
      <c r="AB8" s="1173" t="s">
        <v>963</v>
      </c>
      <c r="AC8" s="1173" t="s">
        <v>964</v>
      </c>
      <c r="AD8" s="1173" t="s">
        <v>965</v>
      </c>
      <c r="AE8" s="1174" t="s">
        <v>502</v>
      </c>
      <c r="AF8" s="1172" t="s">
        <v>503</v>
      </c>
      <c r="AG8" s="1173" t="s">
        <v>504</v>
      </c>
      <c r="AH8" s="1174" t="s">
        <v>966</v>
      </c>
      <c r="AI8" s="2690"/>
      <c r="AJ8" s="2691"/>
      <c r="AK8" s="2698"/>
      <c r="AL8" s="2699"/>
      <c r="AM8" s="2700"/>
      <c r="AO8" s="980" t="s">
        <v>1274</v>
      </c>
    </row>
    <row r="9" spans="1:41" ht="13.5" customHeight="1" x14ac:dyDescent="0.2">
      <c r="B9" s="988" t="s">
        <v>1275</v>
      </c>
      <c r="C9" s="1178"/>
      <c r="D9" s="1179"/>
      <c r="E9" s="1179"/>
      <c r="F9" s="1179"/>
      <c r="G9" s="1179"/>
      <c r="H9" s="1179"/>
      <c r="I9" s="1179"/>
      <c r="J9" s="1179"/>
      <c r="K9" s="1180"/>
      <c r="L9" s="1178"/>
      <c r="M9" s="1179"/>
      <c r="N9" s="1180"/>
      <c r="O9" s="989"/>
      <c r="P9" s="990">
        <f>SUM(C9:N9)</f>
        <v>0</v>
      </c>
      <c r="Q9" s="991"/>
      <c r="R9" s="2716">
        <f>P9*2</f>
        <v>0</v>
      </c>
      <c r="S9" s="2717"/>
      <c r="T9" s="992"/>
      <c r="V9" s="988" t="s">
        <v>1275</v>
      </c>
      <c r="W9" s="1178"/>
      <c r="X9" s="1179"/>
      <c r="Y9" s="1179"/>
      <c r="Z9" s="1179"/>
      <c r="AA9" s="1179"/>
      <c r="AB9" s="1179"/>
      <c r="AC9" s="1179"/>
      <c r="AD9" s="1179"/>
      <c r="AE9" s="1180"/>
      <c r="AF9" s="1178"/>
      <c r="AG9" s="1179"/>
      <c r="AH9" s="1180"/>
      <c r="AI9" s="1181"/>
      <c r="AJ9" s="1182">
        <f>SUM(W9:AH9)</f>
        <v>0</v>
      </c>
      <c r="AK9" s="991"/>
      <c r="AL9" s="2716">
        <f>AJ9*2</f>
        <v>0</v>
      </c>
      <c r="AM9" s="2717"/>
      <c r="AO9" s="980" t="s">
        <v>1276</v>
      </c>
    </row>
    <row r="10" spans="1:41" ht="13.5" customHeight="1" x14ac:dyDescent="0.2">
      <c r="B10" s="993" t="s">
        <v>1277</v>
      </c>
      <c r="C10" s="994"/>
      <c r="D10" s="995"/>
      <c r="E10" s="995"/>
      <c r="F10" s="995"/>
      <c r="G10" s="995"/>
      <c r="H10" s="995"/>
      <c r="I10" s="995"/>
      <c r="J10" s="995"/>
      <c r="K10" s="996"/>
      <c r="L10" s="994"/>
      <c r="M10" s="995"/>
      <c r="N10" s="996"/>
      <c r="O10" s="997"/>
      <c r="P10" s="998">
        <f t="shared" ref="P10:P13" si="0">SUM(C10:N10)</f>
        <v>0</v>
      </c>
      <c r="Q10" s="999"/>
      <c r="R10" s="2710">
        <f>P10*3</f>
        <v>0</v>
      </c>
      <c r="S10" s="2711"/>
      <c r="T10" s="992"/>
      <c r="V10" s="993" t="s">
        <v>1277</v>
      </c>
      <c r="W10" s="1183">
        <v>22</v>
      </c>
      <c r="X10" s="1184">
        <v>23</v>
      </c>
      <c r="Y10" s="1184">
        <v>22</v>
      </c>
      <c r="Z10" s="1184">
        <v>23</v>
      </c>
      <c r="AA10" s="1184">
        <v>23</v>
      </c>
      <c r="AB10" s="1184">
        <v>22</v>
      </c>
      <c r="AC10" s="1184">
        <v>46</v>
      </c>
      <c r="AD10" s="1184">
        <v>44</v>
      </c>
      <c r="AE10" s="1185">
        <v>46</v>
      </c>
      <c r="AF10" s="1183">
        <v>46</v>
      </c>
      <c r="AG10" s="1184">
        <v>40</v>
      </c>
      <c r="AH10" s="1185">
        <v>46</v>
      </c>
      <c r="AI10" s="1186"/>
      <c r="AJ10" s="1187">
        <f t="shared" ref="AJ10:AJ13" si="1">SUM(W10:AH10)</f>
        <v>403</v>
      </c>
      <c r="AK10" s="999"/>
      <c r="AL10" s="2710">
        <f>AJ10*3</f>
        <v>1209</v>
      </c>
      <c r="AM10" s="2711"/>
      <c r="AO10" s="980" t="s">
        <v>1278</v>
      </c>
    </row>
    <row r="11" spans="1:41" ht="13.5" customHeight="1" x14ac:dyDescent="0.2">
      <c r="B11" s="993" t="s">
        <v>1279</v>
      </c>
      <c r="C11" s="994"/>
      <c r="D11" s="995"/>
      <c r="E11" s="995"/>
      <c r="F11" s="995"/>
      <c r="G11" s="995"/>
      <c r="H11" s="995"/>
      <c r="I11" s="995"/>
      <c r="J11" s="995"/>
      <c r="K11" s="996"/>
      <c r="L11" s="994"/>
      <c r="M11" s="995"/>
      <c r="N11" s="996"/>
      <c r="O11" s="997"/>
      <c r="P11" s="998">
        <f t="shared" si="0"/>
        <v>0</v>
      </c>
      <c r="Q11" s="999"/>
      <c r="R11" s="2710">
        <f>P11*4</f>
        <v>0</v>
      </c>
      <c r="S11" s="2711"/>
      <c r="T11" s="992"/>
      <c r="V11" s="993" t="s">
        <v>1279</v>
      </c>
      <c r="W11" s="994">
        <v>285</v>
      </c>
      <c r="X11" s="995">
        <v>297</v>
      </c>
      <c r="Y11" s="995">
        <v>284</v>
      </c>
      <c r="Z11" s="995">
        <v>297</v>
      </c>
      <c r="AA11" s="995">
        <v>259</v>
      </c>
      <c r="AB11" s="995">
        <v>195</v>
      </c>
      <c r="AC11" s="995">
        <v>137</v>
      </c>
      <c r="AD11" s="995">
        <v>129</v>
      </c>
      <c r="AE11" s="996">
        <v>136</v>
      </c>
      <c r="AF11" s="994">
        <v>131</v>
      </c>
      <c r="AG11" s="995">
        <v>120</v>
      </c>
      <c r="AH11" s="996">
        <v>131</v>
      </c>
      <c r="AI11" s="997"/>
      <c r="AJ11" s="998">
        <f t="shared" si="1"/>
        <v>2401</v>
      </c>
      <c r="AK11" s="999"/>
      <c r="AL11" s="2710">
        <f>AJ11*4</f>
        <v>9604</v>
      </c>
      <c r="AM11" s="2711"/>
      <c r="AO11" s="980" t="s">
        <v>1280</v>
      </c>
    </row>
    <row r="12" spans="1:41" ht="13.5" customHeight="1" x14ac:dyDescent="0.2">
      <c r="B12" s="993" t="s">
        <v>1281</v>
      </c>
      <c r="C12" s="994"/>
      <c r="D12" s="995"/>
      <c r="E12" s="995"/>
      <c r="F12" s="995"/>
      <c r="G12" s="995"/>
      <c r="H12" s="995"/>
      <c r="I12" s="995"/>
      <c r="J12" s="995"/>
      <c r="K12" s="996"/>
      <c r="L12" s="994"/>
      <c r="M12" s="995"/>
      <c r="N12" s="996"/>
      <c r="O12" s="997" t="s">
        <v>1282</v>
      </c>
      <c r="P12" s="998">
        <f t="shared" si="0"/>
        <v>0</v>
      </c>
      <c r="Q12" s="999"/>
      <c r="R12" s="2710">
        <f>P12*5</f>
        <v>0</v>
      </c>
      <c r="S12" s="2711"/>
      <c r="T12" s="992"/>
      <c r="V12" s="993" t="s">
        <v>1281</v>
      </c>
      <c r="W12" s="994">
        <v>309</v>
      </c>
      <c r="X12" s="995">
        <v>322</v>
      </c>
      <c r="Y12" s="995">
        <v>306</v>
      </c>
      <c r="Z12" s="995">
        <v>325</v>
      </c>
      <c r="AA12" s="995">
        <v>318</v>
      </c>
      <c r="AB12" s="995">
        <v>346</v>
      </c>
      <c r="AC12" s="995">
        <v>386</v>
      </c>
      <c r="AD12" s="995">
        <v>377</v>
      </c>
      <c r="AE12" s="996">
        <v>389</v>
      </c>
      <c r="AF12" s="994">
        <v>383</v>
      </c>
      <c r="AG12" s="995">
        <v>341</v>
      </c>
      <c r="AH12" s="996">
        <v>390</v>
      </c>
      <c r="AI12" s="997" t="s">
        <v>1282</v>
      </c>
      <c r="AJ12" s="998">
        <f t="shared" si="1"/>
        <v>4192</v>
      </c>
      <c r="AK12" s="999"/>
      <c r="AL12" s="2710">
        <f>AJ12*5</f>
        <v>20960</v>
      </c>
      <c r="AM12" s="2711"/>
      <c r="AO12" s="980" t="s">
        <v>1283</v>
      </c>
    </row>
    <row r="13" spans="1:41" ht="14.25" customHeight="1" thickBot="1" x14ac:dyDescent="0.25">
      <c r="B13" s="1000" t="s">
        <v>1284</v>
      </c>
      <c r="C13" s="1001"/>
      <c r="D13" s="1002"/>
      <c r="E13" s="1002"/>
      <c r="F13" s="1002"/>
      <c r="G13" s="1002"/>
      <c r="H13" s="1002"/>
      <c r="I13" s="1002"/>
      <c r="J13" s="1002"/>
      <c r="K13" s="1003"/>
      <c r="L13" s="1001"/>
      <c r="M13" s="1002"/>
      <c r="N13" s="1003"/>
      <c r="O13" s="1004" t="s">
        <v>1285</v>
      </c>
      <c r="P13" s="1005">
        <f t="shared" si="0"/>
        <v>0</v>
      </c>
      <c r="Q13" s="1006"/>
      <c r="R13" s="2712">
        <f>P13*6</f>
        <v>0</v>
      </c>
      <c r="S13" s="2713"/>
      <c r="T13" s="1007"/>
      <c r="V13" s="1000" t="s">
        <v>1284</v>
      </c>
      <c r="W13" s="1001">
        <v>330</v>
      </c>
      <c r="X13" s="1002">
        <v>345</v>
      </c>
      <c r="Y13" s="1002">
        <v>328</v>
      </c>
      <c r="Z13" s="1002">
        <v>343</v>
      </c>
      <c r="AA13" s="1002">
        <v>329</v>
      </c>
      <c r="AB13" s="1002">
        <v>352</v>
      </c>
      <c r="AC13" s="1002">
        <v>413</v>
      </c>
      <c r="AD13" s="1002">
        <v>396</v>
      </c>
      <c r="AE13" s="1003">
        <v>409</v>
      </c>
      <c r="AF13" s="1001">
        <v>395</v>
      </c>
      <c r="AG13" s="1002">
        <v>340</v>
      </c>
      <c r="AH13" s="1003">
        <v>400</v>
      </c>
      <c r="AI13" s="1004" t="s">
        <v>1285</v>
      </c>
      <c r="AJ13" s="1005">
        <f t="shared" si="1"/>
        <v>4380</v>
      </c>
      <c r="AK13" s="1006"/>
      <c r="AL13" s="2712">
        <f>AJ13*6</f>
        <v>26280</v>
      </c>
      <c r="AM13" s="2713"/>
    </row>
    <row r="14" spans="1:41" ht="14.25" customHeight="1" thickTop="1" x14ac:dyDescent="0.2">
      <c r="B14" s="1008" t="s">
        <v>1286</v>
      </c>
      <c r="C14" s="1009">
        <f>SUM(C9:C13)</f>
        <v>0</v>
      </c>
      <c r="D14" s="1010">
        <f t="shared" ref="D14:N14" si="2">SUM(D9:D13)</f>
        <v>0</v>
      </c>
      <c r="E14" s="1010">
        <f t="shared" si="2"/>
        <v>0</v>
      </c>
      <c r="F14" s="1010">
        <f t="shared" si="2"/>
        <v>0</v>
      </c>
      <c r="G14" s="1010">
        <f t="shared" si="2"/>
        <v>0</v>
      </c>
      <c r="H14" s="1010">
        <f t="shared" si="2"/>
        <v>0</v>
      </c>
      <c r="I14" s="1010">
        <f t="shared" si="2"/>
        <v>0</v>
      </c>
      <c r="J14" s="1010">
        <f t="shared" si="2"/>
        <v>0</v>
      </c>
      <c r="K14" s="1011">
        <f t="shared" si="2"/>
        <v>0</v>
      </c>
      <c r="L14" s="1009">
        <f t="shared" si="2"/>
        <v>0</v>
      </c>
      <c r="M14" s="1010">
        <f t="shared" si="2"/>
        <v>0</v>
      </c>
      <c r="N14" s="1011">
        <f t="shared" si="2"/>
        <v>0</v>
      </c>
      <c r="O14" s="1012" t="s">
        <v>1287</v>
      </c>
      <c r="P14" s="1013">
        <f>SUM(P9:P13)</f>
        <v>0</v>
      </c>
      <c r="Q14" s="1014" t="s">
        <v>1288</v>
      </c>
      <c r="R14" s="2714">
        <f>SUM(R9:S13)</f>
        <v>0</v>
      </c>
      <c r="S14" s="2715"/>
      <c r="T14" s="1007"/>
      <c r="V14" s="1008" t="s">
        <v>1286</v>
      </c>
      <c r="W14" s="1009">
        <f>SUM(W9:W13)</f>
        <v>946</v>
      </c>
      <c r="X14" s="1010">
        <f t="shared" ref="X14:AH14" si="3">SUM(X9:X13)</f>
        <v>987</v>
      </c>
      <c r="Y14" s="1010">
        <f t="shared" si="3"/>
        <v>940</v>
      </c>
      <c r="Z14" s="1010">
        <f t="shared" si="3"/>
        <v>988</v>
      </c>
      <c r="AA14" s="1010">
        <f t="shared" si="3"/>
        <v>929</v>
      </c>
      <c r="AB14" s="1010">
        <f t="shared" si="3"/>
        <v>915</v>
      </c>
      <c r="AC14" s="1010">
        <f t="shared" si="3"/>
        <v>982</v>
      </c>
      <c r="AD14" s="1010">
        <f t="shared" si="3"/>
        <v>946</v>
      </c>
      <c r="AE14" s="1011">
        <f t="shared" si="3"/>
        <v>980</v>
      </c>
      <c r="AF14" s="1009">
        <f t="shared" si="3"/>
        <v>955</v>
      </c>
      <c r="AG14" s="1010">
        <f t="shared" si="3"/>
        <v>841</v>
      </c>
      <c r="AH14" s="1011">
        <f t="shared" si="3"/>
        <v>967</v>
      </c>
      <c r="AI14" s="1012" t="s">
        <v>1287</v>
      </c>
      <c r="AJ14" s="1013">
        <f>SUM(AJ9:AJ13)</f>
        <v>11376</v>
      </c>
      <c r="AK14" s="1014" t="s">
        <v>1288</v>
      </c>
      <c r="AL14" s="2714">
        <f>SUM(AL9:AM13)</f>
        <v>58053</v>
      </c>
      <c r="AM14" s="2715"/>
    </row>
    <row r="15" spans="1:41" x14ac:dyDescent="0.2">
      <c r="T15" s="985"/>
    </row>
    <row r="16" spans="1:41" ht="36" customHeight="1" x14ac:dyDescent="0.2">
      <c r="J16" s="2680" t="s">
        <v>1289</v>
      </c>
      <c r="K16" s="2680"/>
      <c r="L16" s="1015" t="s">
        <v>1290</v>
      </c>
      <c r="M16" s="1016" t="s">
        <v>1291</v>
      </c>
      <c r="N16" s="1017" t="s">
        <v>1292</v>
      </c>
      <c r="O16" s="2718" t="s">
        <v>1293</v>
      </c>
      <c r="P16" s="2718"/>
      <c r="Q16" s="2718"/>
      <c r="R16" s="1016" t="s">
        <v>1294</v>
      </c>
      <c r="T16" s="985"/>
      <c r="AD16" s="2680" t="s">
        <v>1289</v>
      </c>
      <c r="AE16" s="2680"/>
      <c r="AF16" s="1015" t="s">
        <v>1290</v>
      </c>
      <c r="AG16" s="1016" t="s">
        <v>1291</v>
      </c>
      <c r="AH16" s="1017" t="s">
        <v>1292</v>
      </c>
      <c r="AI16" s="2718" t="s">
        <v>1293</v>
      </c>
      <c r="AJ16" s="2718"/>
      <c r="AK16" s="2718"/>
      <c r="AL16" s="1016" t="s">
        <v>1294</v>
      </c>
    </row>
    <row r="17" spans="1:39" x14ac:dyDescent="0.2">
      <c r="B17" s="2719" t="s">
        <v>1295</v>
      </c>
      <c r="C17" s="2719"/>
      <c r="D17" s="2720"/>
      <c r="E17" s="2721" t="s">
        <v>1296</v>
      </c>
      <c r="F17" s="2719"/>
      <c r="G17" s="2719"/>
      <c r="H17" s="1018" t="str">
        <f>IFERROR(ROUND(P13/P14,2),"　")</f>
        <v>　</v>
      </c>
      <c r="I17" s="1019" t="str">
        <f>IF(AND(H19&gt;=5,H19&lt;=6),"⇒","　")</f>
        <v>　</v>
      </c>
      <c r="J17" s="2719" t="s">
        <v>1297</v>
      </c>
      <c r="K17" s="2719"/>
      <c r="L17" s="2722">
        <f>P14</f>
        <v>0</v>
      </c>
      <c r="M17" s="2725"/>
      <c r="N17" s="2727" t="str">
        <f>IFERROR(ROUNDUP(L17/M17,1),"　")</f>
        <v>　</v>
      </c>
      <c r="O17" s="2730" t="str">
        <f>IFERROR(ROUNDDOWN(N17/3,1),"　")</f>
        <v>　</v>
      </c>
      <c r="P17" s="2731"/>
      <c r="Q17" s="1020" t="s">
        <v>1298</v>
      </c>
      <c r="R17" s="983" t="str">
        <f>IF(AND(H19&gt;=5,H19&lt;=6),"○","　")</f>
        <v>　</v>
      </c>
      <c r="T17" s="985"/>
      <c r="V17" s="2719" t="s">
        <v>1295</v>
      </c>
      <c r="W17" s="2719"/>
      <c r="X17" s="2720"/>
      <c r="Y17" s="2721" t="s">
        <v>1296</v>
      </c>
      <c r="Z17" s="2719"/>
      <c r="AA17" s="2719"/>
      <c r="AB17" s="1018">
        <f>IFERROR(ROUND(AJ13/AJ14,2),"　")</f>
        <v>0.39</v>
      </c>
      <c r="AC17" s="1019" t="str">
        <f>IF(AND(AB19&gt;=5,AB19&lt;=6),"⇒","　")</f>
        <v>⇒</v>
      </c>
      <c r="AD17" s="2719" t="s">
        <v>1297</v>
      </c>
      <c r="AE17" s="2719"/>
      <c r="AF17" s="2722">
        <f>AJ14</f>
        <v>11376</v>
      </c>
      <c r="AG17" s="2725">
        <v>269</v>
      </c>
      <c r="AH17" s="2727">
        <f>IFERROR(ROUNDUP(AF17/AG17,1),"　")</f>
        <v>42.300000000000004</v>
      </c>
      <c r="AI17" s="2730">
        <f>IFERROR(ROUNDDOWN(AH17/3,1),"　")</f>
        <v>14.1</v>
      </c>
      <c r="AJ17" s="2731"/>
      <c r="AK17" s="1020" t="s">
        <v>1298</v>
      </c>
      <c r="AL17" s="983" t="str">
        <f>IF(AND(AB19&gt;=5,AB19&lt;=6),"○","　")</f>
        <v>○</v>
      </c>
    </row>
    <row r="18" spans="1:39" x14ac:dyDescent="0.2">
      <c r="B18" s="2719" t="s">
        <v>1299</v>
      </c>
      <c r="C18" s="2719"/>
      <c r="D18" s="2720"/>
      <c r="E18" s="2721" t="s">
        <v>1296</v>
      </c>
      <c r="F18" s="2719"/>
      <c r="G18" s="2719"/>
      <c r="H18" s="1018" t="str">
        <f>IFERROR(ROUND(SUM(P12:P13)/P14,2),"　")</f>
        <v>　</v>
      </c>
      <c r="I18" s="1019" t="str">
        <f>IF(AND(H19&gt;=4,H19&lt;5),"⇒","　")</f>
        <v>　</v>
      </c>
      <c r="J18" s="2719" t="s">
        <v>1300</v>
      </c>
      <c r="K18" s="2719"/>
      <c r="L18" s="2723"/>
      <c r="M18" s="2726"/>
      <c r="N18" s="2728"/>
      <c r="O18" s="2730" t="str">
        <f>IFERROR(ROUNDDOWN(N17/5,1),"　")</f>
        <v>　</v>
      </c>
      <c r="P18" s="2731"/>
      <c r="Q18" s="1021" t="s">
        <v>1301</v>
      </c>
      <c r="R18" s="983" t="str">
        <f>IF(AND(H19&gt;=4,H19&lt;5),"○","　")</f>
        <v>　</v>
      </c>
      <c r="T18" s="985"/>
      <c r="V18" s="2719" t="s">
        <v>1299</v>
      </c>
      <c r="W18" s="2719"/>
      <c r="X18" s="2720"/>
      <c r="Y18" s="2721" t="s">
        <v>1296</v>
      </c>
      <c r="Z18" s="2719"/>
      <c r="AA18" s="2719"/>
      <c r="AB18" s="1018">
        <f>IFERROR(ROUND(SUM(AJ12:AJ13)/AJ14,2),"　")</f>
        <v>0.75</v>
      </c>
      <c r="AC18" s="1019" t="str">
        <f>IF(AND(AB19&gt;=4,AB19&lt;5),"⇒","　")</f>
        <v>　</v>
      </c>
      <c r="AD18" s="2719" t="s">
        <v>1300</v>
      </c>
      <c r="AE18" s="2719"/>
      <c r="AF18" s="2723"/>
      <c r="AG18" s="2726"/>
      <c r="AH18" s="2728"/>
      <c r="AI18" s="2730">
        <f>IFERROR(ROUNDDOWN(AH17/5,1),"　")</f>
        <v>8.4</v>
      </c>
      <c r="AJ18" s="2731"/>
      <c r="AK18" s="1021" t="s">
        <v>1301</v>
      </c>
      <c r="AL18" s="983" t="str">
        <f>IF(AND(AB19&gt;=4,AB19&lt;5),"○","　")</f>
        <v>　</v>
      </c>
    </row>
    <row r="19" spans="1:39" x14ac:dyDescent="0.2">
      <c r="B19" s="2719" t="s">
        <v>1302</v>
      </c>
      <c r="C19" s="2719"/>
      <c r="D19" s="2720"/>
      <c r="E19" s="2721" t="s">
        <v>1303</v>
      </c>
      <c r="F19" s="2719"/>
      <c r="G19" s="2719"/>
      <c r="H19" s="1022" t="str">
        <f>IFERROR(ROUND(R14/P14,1),"　")</f>
        <v>　</v>
      </c>
      <c r="I19" s="1019" t="str">
        <f>IF(4&gt;H19,"⇒","　")</f>
        <v>　</v>
      </c>
      <c r="J19" s="2719" t="s">
        <v>1304</v>
      </c>
      <c r="K19" s="2719"/>
      <c r="L19" s="2724"/>
      <c r="M19" s="2726"/>
      <c r="N19" s="2729"/>
      <c r="O19" s="2730" t="str">
        <f>IFERROR(ROUNDDOWN(N17/6,1),"　")</f>
        <v>　</v>
      </c>
      <c r="P19" s="2731"/>
      <c r="Q19" s="1021" t="s">
        <v>1305</v>
      </c>
      <c r="R19" s="983" t="str">
        <f>IF(4&gt;H19,"○","　")</f>
        <v>　</v>
      </c>
      <c r="T19" s="985"/>
      <c r="V19" s="2719" t="s">
        <v>1302</v>
      </c>
      <c r="W19" s="2719"/>
      <c r="X19" s="2720"/>
      <c r="Y19" s="2721" t="s">
        <v>1303</v>
      </c>
      <c r="Z19" s="2719"/>
      <c r="AA19" s="2719"/>
      <c r="AB19" s="1022">
        <f>IFERROR(ROUND(AL14/AJ14,1),"　")</f>
        <v>5.0999999999999996</v>
      </c>
      <c r="AC19" s="1019" t="str">
        <f>IF(4&gt;AB19,"⇒","　")</f>
        <v>　</v>
      </c>
      <c r="AD19" s="2719" t="s">
        <v>1304</v>
      </c>
      <c r="AE19" s="2719"/>
      <c r="AF19" s="2724"/>
      <c r="AG19" s="2726"/>
      <c r="AH19" s="2729"/>
      <c r="AI19" s="2730">
        <f>IFERROR(ROUNDDOWN(AH17/6,1),"　")</f>
        <v>7</v>
      </c>
      <c r="AJ19" s="2731"/>
      <c r="AK19" s="1021" t="s">
        <v>1305</v>
      </c>
      <c r="AL19" s="983" t="str">
        <f>IF(4&gt;AB19,"○","　")</f>
        <v>　</v>
      </c>
    </row>
    <row r="20" spans="1:39" ht="12.5" thickBot="1" x14ac:dyDescent="0.25">
      <c r="J20" s="980" t="s">
        <v>1306</v>
      </c>
      <c r="T20" s="985"/>
      <c r="AD20" s="980" t="s">
        <v>1306</v>
      </c>
    </row>
    <row r="21" spans="1:39" ht="12" customHeight="1" thickTop="1" x14ac:dyDescent="0.2">
      <c r="J21" s="980" t="s">
        <v>1307</v>
      </c>
      <c r="R21" s="2732" t="s">
        <v>1308</v>
      </c>
      <c r="S21" s="2733"/>
      <c r="T21" s="1023"/>
      <c r="AD21" s="980" t="s">
        <v>1307</v>
      </c>
      <c r="AL21" s="2732" t="s">
        <v>1308</v>
      </c>
      <c r="AM21" s="2733"/>
    </row>
    <row r="22" spans="1:39" x14ac:dyDescent="0.2">
      <c r="R22" s="2734"/>
      <c r="S22" s="2735"/>
      <c r="T22" s="1023"/>
      <c r="AL22" s="2734"/>
      <c r="AM22" s="2735"/>
    </row>
    <row r="23" spans="1:39" ht="14" x14ac:dyDescent="0.2">
      <c r="A23" s="986" t="s">
        <v>1309</v>
      </c>
      <c r="R23" s="2734"/>
      <c r="S23" s="2735"/>
      <c r="T23" s="1023"/>
      <c r="U23" s="986" t="s">
        <v>1309</v>
      </c>
      <c r="AL23" s="2734"/>
      <c r="AM23" s="2735"/>
    </row>
    <row r="24" spans="1:39" ht="12" customHeight="1" thickBot="1" x14ac:dyDescent="0.25">
      <c r="B24" s="2707" t="s">
        <v>1267</v>
      </c>
      <c r="C24" s="2708" t="s">
        <v>1268</v>
      </c>
      <c r="D24" s="2708"/>
      <c r="E24" s="2708"/>
      <c r="F24" s="2708"/>
      <c r="G24" s="2708"/>
      <c r="H24" s="2708"/>
      <c r="I24" s="2708"/>
      <c r="J24" s="2708"/>
      <c r="K24" s="2708"/>
      <c r="L24" s="2708"/>
      <c r="M24" s="2708"/>
      <c r="N24" s="2709"/>
      <c r="O24" s="2693" t="s">
        <v>1310</v>
      </c>
      <c r="P24" s="2694"/>
      <c r="Q24" s="1024"/>
      <c r="R24" s="2736" t="str">
        <f>IF(R17="○",SUM(O17,O30),IF(R18="○",SUM(O18,O30),IF(R19="○",SUM(O19,O30),"　")))</f>
        <v>　</v>
      </c>
      <c r="S24" s="2737"/>
      <c r="T24" s="1025"/>
      <c r="V24" s="2707" t="s">
        <v>1267</v>
      </c>
      <c r="W24" s="2708" t="s">
        <v>1268</v>
      </c>
      <c r="X24" s="2708"/>
      <c r="Y24" s="2708"/>
      <c r="Z24" s="2708"/>
      <c r="AA24" s="2708"/>
      <c r="AB24" s="2708"/>
      <c r="AC24" s="2708"/>
      <c r="AD24" s="2708"/>
      <c r="AE24" s="2708"/>
      <c r="AF24" s="2708"/>
      <c r="AG24" s="2708"/>
      <c r="AH24" s="2709"/>
      <c r="AI24" s="2693" t="s">
        <v>1310</v>
      </c>
      <c r="AJ24" s="2694"/>
      <c r="AK24" s="1024"/>
      <c r="AL24" s="2736">
        <f>IF(AL17="○",SUM(AI17,AI30),IF(AL18="○",SUM(AI18,AI30),IF(AL19="○",SUM(AI19,AI30),"　")))</f>
        <v>14.799999999999999</v>
      </c>
      <c r="AM24" s="2737"/>
    </row>
    <row r="25" spans="1:39" ht="13.5" thickTop="1" x14ac:dyDescent="0.2">
      <c r="B25" s="2708"/>
      <c r="C25" s="2701" t="s">
        <v>1389</v>
      </c>
      <c r="D25" s="2702"/>
      <c r="E25" s="2702"/>
      <c r="F25" s="2702"/>
      <c r="G25" s="2702"/>
      <c r="H25" s="2702"/>
      <c r="I25" s="2702"/>
      <c r="J25" s="2702"/>
      <c r="K25" s="2703"/>
      <c r="L25" s="2704" t="s">
        <v>1390</v>
      </c>
      <c r="M25" s="2704"/>
      <c r="N25" s="2704"/>
      <c r="O25" s="2695"/>
      <c r="P25" s="2697"/>
      <c r="Q25" s="1026"/>
      <c r="R25" s="1026"/>
      <c r="S25" s="1027"/>
      <c r="T25" s="1028"/>
      <c r="V25" s="2708"/>
      <c r="W25" s="2701" t="s">
        <v>1389</v>
      </c>
      <c r="X25" s="2702"/>
      <c r="Y25" s="2702"/>
      <c r="Z25" s="2702"/>
      <c r="AA25" s="2702"/>
      <c r="AB25" s="2702"/>
      <c r="AC25" s="2702"/>
      <c r="AD25" s="2702"/>
      <c r="AE25" s="2703"/>
      <c r="AF25" s="2704" t="s">
        <v>1390</v>
      </c>
      <c r="AG25" s="2704"/>
      <c r="AH25" s="2704"/>
      <c r="AI25" s="2695"/>
      <c r="AJ25" s="2697"/>
      <c r="AK25" s="1026"/>
      <c r="AL25" s="1026"/>
      <c r="AM25" s="1027"/>
    </row>
    <row r="26" spans="1:39" x14ac:dyDescent="0.2">
      <c r="B26" s="2708"/>
      <c r="C26" s="1172" t="s">
        <v>1273</v>
      </c>
      <c r="D26" s="1173" t="s">
        <v>959</v>
      </c>
      <c r="E26" s="1173" t="s">
        <v>960</v>
      </c>
      <c r="F26" s="1173" t="s">
        <v>961</v>
      </c>
      <c r="G26" s="1173" t="s">
        <v>962</v>
      </c>
      <c r="H26" s="1173" t="s">
        <v>963</v>
      </c>
      <c r="I26" s="1173" t="s">
        <v>964</v>
      </c>
      <c r="J26" s="1173" t="s">
        <v>965</v>
      </c>
      <c r="K26" s="1174" t="s">
        <v>502</v>
      </c>
      <c r="L26" s="1172" t="s">
        <v>503</v>
      </c>
      <c r="M26" s="1173" t="s">
        <v>504</v>
      </c>
      <c r="N26" s="1174" t="s">
        <v>966</v>
      </c>
      <c r="O26" s="2698"/>
      <c r="P26" s="2700"/>
      <c r="Q26" s="1026"/>
      <c r="R26" s="1026"/>
      <c r="S26" s="1027"/>
      <c r="T26" s="1028"/>
      <c r="V26" s="2708"/>
      <c r="W26" s="1172" t="s">
        <v>1273</v>
      </c>
      <c r="X26" s="1173" t="s">
        <v>959</v>
      </c>
      <c r="Y26" s="1173" t="s">
        <v>960</v>
      </c>
      <c r="Z26" s="1173" t="s">
        <v>961</v>
      </c>
      <c r="AA26" s="1173" t="s">
        <v>962</v>
      </c>
      <c r="AB26" s="1173" t="s">
        <v>963</v>
      </c>
      <c r="AC26" s="1173" t="s">
        <v>964</v>
      </c>
      <c r="AD26" s="1173" t="s">
        <v>965</v>
      </c>
      <c r="AE26" s="1174" t="s">
        <v>502</v>
      </c>
      <c r="AF26" s="1172" t="s">
        <v>503</v>
      </c>
      <c r="AG26" s="1173" t="s">
        <v>504</v>
      </c>
      <c r="AH26" s="1174" t="s">
        <v>966</v>
      </c>
      <c r="AI26" s="2698"/>
      <c r="AJ26" s="2700"/>
      <c r="AK26" s="1026"/>
      <c r="AL26" s="1026"/>
      <c r="AM26" s="1027"/>
    </row>
    <row r="27" spans="1:39" x14ac:dyDescent="0.2">
      <c r="B27" s="1029" t="s">
        <v>1311</v>
      </c>
      <c r="C27" s="1030"/>
      <c r="D27" s="1031"/>
      <c r="E27" s="1031"/>
      <c r="F27" s="1031"/>
      <c r="G27" s="1031"/>
      <c r="H27" s="1031"/>
      <c r="I27" s="1031"/>
      <c r="J27" s="1031"/>
      <c r="K27" s="1032"/>
      <c r="L27" s="1030"/>
      <c r="M27" s="1031"/>
      <c r="N27" s="1032"/>
      <c r="O27" s="1033"/>
      <c r="P27" s="1034">
        <f>SUM(C27:N27)</f>
        <v>0</v>
      </c>
      <c r="T27" s="985"/>
      <c r="V27" s="1029" t="s">
        <v>1311</v>
      </c>
      <c r="W27" s="1175">
        <v>162</v>
      </c>
      <c r="X27" s="1176">
        <v>169</v>
      </c>
      <c r="Y27" s="1176">
        <v>161</v>
      </c>
      <c r="Z27" s="1176">
        <v>169.2</v>
      </c>
      <c r="AA27" s="1176">
        <v>162.9</v>
      </c>
      <c r="AB27" s="1176">
        <v>160.4</v>
      </c>
      <c r="AC27" s="1176">
        <v>172.2</v>
      </c>
      <c r="AD27" s="1176">
        <v>165.9</v>
      </c>
      <c r="AE27" s="1177">
        <v>171.8</v>
      </c>
      <c r="AF27" s="1175">
        <v>167.5</v>
      </c>
      <c r="AG27" s="1176">
        <v>147.5</v>
      </c>
      <c r="AH27" s="1177">
        <v>169.6</v>
      </c>
      <c r="AI27" s="1033"/>
      <c r="AJ27" s="1034">
        <f>SUM(W27:AH27)</f>
        <v>1979</v>
      </c>
    </row>
    <row r="28" spans="1:39" x14ac:dyDescent="0.2">
      <c r="T28" s="985"/>
    </row>
    <row r="29" spans="1:39" ht="35" x14ac:dyDescent="0.2">
      <c r="J29" s="2680" t="s">
        <v>1289</v>
      </c>
      <c r="K29" s="2680"/>
      <c r="L29" s="1015" t="s">
        <v>1312</v>
      </c>
      <c r="M29" s="1016" t="s">
        <v>1291</v>
      </c>
      <c r="N29" s="1017" t="s">
        <v>1313</v>
      </c>
      <c r="O29" s="2718" t="s">
        <v>1314</v>
      </c>
      <c r="P29" s="2718"/>
      <c r="Q29" s="2718"/>
      <c r="R29" s="1023"/>
      <c r="T29" s="985"/>
      <c r="AD29" s="2680" t="s">
        <v>1289</v>
      </c>
      <c r="AE29" s="2680"/>
      <c r="AF29" s="1015" t="s">
        <v>1312</v>
      </c>
      <c r="AG29" s="1016" t="s">
        <v>1291</v>
      </c>
      <c r="AH29" s="1017" t="s">
        <v>1313</v>
      </c>
      <c r="AI29" s="2718" t="s">
        <v>1314</v>
      </c>
      <c r="AJ29" s="2718"/>
      <c r="AK29" s="2718"/>
      <c r="AL29" s="1023"/>
    </row>
    <row r="30" spans="1:39" x14ac:dyDescent="0.2">
      <c r="B30" s="1035" t="s">
        <v>1315</v>
      </c>
      <c r="C30" s="1036"/>
      <c r="D30" s="1036"/>
      <c r="E30" s="1036"/>
      <c r="F30" s="1036"/>
      <c r="G30" s="1036"/>
      <c r="J30" s="2738" t="s">
        <v>1316</v>
      </c>
      <c r="K30" s="2739"/>
      <c r="L30" s="1037">
        <f>P27</f>
        <v>0</v>
      </c>
      <c r="M30" s="1037">
        <f>M17</f>
        <v>0</v>
      </c>
      <c r="N30" s="1038" t="str">
        <f>IFERROR(ROUNDUP(L30/M30,1),"　")</f>
        <v>　</v>
      </c>
      <c r="O30" s="2730" t="str">
        <f>IFERROR(ROUNDDOWN(N30/10,1),"　")</f>
        <v>　</v>
      </c>
      <c r="P30" s="2731"/>
      <c r="Q30" s="1020" t="s">
        <v>1317</v>
      </c>
      <c r="R30" s="1039"/>
      <c r="T30" s="985"/>
      <c r="V30" s="1035" t="s">
        <v>1318</v>
      </c>
      <c r="W30" s="1036"/>
      <c r="X30" s="1036"/>
      <c r="Y30" s="1036"/>
      <c r="Z30" s="1036"/>
      <c r="AA30" s="1036"/>
      <c r="AD30" s="2738" t="s">
        <v>1316</v>
      </c>
      <c r="AE30" s="2739"/>
      <c r="AF30" s="1037">
        <f>AJ27</f>
        <v>1979</v>
      </c>
      <c r="AG30" s="1037">
        <f>AG17</f>
        <v>269</v>
      </c>
      <c r="AH30" s="1038">
        <f>IFERROR(ROUNDUP(AF30/AG30,1),"　")</f>
        <v>7.3999999999999995</v>
      </c>
      <c r="AI30" s="2730">
        <f>IFERROR(ROUNDDOWN(AH30/10,1),"　")</f>
        <v>0.7</v>
      </c>
      <c r="AJ30" s="2731"/>
      <c r="AK30" s="1020" t="s">
        <v>1317</v>
      </c>
      <c r="AL30" s="1039"/>
    </row>
    <row r="31" spans="1:39" x14ac:dyDescent="0.2">
      <c r="B31" s="1040" t="s">
        <v>1319</v>
      </c>
      <c r="C31" s="1036"/>
      <c r="D31" s="1036"/>
      <c r="E31" s="1036"/>
      <c r="F31" s="1036"/>
      <c r="G31" s="1036"/>
      <c r="J31" s="980" t="s">
        <v>1320</v>
      </c>
      <c r="K31" s="1041"/>
      <c r="L31" s="1042"/>
      <c r="M31" s="1042"/>
      <c r="N31" s="1043"/>
      <c r="O31" s="1043"/>
      <c r="P31" s="1043"/>
      <c r="Q31" s="1044"/>
      <c r="R31" s="1044"/>
      <c r="T31" s="985"/>
      <c r="V31" s="1040" t="s">
        <v>1319</v>
      </c>
      <c r="W31" s="1036"/>
      <c r="X31" s="1036"/>
      <c r="Y31" s="1036"/>
      <c r="Z31" s="1036"/>
      <c r="AA31" s="1036"/>
      <c r="AD31" s="980" t="s">
        <v>1320</v>
      </c>
      <c r="AE31" s="1041"/>
      <c r="AF31" s="1042"/>
      <c r="AG31" s="1042"/>
      <c r="AH31" s="1043"/>
      <c r="AI31" s="1043"/>
      <c r="AJ31" s="1043"/>
      <c r="AK31" s="1044"/>
      <c r="AL31" s="1044"/>
    </row>
    <row r="32" spans="1:39" x14ac:dyDescent="0.2">
      <c r="B32" s="1045" t="s">
        <v>1321</v>
      </c>
      <c r="C32" s="1036"/>
      <c r="D32" s="1036"/>
      <c r="E32" s="1036"/>
      <c r="F32" s="1036"/>
      <c r="G32" s="1036"/>
      <c r="J32" s="980" t="s">
        <v>1322</v>
      </c>
      <c r="T32" s="985"/>
      <c r="V32" s="1045" t="s">
        <v>1321</v>
      </c>
      <c r="W32" s="1036"/>
      <c r="X32" s="1036"/>
      <c r="Y32" s="1036"/>
      <c r="Z32" s="1036"/>
      <c r="AA32" s="1036"/>
      <c r="AD32" s="980" t="s">
        <v>1322</v>
      </c>
    </row>
    <row r="33" spans="2:36" x14ac:dyDescent="0.2">
      <c r="B33" s="1045" t="s">
        <v>1047</v>
      </c>
      <c r="C33" s="1036"/>
      <c r="D33" s="1036"/>
      <c r="E33" s="1036"/>
      <c r="F33" s="1036"/>
      <c r="G33" s="1036"/>
      <c r="T33" s="985"/>
      <c r="V33" s="1045" t="s">
        <v>1047</v>
      </c>
      <c r="W33" s="1036"/>
      <c r="X33" s="1036"/>
      <c r="Y33" s="1036"/>
      <c r="Z33" s="1036"/>
      <c r="AA33" s="1036"/>
    </row>
    <row r="34" spans="2:36" x14ac:dyDescent="0.2">
      <c r="B34" s="1045" t="s">
        <v>967</v>
      </c>
      <c r="C34" s="1036"/>
      <c r="D34" s="1036"/>
      <c r="E34" s="1036"/>
      <c r="F34" s="1036"/>
      <c r="G34" s="1036"/>
      <c r="L34" s="1046" t="s">
        <v>1323</v>
      </c>
      <c r="M34" s="1046" t="s">
        <v>1324</v>
      </c>
      <c r="N34" s="2740" t="s">
        <v>1325</v>
      </c>
      <c r="O34" s="2740"/>
      <c r="P34" s="2740"/>
      <c r="T34" s="985"/>
      <c r="V34" s="1045" t="s">
        <v>967</v>
      </c>
      <c r="W34" s="1036"/>
      <c r="X34" s="1036"/>
      <c r="Y34" s="1036"/>
      <c r="Z34" s="1036"/>
      <c r="AA34" s="1036"/>
      <c r="AF34" s="1046" t="s">
        <v>1323</v>
      </c>
      <c r="AG34" s="1046" t="s">
        <v>1324</v>
      </c>
      <c r="AH34" s="2740" t="s">
        <v>1325</v>
      </c>
      <c r="AI34" s="2740"/>
      <c r="AJ34" s="2740"/>
    </row>
    <row r="35" spans="2:36" x14ac:dyDescent="0.2">
      <c r="B35" s="1045" t="s">
        <v>968</v>
      </c>
      <c r="C35" s="1036"/>
      <c r="D35" s="1036"/>
      <c r="E35" s="1036"/>
      <c r="F35" s="1036"/>
      <c r="G35" s="1036"/>
      <c r="L35" s="1047" t="s">
        <v>1326</v>
      </c>
      <c r="M35" s="1048" t="s">
        <v>1327</v>
      </c>
      <c r="N35" s="2743" t="s">
        <v>1328</v>
      </c>
      <c r="O35" s="2743"/>
      <c r="P35" s="2743"/>
      <c r="T35" s="985"/>
      <c r="V35" s="1045" t="s">
        <v>968</v>
      </c>
      <c r="W35" s="1036"/>
      <c r="X35" s="1036"/>
      <c r="Y35" s="1036"/>
      <c r="Z35" s="1036"/>
      <c r="AA35" s="1036"/>
      <c r="AF35" s="1047" t="s">
        <v>1326</v>
      </c>
      <c r="AG35" s="1048" t="s">
        <v>1327</v>
      </c>
      <c r="AH35" s="2743" t="s">
        <v>1328</v>
      </c>
      <c r="AI35" s="2743"/>
      <c r="AJ35" s="2743"/>
    </row>
    <row r="36" spans="2:36" x14ac:dyDescent="0.2">
      <c r="B36" s="1045" t="s">
        <v>969</v>
      </c>
      <c r="C36" s="1036"/>
      <c r="D36" s="1036"/>
      <c r="E36" s="1036"/>
      <c r="F36" s="1036"/>
      <c r="G36" s="1036"/>
      <c r="L36" s="1049" t="s">
        <v>1329</v>
      </c>
      <c r="M36" s="1050" t="s">
        <v>1330</v>
      </c>
      <c r="N36" s="2744" t="s">
        <v>1331</v>
      </c>
      <c r="O36" s="2744"/>
      <c r="P36" s="2744"/>
      <c r="T36" s="985"/>
      <c r="V36" s="1045" t="s">
        <v>969</v>
      </c>
      <c r="W36" s="1036"/>
      <c r="X36" s="1036"/>
      <c r="Y36" s="1036"/>
      <c r="Z36" s="1036"/>
      <c r="AA36" s="1036"/>
      <c r="AF36" s="1049" t="s">
        <v>1329</v>
      </c>
      <c r="AG36" s="1050" t="s">
        <v>1330</v>
      </c>
      <c r="AH36" s="2744" t="s">
        <v>1331</v>
      </c>
      <c r="AI36" s="2744"/>
      <c r="AJ36" s="2744"/>
    </row>
    <row r="37" spans="2:36" x14ac:dyDescent="0.2">
      <c r="B37" s="1045" t="s">
        <v>970</v>
      </c>
      <c r="C37" s="1036"/>
      <c r="D37" s="1036"/>
      <c r="E37" s="1036"/>
      <c r="F37" s="1036"/>
      <c r="G37" s="1036"/>
      <c r="L37" s="1049" t="s">
        <v>1332</v>
      </c>
      <c r="M37" s="1051" t="s">
        <v>1333</v>
      </c>
      <c r="N37" s="2742" t="s">
        <v>1334</v>
      </c>
      <c r="O37" s="2742"/>
      <c r="P37" s="2742"/>
      <c r="T37" s="985"/>
      <c r="V37" s="1045" t="s">
        <v>970</v>
      </c>
      <c r="W37" s="1036"/>
      <c r="X37" s="1036"/>
      <c r="Y37" s="1036"/>
      <c r="Z37" s="1036"/>
      <c r="AA37" s="1036"/>
      <c r="AF37" s="1049" t="s">
        <v>1332</v>
      </c>
      <c r="AG37" s="1051" t="s">
        <v>1333</v>
      </c>
      <c r="AH37" s="2742" t="s">
        <v>1334</v>
      </c>
      <c r="AI37" s="2742"/>
      <c r="AJ37" s="2742"/>
    </row>
    <row r="38" spans="2:36" x14ac:dyDescent="0.2">
      <c r="B38" s="1045" t="s">
        <v>971</v>
      </c>
      <c r="C38" s="1036"/>
      <c r="D38" s="1036"/>
      <c r="E38" s="1036"/>
      <c r="F38" s="1036"/>
      <c r="G38" s="1036"/>
      <c r="L38" s="1049" t="s">
        <v>1335</v>
      </c>
      <c r="M38" s="1051" t="s">
        <v>1336</v>
      </c>
      <c r="N38" s="2742" t="s">
        <v>1337</v>
      </c>
      <c r="O38" s="2742"/>
      <c r="P38" s="2742"/>
      <c r="T38" s="985"/>
      <c r="V38" s="1045" t="s">
        <v>971</v>
      </c>
      <c r="W38" s="1036"/>
      <c r="X38" s="1036"/>
      <c r="Y38" s="1036"/>
      <c r="Z38" s="1036"/>
      <c r="AA38" s="1036"/>
      <c r="AF38" s="1049" t="s">
        <v>1335</v>
      </c>
      <c r="AG38" s="1051" t="s">
        <v>1336</v>
      </c>
      <c r="AH38" s="2742" t="s">
        <v>1337</v>
      </c>
      <c r="AI38" s="2742"/>
      <c r="AJ38" s="2742"/>
    </row>
    <row r="39" spans="2:36" x14ac:dyDescent="0.2">
      <c r="B39" s="1045" t="s">
        <v>1338</v>
      </c>
      <c r="C39" s="1036"/>
      <c r="D39" s="1036"/>
      <c r="E39" s="1036"/>
      <c r="F39" s="1036"/>
      <c r="G39" s="1036"/>
      <c r="L39" s="1049" t="s">
        <v>1339</v>
      </c>
      <c r="M39" s="1051" t="s">
        <v>1340</v>
      </c>
      <c r="N39" s="2742" t="s">
        <v>1341</v>
      </c>
      <c r="O39" s="2742"/>
      <c r="P39" s="2742"/>
      <c r="T39" s="985"/>
      <c r="V39" s="1045"/>
      <c r="W39" s="1036"/>
      <c r="X39" s="1036"/>
      <c r="Y39" s="1036"/>
      <c r="Z39" s="1036"/>
      <c r="AA39" s="1036"/>
      <c r="AF39" s="1049" t="s">
        <v>1339</v>
      </c>
      <c r="AG39" s="1051" t="s">
        <v>1340</v>
      </c>
      <c r="AH39" s="2742" t="s">
        <v>1341</v>
      </c>
      <c r="AI39" s="2742"/>
      <c r="AJ39" s="2742"/>
    </row>
    <row r="40" spans="2:36" x14ac:dyDescent="0.2">
      <c r="L40" s="1052" t="s">
        <v>1342</v>
      </c>
      <c r="M40" s="1051" t="s">
        <v>1343</v>
      </c>
      <c r="N40" s="2742" t="s">
        <v>1344</v>
      </c>
      <c r="O40" s="2742"/>
      <c r="P40" s="2742"/>
      <c r="T40" s="985"/>
      <c r="AF40" s="1052" t="s">
        <v>1342</v>
      </c>
      <c r="AG40" s="1051" t="s">
        <v>1343</v>
      </c>
      <c r="AH40" s="2742" t="s">
        <v>1344</v>
      </c>
      <c r="AI40" s="2742"/>
      <c r="AJ40" s="2742"/>
    </row>
    <row r="41" spans="2:36" x14ac:dyDescent="0.2">
      <c r="L41" s="1053" t="s">
        <v>1345</v>
      </c>
      <c r="M41" s="1054" t="s">
        <v>1346</v>
      </c>
      <c r="N41" s="2741" t="s">
        <v>1347</v>
      </c>
      <c r="O41" s="2741"/>
      <c r="P41" s="2741"/>
      <c r="AF41" s="1053" t="s">
        <v>1345</v>
      </c>
      <c r="AG41" s="1054" t="s">
        <v>1346</v>
      </c>
      <c r="AH41" s="2741" t="s">
        <v>1347</v>
      </c>
      <c r="AI41" s="2741"/>
      <c r="AJ41" s="2741"/>
    </row>
  </sheetData>
  <mergeCells count="114">
    <mergeCell ref="N41:P41"/>
    <mergeCell ref="AH41:AJ41"/>
    <mergeCell ref="N38:P38"/>
    <mergeCell ref="AH38:AJ38"/>
    <mergeCell ref="N39:P39"/>
    <mergeCell ref="AH39:AJ39"/>
    <mergeCell ref="N40:P40"/>
    <mergeCell ref="AH40:AJ40"/>
    <mergeCell ref="N35:P35"/>
    <mergeCell ref="AH35:AJ35"/>
    <mergeCell ref="N36:P36"/>
    <mergeCell ref="AH36:AJ36"/>
    <mergeCell ref="N37:P37"/>
    <mergeCell ref="AH37:AJ37"/>
    <mergeCell ref="J30:K30"/>
    <mergeCell ref="O30:P30"/>
    <mergeCell ref="AD30:AE30"/>
    <mergeCell ref="AI30:AJ30"/>
    <mergeCell ref="N34:P34"/>
    <mergeCell ref="AH34:AJ34"/>
    <mergeCell ref="AL24:AM24"/>
    <mergeCell ref="C25:K25"/>
    <mergeCell ref="L25:N25"/>
    <mergeCell ref="W25:AE25"/>
    <mergeCell ref="AF25:AH25"/>
    <mergeCell ref="J29:K29"/>
    <mergeCell ref="O29:Q29"/>
    <mergeCell ref="AD29:AE29"/>
    <mergeCell ref="AI29:AK29"/>
    <mergeCell ref="V19:X19"/>
    <mergeCell ref="Y19:AA19"/>
    <mergeCell ref="AH17:AH19"/>
    <mergeCell ref="AI17:AJ17"/>
    <mergeCell ref="B18:D18"/>
    <mergeCell ref="E18:G18"/>
    <mergeCell ref="J18:K18"/>
    <mergeCell ref="O18:P18"/>
    <mergeCell ref="V18:X18"/>
    <mergeCell ref="Y18:AA18"/>
    <mergeCell ref="R21:S23"/>
    <mergeCell ref="AL21:AM23"/>
    <mergeCell ref="B24:B26"/>
    <mergeCell ref="C24:N24"/>
    <mergeCell ref="O24:P26"/>
    <mergeCell ref="R24:S24"/>
    <mergeCell ref="V24:V26"/>
    <mergeCell ref="W24:AH24"/>
    <mergeCell ref="AI24:AJ26"/>
    <mergeCell ref="J16:K16"/>
    <mergeCell ref="O16:Q16"/>
    <mergeCell ref="AD16:AE16"/>
    <mergeCell ref="AI16:AK16"/>
    <mergeCell ref="B17:D17"/>
    <mergeCell ref="E17:G17"/>
    <mergeCell ref="J17:K17"/>
    <mergeCell ref="L17:L19"/>
    <mergeCell ref="M17:M19"/>
    <mergeCell ref="N17:N19"/>
    <mergeCell ref="AD18:AE18"/>
    <mergeCell ref="AI18:AJ18"/>
    <mergeCell ref="O17:P17"/>
    <mergeCell ref="V17:X17"/>
    <mergeCell ref="Y17:AA17"/>
    <mergeCell ref="AD17:AE17"/>
    <mergeCell ref="AF17:AF19"/>
    <mergeCell ref="AG17:AG19"/>
    <mergeCell ref="AD19:AE19"/>
    <mergeCell ref="AI19:AJ19"/>
    <mergeCell ref="B19:D19"/>
    <mergeCell ref="E19:G19"/>
    <mergeCell ref="J19:K19"/>
    <mergeCell ref="O19:P19"/>
    <mergeCell ref="R12:S12"/>
    <mergeCell ref="AL12:AM12"/>
    <mergeCell ref="R13:S13"/>
    <mergeCell ref="AL13:AM13"/>
    <mergeCell ref="R14:S14"/>
    <mergeCell ref="AL14:AM14"/>
    <mergeCell ref="R9:S9"/>
    <mergeCell ref="AL9:AM9"/>
    <mergeCell ref="R10:S10"/>
    <mergeCell ref="AL10:AM10"/>
    <mergeCell ref="R11:S11"/>
    <mergeCell ref="AL11:AM11"/>
    <mergeCell ref="AI6:AJ8"/>
    <mergeCell ref="AK6:AM8"/>
    <mergeCell ref="C7:K7"/>
    <mergeCell ref="L7:N7"/>
    <mergeCell ref="W7:AE7"/>
    <mergeCell ref="AF7:AH7"/>
    <mergeCell ref="B6:B8"/>
    <mergeCell ref="C6:N6"/>
    <mergeCell ref="O6:P8"/>
    <mergeCell ref="Q6:S8"/>
    <mergeCell ref="V6:V8"/>
    <mergeCell ref="W6:AH6"/>
    <mergeCell ref="A1:S1"/>
    <mergeCell ref="U1:AM1"/>
    <mergeCell ref="N2:O2"/>
    <mergeCell ref="P2:S2"/>
    <mergeCell ref="AH2:AI2"/>
    <mergeCell ref="AJ2:AM2"/>
    <mergeCell ref="U3:V3"/>
    <mergeCell ref="W3:Z3"/>
    <mergeCell ref="AC3:AD3"/>
    <mergeCell ref="AF3:AG3"/>
    <mergeCell ref="AI3:AJ3"/>
    <mergeCell ref="AK3:AM3"/>
    <mergeCell ref="A3:B3"/>
    <mergeCell ref="C3:F3"/>
    <mergeCell ref="I3:J3"/>
    <mergeCell ref="L3:M3"/>
    <mergeCell ref="O3:P3"/>
    <mergeCell ref="Q3:S3"/>
  </mergeCells>
  <phoneticPr fontId="22"/>
  <dataValidations count="2">
    <dataValidation type="list" allowBlank="1" showInputMessage="1" showErrorMessage="1" sqref="AK3:AM3 Q3:S3" xr:uid="{25A304DD-57EF-4A65-926E-188BB6482220}">
      <formula1>$AO$6:$AO$12</formula1>
    </dataValidation>
    <dataValidation type="list" allowBlank="1" showInputMessage="1" showErrorMessage="1" sqref="K3 AH3 AE3 N3" xr:uid="{F4E92F3F-530F-4BC6-983F-B55D96AAE1DB}">
      <formula1>$AO$1:$AO$3</formula1>
    </dataValidation>
  </dataValidations>
  <printOptions horizontalCentered="1"/>
  <pageMargins left="0.19685039370078741" right="0.19685039370078741" top="0.86614173228346458" bottom="0.19685039370078741" header="0.31496062992125984" footer="0.19685039370078741"/>
  <pageSetup paperSize="9" scale="93" orientation="landscape" verticalDpi="0" r:id="rId1"/>
  <headerFooter>
    <oddHeader>&amp;R&amp;8（別紙３－１）</oddHeader>
    <oddFooter>&amp;C別紙4</oddFooter>
  </headerFooter>
  <colBreaks count="2" manualBreakCount="2">
    <brk id="19" max="81" man="1"/>
    <brk id="20" max="81" man="1"/>
  </colBreaks>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4B8E4-7D54-4CEC-BBAD-C06947DD5F92}">
  <sheetPr>
    <tabColor rgb="FFFFFF00"/>
    <pageSetUpPr fitToPage="1"/>
  </sheetPr>
  <dimension ref="B1:BG37"/>
  <sheetViews>
    <sheetView topLeftCell="A4" zoomScaleNormal="100" workbookViewId="0">
      <selection activeCell="G20" sqref="G20:T20"/>
    </sheetView>
  </sheetViews>
  <sheetFormatPr defaultColWidth="8.796875" defaultRowHeight="13" x14ac:dyDescent="0.2"/>
  <cols>
    <col min="1" max="1" width="0.86328125" style="839" customWidth="1"/>
    <col min="2" max="2" width="3.3984375" style="839" customWidth="1"/>
    <col min="3" max="21" width="4.265625" style="839" customWidth="1"/>
    <col min="22" max="22" width="4.86328125" style="839" customWidth="1"/>
    <col min="23" max="31" width="3.46484375" style="840" customWidth="1"/>
    <col min="32" max="38" width="3.46484375" style="839" customWidth="1"/>
    <col min="39" max="61" width="4.265625" style="839" customWidth="1"/>
    <col min="62" max="16384" width="8.796875" style="839"/>
  </cols>
  <sheetData>
    <row r="1" spans="2:59" ht="20.25" customHeight="1" x14ac:dyDescent="0.2">
      <c r="B1" s="838" t="s">
        <v>1131</v>
      </c>
    </row>
    <row r="2" spans="2:59" ht="22" customHeight="1" x14ac:dyDescent="0.2">
      <c r="B2" s="841" t="s">
        <v>696</v>
      </c>
      <c r="C2" s="842"/>
      <c r="D2" s="842"/>
      <c r="E2" s="842"/>
      <c r="F2" s="842"/>
      <c r="G2" s="842"/>
      <c r="H2" s="842"/>
      <c r="I2" s="842"/>
      <c r="J2" s="842"/>
      <c r="K2" s="842"/>
      <c r="L2" s="842"/>
      <c r="M2" s="842"/>
      <c r="N2" s="842"/>
      <c r="O2" s="842"/>
      <c r="P2" s="842"/>
      <c r="Q2" s="842"/>
      <c r="R2" s="842"/>
      <c r="S2" s="842"/>
      <c r="T2" s="842"/>
      <c r="U2" s="842"/>
      <c r="V2" s="842"/>
      <c r="AJ2" s="842"/>
      <c r="AK2" s="842"/>
      <c r="AL2" s="842"/>
      <c r="AM2" s="842"/>
      <c r="AN2" s="842"/>
      <c r="AO2" s="842"/>
      <c r="AP2" s="842"/>
      <c r="AQ2" s="842"/>
      <c r="AR2" s="842"/>
    </row>
    <row r="3" spans="2:59" ht="14.25" customHeight="1" x14ac:dyDescent="0.2">
      <c r="C3" s="2779" t="s">
        <v>697</v>
      </c>
      <c r="D3" s="2780"/>
      <c r="E3" s="2785" t="s">
        <v>1132</v>
      </c>
      <c r="F3" s="2785"/>
      <c r="G3" s="2785"/>
      <c r="H3" s="2785"/>
      <c r="I3" s="2785"/>
      <c r="J3" s="2785"/>
      <c r="K3" s="2785"/>
      <c r="L3" s="2785"/>
      <c r="M3" s="2785"/>
      <c r="N3" s="2785"/>
      <c r="O3" s="2785"/>
      <c r="P3" s="2785"/>
      <c r="Q3" s="2785"/>
      <c r="R3" s="2785"/>
      <c r="S3" s="2785"/>
      <c r="T3" s="2785"/>
      <c r="U3" s="2785"/>
      <c r="V3" s="2785"/>
      <c r="W3" s="2785"/>
      <c r="X3" s="2785"/>
      <c r="Y3" s="2785"/>
      <c r="Z3" s="2785"/>
      <c r="AA3" s="2785"/>
      <c r="AB3" s="2785"/>
      <c r="AC3" s="2785"/>
      <c r="AD3" s="2785"/>
      <c r="AE3" s="2785"/>
      <c r="AF3" s="2785"/>
      <c r="AG3" s="2785"/>
      <c r="AH3" s="2785"/>
      <c r="AI3" s="2785"/>
      <c r="AJ3" s="2785"/>
      <c r="AK3" s="2785"/>
      <c r="AL3" s="2786"/>
      <c r="AM3" s="843"/>
      <c r="AN3" s="843"/>
      <c r="AO3" s="843"/>
      <c r="AP3" s="843"/>
      <c r="AQ3" s="843"/>
      <c r="AR3" s="843"/>
    </row>
    <row r="4" spans="2:59" ht="14.25" customHeight="1" x14ac:dyDescent="0.2">
      <c r="C4" s="2781"/>
      <c r="D4" s="2782"/>
      <c r="E4" s="2760"/>
      <c r="F4" s="2760"/>
      <c r="G4" s="2760"/>
      <c r="H4" s="2760"/>
      <c r="I4" s="2760"/>
      <c r="J4" s="2760"/>
      <c r="K4" s="2760"/>
      <c r="L4" s="2760"/>
      <c r="M4" s="2760"/>
      <c r="N4" s="2760"/>
      <c r="O4" s="2760"/>
      <c r="P4" s="2760"/>
      <c r="Q4" s="2760"/>
      <c r="R4" s="2760"/>
      <c r="S4" s="2760"/>
      <c r="T4" s="2760"/>
      <c r="U4" s="2760"/>
      <c r="V4" s="2760"/>
      <c r="W4" s="2760"/>
      <c r="X4" s="2760"/>
      <c r="Y4" s="2760"/>
      <c r="Z4" s="2760"/>
      <c r="AA4" s="2760"/>
      <c r="AB4" s="2760"/>
      <c r="AC4" s="2760"/>
      <c r="AD4" s="2760"/>
      <c r="AE4" s="2760"/>
      <c r="AF4" s="2760"/>
      <c r="AG4" s="2760"/>
      <c r="AH4" s="2760"/>
      <c r="AI4" s="2760"/>
      <c r="AJ4" s="2760"/>
      <c r="AK4" s="2760"/>
      <c r="AL4" s="2787"/>
      <c r="AM4" s="843"/>
      <c r="AN4" s="843"/>
      <c r="AO4" s="843"/>
      <c r="AP4" s="843"/>
      <c r="AQ4" s="843"/>
      <c r="AR4" s="843"/>
    </row>
    <row r="5" spans="2:59" ht="14.25" customHeight="1" x14ac:dyDescent="0.2">
      <c r="C5" s="2783"/>
      <c r="D5" s="2784"/>
      <c r="E5" s="2788"/>
      <c r="F5" s="2788"/>
      <c r="G5" s="2788"/>
      <c r="H5" s="2788"/>
      <c r="I5" s="2788"/>
      <c r="J5" s="2788"/>
      <c r="K5" s="2788"/>
      <c r="L5" s="2788"/>
      <c r="M5" s="2788"/>
      <c r="N5" s="2788"/>
      <c r="O5" s="2788"/>
      <c r="P5" s="2788"/>
      <c r="Q5" s="2788"/>
      <c r="R5" s="2788"/>
      <c r="S5" s="2788"/>
      <c r="T5" s="2788"/>
      <c r="U5" s="2788"/>
      <c r="V5" s="2788"/>
      <c r="W5" s="2788"/>
      <c r="X5" s="2788"/>
      <c r="Y5" s="2788"/>
      <c r="Z5" s="2788"/>
      <c r="AA5" s="2788"/>
      <c r="AB5" s="2788"/>
      <c r="AC5" s="2788"/>
      <c r="AD5" s="2788"/>
      <c r="AE5" s="2788"/>
      <c r="AF5" s="2788"/>
      <c r="AG5" s="2788"/>
      <c r="AH5" s="2788"/>
      <c r="AI5" s="2788"/>
      <c r="AJ5" s="2788"/>
      <c r="AK5" s="2788"/>
      <c r="AL5" s="2789"/>
      <c r="AM5" s="843"/>
      <c r="AN5" s="843"/>
      <c r="AO5" s="843"/>
      <c r="AP5" s="843"/>
      <c r="AQ5" s="843"/>
      <c r="AR5" s="843"/>
    </row>
    <row r="6" spans="2:59" ht="12.75" customHeight="1" x14ac:dyDescent="0.2">
      <c r="B6" s="844"/>
    </row>
    <row r="7" spans="2:59" ht="26.25" customHeight="1" x14ac:dyDescent="0.2">
      <c r="B7" s="2790" t="s">
        <v>698</v>
      </c>
      <c r="C7" s="2791"/>
      <c r="D7" s="2791"/>
      <c r="E7" s="2791"/>
      <c r="F7" s="2791"/>
      <c r="G7" s="2791"/>
      <c r="H7" s="2791"/>
      <c r="I7" s="2791"/>
      <c r="J7" s="2791"/>
      <c r="K7" s="2791"/>
      <c r="L7" s="2791"/>
      <c r="M7" s="2791"/>
      <c r="N7" s="2791"/>
      <c r="O7" s="2791"/>
      <c r="P7" s="2791"/>
      <c r="Q7" s="2791"/>
      <c r="R7" s="2791"/>
      <c r="S7" s="2791"/>
      <c r="T7" s="2791"/>
      <c r="U7" s="2792"/>
      <c r="V7" s="845" t="s">
        <v>699</v>
      </c>
      <c r="W7" s="2796" t="s">
        <v>700</v>
      </c>
      <c r="X7" s="2754"/>
      <c r="Y7" s="2754"/>
      <c r="Z7" s="2754"/>
      <c r="AA7" s="2754"/>
      <c r="AB7" s="2797"/>
      <c r="AC7" s="2798" t="s">
        <v>701</v>
      </c>
      <c r="AD7" s="2751"/>
      <c r="AE7" s="2751"/>
      <c r="AF7" s="2751"/>
      <c r="AG7" s="2751"/>
      <c r="AH7" s="2751"/>
      <c r="AI7" s="2751"/>
      <c r="AJ7" s="2751"/>
      <c r="AK7" s="2751"/>
      <c r="AL7" s="2799"/>
    </row>
    <row r="8" spans="2:59" ht="26.25" customHeight="1" x14ac:dyDescent="0.2">
      <c r="B8" s="2793"/>
      <c r="C8" s="2794"/>
      <c r="D8" s="2794"/>
      <c r="E8" s="2794"/>
      <c r="F8" s="2794"/>
      <c r="G8" s="2794"/>
      <c r="H8" s="2794"/>
      <c r="I8" s="2794"/>
      <c r="J8" s="2794"/>
      <c r="K8" s="2794"/>
      <c r="L8" s="2794"/>
      <c r="M8" s="2794"/>
      <c r="N8" s="2794"/>
      <c r="O8" s="2794"/>
      <c r="P8" s="2794"/>
      <c r="Q8" s="2794"/>
      <c r="R8" s="2794"/>
      <c r="S8" s="2794"/>
      <c r="T8" s="2794"/>
      <c r="U8" s="2795"/>
      <c r="V8" s="845"/>
      <c r="W8" s="2800" t="s">
        <v>702</v>
      </c>
      <c r="X8" s="2801"/>
      <c r="Y8" s="2802" t="s">
        <v>703</v>
      </c>
      <c r="Z8" s="2801"/>
      <c r="AA8" s="2802" t="s">
        <v>704</v>
      </c>
      <c r="AB8" s="2803"/>
      <c r="AC8" s="2775" t="s">
        <v>705</v>
      </c>
      <c r="AD8" s="2771"/>
      <c r="AE8" s="2770" t="s">
        <v>706</v>
      </c>
      <c r="AF8" s="2771"/>
      <c r="AG8" s="2804" t="s">
        <v>1133</v>
      </c>
      <c r="AH8" s="2805"/>
      <c r="AI8" s="2804" t="s">
        <v>1134</v>
      </c>
      <c r="AJ8" s="2805"/>
      <c r="AK8" s="2806" t="s">
        <v>707</v>
      </c>
      <c r="AL8" s="2807"/>
    </row>
    <row r="9" spans="2:59" ht="26.25" customHeight="1" x14ac:dyDescent="0.2">
      <c r="B9" s="2776" t="s">
        <v>708</v>
      </c>
      <c r="C9" s="2777"/>
      <c r="D9" s="2777"/>
      <c r="E9" s="2777"/>
      <c r="F9" s="2777"/>
      <c r="G9" s="2777"/>
      <c r="H9" s="2777"/>
      <c r="I9" s="2777"/>
      <c r="J9" s="2777"/>
      <c r="K9" s="2777"/>
      <c r="L9" s="2777"/>
      <c r="M9" s="2777"/>
      <c r="N9" s="2777"/>
      <c r="O9" s="2777"/>
      <c r="P9" s="2777"/>
      <c r="Q9" s="2777"/>
      <c r="R9" s="2777"/>
      <c r="S9" s="2777"/>
      <c r="T9" s="2777"/>
      <c r="U9" s="2778"/>
      <c r="V9" s="845"/>
      <c r="W9" s="2774"/>
      <c r="X9" s="2771"/>
      <c r="Y9" s="2770"/>
      <c r="Z9" s="2771"/>
      <c r="AA9" s="2770"/>
      <c r="AB9" s="2772"/>
      <c r="AC9" s="2775"/>
      <c r="AD9" s="2771"/>
      <c r="AE9" s="2770"/>
      <c r="AF9" s="2771"/>
      <c r="AG9" s="2770"/>
      <c r="AH9" s="2771"/>
      <c r="AI9" s="2770"/>
      <c r="AJ9" s="2771"/>
      <c r="AK9" s="2770"/>
      <c r="AL9" s="2772"/>
    </row>
    <row r="10" spans="2:59" ht="26.25" customHeight="1" x14ac:dyDescent="0.2">
      <c r="B10" s="2776" t="s">
        <v>709</v>
      </c>
      <c r="C10" s="2777"/>
      <c r="D10" s="2777"/>
      <c r="E10" s="2777"/>
      <c r="F10" s="2777"/>
      <c r="G10" s="2777"/>
      <c r="H10" s="2777"/>
      <c r="I10" s="2777"/>
      <c r="J10" s="2777"/>
      <c r="K10" s="2777"/>
      <c r="L10" s="2777"/>
      <c r="M10" s="2777"/>
      <c r="N10" s="2777"/>
      <c r="O10" s="2777"/>
      <c r="P10" s="2777"/>
      <c r="Q10" s="2777"/>
      <c r="R10" s="2777"/>
      <c r="S10" s="2777"/>
      <c r="T10" s="2777"/>
      <c r="U10" s="2778"/>
      <c r="V10" s="845"/>
      <c r="W10" s="2774"/>
      <c r="X10" s="2771"/>
      <c r="Y10" s="2770"/>
      <c r="Z10" s="2771"/>
      <c r="AA10" s="2770"/>
      <c r="AB10" s="2772"/>
      <c r="AC10" s="2775"/>
      <c r="AD10" s="2771"/>
      <c r="AE10" s="2770"/>
      <c r="AF10" s="2771"/>
      <c r="AG10" s="2770"/>
      <c r="AH10" s="2771"/>
      <c r="AI10" s="2770"/>
      <c r="AJ10" s="2771"/>
      <c r="AK10" s="2770"/>
      <c r="AL10" s="2772"/>
    </row>
    <row r="11" spans="2:59" ht="26.25" customHeight="1" x14ac:dyDescent="0.2">
      <c r="B11" s="2776" t="s">
        <v>710</v>
      </c>
      <c r="C11" s="2777"/>
      <c r="D11" s="2777"/>
      <c r="E11" s="2777"/>
      <c r="F11" s="2777"/>
      <c r="G11" s="2777"/>
      <c r="H11" s="2777"/>
      <c r="I11" s="2777"/>
      <c r="J11" s="2777"/>
      <c r="K11" s="2777"/>
      <c r="L11" s="2777"/>
      <c r="M11" s="2777"/>
      <c r="N11" s="2777"/>
      <c r="O11" s="2777"/>
      <c r="P11" s="2777"/>
      <c r="Q11" s="2777"/>
      <c r="R11" s="2777"/>
      <c r="S11" s="2777"/>
      <c r="T11" s="2777"/>
      <c r="U11" s="2778"/>
      <c r="V11" s="845"/>
      <c r="W11" s="2774"/>
      <c r="X11" s="2771"/>
      <c r="Y11" s="2770"/>
      <c r="Z11" s="2771"/>
      <c r="AA11" s="2770"/>
      <c r="AB11" s="2772"/>
      <c r="AC11" s="2775"/>
      <c r="AD11" s="2771"/>
      <c r="AE11" s="2770"/>
      <c r="AF11" s="2771"/>
      <c r="AG11" s="2770"/>
      <c r="AH11" s="2771"/>
      <c r="AI11" s="2770"/>
      <c r="AJ11" s="2771"/>
      <c r="AK11" s="2770"/>
      <c r="AL11" s="2772"/>
    </row>
    <row r="12" spans="2:59" ht="26.25" customHeight="1" x14ac:dyDescent="0.2">
      <c r="B12" s="2776" t="s">
        <v>711</v>
      </c>
      <c r="C12" s="2777"/>
      <c r="D12" s="2777"/>
      <c r="E12" s="2777"/>
      <c r="F12" s="2777"/>
      <c r="G12" s="2777"/>
      <c r="H12" s="2777"/>
      <c r="I12" s="2777"/>
      <c r="J12" s="2777"/>
      <c r="K12" s="2777"/>
      <c r="L12" s="2777"/>
      <c r="M12" s="2777"/>
      <c r="N12" s="2777"/>
      <c r="O12" s="2777"/>
      <c r="P12" s="2777"/>
      <c r="Q12" s="2777"/>
      <c r="R12" s="2777"/>
      <c r="S12" s="2777"/>
      <c r="T12" s="2777"/>
      <c r="U12" s="2778"/>
      <c r="V12" s="845"/>
      <c r="W12" s="2774"/>
      <c r="X12" s="2771"/>
      <c r="Y12" s="2770"/>
      <c r="Z12" s="2771"/>
      <c r="AA12" s="2770"/>
      <c r="AB12" s="2772"/>
      <c r="AC12" s="2775"/>
      <c r="AD12" s="2771"/>
      <c r="AE12" s="2770"/>
      <c r="AF12" s="2771"/>
      <c r="AG12" s="2770"/>
      <c r="AH12" s="2771"/>
      <c r="AI12" s="2770"/>
      <c r="AJ12" s="2771"/>
      <c r="AK12" s="2770"/>
      <c r="AL12" s="2772"/>
      <c r="AS12" s="846"/>
      <c r="AT12" s="846"/>
      <c r="AU12" s="846"/>
      <c r="AV12" s="846"/>
      <c r="AW12" s="846"/>
      <c r="AX12" s="846"/>
      <c r="AY12" s="846"/>
      <c r="AZ12" s="846"/>
      <c r="BA12" s="846"/>
      <c r="BB12" s="846"/>
      <c r="BC12" s="846"/>
      <c r="BD12" s="846"/>
      <c r="BE12" s="846"/>
      <c r="BF12" s="846"/>
      <c r="BG12" s="846"/>
    </row>
    <row r="13" spans="2:59" ht="26.25" customHeight="1" x14ac:dyDescent="0.2">
      <c r="B13" s="2776" t="s">
        <v>712</v>
      </c>
      <c r="C13" s="2777"/>
      <c r="D13" s="2777"/>
      <c r="E13" s="2777"/>
      <c r="F13" s="2777"/>
      <c r="G13" s="2777"/>
      <c r="H13" s="2777"/>
      <c r="I13" s="2777"/>
      <c r="J13" s="2777"/>
      <c r="K13" s="2777"/>
      <c r="L13" s="2777"/>
      <c r="M13" s="2777"/>
      <c r="N13" s="2777"/>
      <c r="O13" s="2777"/>
      <c r="P13" s="2777"/>
      <c r="Q13" s="2777"/>
      <c r="R13" s="2777"/>
      <c r="S13" s="2777"/>
      <c r="T13" s="2777"/>
      <c r="U13" s="2778"/>
      <c r="V13" s="845"/>
      <c r="W13" s="2774"/>
      <c r="X13" s="2771"/>
      <c r="Y13" s="2770"/>
      <c r="Z13" s="2771"/>
      <c r="AA13" s="2770"/>
      <c r="AB13" s="2772"/>
      <c r="AC13" s="2775"/>
      <c r="AD13" s="2771"/>
      <c r="AE13" s="2770"/>
      <c r="AF13" s="2771"/>
      <c r="AG13" s="2770"/>
      <c r="AH13" s="2771"/>
      <c r="AI13" s="2770"/>
      <c r="AJ13" s="2771"/>
      <c r="AK13" s="2770"/>
      <c r="AL13" s="2772"/>
      <c r="AS13" s="846"/>
      <c r="AT13" s="846"/>
      <c r="AU13" s="846"/>
      <c r="AV13" s="846"/>
      <c r="AW13" s="846"/>
      <c r="AX13" s="846"/>
      <c r="AY13" s="846"/>
      <c r="AZ13" s="846"/>
      <c r="BA13" s="846"/>
      <c r="BB13" s="846"/>
      <c r="BC13" s="846"/>
      <c r="BD13" s="846"/>
      <c r="BE13" s="846"/>
      <c r="BF13" s="846"/>
      <c r="BG13" s="846"/>
    </row>
    <row r="14" spans="2:59" ht="26.25" customHeight="1" x14ac:dyDescent="0.2">
      <c r="B14" s="2776" t="s">
        <v>713</v>
      </c>
      <c r="C14" s="2777"/>
      <c r="D14" s="2777"/>
      <c r="E14" s="2777"/>
      <c r="F14" s="2777"/>
      <c r="G14" s="2777"/>
      <c r="H14" s="2777"/>
      <c r="I14" s="2777"/>
      <c r="J14" s="2777"/>
      <c r="K14" s="2777"/>
      <c r="L14" s="2777"/>
      <c r="M14" s="2777"/>
      <c r="N14" s="2777"/>
      <c r="O14" s="2777"/>
      <c r="P14" s="2777"/>
      <c r="Q14" s="2777"/>
      <c r="R14" s="2777"/>
      <c r="S14" s="2777"/>
      <c r="T14" s="2777"/>
      <c r="U14" s="2778"/>
      <c r="V14" s="845"/>
      <c r="W14" s="2774"/>
      <c r="X14" s="2771"/>
      <c r="Y14" s="2770"/>
      <c r="Z14" s="2771"/>
      <c r="AA14" s="2770"/>
      <c r="AB14" s="2772"/>
      <c r="AC14" s="2775"/>
      <c r="AD14" s="2771"/>
      <c r="AE14" s="2770"/>
      <c r="AF14" s="2771"/>
      <c r="AG14" s="2770"/>
      <c r="AH14" s="2771"/>
      <c r="AI14" s="2770"/>
      <c r="AJ14" s="2771"/>
      <c r="AK14" s="2770"/>
      <c r="AL14" s="2772"/>
      <c r="AS14" s="846"/>
      <c r="AT14" s="846"/>
      <c r="AU14" s="846"/>
      <c r="AV14" s="846"/>
      <c r="AW14" s="846"/>
      <c r="AX14" s="846"/>
      <c r="AY14" s="846"/>
      <c r="AZ14" s="846"/>
      <c r="BA14" s="846"/>
      <c r="BB14" s="846"/>
      <c r="BC14" s="846"/>
      <c r="BD14" s="846"/>
      <c r="BE14" s="846"/>
      <c r="BF14" s="846"/>
      <c r="BG14" s="846"/>
    </row>
    <row r="15" spans="2:59" ht="26.25" customHeight="1" x14ac:dyDescent="0.2">
      <c r="B15" s="2776" t="s">
        <v>714</v>
      </c>
      <c r="C15" s="2777"/>
      <c r="D15" s="2777"/>
      <c r="E15" s="2777"/>
      <c r="F15" s="2777"/>
      <c r="G15" s="2777"/>
      <c r="H15" s="2777"/>
      <c r="I15" s="2777"/>
      <c r="J15" s="2777"/>
      <c r="K15" s="2777"/>
      <c r="L15" s="2777"/>
      <c r="M15" s="2777"/>
      <c r="N15" s="2777"/>
      <c r="O15" s="2777"/>
      <c r="P15" s="2777"/>
      <c r="Q15" s="2777"/>
      <c r="R15" s="2777"/>
      <c r="S15" s="2777"/>
      <c r="T15" s="2777"/>
      <c r="U15" s="2778"/>
      <c r="V15" s="845"/>
      <c r="W15" s="2774"/>
      <c r="X15" s="2771"/>
      <c r="Y15" s="2770"/>
      <c r="Z15" s="2771"/>
      <c r="AA15" s="2770"/>
      <c r="AB15" s="2772"/>
      <c r="AC15" s="2775"/>
      <c r="AD15" s="2771"/>
      <c r="AE15" s="2770"/>
      <c r="AF15" s="2771"/>
      <c r="AG15" s="2770"/>
      <c r="AH15" s="2771"/>
      <c r="AI15" s="2770"/>
      <c r="AJ15" s="2771"/>
      <c r="AK15" s="2770"/>
      <c r="AL15" s="2772"/>
      <c r="AS15" s="846"/>
      <c r="AT15" s="846"/>
      <c r="AU15" s="846"/>
      <c r="AV15" s="846"/>
      <c r="AW15" s="846"/>
      <c r="AX15" s="846"/>
      <c r="AY15" s="846"/>
      <c r="AZ15" s="846"/>
      <c r="BA15" s="846"/>
      <c r="BB15" s="846"/>
      <c r="BC15" s="846"/>
      <c r="BD15" s="846"/>
      <c r="BE15" s="846"/>
      <c r="BF15" s="846"/>
      <c r="BG15" s="846"/>
    </row>
    <row r="16" spans="2:59" ht="26.25" customHeight="1" x14ac:dyDescent="0.2">
      <c r="B16" s="2776" t="s">
        <v>815</v>
      </c>
      <c r="C16" s="2777"/>
      <c r="D16" s="2777"/>
      <c r="E16" s="2777"/>
      <c r="F16" s="2777"/>
      <c r="G16" s="2777"/>
      <c r="H16" s="2777"/>
      <c r="I16" s="2777"/>
      <c r="J16" s="2777"/>
      <c r="K16" s="2777"/>
      <c r="L16" s="2777"/>
      <c r="M16" s="2777"/>
      <c r="N16" s="2777"/>
      <c r="O16" s="2777"/>
      <c r="P16" s="2777"/>
      <c r="Q16" s="2777"/>
      <c r="R16" s="2777"/>
      <c r="S16" s="2777"/>
      <c r="T16" s="2777"/>
      <c r="U16" s="2778"/>
      <c r="V16" s="845"/>
      <c r="W16" s="2774"/>
      <c r="X16" s="2771"/>
      <c r="Y16" s="2770"/>
      <c r="Z16" s="2771"/>
      <c r="AA16" s="2770"/>
      <c r="AB16" s="2772"/>
      <c r="AC16" s="2775"/>
      <c r="AD16" s="2771"/>
      <c r="AE16" s="2770"/>
      <c r="AF16" s="2771"/>
      <c r="AG16" s="2770"/>
      <c r="AH16" s="2771"/>
      <c r="AI16" s="2770"/>
      <c r="AJ16" s="2771"/>
      <c r="AK16" s="2770"/>
      <c r="AL16" s="2772"/>
      <c r="AS16" s="846"/>
      <c r="AT16" s="846"/>
      <c r="AU16" s="846"/>
      <c r="AV16" s="846"/>
      <c r="AW16" s="846"/>
      <c r="AX16" s="846"/>
      <c r="AY16" s="846"/>
      <c r="AZ16" s="846"/>
      <c r="BA16" s="846"/>
      <c r="BB16" s="846"/>
      <c r="BC16" s="846"/>
      <c r="BD16" s="846"/>
      <c r="BE16" s="846"/>
      <c r="BF16" s="846"/>
      <c r="BG16" s="846"/>
    </row>
    <row r="17" spans="2:59" ht="26.25" customHeight="1" x14ac:dyDescent="0.2">
      <c r="B17" s="2776" t="s">
        <v>715</v>
      </c>
      <c r="C17" s="2777"/>
      <c r="D17" s="2777"/>
      <c r="E17" s="2777"/>
      <c r="F17" s="2777"/>
      <c r="G17" s="2777"/>
      <c r="H17" s="2777"/>
      <c r="I17" s="2777"/>
      <c r="J17" s="2777"/>
      <c r="K17" s="2777"/>
      <c r="L17" s="2777"/>
      <c r="M17" s="2777"/>
      <c r="N17" s="2777"/>
      <c r="O17" s="2777"/>
      <c r="P17" s="2777"/>
      <c r="Q17" s="2777"/>
      <c r="R17" s="2777"/>
      <c r="S17" s="2777"/>
      <c r="T17" s="2777"/>
      <c r="U17" s="2778"/>
      <c r="V17" s="845"/>
      <c r="W17" s="2774"/>
      <c r="X17" s="2771"/>
      <c r="Y17" s="2770"/>
      <c r="Z17" s="2771"/>
      <c r="AA17" s="2770"/>
      <c r="AB17" s="2772"/>
      <c r="AC17" s="2775"/>
      <c r="AD17" s="2771"/>
      <c r="AE17" s="2770"/>
      <c r="AF17" s="2771"/>
      <c r="AG17" s="2770"/>
      <c r="AH17" s="2771"/>
      <c r="AI17" s="2770"/>
      <c r="AJ17" s="2771"/>
      <c r="AK17" s="2770"/>
      <c r="AL17" s="2772"/>
      <c r="AS17" s="846"/>
      <c r="AT17" s="846"/>
      <c r="AU17" s="846"/>
      <c r="AV17" s="846"/>
      <c r="AW17" s="846"/>
      <c r="AX17" s="846"/>
      <c r="AY17" s="846"/>
      <c r="AZ17" s="846"/>
      <c r="BA17" s="846"/>
      <c r="BB17" s="846"/>
      <c r="BC17" s="846"/>
      <c r="BD17" s="846"/>
      <c r="BE17" s="846"/>
      <c r="BF17" s="846"/>
      <c r="BG17" s="846"/>
    </row>
    <row r="18" spans="2:59" ht="26.25" customHeight="1" x14ac:dyDescent="0.2">
      <c r="B18" s="2776" t="s">
        <v>716</v>
      </c>
      <c r="C18" s="2777"/>
      <c r="D18" s="2777"/>
      <c r="E18" s="2777"/>
      <c r="F18" s="2777"/>
      <c r="G18" s="2777"/>
      <c r="H18" s="2777"/>
      <c r="I18" s="2777"/>
      <c r="J18" s="2777"/>
      <c r="K18" s="2777"/>
      <c r="L18" s="2777"/>
      <c r="M18" s="2777"/>
      <c r="N18" s="2777"/>
      <c r="O18" s="2777"/>
      <c r="P18" s="2777"/>
      <c r="Q18" s="2777"/>
      <c r="R18" s="2777"/>
      <c r="S18" s="2777"/>
      <c r="T18" s="2777"/>
      <c r="U18" s="2778"/>
      <c r="V18" s="845"/>
      <c r="W18" s="2774"/>
      <c r="X18" s="2771"/>
      <c r="Y18" s="2770"/>
      <c r="Z18" s="2771"/>
      <c r="AA18" s="2770"/>
      <c r="AB18" s="2772"/>
      <c r="AC18" s="2775"/>
      <c r="AD18" s="2771"/>
      <c r="AE18" s="2770"/>
      <c r="AF18" s="2771"/>
      <c r="AG18" s="2770"/>
      <c r="AH18" s="2771"/>
      <c r="AI18" s="2770"/>
      <c r="AJ18" s="2771"/>
      <c r="AK18" s="2770"/>
      <c r="AL18" s="2772"/>
      <c r="AS18" s="846"/>
      <c r="AT18" s="846"/>
      <c r="AU18" s="846"/>
      <c r="AV18" s="846"/>
      <c r="AW18" s="846"/>
      <c r="AX18" s="846"/>
      <c r="AY18" s="846"/>
      <c r="AZ18" s="846"/>
      <c r="BA18" s="846"/>
      <c r="BB18" s="846"/>
      <c r="BC18" s="846"/>
      <c r="BD18" s="846"/>
      <c r="BE18" s="846"/>
      <c r="BF18" s="846"/>
      <c r="BG18" s="846"/>
    </row>
    <row r="19" spans="2:59" ht="26.25" customHeight="1" x14ac:dyDescent="0.2">
      <c r="B19" s="2776" t="s">
        <v>717</v>
      </c>
      <c r="C19" s="2777"/>
      <c r="D19" s="2777"/>
      <c r="E19" s="2777"/>
      <c r="F19" s="2777"/>
      <c r="G19" s="2777"/>
      <c r="H19" s="2777"/>
      <c r="I19" s="2777"/>
      <c r="J19" s="2777"/>
      <c r="K19" s="2777"/>
      <c r="L19" s="2777"/>
      <c r="M19" s="2777"/>
      <c r="N19" s="2777"/>
      <c r="O19" s="2777"/>
      <c r="P19" s="2777"/>
      <c r="Q19" s="2777"/>
      <c r="R19" s="2777"/>
      <c r="S19" s="2777"/>
      <c r="T19" s="2777"/>
      <c r="U19" s="2778"/>
      <c r="V19" s="845"/>
      <c r="W19" s="2774"/>
      <c r="X19" s="2771"/>
      <c r="Y19" s="2770"/>
      <c r="Z19" s="2771"/>
      <c r="AA19" s="2770"/>
      <c r="AB19" s="2772"/>
      <c r="AC19" s="2775"/>
      <c r="AD19" s="2771"/>
      <c r="AE19" s="2770"/>
      <c r="AF19" s="2771"/>
      <c r="AG19" s="2770"/>
      <c r="AH19" s="2771"/>
      <c r="AI19" s="2770"/>
      <c r="AJ19" s="2771"/>
      <c r="AK19" s="2770"/>
      <c r="AL19" s="2772"/>
      <c r="AS19" s="846"/>
      <c r="AT19" s="846"/>
      <c r="AU19" s="846"/>
      <c r="AV19" s="846"/>
      <c r="AW19" s="846"/>
      <c r="AX19" s="846"/>
      <c r="AY19" s="846"/>
      <c r="AZ19" s="846"/>
      <c r="BA19" s="846"/>
      <c r="BB19" s="846"/>
      <c r="BC19" s="846"/>
      <c r="BD19" s="846"/>
      <c r="BE19" s="846"/>
      <c r="BF19" s="846"/>
      <c r="BG19" s="846"/>
    </row>
    <row r="20" spans="2:59" ht="26.25" customHeight="1" x14ac:dyDescent="0.2">
      <c r="B20" s="847" t="s">
        <v>1135</v>
      </c>
      <c r="C20" s="848"/>
      <c r="D20" s="848"/>
      <c r="E20" s="848"/>
      <c r="F20" s="848"/>
      <c r="G20" s="2773"/>
      <c r="H20" s="2773"/>
      <c r="I20" s="2773"/>
      <c r="J20" s="2773"/>
      <c r="K20" s="2773"/>
      <c r="L20" s="2773"/>
      <c r="M20" s="2773"/>
      <c r="N20" s="2773"/>
      <c r="O20" s="2773"/>
      <c r="P20" s="2773"/>
      <c r="Q20" s="2773"/>
      <c r="R20" s="2773"/>
      <c r="S20" s="2773"/>
      <c r="T20" s="2773"/>
      <c r="U20" s="849" t="s">
        <v>386</v>
      </c>
      <c r="V20" s="845"/>
      <c r="W20" s="2774"/>
      <c r="X20" s="2771"/>
      <c r="Y20" s="2770"/>
      <c r="Z20" s="2771"/>
      <c r="AA20" s="2770"/>
      <c r="AB20" s="2772"/>
      <c r="AC20" s="2775"/>
      <c r="AD20" s="2771"/>
      <c r="AE20" s="2770"/>
      <c r="AF20" s="2771"/>
      <c r="AG20" s="2770"/>
      <c r="AH20" s="2771"/>
      <c r="AI20" s="2770"/>
      <c r="AJ20" s="2771"/>
      <c r="AK20" s="2770"/>
      <c r="AL20" s="2772"/>
      <c r="AS20" s="846"/>
      <c r="AT20" s="846"/>
      <c r="AU20" s="846"/>
      <c r="AV20" s="846"/>
      <c r="AW20" s="846"/>
      <c r="AX20" s="846"/>
      <c r="AY20" s="846"/>
      <c r="AZ20" s="846"/>
      <c r="BA20" s="846"/>
      <c r="BB20" s="846"/>
      <c r="BC20" s="846"/>
      <c r="BD20" s="846"/>
      <c r="BE20" s="846"/>
      <c r="BF20" s="846"/>
      <c r="BG20" s="846"/>
    </row>
    <row r="21" spans="2:59" ht="10.5" customHeight="1" x14ac:dyDescent="0.2">
      <c r="B21" s="844"/>
      <c r="C21" s="844"/>
      <c r="D21" s="844"/>
      <c r="E21" s="844"/>
      <c r="F21" s="844"/>
      <c r="G21" s="844"/>
      <c r="H21" s="844"/>
      <c r="I21" s="844"/>
      <c r="J21" s="844"/>
      <c r="K21" s="844"/>
      <c r="L21" s="844"/>
      <c r="M21" s="844"/>
      <c r="N21" s="844"/>
      <c r="O21" s="844"/>
      <c r="P21" s="844"/>
      <c r="Q21" s="844"/>
      <c r="R21" s="844"/>
      <c r="S21" s="844"/>
      <c r="T21" s="844"/>
      <c r="U21" s="844"/>
      <c r="V21" s="844"/>
      <c r="AG21" s="846"/>
      <c r="AH21" s="846"/>
      <c r="AI21" s="846"/>
      <c r="AS21" s="846"/>
      <c r="AT21" s="846"/>
      <c r="AU21" s="846"/>
      <c r="AV21" s="846"/>
      <c r="AW21" s="846"/>
      <c r="AX21" s="846"/>
      <c r="AY21" s="846"/>
      <c r="AZ21" s="846"/>
      <c r="BA21" s="846"/>
      <c r="BB21" s="846"/>
      <c r="BC21" s="846"/>
      <c r="BD21" s="846"/>
      <c r="BE21" s="846"/>
      <c r="BF21" s="846"/>
      <c r="BG21" s="846"/>
    </row>
    <row r="22" spans="2:59" ht="17.149999999999999" customHeight="1" x14ac:dyDescent="0.2">
      <c r="B22" s="841" t="s">
        <v>1136</v>
      </c>
      <c r="C22" s="842"/>
      <c r="D22" s="842"/>
      <c r="E22" s="842"/>
      <c r="F22" s="842"/>
      <c r="G22" s="842"/>
      <c r="H22" s="842"/>
      <c r="I22" s="842"/>
      <c r="J22" s="842"/>
      <c r="K22" s="842"/>
      <c r="L22" s="842"/>
      <c r="M22" s="842"/>
      <c r="N22" s="842"/>
      <c r="O22" s="842"/>
      <c r="P22" s="842"/>
      <c r="Q22" s="842"/>
      <c r="R22" s="842"/>
      <c r="S22" s="842"/>
      <c r="T22" s="842"/>
      <c r="U22" s="842"/>
      <c r="V22" s="842"/>
      <c r="AG22" s="846"/>
      <c r="AH22" s="846"/>
      <c r="AI22" s="846"/>
      <c r="AJ22" s="842"/>
      <c r="AK22" s="842"/>
      <c r="AL22" s="842"/>
      <c r="AM22" s="842"/>
      <c r="AN22" s="842"/>
      <c r="AO22" s="842"/>
      <c r="AP22" s="842"/>
      <c r="AQ22" s="842"/>
      <c r="AR22" s="842"/>
      <c r="AS22" s="846"/>
      <c r="AT22" s="846"/>
      <c r="AU22" s="846"/>
      <c r="AV22" s="846"/>
      <c r="AW22" s="846"/>
      <c r="AX22" s="846"/>
      <c r="AY22" s="846"/>
      <c r="AZ22" s="846"/>
      <c r="BA22" s="846"/>
      <c r="BB22" s="846"/>
      <c r="BC22" s="846"/>
      <c r="BD22" s="846"/>
      <c r="BE22" s="846"/>
      <c r="BF22" s="846"/>
      <c r="BG22" s="846"/>
    </row>
    <row r="23" spans="2:59" ht="17.149999999999999" customHeight="1" x14ac:dyDescent="0.2">
      <c r="B23" s="844" t="s">
        <v>718</v>
      </c>
      <c r="C23" s="844"/>
      <c r="D23" s="844"/>
      <c r="E23" s="844"/>
      <c r="F23" s="844"/>
      <c r="G23" s="850"/>
      <c r="H23" s="850"/>
      <c r="I23" s="850"/>
      <c r="J23" s="850"/>
      <c r="K23" s="850"/>
      <c r="L23" s="850"/>
      <c r="M23" s="850"/>
      <c r="N23" s="850"/>
      <c r="O23" s="850"/>
      <c r="P23" s="850"/>
      <c r="R23" s="851" t="s">
        <v>719</v>
      </c>
      <c r="S23" s="844" t="s">
        <v>720</v>
      </c>
      <c r="W23" s="839"/>
      <c r="AG23" s="846"/>
      <c r="AH23" s="846"/>
      <c r="AI23" s="846"/>
      <c r="AS23" s="852"/>
      <c r="AT23" s="852"/>
      <c r="AU23" s="852"/>
      <c r="AV23" s="852"/>
      <c r="AW23" s="852"/>
      <c r="AX23" s="852"/>
      <c r="AY23" s="852"/>
      <c r="AZ23" s="852"/>
      <c r="BA23" s="852"/>
      <c r="BB23" s="852"/>
      <c r="BC23" s="852"/>
      <c r="BD23" s="852"/>
      <c r="BE23" s="852"/>
      <c r="BF23" s="852"/>
      <c r="BG23" s="846"/>
    </row>
    <row r="24" spans="2:59" ht="17.149999999999999" customHeight="1" x14ac:dyDescent="0.2">
      <c r="B24" s="844"/>
      <c r="C24" s="2745" t="s">
        <v>721</v>
      </c>
      <c r="D24" s="2746"/>
      <c r="E24" s="2746"/>
      <c r="F24" s="2746"/>
      <c r="G24" s="2746"/>
      <c r="H24" s="2746"/>
      <c r="I24" s="2746"/>
      <c r="J24" s="2746"/>
      <c r="K24" s="2746"/>
      <c r="L24" s="2747"/>
      <c r="M24" s="2755" t="s">
        <v>722</v>
      </c>
      <c r="N24" s="2751"/>
      <c r="O24" s="2751"/>
      <c r="P24" s="2752"/>
      <c r="R24" s="2745" t="s">
        <v>721</v>
      </c>
      <c r="S24" s="2746"/>
      <c r="T24" s="2746"/>
      <c r="U24" s="2746"/>
      <c r="V24" s="2746"/>
      <c r="W24" s="2746"/>
      <c r="X24" s="2746"/>
      <c r="Y24" s="2746"/>
      <c r="Z24" s="2746"/>
      <c r="AA24" s="2746"/>
      <c r="AB24" s="2747"/>
      <c r="AC24" s="2755" t="s">
        <v>722</v>
      </c>
      <c r="AD24" s="2751"/>
      <c r="AE24" s="2751"/>
      <c r="AF24" s="2751"/>
      <c r="AG24" s="2751"/>
      <c r="AH24" s="2752"/>
      <c r="AI24" s="846"/>
      <c r="AS24" s="852"/>
      <c r="AT24" s="852"/>
      <c r="AU24" s="852"/>
      <c r="AV24" s="852"/>
      <c r="AW24" s="852"/>
      <c r="AX24" s="852"/>
      <c r="AY24" s="852"/>
      <c r="AZ24" s="852"/>
      <c r="BA24" s="852"/>
      <c r="BB24" s="852"/>
      <c r="BC24" s="852"/>
      <c r="BD24" s="852"/>
      <c r="BE24" s="852"/>
      <c r="BF24" s="852"/>
      <c r="BG24" s="846"/>
    </row>
    <row r="25" spans="2:59" ht="17.149999999999999" customHeight="1" x14ac:dyDescent="0.2">
      <c r="B25" s="844"/>
      <c r="C25" s="2745" t="s">
        <v>1046</v>
      </c>
      <c r="D25" s="2746"/>
      <c r="E25" s="2746"/>
      <c r="F25" s="2746"/>
      <c r="G25" s="2746"/>
      <c r="H25" s="2746"/>
      <c r="I25" s="2746"/>
      <c r="J25" s="2746"/>
      <c r="K25" s="2746"/>
      <c r="L25" s="2747"/>
      <c r="M25" s="853"/>
      <c r="N25" s="854" t="s">
        <v>957</v>
      </c>
      <c r="O25" s="854"/>
      <c r="P25" s="855" t="s">
        <v>958</v>
      </c>
      <c r="R25" s="2745" t="s">
        <v>723</v>
      </c>
      <c r="S25" s="2746"/>
      <c r="T25" s="2746"/>
      <c r="U25" s="2746"/>
      <c r="V25" s="2746"/>
      <c r="W25" s="2746"/>
      <c r="X25" s="2746"/>
      <c r="Y25" s="2746"/>
      <c r="Z25" s="2746"/>
      <c r="AA25" s="2746"/>
      <c r="AB25" s="2747"/>
      <c r="AC25" s="853"/>
      <c r="AD25" s="2751" t="s">
        <v>957</v>
      </c>
      <c r="AE25" s="2751"/>
      <c r="AF25" s="856"/>
      <c r="AG25" s="2751" t="s">
        <v>958</v>
      </c>
      <c r="AH25" s="2752"/>
      <c r="AI25" s="846"/>
      <c r="AS25" s="852"/>
      <c r="AT25" s="852"/>
      <c r="AU25" s="852"/>
      <c r="AV25" s="852"/>
      <c r="AW25" s="852"/>
      <c r="AX25" s="852"/>
      <c r="AY25" s="852"/>
      <c r="AZ25" s="852"/>
      <c r="BA25" s="852"/>
      <c r="BB25" s="852"/>
      <c r="BC25" s="852"/>
      <c r="BD25" s="852"/>
      <c r="BE25" s="852"/>
      <c r="BF25" s="852"/>
      <c r="BG25" s="846"/>
    </row>
    <row r="26" spans="2:59" ht="17.149999999999999" customHeight="1" x14ac:dyDescent="0.2">
      <c r="B26" s="844"/>
      <c r="C26" s="2745" t="s">
        <v>724</v>
      </c>
      <c r="D26" s="2746"/>
      <c r="E26" s="2746"/>
      <c r="F26" s="2746"/>
      <c r="G26" s="2746"/>
      <c r="H26" s="2746"/>
      <c r="I26" s="2746"/>
      <c r="J26" s="2746"/>
      <c r="K26" s="2746"/>
      <c r="L26" s="2747"/>
      <c r="M26" s="853"/>
      <c r="N26" s="854" t="s">
        <v>957</v>
      </c>
      <c r="O26" s="854"/>
      <c r="P26" s="855" t="s">
        <v>958</v>
      </c>
      <c r="R26" s="2745" t="s">
        <v>195</v>
      </c>
      <c r="S26" s="2746"/>
      <c r="T26" s="2746"/>
      <c r="U26" s="2746"/>
      <c r="V26" s="2746"/>
      <c r="W26" s="2746"/>
      <c r="X26" s="2746"/>
      <c r="Y26" s="2746"/>
      <c r="Z26" s="2746"/>
      <c r="AA26" s="2746"/>
      <c r="AB26" s="2747"/>
      <c r="AC26" s="853"/>
      <c r="AD26" s="2751" t="s">
        <v>957</v>
      </c>
      <c r="AE26" s="2751"/>
      <c r="AF26" s="856"/>
      <c r="AG26" s="2751" t="s">
        <v>958</v>
      </c>
      <c r="AH26" s="2752"/>
      <c r="AI26" s="846"/>
      <c r="AS26" s="857"/>
      <c r="AT26" s="857"/>
      <c r="AU26" s="857"/>
      <c r="AV26" s="857"/>
      <c r="AW26" s="857"/>
      <c r="AX26" s="857"/>
      <c r="AY26" s="857"/>
      <c r="AZ26" s="857"/>
      <c r="BA26" s="857"/>
      <c r="BB26" s="857"/>
      <c r="BC26" s="857"/>
      <c r="BD26" s="857"/>
      <c r="BE26" s="852"/>
      <c r="BF26" s="852"/>
      <c r="BG26" s="846"/>
    </row>
    <row r="27" spans="2:59" ht="17.149999999999999" customHeight="1" x14ac:dyDescent="0.2">
      <c r="B27" s="844"/>
      <c r="C27" s="2745" t="s">
        <v>726</v>
      </c>
      <c r="D27" s="2746"/>
      <c r="E27" s="2746"/>
      <c r="F27" s="2746"/>
      <c r="G27" s="2746"/>
      <c r="H27" s="2746"/>
      <c r="I27" s="2746"/>
      <c r="J27" s="2746"/>
      <c r="K27" s="2746"/>
      <c r="L27" s="2747"/>
      <c r="M27" s="853"/>
      <c r="N27" s="854" t="s">
        <v>957</v>
      </c>
      <c r="O27" s="854"/>
      <c r="P27" s="855" t="s">
        <v>958</v>
      </c>
      <c r="R27" s="2745" t="s">
        <v>725</v>
      </c>
      <c r="S27" s="2746"/>
      <c r="T27" s="2746"/>
      <c r="U27" s="2746"/>
      <c r="V27" s="2746"/>
      <c r="W27" s="2746"/>
      <c r="X27" s="2746"/>
      <c r="Y27" s="2746"/>
      <c r="Z27" s="2746"/>
      <c r="AA27" s="2746"/>
      <c r="AB27" s="2747"/>
      <c r="AC27" s="853"/>
      <c r="AD27" s="2751" t="s">
        <v>957</v>
      </c>
      <c r="AE27" s="2751"/>
      <c r="AF27" s="856"/>
      <c r="AG27" s="2751" t="s">
        <v>958</v>
      </c>
      <c r="AH27" s="2752"/>
      <c r="AI27" s="846"/>
      <c r="AS27" s="852"/>
      <c r="AT27" s="852"/>
      <c r="AU27" s="852"/>
      <c r="AV27" s="852"/>
      <c r="AW27" s="852"/>
      <c r="AX27" s="852"/>
      <c r="AY27" s="852"/>
      <c r="AZ27" s="852"/>
      <c r="BA27" s="852"/>
      <c r="BB27" s="852"/>
      <c r="BC27" s="852"/>
      <c r="BD27" s="852"/>
      <c r="BE27" s="852"/>
      <c r="BF27" s="852"/>
      <c r="BG27" s="846"/>
    </row>
    <row r="28" spans="2:59" ht="17.149999999999999" customHeight="1" x14ac:dyDescent="0.2">
      <c r="B28" s="844"/>
      <c r="C28" s="2745" t="s">
        <v>727</v>
      </c>
      <c r="D28" s="2746"/>
      <c r="E28" s="2746"/>
      <c r="F28" s="2746"/>
      <c r="G28" s="2746"/>
      <c r="H28" s="2746"/>
      <c r="I28" s="2746"/>
      <c r="J28" s="2746"/>
      <c r="K28" s="2746"/>
      <c r="L28" s="2747"/>
      <c r="M28" s="853"/>
      <c r="N28" s="854" t="s">
        <v>957</v>
      </c>
      <c r="O28" s="854"/>
      <c r="P28" s="855" t="s">
        <v>958</v>
      </c>
      <c r="R28" s="2767" t="s">
        <v>1202</v>
      </c>
      <c r="S28" s="2768"/>
      <c r="T28" s="2768"/>
      <c r="U28" s="2768"/>
      <c r="V28" s="2768"/>
      <c r="W28" s="2768"/>
      <c r="X28" s="2768"/>
      <c r="Y28" s="2768"/>
      <c r="Z28" s="2768"/>
      <c r="AA28" s="2768"/>
      <c r="AB28" s="2769"/>
      <c r="AC28" s="853"/>
      <c r="AD28" s="2751" t="s">
        <v>957</v>
      </c>
      <c r="AE28" s="2751"/>
      <c r="AF28" s="856"/>
      <c r="AG28" s="2751" t="s">
        <v>958</v>
      </c>
      <c r="AH28" s="2752"/>
      <c r="AI28" s="846"/>
      <c r="AS28" s="852"/>
      <c r="AT28" s="852"/>
      <c r="AU28" s="852"/>
      <c r="AV28" s="852"/>
      <c r="AW28" s="852"/>
      <c r="AX28" s="852"/>
      <c r="AY28" s="852"/>
      <c r="AZ28" s="852"/>
      <c r="BA28" s="852"/>
      <c r="BB28" s="852"/>
      <c r="BC28" s="852"/>
      <c r="BD28" s="852"/>
      <c r="BE28" s="852"/>
      <c r="BF28" s="852"/>
      <c r="BG28" s="846"/>
    </row>
    <row r="29" spans="2:59" ht="17.149999999999999" customHeight="1" x14ac:dyDescent="0.2">
      <c r="B29" s="844"/>
      <c r="C29" s="2745" t="s">
        <v>729</v>
      </c>
      <c r="D29" s="2746"/>
      <c r="E29" s="2746"/>
      <c r="F29" s="2746"/>
      <c r="G29" s="2746"/>
      <c r="H29" s="2746"/>
      <c r="I29" s="2746"/>
      <c r="J29" s="2746"/>
      <c r="K29" s="2746"/>
      <c r="L29" s="2747"/>
      <c r="M29" s="853"/>
      <c r="N29" s="854" t="s">
        <v>957</v>
      </c>
      <c r="O29" s="854"/>
      <c r="P29" s="855" t="s">
        <v>958</v>
      </c>
      <c r="R29" s="2748" t="s">
        <v>728</v>
      </c>
      <c r="S29" s="2749"/>
      <c r="T29" s="2749"/>
      <c r="U29" s="2749"/>
      <c r="V29" s="2749"/>
      <c r="W29" s="2749"/>
      <c r="X29" s="2749"/>
      <c r="Y29" s="2749"/>
      <c r="Z29" s="2749"/>
      <c r="AA29" s="2749"/>
      <c r="AB29" s="2750"/>
      <c r="AC29" s="853"/>
      <c r="AD29" s="2751" t="s">
        <v>957</v>
      </c>
      <c r="AE29" s="2751"/>
      <c r="AF29" s="856"/>
      <c r="AG29" s="2751" t="s">
        <v>958</v>
      </c>
      <c r="AH29" s="2752"/>
      <c r="AI29" s="846"/>
      <c r="AJ29" s="846"/>
      <c r="AK29" s="846"/>
      <c r="AL29" s="846"/>
      <c r="AM29" s="846"/>
      <c r="AN29" s="846"/>
      <c r="AO29" s="846"/>
      <c r="AP29" s="846"/>
      <c r="AS29" s="843"/>
      <c r="AT29" s="843"/>
      <c r="AU29" s="843"/>
      <c r="AV29" s="843"/>
      <c r="AW29" s="843"/>
      <c r="AX29" s="843"/>
      <c r="AY29" s="843"/>
      <c r="AZ29" s="843"/>
      <c r="BA29" s="843"/>
      <c r="BB29" s="843"/>
      <c r="BC29" s="843"/>
      <c r="BD29" s="843"/>
      <c r="BE29" s="852"/>
      <c r="BF29" s="852"/>
      <c r="BG29" s="846"/>
    </row>
    <row r="30" spans="2:59" ht="17.149999999999999" customHeight="1" x14ac:dyDescent="0.2">
      <c r="B30" s="844"/>
      <c r="C30" s="852"/>
      <c r="D30" s="852"/>
      <c r="E30" s="852"/>
      <c r="F30" s="852"/>
      <c r="G30" s="852"/>
      <c r="H30" s="858"/>
      <c r="I30" s="858"/>
      <c r="J30" s="858"/>
      <c r="K30" s="858"/>
      <c r="L30" s="858"/>
      <c r="M30" s="858"/>
      <c r="N30" s="858"/>
      <c r="O30" s="858"/>
      <c r="P30" s="858"/>
      <c r="Q30" s="858"/>
      <c r="R30" s="858"/>
      <c r="S30" s="858"/>
      <c r="T30" s="858"/>
      <c r="U30" s="858"/>
      <c r="V30" s="858"/>
      <c r="AF30" s="843"/>
      <c r="AG30" s="843"/>
      <c r="AH30" s="843"/>
      <c r="AI30" s="843"/>
      <c r="AJ30" s="852"/>
      <c r="AK30" s="852"/>
      <c r="AL30" s="843"/>
      <c r="AM30" s="843"/>
      <c r="AN30" s="843"/>
      <c r="AO30" s="843"/>
      <c r="AP30" s="843"/>
      <c r="AQ30" s="843"/>
      <c r="AR30" s="843"/>
      <c r="AS30" s="843"/>
      <c r="AT30" s="843"/>
      <c r="AU30" s="852"/>
      <c r="AV30" s="852"/>
      <c r="AW30" s="852"/>
      <c r="AX30" s="846"/>
      <c r="AY30" s="846"/>
      <c r="AZ30" s="846"/>
      <c r="BA30" s="852"/>
      <c r="BB30" s="852"/>
      <c r="BC30" s="846"/>
      <c r="BD30" s="846"/>
      <c r="BE30" s="846"/>
      <c r="BF30" s="846"/>
      <c r="BG30" s="846"/>
    </row>
    <row r="31" spans="2:59" ht="17.149999999999999" customHeight="1" x14ac:dyDescent="0.2">
      <c r="B31" s="844" t="s">
        <v>730</v>
      </c>
      <c r="C31" s="844"/>
      <c r="AG31" s="846"/>
      <c r="AH31" s="846"/>
      <c r="AI31" s="846"/>
      <c r="AJ31" s="846"/>
      <c r="AK31" s="846"/>
      <c r="AL31" s="846"/>
      <c r="AM31" s="846"/>
      <c r="AN31" s="846"/>
      <c r="AO31" s="846"/>
      <c r="AP31" s="846"/>
      <c r="AS31" s="852"/>
      <c r="AT31" s="852"/>
      <c r="AU31" s="852"/>
      <c r="AV31" s="852"/>
      <c r="AW31" s="852"/>
      <c r="AX31" s="846"/>
      <c r="AY31" s="846"/>
      <c r="AZ31" s="846"/>
      <c r="BA31" s="846"/>
      <c r="BB31" s="846"/>
      <c r="BC31" s="846"/>
      <c r="BD31" s="846"/>
      <c r="BE31" s="846"/>
      <c r="BF31" s="846"/>
      <c r="BG31" s="846"/>
    </row>
    <row r="32" spans="2:59" ht="17.149999999999999" customHeight="1" x14ac:dyDescent="0.2">
      <c r="B32" s="844"/>
      <c r="C32" s="2753" t="s">
        <v>731</v>
      </c>
      <c r="D32" s="2754"/>
      <c r="E32" s="2754"/>
      <c r="F32" s="2754"/>
      <c r="G32" s="2755" t="s">
        <v>1137</v>
      </c>
      <c r="H32" s="2751"/>
      <c r="I32" s="2751"/>
      <c r="J32" s="2751"/>
      <c r="K32" s="2751"/>
      <c r="L32" s="2751"/>
      <c r="M32" s="2751"/>
      <c r="N32" s="2751"/>
      <c r="O32" s="2751"/>
      <c r="P32" s="2752"/>
      <c r="R32" s="2756" t="s">
        <v>1138</v>
      </c>
      <c r="S32" s="2757"/>
      <c r="T32" s="2757"/>
      <c r="U32" s="2757"/>
      <c r="V32" s="2757"/>
      <c r="W32" s="2757"/>
      <c r="X32" s="2757"/>
      <c r="Y32" s="2757"/>
      <c r="Z32" s="2757"/>
      <c r="AA32" s="2757"/>
      <c r="AB32" s="2757"/>
      <c r="AC32" s="2757"/>
      <c r="AD32" s="2757"/>
      <c r="AE32" s="2757"/>
      <c r="AF32" s="2757"/>
      <c r="AG32" s="2757"/>
      <c r="AH32" s="2757"/>
      <c r="AI32" s="2757"/>
      <c r="AJ32" s="2757"/>
      <c r="AK32" s="2757"/>
      <c r="AL32" s="2758"/>
      <c r="AM32" s="859"/>
      <c r="AN32" s="859"/>
      <c r="AO32" s="846"/>
      <c r="AP32" s="846"/>
      <c r="AS32" s="859"/>
      <c r="AT32" s="859"/>
      <c r="AU32" s="859"/>
      <c r="AV32" s="859"/>
      <c r="AW32" s="859"/>
      <c r="AX32" s="859"/>
      <c r="AY32" s="859"/>
      <c r="AZ32" s="846"/>
      <c r="BA32" s="846"/>
      <c r="BB32" s="846"/>
      <c r="BC32" s="846"/>
      <c r="BD32" s="846"/>
      <c r="BE32" s="846"/>
      <c r="BF32" s="846"/>
      <c r="BG32" s="846"/>
    </row>
    <row r="33" spans="2:59" ht="17.149999999999999" customHeight="1" x14ac:dyDescent="0.2">
      <c r="B33" s="844"/>
      <c r="C33" s="2765" t="s">
        <v>732</v>
      </c>
      <c r="D33" s="2766"/>
      <c r="E33" s="2766"/>
      <c r="F33" s="2766"/>
      <c r="G33" s="2755"/>
      <c r="H33" s="2751"/>
      <c r="I33" s="2751" t="s">
        <v>570</v>
      </c>
      <c r="J33" s="2751"/>
      <c r="K33" s="2751"/>
      <c r="L33" s="2751"/>
      <c r="M33" s="2751"/>
      <c r="N33" s="2751" t="s">
        <v>569</v>
      </c>
      <c r="O33" s="2751"/>
      <c r="P33" s="2752"/>
      <c r="R33" s="2759"/>
      <c r="S33" s="2760"/>
      <c r="T33" s="2760"/>
      <c r="U33" s="2760"/>
      <c r="V33" s="2760"/>
      <c r="W33" s="2760"/>
      <c r="X33" s="2760"/>
      <c r="Y33" s="2760"/>
      <c r="Z33" s="2760"/>
      <c r="AA33" s="2760"/>
      <c r="AB33" s="2760"/>
      <c r="AC33" s="2760"/>
      <c r="AD33" s="2760"/>
      <c r="AE33" s="2760"/>
      <c r="AF33" s="2760"/>
      <c r="AG33" s="2760"/>
      <c r="AH33" s="2760"/>
      <c r="AI33" s="2760"/>
      <c r="AJ33" s="2760"/>
      <c r="AK33" s="2760"/>
      <c r="AL33" s="2761"/>
      <c r="AM33" s="859"/>
      <c r="AN33" s="859"/>
      <c r="AO33" s="846"/>
      <c r="AP33" s="846"/>
      <c r="AS33" s="859"/>
      <c r="AT33" s="859"/>
      <c r="AU33" s="859"/>
      <c r="AV33" s="859"/>
      <c r="AW33" s="859"/>
      <c r="AX33" s="859"/>
      <c r="AY33" s="859"/>
      <c r="AZ33" s="846"/>
      <c r="BA33" s="846"/>
      <c r="BB33" s="846"/>
      <c r="BC33" s="846"/>
      <c r="BD33" s="846"/>
      <c r="BE33" s="846"/>
      <c r="BF33" s="846"/>
      <c r="BG33" s="846"/>
    </row>
    <row r="34" spans="2:59" ht="17.149999999999999" customHeight="1" x14ac:dyDescent="0.2">
      <c r="B34" s="844"/>
      <c r="C34" s="2765" t="s">
        <v>733</v>
      </c>
      <c r="D34" s="2766"/>
      <c r="E34" s="2766"/>
      <c r="F34" s="2766"/>
      <c r="G34" s="860"/>
      <c r="H34" s="2754" t="s">
        <v>1139</v>
      </c>
      <c r="I34" s="2754"/>
      <c r="J34" s="854"/>
      <c r="K34" s="2754" t="s">
        <v>1140</v>
      </c>
      <c r="L34" s="2754"/>
      <c r="M34" s="854"/>
      <c r="N34" s="2746" t="s">
        <v>1141</v>
      </c>
      <c r="O34" s="2746"/>
      <c r="P34" s="2747"/>
      <c r="R34" s="2759"/>
      <c r="S34" s="2760"/>
      <c r="T34" s="2760"/>
      <c r="U34" s="2760"/>
      <c r="V34" s="2760"/>
      <c r="W34" s="2760"/>
      <c r="X34" s="2760"/>
      <c r="Y34" s="2760"/>
      <c r="Z34" s="2760"/>
      <c r="AA34" s="2760"/>
      <c r="AB34" s="2760"/>
      <c r="AC34" s="2760"/>
      <c r="AD34" s="2760"/>
      <c r="AE34" s="2760"/>
      <c r="AF34" s="2760"/>
      <c r="AG34" s="2760"/>
      <c r="AH34" s="2760"/>
      <c r="AI34" s="2760"/>
      <c r="AJ34" s="2760"/>
      <c r="AK34" s="2760"/>
      <c r="AL34" s="2761"/>
      <c r="AM34" s="859"/>
      <c r="AN34" s="859"/>
      <c r="AO34" s="846"/>
      <c r="AP34" s="846"/>
      <c r="AS34" s="859"/>
      <c r="AT34" s="859"/>
      <c r="AU34" s="859"/>
      <c r="AV34" s="859"/>
      <c r="AW34" s="859"/>
      <c r="AX34" s="859"/>
      <c r="AY34" s="859"/>
      <c r="AZ34" s="846"/>
      <c r="BA34" s="846"/>
      <c r="BB34" s="846"/>
      <c r="BC34" s="846"/>
      <c r="BD34" s="846"/>
      <c r="BE34" s="846"/>
      <c r="BF34" s="846"/>
      <c r="BG34" s="846"/>
    </row>
    <row r="35" spans="2:59" ht="17.149999999999999" customHeight="1" x14ac:dyDescent="0.2">
      <c r="B35" s="844"/>
      <c r="C35" s="2765" t="s">
        <v>734</v>
      </c>
      <c r="D35" s="2766"/>
      <c r="E35" s="2766"/>
      <c r="F35" s="2766"/>
      <c r="G35" s="860"/>
      <c r="H35" s="2751" t="s">
        <v>1142</v>
      </c>
      <c r="I35" s="2751"/>
      <c r="J35" s="854"/>
      <c r="K35" s="2751" t="s">
        <v>1143</v>
      </c>
      <c r="L35" s="2751"/>
      <c r="M35" s="854"/>
      <c r="N35" s="2751" t="s">
        <v>1144</v>
      </c>
      <c r="O35" s="2751"/>
      <c r="P35" s="2752"/>
      <c r="R35" s="2762"/>
      <c r="S35" s="2763"/>
      <c r="T35" s="2763"/>
      <c r="U35" s="2763"/>
      <c r="V35" s="2763"/>
      <c r="W35" s="2763"/>
      <c r="X35" s="2763"/>
      <c r="Y35" s="2763"/>
      <c r="Z35" s="2763"/>
      <c r="AA35" s="2763"/>
      <c r="AB35" s="2763"/>
      <c r="AC35" s="2763"/>
      <c r="AD35" s="2763"/>
      <c r="AE35" s="2763"/>
      <c r="AF35" s="2763"/>
      <c r="AG35" s="2763"/>
      <c r="AH35" s="2763"/>
      <c r="AI35" s="2763"/>
      <c r="AJ35" s="2763"/>
      <c r="AK35" s="2763"/>
      <c r="AL35" s="2764"/>
      <c r="AM35" s="859"/>
      <c r="AN35" s="859"/>
      <c r="AO35" s="846"/>
      <c r="AP35" s="846"/>
      <c r="AS35" s="859"/>
      <c r="AT35" s="859"/>
      <c r="AU35" s="859"/>
      <c r="AV35" s="859"/>
      <c r="AW35" s="859"/>
      <c r="AX35" s="859"/>
      <c r="AY35" s="859"/>
      <c r="AZ35" s="846"/>
      <c r="BA35" s="846"/>
      <c r="BB35" s="846"/>
      <c r="BC35" s="846"/>
      <c r="BD35" s="846"/>
      <c r="BE35" s="846"/>
      <c r="BF35" s="846"/>
      <c r="BG35" s="846"/>
    </row>
    <row r="36" spans="2:59" ht="16.5" customHeight="1" x14ac:dyDescent="0.2">
      <c r="B36" s="844"/>
      <c r="AI36" s="846"/>
      <c r="AJ36" s="846"/>
      <c r="AK36" s="846"/>
      <c r="AL36" s="846"/>
      <c r="AM36" s="846"/>
      <c r="AN36" s="846"/>
      <c r="AO36" s="846"/>
      <c r="AP36" s="846"/>
      <c r="AQ36" s="844"/>
      <c r="AR36" s="844"/>
    </row>
    <row r="37" spans="2:59" ht="29.25" customHeight="1" x14ac:dyDescent="0.2">
      <c r="B37" s="844"/>
      <c r="AI37" s="846"/>
      <c r="AJ37" s="846"/>
      <c r="AK37" s="846"/>
      <c r="AL37" s="846"/>
      <c r="AM37" s="861"/>
      <c r="AN37" s="846"/>
      <c r="AO37" s="846"/>
      <c r="AP37" s="846"/>
      <c r="AQ37" s="844"/>
      <c r="AR37" s="844"/>
    </row>
  </sheetData>
  <mergeCells count="161">
    <mergeCell ref="C3:D5"/>
    <mergeCell ref="E3:AL5"/>
    <mergeCell ref="B7:U8"/>
    <mergeCell ref="W7:AB7"/>
    <mergeCell ref="AC7:AL7"/>
    <mergeCell ref="W8:X8"/>
    <mergeCell ref="Y8:Z8"/>
    <mergeCell ref="AA8:AB8"/>
    <mergeCell ref="AC8:AD8"/>
    <mergeCell ref="AE8:AF8"/>
    <mergeCell ref="AG8:AH8"/>
    <mergeCell ref="AI8:AJ8"/>
    <mergeCell ref="AK8:AL8"/>
    <mergeCell ref="B9:U9"/>
    <mergeCell ref="W9:X9"/>
    <mergeCell ref="Y9:Z9"/>
    <mergeCell ref="AA9:AB9"/>
    <mergeCell ref="AC9:AD9"/>
    <mergeCell ref="AE9:AF9"/>
    <mergeCell ref="AG9:AH9"/>
    <mergeCell ref="AI9:AJ9"/>
    <mergeCell ref="AK9:AL9"/>
    <mergeCell ref="B10:U10"/>
    <mergeCell ref="W10:X10"/>
    <mergeCell ref="Y10:Z10"/>
    <mergeCell ref="AA10:AB10"/>
    <mergeCell ref="AC10:AD10"/>
    <mergeCell ref="AE10:AF10"/>
    <mergeCell ref="AG10:AH10"/>
    <mergeCell ref="AI10:AJ10"/>
    <mergeCell ref="AK10:AL10"/>
    <mergeCell ref="B11:U11"/>
    <mergeCell ref="W11:X11"/>
    <mergeCell ref="Y11:Z11"/>
    <mergeCell ref="AA11:AB11"/>
    <mergeCell ref="AC11:AD11"/>
    <mergeCell ref="AE11:AF11"/>
    <mergeCell ref="AG11:AH11"/>
    <mergeCell ref="AI11:AJ11"/>
    <mergeCell ref="AK11:AL11"/>
    <mergeCell ref="AG12:AH12"/>
    <mergeCell ref="AI12:AJ12"/>
    <mergeCell ref="AK12:AL12"/>
    <mergeCell ref="B13:U13"/>
    <mergeCell ref="W13:X13"/>
    <mergeCell ref="Y13:Z13"/>
    <mergeCell ref="AA13:AB13"/>
    <mergeCell ref="AC13:AD13"/>
    <mergeCell ref="AE13:AF13"/>
    <mergeCell ref="AG13:AH13"/>
    <mergeCell ref="B12:U12"/>
    <mergeCell ref="W12:X12"/>
    <mergeCell ref="Y12:Z12"/>
    <mergeCell ref="AA12:AB12"/>
    <mergeCell ref="AC12:AD12"/>
    <mergeCell ref="AE12:AF12"/>
    <mergeCell ref="AI13:AJ13"/>
    <mergeCell ref="AK13:AL13"/>
    <mergeCell ref="B14:U14"/>
    <mergeCell ref="W14:X14"/>
    <mergeCell ref="Y14:Z14"/>
    <mergeCell ref="AA14:AB14"/>
    <mergeCell ref="AC14:AD14"/>
    <mergeCell ref="AE14:AF14"/>
    <mergeCell ref="AG14:AH14"/>
    <mergeCell ref="AI14:AJ14"/>
    <mergeCell ref="AK14:AL14"/>
    <mergeCell ref="B15:U15"/>
    <mergeCell ref="W15:X15"/>
    <mergeCell ref="Y15:Z15"/>
    <mergeCell ref="AA15:AB15"/>
    <mergeCell ref="AC15:AD15"/>
    <mergeCell ref="AE15:AF15"/>
    <mergeCell ref="AG15:AH15"/>
    <mergeCell ref="AI15:AJ15"/>
    <mergeCell ref="AK15:AL15"/>
    <mergeCell ref="AG16:AH16"/>
    <mergeCell ref="AI16:AJ16"/>
    <mergeCell ref="AK16:AL16"/>
    <mergeCell ref="B17:U17"/>
    <mergeCell ref="W17:X17"/>
    <mergeCell ref="Y17:Z17"/>
    <mergeCell ref="AA17:AB17"/>
    <mergeCell ref="AC17:AD17"/>
    <mergeCell ref="AE17:AF17"/>
    <mergeCell ref="AG17:AH17"/>
    <mergeCell ref="B16:U16"/>
    <mergeCell ref="W16:X16"/>
    <mergeCell ref="Y16:Z16"/>
    <mergeCell ref="AA16:AB16"/>
    <mergeCell ref="AC16:AD16"/>
    <mergeCell ref="AE16:AF16"/>
    <mergeCell ref="AI17:AJ17"/>
    <mergeCell ref="AK17:AL17"/>
    <mergeCell ref="B18:U18"/>
    <mergeCell ref="W18:X18"/>
    <mergeCell ref="Y18:Z18"/>
    <mergeCell ref="AA18:AB18"/>
    <mergeCell ref="AC18:AD18"/>
    <mergeCell ref="AE18:AF18"/>
    <mergeCell ref="AG18:AH18"/>
    <mergeCell ref="AI18:AJ18"/>
    <mergeCell ref="AK18:AL18"/>
    <mergeCell ref="B19:U19"/>
    <mergeCell ref="W19:X19"/>
    <mergeCell ref="Y19:Z19"/>
    <mergeCell ref="AA19:AB19"/>
    <mergeCell ref="AC19:AD19"/>
    <mergeCell ref="AE19:AF19"/>
    <mergeCell ref="AG19:AH19"/>
    <mergeCell ref="AI19:AJ19"/>
    <mergeCell ref="AK19:AL19"/>
    <mergeCell ref="AG20:AH20"/>
    <mergeCell ref="AI20:AJ20"/>
    <mergeCell ref="AK20:AL20"/>
    <mergeCell ref="C24:L24"/>
    <mergeCell ref="M24:P24"/>
    <mergeCell ref="R24:AB24"/>
    <mergeCell ref="AC24:AH24"/>
    <mergeCell ref="G20:T20"/>
    <mergeCell ref="W20:X20"/>
    <mergeCell ref="Y20:Z20"/>
    <mergeCell ref="AA20:AB20"/>
    <mergeCell ref="AC20:AD20"/>
    <mergeCell ref="AE20:AF20"/>
    <mergeCell ref="C27:L27"/>
    <mergeCell ref="R27:AB27"/>
    <mergeCell ref="AD27:AE27"/>
    <mergeCell ref="AG27:AH27"/>
    <mergeCell ref="C28:L28"/>
    <mergeCell ref="R28:AB28"/>
    <mergeCell ref="AD28:AE28"/>
    <mergeCell ref="AG28:AH28"/>
    <mergeCell ref="C25:L25"/>
    <mergeCell ref="R25:AB25"/>
    <mergeCell ref="AD25:AE25"/>
    <mergeCell ref="AG25:AH25"/>
    <mergeCell ref="C26:L26"/>
    <mergeCell ref="R26:AB26"/>
    <mergeCell ref="AD26:AE26"/>
    <mergeCell ref="AG26:AH26"/>
    <mergeCell ref="C29:L29"/>
    <mergeCell ref="R29:AB29"/>
    <mergeCell ref="AD29:AE29"/>
    <mergeCell ref="AG29:AH29"/>
    <mergeCell ref="C32:F32"/>
    <mergeCell ref="G32:P32"/>
    <mergeCell ref="R32:AL35"/>
    <mergeCell ref="C33:F33"/>
    <mergeCell ref="G33:H33"/>
    <mergeCell ref="I33:K33"/>
    <mergeCell ref="C35:F35"/>
    <mergeCell ref="H35:I35"/>
    <mergeCell ref="K35:L35"/>
    <mergeCell ref="N35:P35"/>
    <mergeCell ref="L33:M33"/>
    <mergeCell ref="N33:P33"/>
    <mergeCell ref="C34:F34"/>
    <mergeCell ref="H34:I34"/>
    <mergeCell ref="K34:L34"/>
    <mergeCell ref="N34:P34"/>
  </mergeCells>
  <phoneticPr fontId="22"/>
  <pageMargins left="0.74803149606299213" right="0.74803149606299213" top="0.98425196850393704" bottom="0.78740157480314965" header="0.51181102362204722" footer="0.51181102362204722"/>
  <pageSetup paperSize="9" scale="67" orientation="landscape" r:id="rId1"/>
  <headerFooter alignWithMargins="0">
    <oddFooter xml:space="preserve">&amp;C別紙5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12</xdr:col>
                    <xdr:colOff>107950</xdr:colOff>
                    <xdr:row>23</xdr:row>
                    <xdr:rowOff>190500</xdr:rowOff>
                  </from>
                  <to>
                    <xdr:col>12</xdr:col>
                    <xdr:colOff>342900</xdr:colOff>
                    <xdr:row>25</xdr:row>
                    <xdr:rowOff>19050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12</xdr:col>
                    <xdr:colOff>107950</xdr:colOff>
                    <xdr:row>24</xdr:row>
                    <xdr:rowOff>190500</xdr:rowOff>
                  </from>
                  <to>
                    <xdr:col>12</xdr:col>
                    <xdr:colOff>342900</xdr:colOff>
                    <xdr:row>26</xdr:row>
                    <xdr:rowOff>19050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12</xdr:col>
                    <xdr:colOff>107950</xdr:colOff>
                    <xdr:row>25</xdr:row>
                    <xdr:rowOff>190500</xdr:rowOff>
                  </from>
                  <to>
                    <xdr:col>12</xdr:col>
                    <xdr:colOff>342900</xdr:colOff>
                    <xdr:row>27</xdr:row>
                    <xdr:rowOff>19050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12</xdr:col>
                    <xdr:colOff>107950</xdr:colOff>
                    <xdr:row>26</xdr:row>
                    <xdr:rowOff>190500</xdr:rowOff>
                  </from>
                  <to>
                    <xdr:col>12</xdr:col>
                    <xdr:colOff>342900</xdr:colOff>
                    <xdr:row>28</xdr:row>
                    <xdr:rowOff>19050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12</xdr:col>
                    <xdr:colOff>107950</xdr:colOff>
                    <xdr:row>27</xdr:row>
                    <xdr:rowOff>190500</xdr:rowOff>
                  </from>
                  <to>
                    <xdr:col>12</xdr:col>
                    <xdr:colOff>342900</xdr:colOff>
                    <xdr:row>29</xdr:row>
                    <xdr:rowOff>19050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14</xdr:col>
                    <xdr:colOff>107950</xdr:colOff>
                    <xdr:row>23</xdr:row>
                    <xdr:rowOff>190500</xdr:rowOff>
                  </from>
                  <to>
                    <xdr:col>14</xdr:col>
                    <xdr:colOff>342900</xdr:colOff>
                    <xdr:row>25</xdr:row>
                    <xdr:rowOff>19050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14</xdr:col>
                    <xdr:colOff>107950</xdr:colOff>
                    <xdr:row>24</xdr:row>
                    <xdr:rowOff>190500</xdr:rowOff>
                  </from>
                  <to>
                    <xdr:col>14</xdr:col>
                    <xdr:colOff>342900</xdr:colOff>
                    <xdr:row>26</xdr:row>
                    <xdr:rowOff>19050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14</xdr:col>
                    <xdr:colOff>107950</xdr:colOff>
                    <xdr:row>25</xdr:row>
                    <xdr:rowOff>190500</xdr:rowOff>
                  </from>
                  <to>
                    <xdr:col>14</xdr:col>
                    <xdr:colOff>342900</xdr:colOff>
                    <xdr:row>27</xdr:row>
                    <xdr:rowOff>19050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14</xdr:col>
                    <xdr:colOff>107950</xdr:colOff>
                    <xdr:row>26</xdr:row>
                    <xdr:rowOff>190500</xdr:rowOff>
                  </from>
                  <to>
                    <xdr:col>14</xdr:col>
                    <xdr:colOff>342900</xdr:colOff>
                    <xdr:row>28</xdr:row>
                    <xdr:rowOff>19050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14</xdr:col>
                    <xdr:colOff>107950</xdr:colOff>
                    <xdr:row>27</xdr:row>
                    <xdr:rowOff>190500</xdr:rowOff>
                  </from>
                  <to>
                    <xdr:col>14</xdr:col>
                    <xdr:colOff>342900</xdr:colOff>
                    <xdr:row>29</xdr:row>
                    <xdr:rowOff>19050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28</xdr:col>
                    <xdr:colOff>107950</xdr:colOff>
                    <xdr:row>23</xdr:row>
                    <xdr:rowOff>190500</xdr:rowOff>
                  </from>
                  <to>
                    <xdr:col>29</xdr:col>
                    <xdr:colOff>12700</xdr:colOff>
                    <xdr:row>25</xdr:row>
                    <xdr:rowOff>19050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28</xdr:col>
                    <xdr:colOff>107950</xdr:colOff>
                    <xdr:row>24</xdr:row>
                    <xdr:rowOff>190500</xdr:rowOff>
                  </from>
                  <to>
                    <xdr:col>29</xdr:col>
                    <xdr:colOff>12700</xdr:colOff>
                    <xdr:row>26</xdr:row>
                    <xdr:rowOff>12700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28</xdr:col>
                    <xdr:colOff>107950</xdr:colOff>
                    <xdr:row>25</xdr:row>
                    <xdr:rowOff>190500</xdr:rowOff>
                  </from>
                  <to>
                    <xdr:col>29</xdr:col>
                    <xdr:colOff>12700</xdr:colOff>
                    <xdr:row>27</xdr:row>
                    <xdr:rowOff>12700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28</xdr:col>
                    <xdr:colOff>107950</xdr:colOff>
                    <xdr:row>26</xdr:row>
                    <xdr:rowOff>190500</xdr:rowOff>
                  </from>
                  <to>
                    <xdr:col>29</xdr:col>
                    <xdr:colOff>12700</xdr:colOff>
                    <xdr:row>28</xdr:row>
                    <xdr:rowOff>12700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28</xdr:col>
                    <xdr:colOff>107950</xdr:colOff>
                    <xdr:row>27</xdr:row>
                    <xdr:rowOff>190500</xdr:rowOff>
                  </from>
                  <to>
                    <xdr:col>29</xdr:col>
                    <xdr:colOff>12700</xdr:colOff>
                    <xdr:row>29</xdr:row>
                    <xdr:rowOff>12700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31</xdr:col>
                    <xdr:colOff>107950</xdr:colOff>
                    <xdr:row>23</xdr:row>
                    <xdr:rowOff>190500</xdr:rowOff>
                  </from>
                  <to>
                    <xdr:col>32</xdr:col>
                    <xdr:colOff>12700</xdr:colOff>
                    <xdr:row>25</xdr:row>
                    <xdr:rowOff>12700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31</xdr:col>
                    <xdr:colOff>107950</xdr:colOff>
                    <xdr:row>24</xdr:row>
                    <xdr:rowOff>190500</xdr:rowOff>
                  </from>
                  <to>
                    <xdr:col>32</xdr:col>
                    <xdr:colOff>12700</xdr:colOff>
                    <xdr:row>26</xdr:row>
                    <xdr:rowOff>12700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31</xdr:col>
                    <xdr:colOff>107950</xdr:colOff>
                    <xdr:row>25</xdr:row>
                    <xdr:rowOff>190500</xdr:rowOff>
                  </from>
                  <to>
                    <xdr:col>32</xdr:col>
                    <xdr:colOff>12700</xdr:colOff>
                    <xdr:row>27</xdr:row>
                    <xdr:rowOff>12700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31</xdr:col>
                    <xdr:colOff>107950</xdr:colOff>
                    <xdr:row>26</xdr:row>
                    <xdr:rowOff>190500</xdr:rowOff>
                  </from>
                  <to>
                    <xdr:col>32</xdr:col>
                    <xdr:colOff>12700</xdr:colOff>
                    <xdr:row>28</xdr:row>
                    <xdr:rowOff>12700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31</xdr:col>
                    <xdr:colOff>107950</xdr:colOff>
                    <xdr:row>27</xdr:row>
                    <xdr:rowOff>190500</xdr:rowOff>
                  </from>
                  <to>
                    <xdr:col>32</xdr:col>
                    <xdr:colOff>12700</xdr:colOff>
                    <xdr:row>29</xdr:row>
                    <xdr:rowOff>12700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6</xdr:col>
                    <xdr:colOff>317500</xdr:colOff>
                    <xdr:row>31</xdr:row>
                    <xdr:rowOff>190500</xdr:rowOff>
                  </from>
                  <to>
                    <xdr:col>7</xdr:col>
                    <xdr:colOff>146050</xdr:colOff>
                    <xdr:row>33</xdr:row>
                    <xdr:rowOff>19050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11</xdr:col>
                    <xdr:colOff>323850</xdr:colOff>
                    <xdr:row>31</xdr:row>
                    <xdr:rowOff>190500</xdr:rowOff>
                  </from>
                  <to>
                    <xdr:col>12</xdr:col>
                    <xdr:colOff>152400</xdr:colOff>
                    <xdr:row>33</xdr:row>
                    <xdr:rowOff>19050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6</xdr:col>
                    <xdr:colOff>107950</xdr:colOff>
                    <xdr:row>32</xdr:row>
                    <xdr:rowOff>190500</xdr:rowOff>
                  </from>
                  <to>
                    <xdr:col>6</xdr:col>
                    <xdr:colOff>342900</xdr:colOff>
                    <xdr:row>34</xdr:row>
                    <xdr:rowOff>19050</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9</xdr:col>
                    <xdr:colOff>107950</xdr:colOff>
                    <xdr:row>32</xdr:row>
                    <xdr:rowOff>190500</xdr:rowOff>
                  </from>
                  <to>
                    <xdr:col>9</xdr:col>
                    <xdr:colOff>342900</xdr:colOff>
                    <xdr:row>34</xdr:row>
                    <xdr:rowOff>19050</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12</xdr:col>
                    <xdr:colOff>107950</xdr:colOff>
                    <xdr:row>32</xdr:row>
                    <xdr:rowOff>203200</xdr:rowOff>
                  </from>
                  <to>
                    <xdr:col>12</xdr:col>
                    <xdr:colOff>342900</xdr:colOff>
                    <xdr:row>34</xdr:row>
                    <xdr:rowOff>31750</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6</xdr:col>
                    <xdr:colOff>107950</xdr:colOff>
                    <xdr:row>33</xdr:row>
                    <xdr:rowOff>190500</xdr:rowOff>
                  </from>
                  <to>
                    <xdr:col>6</xdr:col>
                    <xdr:colOff>342900</xdr:colOff>
                    <xdr:row>35</xdr:row>
                    <xdr:rowOff>19050</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9</xdr:col>
                    <xdr:colOff>107950</xdr:colOff>
                    <xdr:row>33</xdr:row>
                    <xdr:rowOff>190500</xdr:rowOff>
                  </from>
                  <to>
                    <xdr:col>9</xdr:col>
                    <xdr:colOff>342900</xdr:colOff>
                    <xdr:row>35</xdr:row>
                    <xdr:rowOff>19050</xdr:rowOff>
                  </to>
                </anchor>
              </controlPr>
            </control>
          </mc:Choice>
        </mc:AlternateContent>
        <mc:AlternateContent xmlns:mc="http://schemas.openxmlformats.org/markup-compatibility/2006">
          <mc:Choice Requires="x14">
            <control shapeId="64540" r:id="rId31" name="Check Box 28">
              <controlPr defaultSize="0" autoFill="0" autoLine="0" autoPict="0">
                <anchor moveWithCells="1">
                  <from>
                    <xdr:col>12</xdr:col>
                    <xdr:colOff>107950</xdr:colOff>
                    <xdr:row>33</xdr:row>
                    <xdr:rowOff>203200</xdr:rowOff>
                  </from>
                  <to>
                    <xdr:col>12</xdr:col>
                    <xdr:colOff>342900</xdr:colOff>
                    <xdr:row>35</xdr:row>
                    <xdr:rowOff>31750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2:X50"/>
  <sheetViews>
    <sheetView view="pageBreakPreview" topLeftCell="A10" zoomScaleNormal="100" zoomScaleSheetLayoutView="100" workbookViewId="0">
      <selection activeCell="G27" sqref="G27"/>
    </sheetView>
  </sheetViews>
  <sheetFormatPr defaultColWidth="6" defaultRowHeight="12" x14ac:dyDescent="0.2"/>
  <cols>
    <col min="1" max="1" width="2.3984375" style="319" customWidth="1"/>
    <col min="2" max="18" width="3.6640625" style="319" customWidth="1"/>
    <col min="19" max="19" width="6" style="319" customWidth="1"/>
    <col min="20" max="32" width="3.6640625" style="319" customWidth="1"/>
    <col min="33" max="16384" width="6" style="319"/>
  </cols>
  <sheetData>
    <row r="2" spans="2:18" ht="24" customHeight="1" x14ac:dyDescent="0.2">
      <c r="B2" s="318" t="s">
        <v>735</v>
      </c>
    </row>
    <row r="3" spans="2:18" ht="24" customHeight="1" x14ac:dyDescent="0.2">
      <c r="B3" s="912" t="s">
        <v>1203</v>
      </c>
      <c r="C3" s="318"/>
    </row>
    <row r="4" spans="2:18" ht="27.75" customHeight="1" x14ac:dyDescent="0.2">
      <c r="B4" s="547"/>
      <c r="C4" s="745" t="s">
        <v>665</v>
      </c>
      <c r="D4" s="2808" t="s">
        <v>1393</v>
      </c>
      <c r="E4" s="2809"/>
      <c r="F4" s="2809"/>
      <c r="G4" s="2809"/>
      <c r="H4" s="2809"/>
      <c r="I4" s="2809"/>
      <c r="J4" s="2809"/>
      <c r="K4" s="2809"/>
      <c r="L4" s="2809"/>
      <c r="M4" s="2809"/>
      <c r="N4" s="2809"/>
      <c r="O4" s="2809"/>
      <c r="P4" s="2809"/>
      <c r="Q4" s="2809"/>
      <c r="R4" s="2810"/>
    </row>
    <row r="5" spans="2:18" ht="27.75" customHeight="1" x14ac:dyDescent="0.2">
      <c r="B5" s="547"/>
      <c r="C5" s="745" t="s">
        <v>67</v>
      </c>
      <c r="D5" s="747" t="s">
        <v>660</v>
      </c>
      <c r="E5" s="320"/>
      <c r="F5" s="320"/>
      <c r="G5" s="320"/>
      <c r="H5" s="320"/>
      <c r="I5" s="320"/>
      <c r="J5" s="320"/>
      <c r="K5" s="320"/>
      <c r="L5" s="320"/>
      <c r="M5" s="320"/>
      <c r="N5" s="320"/>
      <c r="O5" s="320"/>
      <c r="P5" s="320"/>
      <c r="Q5" s="320"/>
      <c r="R5" s="321"/>
    </row>
    <row r="6" spans="2:18" ht="27.75" customHeight="1" x14ac:dyDescent="0.2">
      <c r="B6" s="547"/>
      <c r="C6" s="745" t="s">
        <v>68</v>
      </c>
      <c r="D6" s="747" t="s">
        <v>666</v>
      </c>
      <c r="E6" s="320"/>
      <c r="F6" s="320"/>
      <c r="G6" s="320"/>
      <c r="H6" s="320"/>
      <c r="I6" s="320"/>
      <c r="J6" s="320"/>
      <c r="K6" s="320"/>
      <c r="L6" s="320"/>
      <c r="M6" s="320"/>
      <c r="N6" s="320"/>
      <c r="O6" s="320"/>
      <c r="P6" s="320"/>
      <c r="Q6" s="320"/>
      <c r="R6" s="321"/>
    </row>
    <row r="7" spans="2:18" ht="27.75" customHeight="1" x14ac:dyDescent="0.2">
      <c r="B7" s="547"/>
      <c r="C7" s="745" t="s">
        <v>71</v>
      </c>
      <c r="D7" s="747" t="s">
        <v>661</v>
      </c>
      <c r="E7" s="320"/>
      <c r="F7" s="320"/>
      <c r="G7" s="320"/>
      <c r="H7" s="320"/>
      <c r="I7" s="320"/>
      <c r="J7" s="320"/>
      <c r="K7" s="320"/>
      <c r="L7" s="320"/>
      <c r="M7" s="320"/>
      <c r="N7" s="320"/>
      <c r="O7" s="320"/>
      <c r="P7" s="320"/>
      <c r="Q7" s="320"/>
      <c r="R7" s="321"/>
    </row>
    <row r="8" spans="2:18" ht="27.75" customHeight="1" x14ac:dyDescent="0.2">
      <c r="B8" s="547"/>
      <c r="C8" s="745" t="s">
        <v>83</v>
      </c>
      <c r="D8" s="748" t="s">
        <v>745</v>
      </c>
      <c r="E8" s="320"/>
      <c r="F8" s="320"/>
      <c r="G8" s="320"/>
      <c r="H8" s="320"/>
      <c r="I8" s="320"/>
      <c r="J8" s="320"/>
      <c r="K8" s="320"/>
      <c r="L8" s="320"/>
      <c r="M8" s="320"/>
      <c r="N8" s="320"/>
      <c r="O8" s="320"/>
      <c r="P8" s="320"/>
      <c r="Q8" s="320"/>
      <c r="R8" s="321"/>
    </row>
    <row r="9" spans="2:18" ht="27.75" customHeight="1" x14ac:dyDescent="0.2">
      <c r="B9" s="547"/>
      <c r="C9" s="745" t="s">
        <v>84</v>
      </c>
      <c r="D9" s="747" t="s">
        <v>236</v>
      </c>
      <c r="E9" s="320"/>
      <c r="F9" s="320"/>
      <c r="G9" s="320"/>
      <c r="H9" s="320"/>
      <c r="I9" s="320"/>
      <c r="J9" s="320"/>
      <c r="K9" s="320"/>
      <c r="L9" s="320"/>
      <c r="M9" s="320"/>
      <c r="N9" s="320"/>
      <c r="O9" s="320"/>
      <c r="P9" s="320"/>
      <c r="Q9" s="320"/>
      <c r="R9" s="321"/>
    </row>
    <row r="10" spans="2:18" ht="27.75" customHeight="1" x14ac:dyDescent="0.2">
      <c r="B10" s="547"/>
      <c r="C10" s="745" t="s">
        <v>85</v>
      </c>
      <c r="D10" s="747" t="s">
        <v>667</v>
      </c>
      <c r="E10" s="320"/>
      <c r="F10" s="320"/>
      <c r="G10" s="320"/>
      <c r="H10" s="320"/>
      <c r="I10" s="320"/>
      <c r="J10" s="320"/>
      <c r="K10" s="320"/>
      <c r="L10" s="320"/>
      <c r="M10" s="320"/>
      <c r="N10" s="320"/>
      <c r="O10" s="320"/>
      <c r="P10" s="320"/>
      <c r="Q10" s="320"/>
      <c r="R10" s="321"/>
    </row>
    <row r="11" spans="2:18" ht="27.75" customHeight="1" x14ac:dyDescent="0.2">
      <c r="B11" s="547"/>
      <c r="C11" s="745" t="s">
        <v>86</v>
      </c>
      <c r="D11" s="748" t="s">
        <v>901</v>
      </c>
      <c r="E11" s="546"/>
      <c r="F11" s="546"/>
      <c r="G11" s="546"/>
      <c r="H11" s="546"/>
      <c r="I11" s="546"/>
      <c r="J11" s="546"/>
      <c r="K11" s="546"/>
      <c r="L11" s="546"/>
      <c r="M11" s="546"/>
      <c r="N11" s="546"/>
      <c r="O11" s="546"/>
      <c r="P11" s="546"/>
      <c r="Q11" s="546"/>
      <c r="R11" s="749"/>
    </row>
    <row r="12" spans="2:18" ht="27.75" customHeight="1" x14ac:dyDescent="0.2">
      <c r="B12" s="547"/>
      <c r="C12" s="745" t="s">
        <v>87</v>
      </c>
      <c r="D12" s="748" t="s">
        <v>902</v>
      </c>
      <c r="E12" s="320"/>
      <c r="F12" s="320"/>
      <c r="G12" s="320"/>
      <c r="H12" s="320"/>
      <c r="I12" s="320"/>
      <c r="J12" s="320"/>
      <c r="K12" s="320"/>
      <c r="L12" s="320"/>
      <c r="M12" s="320"/>
      <c r="N12" s="320"/>
      <c r="O12" s="320"/>
      <c r="P12" s="320"/>
      <c r="Q12" s="320"/>
      <c r="R12" s="321"/>
    </row>
    <row r="13" spans="2:18" ht="27.75" customHeight="1" x14ac:dyDescent="0.2">
      <c r="B13" s="547"/>
      <c r="C13" s="745" t="s">
        <v>744</v>
      </c>
      <c r="D13" s="747" t="s">
        <v>447</v>
      </c>
      <c r="E13" s="320"/>
      <c r="F13" s="320"/>
      <c r="G13" s="320"/>
      <c r="H13" s="320"/>
      <c r="I13" s="320"/>
      <c r="J13" s="320"/>
      <c r="K13" s="320"/>
      <c r="L13" s="320"/>
      <c r="M13" s="320"/>
      <c r="N13" s="320"/>
      <c r="O13" s="320"/>
      <c r="P13" s="320"/>
      <c r="Q13" s="320"/>
      <c r="R13" s="321"/>
    </row>
    <row r="14" spans="2:18" ht="27.75" customHeight="1" x14ac:dyDescent="0.2">
      <c r="B14" s="547"/>
      <c r="C14" s="746" t="s">
        <v>853</v>
      </c>
      <c r="D14" s="748" t="s">
        <v>854</v>
      </c>
      <c r="E14" s="320"/>
      <c r="F14" s="320"/>
      <c r="G14" s="320"/>
      <c r="H14" s="320"/>
      <c r="I14" s="320"/>
      <c r="J14" s="320"/>
      <c r="K14" s="320"/>
      <c r="L14" s="320"/>
      <c r="M14" s="320"/>
      <c r="N14" s="320"/>
      <c r="O14" s="320"/>
      <c r="P14" s="320"/>
      <c r="Q14" s="320"/>
      <c r="R14" s="321"/>
    </row>
    <row r="16" spans="2:18" x14ac:dyDescent="0.2">
      <c r="B16" s="649" t="s">
        <v>906</v>
      </c>
    </row>
    <row r="17" spans="1:24" x14ac:dyDescent="0.2">
      <c r="I17" s="545"/>
    </row>
    <row r="21" spans="1:24" ht="17.25" customHeight="1" x14ac:dyDescent="0.2">
      <c r="B21" s="342" t="s">
        <v>746</v>
      </c>
      <c r="C21" s="338"/>
      <c r="D21" s="338"/>
      <c r="E21" s="338"/>
      <c r="F21" s="338"/>
      <c r="G21" s="338"/>
      <c r="H21" s="338"/>
      <c r="I21" s="338"/>
      <c r="J21" s="339"/>
      <c r="K21" s="338"/>
      <c r="L21" s="338"/>
      <c r="M21" s="339"/>
      <c r="N21" s="338"/>
      <c r="O21" s="338"/>
      <c r="P21" s="338"/>
    </row>
    <row r="22" spans="1:24" ht="6.75" customHeight="1" x14ac:dyDescent="0.2">
      <c r="B22" s="337"/>
      <c r="C22" s="338"/>
      <c r="D22" s="338"/>
      <c r="E22" s="338"/>
      <c r="F22" s="338"/>
      <c r="G22" s="338"/>
      <c r="H22" s="338"/>
      <c r="I22" s="338"/>
      <c r="J22" s="339"/>
      <c r="K22" s="338"/>
      <c r="L22" s="338"/>
      <c r="M22" s="338"/>
      <c r="N22" s="339"/>
      <c r="O22" s="338"/>
      <c r="P22" s="338"/>
      <c r="Q22" s="338"/>
    </row>
    <row r="23" spans="1:24" ht="13.5" customHeight="1" x14ac:dyDescent="0.2">
      <c r="B23" s="340"/>
      <c r="C23" s="2811" t="s">
        <v>803</v>
      </c>
      <c r="D23" s="2812"/>
      <c r="E23" s="2812"/>
      <c r="F23" s="2812"/>
      <c r="G23" s="2812"/>
      <c r="H23" s="2812"/>
      <c r="I23" s="2812"/>
      <c r="J23" s="2812"/>
      <c r="K23" s="2812"/>
      <c r="L23" s="2812"/>
      <c r="M23" s="2812"/>
      <c r="N23" s="2812"/>
      <c r="O23" s="2812"/>
      <c r="P23" s="2812"/>
      <c r="Q23" s="2813"/>
    </row>
    <row r="24" spans="1:24" ht="6.75" customHeight="1" x14ac:dyDescent="0.2">
      <c r="B24" s="340"/>
      <c r="C24" s="341"/>
      <c r="D24" s="341"/>
      <c r="E24" s="341"/>
      <c r="F24" s="341"/>
      <c r="G24" s="341"/>
      <c r="H24" s="341"/>
      <c r="I24" s="341"/>
      <c r="J24" s="341"/>
      <c r="K24" s="341"/>
      <c r="L24" s="341"/>
      <c r="M24" s="341"/>
      <c r="N24" s="341"/>
      <c r="O24" s="341"/>
      <c r="P24" s="341"/>
      <c r="Q24" s="340"/>
    </row>
    <row r="25" spans="1:24" ht="18.75" customHeight="1" x14ac:dyDescent="0.2">
      <c r="A25" s="750"/>
      <c r="B25" s="751"/>
      <c r="C25" s="752"/>
      <c r="D25" s="751" t="s">
        <v>1054</v>
      </c>
      <c r="E25" s="751"/>
      <c r="F25" s="751"/>
      <c r="G25" s="750"/>
      <c r="H25" s="750"/>
      <c r="I25" s="752"/>
      <c r="J25" s="750" t="s">
        <v>1064</v>
      </c>
      <c r="K25" s="750"/>
      <c r="L25" s="751"/>
      <c r="M25" s="751"/>
      <c r="N25" s="752"/>
      <c r="O25" s="750" t="s">
        <v>1073</v>
      </c>
      <c r="Q25" s="751"/>
      <c r="R25" s="750"/>
      <c r="S25" s="750"/>
      <c r="T25" s="750"/>
      <c r="V25" s="750"/>
      <c r="W25" s="750"/>
      <c r="X25" s="750"/>
    </row>
    <row r="26" spans="1:24" ht="18.75" customHeight="1" x14ac:dyDescent="0.2">
      <c r="A26" s="750"/>
      <c r="B26" s="751"/>
      <c r="C26" s="752"/>
      <c r="D26" s="750" t="s">
        <v>1078</v>
      </c>
      <c r="E26" s="751"/>
      <c r="F26" s="751"/>
      <c r="G26" s="750"/>
      <c r="H26" s="750"/>
      <c r="I26" s="752"/>
      <c r="J26" s="751" t="s">
        <v>1055</v>
      </c>
      <c r="K26" s="750"/>
      <c r="L26" s="751"/>
      <c r="M26" s="751"/>
      <c r="N26" s="752"/>
      <c r="O26" s="750" t="s">
        <v>1065</v>
      </c>
      <c r="Q26" s="751"/>
      <c r="R26" s="750"/>
      <c r="S26" s="750"/>
      <c r="T26" s="750"/>
      <c r="U26" s="751"/>
      <c r="V26" s="750"/>
      <c r="W26" s="750"/>
      <c r="X26" s="750"/>
    </row>
    <row r="27" spans="1:24" ht="18.75" customHeight="1" x14ac:dyDescent="0.2">
      <c r="A27" s="750"/>
      <c r="B27" s="751"/>
      <c r="C27" s="752"/>
      <c r="D27" s="750" t="s">
        <v>1074</v>
      </c>
      <c r="E27" s="750"/>
      <c r="F27" s="750"/>
      <c r="G27" s="750"/>
      <c r="H27" s="750"/>
      <c r="I27" s="752"/>
      <c r="J27" s="751" t="s">
        <v>1056</v>
      </c>
      <c r="K27" s="750"/>
      <c r="L27" s="751"/>
      <c r="M27" s="751"/>
      <c r="N27" s="752"/>
      <c r="O27" s="750" t="s">
        <v>1066</v>
      </c>
      <c r="Q27" s="751"/>
      <c r="R27" s="750"/>
      <c r="S27" s="750"/>
      <c r="T27" s="750"/>
      <c r="U27" s="750"/>
      <c r="V27" s="750"/>
      <c r="W27" s="750"/>
      <c r="X27" s="750"/>
    </row>
    <row r="28" spans="1:24" ht="18.75" customHeight="1" x14ac:dyDescent="0.2">
      <c r="A28" s="750"/>
      <c r="B28" s="751"/>
      <c r="C28" s="752"/>
      <c r="D28" s="751" t="s">
        <v>1057</v>
      </c>
      <c r="E28" s="751"/>
      <c r="F28" s="751"/>
      <c r="G28" s="750"/>
      <c r="H28" s="750"/>
      <c r="I28" s="752"/>
      <c r="J28" s="750" t="s">
        <v>1067</v>
      </c>
      <c r="K28" s="750"/>
      <c r="L28" s="751"/>
      <c r="M28" s="751"/>
      <c r="N28" s="752"/>
      <c r="O28" s="750" t="s">
        <v>1075</v>
      </c>
      <c r="Q28" s="751"/>
      <c r="R28" s="750"/>
      <c r="S28" s="750"/>
      <c r="T28" s="750"/>
      <c r="U28" s="750"/>
      <c r="V28" s="750"/>
      <c r="W28" s="750"/>
      <c r="X28" s="750"/>
    </row>
    <row r="29" spans="1:24" ht="18.75" customHeight="1" x14ac:dyDescent="0.2">
      <c r="A29" s="750"/>
      <c r="B29" s="751"/>
      <c r="C29" s="752"/>
      <c r="D29" s="751" t="s">
        <v>1058</v>
      </c>
      <c r="E29" s="751"/>
      <c r="F29" s="751"/>
      <c r="G29" s="750"/>
      <c r="H29" s="750"/>
      <c r="I29" s="752"/>
      <c r="J29" s="750" t="s">
        <v>1068</v>
      </c>
      <c r="K29" s="750"/>
      <c r="L29" s="751"/>
      <c r="M29" s="751"/>
      <c r="N29" s="752"/>
      <c r="O29" s="750" t="s">
        <v>1076</v>
      </c>
      <c r="Q29" s="751"/>
      <c r="R29" s="750"/>
      <c r="S29" s="750"/>
      <c r="T29" s="750"/>
      <c r="U29" s="750"/>
      <c r="V29" s="750"/>
      <c r="W29" s="750"/>
      <c r="X29" s="750"/>
    </row>
    <row r="30" spans="1:24" ht="18.75" customHeight="1" x14ac:dyDescent="0.2">
      <c r="A30" s="750"/>
      <c r="B30" s="751"/>
      <c r="C30" s="752"/>
      <c r="D30" s="751" t="s">
        <v>1059</v>
      </c>
      <c r="E30" s="751"/>
      <c r="F30" s="751"/>
      <c r="G30" s="750"/>
      <c r="H30" s="750"/>
      <c r="I30" s="752"/>
      <c r="J30" s="750" t="s">
        <v>1069</v>
      </c>
      <c r="K30" s="750"/>
      <c r="L30" s="751"/>
      <c r="M30" s="751"/>
      <c r="N30" s="752"/>
      <c r="O30" s="750"/>
      <c r="Q30" s="751"/>
      <c r="R30" s="750"/>
      <c r="S30" s="750"/>
      <c r="T30" s="750"/>
      <c r="U30" s="750"/>
      <c r="V30" s="750"/>
      <c r="W30" s="750"/>
      <c r="X30" s="750"/>
    </row>
    <row r="31" spans="1:24" ht="18.75" customHeight="1" x14ac:dyDescent="0.2">
      <c r="A31" s="750"/>
      <c r="B31" s="751"/>
      <c r="C31" s="752"/>
      <c r="D31" s="751" t="s">
        <v>1060</v>
      </c>
      <c r="E31" s="751"/>
      <c r="F31" s="751"/>
      <c r="G31" s="750"/>
      <c r="H31" s="750"/>
      <c r="I31" s="752"/>
      <c r="J31" s="750" t="s">
        <v>1070</v>
      </c>
      <c r="K31" s="750"/>
      <c r="L31" s="751"/>
      <c r="M31" s="751"/>
      <c r="N31" s="752"/>
      <c r="O31" s="750"/>
      <c r="Q31" s="751"/>
      <c r="R31" s="750"/>
      <c r="S31" s="750"/>
      <c r="T31" s="750"/>
      <c r="U31" s="750"/>
      <c r="V31" s="750"/>
      <c r="W31" s="750"/>
      <c r="X31" s="750"/>
    </row>
    <row r="32" spans="1:24" ht="18.75" customHeight="1" x14ac:dyDescent="0.2">
      <c r="A32" s="750"/>
      <c r="B32" s="751"/>
      <c r="C32" s="752"/>
      <c r="D32" s="751" t="s">
        <v>1061</v>
      </c>
      <c r="E32" s="751"/>
      <c r="F32" s="751"/>
      <c r="G32" s="750"/>
      <c r="H32" s="750"/>
      <c r="I32" s="752"/>
      <c r="J32" s="750" t="s">
        <v>1071</v>
      </c>
      <c r="K32" s="750"/>
      <c r="L32" s="751"/>
      <c r="M32" s="751"/>
      <c r="N32" s="752"/>
      <c r="O32" s="750" t="s">
        <v>1077</v>
      </c>
      <c r="Q32" s="751"/>
      <c r="R32" s="750"/>
      <c r="S32" s="750"/>
      <c r="T32" s="750"/>
      <c r="U32" s="750"/>
      <c r="V32" s="750"/>
      <c r="W32" s="750"/>
      <c r="X32" s="750"/>
    </row>
    <row r="33" spans="1:24" ht="18.75" customHeight="1" x14ac:dyDescent="0.2">
      <c r="A33" s="750"/>
      <c r="B33" s="751"/>
      <c r="C33" s="752"/>
      <c r="D33" s="751" t="s">
        <v>1062</v>
      </c>
      <c r="E33" s="751"/>
      <c r="F33" s="751"/>
      <c r="G33" s="750"/>
      <c r="H33" s="750"/>
      <c r="I33" s="752"/>
      <c r="J33" s="750" t="s">
        <v>1072</v>
      </c>
      <c r="K33" s="750"/>
      <c r="L33" s="751"/>
      <c r="M33" s="751"/>
      <c r="N33" s="752"/>
      <c r="O33" s="1057" t="s">
        <v>1356</v>
      </c>
      <c r="P33" s="1056"/>
      <c r="Q33" s="1056"/>
      <c r="R33" s="1057"/>
      <c r="S33" s="1057"/>
      <c r="T33" s="750"/>
      <c r="U33" s="750"/>
      <c r="V33" s="750"/>
      <c r="W33" s="750"/>
      <c r="X33" s="750"/>
    </row>
    <row r="34" spans="1:24" ht="18.75" customHeight="1" x14ac:dyDescent="0.2">
      <c r="A34" s="750"/>
      <c r="B34" s="751"/>
      <c r="C34" s="752"/>
      <c r="D34" s="2814" t="s">
        <v>1063</v>
      </c>
      <c r="E34" s="2814"/>
      <c r="F34" s="2814"/>
      <c r="G34" s="2814"/>
      <c r="H34" s="2814"/>
      <c r="I34" s="752"/>
      <c r="J34" s="1206" t="s">
        <v>1395</v>
      </c>
      <c r="K34" s="1207"/>
      <c r="L34" s="1207"/>
      <c r="M34" s="1207"/>
      <c r="N34" s="752"/>
      <c r="O34" s="1208" t="s">
        <v>1396</v>
      </c>
      <c r="P34" s="1207"/>
      <c r="Q34" s="1207"/>
      <c r="R34" s="1206"/>
      <c r="S34" s="1206"/>
      <c r="T34" s="750"/>
      <c r="U34" s="750"/>
      <c r="V34" s="750"/>
      <c r="W34" s="750"/>
      <c r="X34" s="750"/>
    </row>
    <row r="35" spans="1:24" ht="21" customHeight="1" x14ac:dyDescent="0.2">
      <c r="A35" s="750"/>
      <c r="C35" s="752"/>
      <c r="D35" s="1056" t="s">
        <v>1353</v>
      </c>
      <c r="E35" s="753"/>
      <c r="F35" s="753"/>
      <c r="G35" s="753"/>
      <c r="H35" s="753"/>
      <c r="I35" s="753"/>
      <c r="J35" s="750"/>
      <c r="K35" s="750"/>
      <c r="L35" s="750"/>
      <c r="M35" s="750"/>
      <c r="N35" s="750"/>
      <c r="O35" s="750"/>
      <c r="P35" s="750"/>
      <c r="Q35" s="750"/>
      <c r="R35" s="750"/>
      <c r="S35" s="750"/>
      <c r="T35" s="750"/>
      <c r="U35" s="750"/>
      <c r="V35" s="750"/>
      <c r="W35" s="750"/>
      <c r="X35" s="750"/>
    </row>
    <row r="36" spans="1:24" ht="21" customHeight="1" x14ac:dyDescent="0.2">
      <c r="A36" s="750"/>
      <c r="C36" s="752"/>
      <c r="D36" s="1056" t="s">
        <v>1354</v>
      </c>
      <c r="E36" s="754"/>
      <c r="F36" s="754"/>
      <c r="G36" s="754"/>
      <c r="H36" s="754"/>
      <c r="I36" s="752"/>
      <c r="J36" s="1208" t="s">
        <v>1397</v>
      </c>
      <c r="K36" s="1209"/>
      <c r="L36" s="1206"/>
      <c r="M36" s="1209"/>
      <c r="N36" s="1206"/>
      <c r="O36" s="1206"/>
      <c r="P36" s="1206"/>
      <c r="Q36" s="1206"/>
      <c r="R36" s="750"/>
      <c r="S36" s="750"/>
      <c r="T36" s="750"/>
      <c r="U36" s="750"/>
      <c r="V36" s="750"/>
      <c r="W36" s="750"/>
      <c r="X36" s="750"/>
    </row>
    <row r="37" spans="1:24" ht="21" customHeight="1" x14ac:dyDescent="0.2">
      <c r="A37" s="750"/>
      <c r="C37" s="752"/>
      <c r="D37" s="1057" t="s">
        <v>1355</v>
      </c>
      <c r="E37" s="1055"/>
      <c r="F37" s="1055"/>
      <c r="G37" s="1055"/>
      <c r="H37" s="1055"/>
      <c r="I37" s="1055"/>
      <c r="J37" s="755"/>
      <c r="K37" s="755"/>
      <c r="L37" s="750"/>
      <c r="M37" s="755"/>
      <c r="N37" s="750"/>
      <c r="O37" s="750"/>
      <c r="P37" s="750"/>
      <c r="Q37" s="750"/>
      <c r="R37" s="750"/>
      <c r="S37" s="750"/>
      <c r="T37" s="750"/>
      <c r="U37" s="750"/>
      <c r="V37" s="750"/>
      <c r="W37" s="750"/>
      <c r="X37" s="750"/>
    </row>
    <row r="50" spans="3:11" x14ac:dyDescent="0.2">
      <c r="C50" s="322"/>
      <c r="K50" s="322"/>
    </row>
  </sheetData>
  <mergeCells count="3">
    <mergeCell ref="D4:R4"/>
    <mergeCell ref="C23:Q23"/>
    <mergeCell ref="D34:H34"/>
  </mergeCells>
  <phoneticPr fontId="4"/>
  <pageMargins left="0.65" right="0.6" top="0.78750000000000009" bottom="0.78750000000000009" header="0.51180555555555562" footer="0.51180555555555562"/>
  <pageSetup paperSize="9" scale="95" orientation="portrait" r:id="rId1"/>
  <headerFooter alignWithMargins="0">
    <oddFooter>&amp;C(最終)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xdr:col>
                    <xdr:colOff>76200</xdr:colOff>
                    <xdr:row>4</xdr:row>
                    <xdr:rowOff>50800</xdr:rowOff>
                  </from>
                  <to>
                    <xdr:col>1</xdr:col>
                    <xdr:colOff>298450</xdr:colOff>
                    <xdr:row>4</xdr:row>
                    <xdr:rowOff>298450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xdr:col>
                    <xdr:colOff>76200</xdr:colOff>
                    <xdr:row>5</xdr:row>
                    <xdr:rowOff>50800</xdr:rowOff>
                  </from>
                  <to>
                    <xdr:col>1</xdr:col>
                    <xdr:colOff>298450</xdr:colOff>
                    <xdr:row>5</xdr:row>
                    <xdr:rowOff>298450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xdr:col>
                    <xdr:colOff>76200</xdr:colOff>
                    <xdr:row>6</xdr:row>
                    <xdr:rowOff>50800</xdr:rowOff>
                  </from>
                  <to>
                    <xdr:col>1</xdr:col>
                    <xdr:colOff>298450</xdr:colOff>
                    <xdr:row>6</xdr:row>
                    <xdr:rowOff>298450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xdr:col>
                    <xdr:colOff>76200</xdr:colOff>
                    <xdr:row>7</xdr:row>
                    <xdr:rowOff>50800</xdr:rowOff>
                  </from>
                  <to>
                    <xdr:col>1</xdr:col>
                    <xdr:colOff>298450</xdr:colOff>
                    <xdr:row>7</xdr:row>
                    <xdr:rowOff>298450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xdr:col>
                    <xdr:colOff>76200</xdr:colOff>
                    <xdr:row>8</xdr:row>
                    <xdr:rowOff>50800</xdr:rowOff>
                  </from>
                  <to>
                    <xdr:col>1</xdr:col>
                    <xdr:colOff>298450</xdr:colOff>
                    <xdr:row>8</xdr:row>
                    <xdr:rowOff>298450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1</xdr:col>
                    <xdr:colOff>76200</xdr:colOff>
                    <xdr:row>9</xdr:row>
                    <xdr:rowOff>50800</xdr:rowOff>
                  </from>
                  <to>
                    <xdr:col>1</xdr:col>
                    <xdr:colOff>298450</xdr:colOff>
                    <xdr:row>9</xdr:row>
                    <xdr:rowOff>298450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1</xdr:col>
                    <xdr:colOff>76200</xdr:colOff>
                    <xdr:row>10</xdr:row>
                    <xdr:rowOff>50800</xdr:rowOff>
                  </from>
                  <to>
                    <xdr:col>1</xdr:col>
                    <xdr:colOff>298450</xdr:colOff>
                    <xdr:row>10</xdr:row>
                    <xdr:rowOff>298450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1</xdr:col>
                    <xdr:colOff>76200</xdr:colOff>
                    <xdr:row>11</xdr:row>
                    <xdr:rowOff>50800</xdr:rowOff>
                  </from>
                  <to>
                    <xdr:col>1</xdr:col>
                    <xdr:colOff>298450</xdr:colOff>
                    <xdr:row>11</xdr:row>
                    <xdr:rowOff>298450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1</xdr:col>
                    <xdr:colOff>76200</xdr:colOff>
                    <xdr:row>12</xdr:row>
                    <xdr:rowOff>50800</xdr:rowOff>
                  </from>
                  <to>
                    <xdr:col>1</xdr:col>
                    <xdr:colOff>298450</xdr:colOff>
                    <xdr:row>12</xdr:row>
                    <xdr:rowOff>298450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1</xdr:col>
                    <xdr:colOff>76200</xdr:colOff>
                    <xdr:row>13</xdr:row>
                    <xdr:rowOff>50800</xdr:rowOff>
                  </from>
                  <to>
                    <xdr:col>1</xdr:col>
                    <xdr:colOff>298450</xdr:colOff>
                    <xdr:row>13</xdr:row>
                    <xdr:rowOff>298450</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from>
                    <xdr:col>2</xdr:col>
                    <xdr:colOff>76200</xdr:colOff>
                    <xdr:row>24</xdr:row>
                    <xdr:rowOff>0</xdr:rowOff>
                  </from>
                  <to>
                    <xdr:col>2</xdr:col>
                    <xdr:colOff>298450</xdr:colOff>
                    <xdr:row>25</xdr:row>
                    <xdr:rowOff>12700</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from>
                    <xdr:col>2</xdr:col>
                    <xdr:colOff>76200</xdr:colOff>
                    <xdr:row>25</xdr:row>
                    <xdr:rowOff>0</xdr:rowOff>
                  </from>
                  <to>
                    <xdr:col>2</xdr:col>
                    <xdr:colOff>298450</xdr:colOff>
                    <xdr:row>26</xdr:row>
                    <xdr:rowOff>12700</xdr:rowOff>
                  </to>
                </anchor>
              </controlPr>
            </control>
          </mc:Choice>
        </mc:AlternateContent>
        <mc:AlternateContent xmlns:mc="http://schemas.openxmlformats.org/markup-compatibility/2006">
          <mc:Choice Requires="x14">
            <control shapeId="8207" r:id="rId16" name="Check Box 15">
              <controlPr defaultSize="0" autoFill="0" autoLine="0" autoPict="0">
                <anchor moveWithCells="1">
                  <from>
                    <xdr:col>2</xdr:col>
                    <xdr:colOff>76200</xdr:colOff>
                    <xdr:row>26</xdr:row>
                    <xdr:rowOff>0</xdr:rowOff>
                  </from>
                  <to>
                    <xdr:col>2</xdr:col>
                    <xdr:colOff>298450</xdr:colOff>
                    <xdr:row>27</xdr:row>
                    <xdr:rowOff>12700</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from>
                    <xdr:col>2</xdr:col>
                    <xdr:colOff>76200</xdr:colOff>
                    <xdr:row>27</xdr:row>
                    <xdr:rowOff>0</xdr:rowOff>
                  </from>
                  <to>
                    <xdr:col>2</xdr:col>
                    <xdr:colOff>298450</xdr:colOff>
                    <xdr:row>28</xdr:row>
                    <xdr:rowOff>12700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2</xdr:col>
                    <xdr:colOff>76200</xdr:colOff>
                    <xdr:row>28</xdr:row>
                    <xdr:rowOff>0</xdr:rowOff>
                  </from>
                  <to>
                    <xdr:col>2</xdr:col>
                    <xdr:colOff>298450</xdr:colOff>
                    <xdr:row>29</xdr:row>
                    <xdr:rowOff>12700</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from>
                    <xdr:col>2</xdr:col>
                    <xdr:colOff>76200</xdr:colOff>
                    <xdr:row>29</xdr:row>
                    <xdr:rowOff>0</xdr:rowOff>
                  </from>
                  <to>
                    <xdr:col>2</xdr:col>
                    <xdr:colOff>298450</xdr:colOff>
                    <xdr:row>30</xdr:row>
                    <xdr:rowOff>12700</xdr:rowOff>
                  </to>
                </anchor>
              </controlPr>
            </control>
          </mc:Choice>
        </mc:AlternateContent>
        <mc:AlternateContent xmlns:mc="http://schemas.openxmlformats.org/markup-compatibility/2006">
          <mc:Choice Requires="x14">
            <control shapeId="8211" r:id="rId20" name="Check Box 19">
              <controlPr defaultSize="0" autoFill="0" autoLine="0" autoPict="0">
                <anchor moveWithCells="1">
                  <from>
                    <xdr:col>2</xdr:col>
                    <xdr:colOff>76200</xdr:colOff>
                    <xdr:row>30</xdr:row>
                    <xdr:rowOff>0</xdr:rowOff>
                  </from>
                  <to>
                    <xdr:col>2</xdr:col>
                    <xdr:colOff>298450</xdr:colOff>
                    <xdr:row>31</xdr:row>
                    <xdr:rowOff>12700</xdr:rowOff>
                  </to>
                </anchor>
              </controlPr>
            </control>
          </mc:Choice>
        </mc:AlternateContent>
        <mc:AlternateContent xmlns:mc="http://schemas.openxmlformats.org/markup-compatibility/2006">
          <mc:Choice Requires="x14">
            <control shapeId="8212" r:id="rId21" name="Check Box 20">
              <controlPr defaultSize="0" autoFill="0" autoLine="0" autoPict="0">
                <anchor moveWithCells="1">
                  <from>
                    <xdr:col>2</xdr:col>
                    <xdr:colOff>76200</xdr:colOff>
                    <xdr:row>31</xdr:row>
                    <xdr:rowOff>0</xdr:rowOff>
                  </from>
                  <to>
                    <xdr:col>2</xdr:col>
                    <xdr:colOff>298450</xdr:colOff>
                    <xdr:row>32</xdr:row>
                    <xdr:rowOff>12700</xdr:rowOff>
                  </to>
                </anchor>
              </controlPr>
            </control>
          </mc:Choice>
        </mc:AlternateContent>
        <mc:AlternateContent xmlns:mc="http://schemas.openxmlformats.org/markup-compatibility/2006">
          <mc:Choice Requires="x14">
            <control shapeId="8213" r:id="rId22" name="Check Box 21">
              <controlPr defaultSize="0" autoFill="0" autoLine="0" autoPict="0">
                <anchor moveWithCells="1">
                  <from>
                    <xdr:col>2</xdr:col>
                    <xdr:colOff>76200</xdr:colOff>
                    <xdr:row>32</xdr:row>
                    <xdr:rowOff>0</xdr:rowOff>
                  </from>
                  <to>
                    <xdr:col>2</xdr:col>
                    <xdr:colOff>298450</xdr:colOff>
                    <xdr:row>33</xdr:row>
                    <xdr:rowOff>12700</xdr:rowOff>
                  </to>
                </anchor>
              </controlPr>
            </control>
          </mc:Choice>
        </mc:AlternateContent>
        <mc:AlternateContent xmlns:mc="http://schemas.openxmlformats.org/markup-compatibility/2006">
          <mc:Choice Requires="x14">
            <control shapeId="8214" r:id="rId23" name="Check Box 22">
              <controlPr defaultSize="0" autoFill="0" autoLine="0" autoPict="0">
                <anchor moveWithCells="1">
                  <from>
                    <xdr:col>2</xdr:col>
                    <xdr:colOff>76200</xdr:colOff>
                    <xdr:row>33</xdr:row>
                    <xdr:rowOff>0</xdr:rowOff>
                  </from>
                  <to>
                    <xdr:col>2</xdr:col>
                    <xdr:colOff>298450</xdr:colOff>
                    <xdr:row>34</xdr:row>
                    <xdr:rowOff>12700</xdr:rowOff>
                  </to>
                </anchor>
              </controlPr>
            </control>
          </mc:Choice>
        </mc:AlternateContent>
        <mc:AlternateContent xmlns:mc="http://schemas.openxmlformats.org/markup-compatibility/2006">
          <mc:Choice Requires="x14">
            <control shapeId="8215" r:id="rId24" name="Check Box 23">
              <controlPr defaultSize="0" autoFill="0" autoLine="0" autoPict="0">
                <anchor moveWithCells="1">
                  <from>
                    <xdr:col>8</xdr:col>
                    <xdr:colOff>76200</xdr:colOff>
                    <xdr:row>24</xdr:row>
                    <xdr:rowOff>0</xdr:rowOff>
                  </from>
                  <to>
                    <xdr:col>8</xdr:col>
                    <xdr:colOff>298450</xdr:colOff>
                    <xdr:row>25</xdr:row>
                    <xdr:rowOff>12700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8</xdr:col>
                    <xdr:colOff>76200</xdr:colOff>
                    <xdr:row>25</xdr:row>
                    <xdr:rowOff>0</xdr:rowOff>
                  </from>
                  <to>
                    <xdr:col>8</xdr:col>
                    <xdr:colOff>298450</xdr:colOff>
                    <xdr:row>26</xdr:row>
                    <xdr:rowOff>12700</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8</xdr:col>
                    <xdr:colOff>76200</xdr:colOff>
                    <xdr:row>26</xdr:row>
                    <xdr:rowOff>0</xdr:rowOff>
                  </from>
                  <to>
                    <xdr:col>8</xdr:col>
                    <xdr:colOff>298450</xdr:colOff>
                    <xdr:row>27</xdr:row>
                    <xdr:rowOff>12700</xdr:rowOff>
                  </to>
                </anchor>
              </controlPr>
            </control>
          </mc:Choice>
        </mc:AlternateContent>
        <mc:AlternateContent xmlns:mc="http://schemas.openxmlformats.org/markup-compatibility/2006">
          <mc:Choice Requires="x14">
            <control shapeId="8218" r:id="rId27" name="Check Box 26">
              <controlPr defaultSize="0" autoFill="0" autoLine="0" autoPict="0">
                <anchor moveWithCells="1">
                  <from>
                    <xdr:col>8</xdr:col>
                    <xdr:colOff>76200</xdr:colOff>
                    <xdr:row>27</xdr:row>
                    <xdr:rowOff>0</xdr:rowOff>
                  </from>
                  <to>
                    <xdr:col>8</xdr:col>
                    <xdr:colOff>298450</xdr:colOff>
                    <xdr:row>28</xdr:row>
                    <xdr:rowOff>12700</xdr:rowOff>
                  </to>
                </anchor>
              </controlPr>
            </control>
          </mc:Choice>
        </mc:AlternateContent>
        <mc:AlternateContent xmlns:mc="http://schemas.openxmlformats.org/markup-compatibility/2006">
          <mc:Choice Requires="x14">
            <control shapeId="8219" r:id="rId28" name="Check Box 27">
              <controlPr defaultSize="0" autoFill="0" autoLine="0" autoPict="0">
                <anchor moveWithCells="1">
                  <from>
                    <xdr:col>8</xdr:col>
                    <xdr:colOff>76200</xdr:colOff>
                    <xdr:row>28</xdr:row>
                    <xdr:rowOff>0</xdr:rowOff>
                  </from>
                  <to>
                    <xdr:col>8</xdr:col>
                    <xdr:colOff>298450</xdr:colOff>
                    <xdr:row>29</xdr:row>
                    <xdr:rowOff>12700</xdr:rowOff>
                  </to>
                </anchor>
              </controlPr>
            </control>
          </mc:Choice>
        </mc:AlternateContent>
        <mc:AlternateContent xmlns:mc="http://schemas.openxmlformats.org/markup-compatibility/2006">
          <mc:Choice Requires="x14">
            <control shapeId="8220" r:id="rId29" name="Check Box 28">
              <controlPr defaultSize="0" autoFill="0" autoLine="0" autoPict="0">
                <anchor moveWithCells="1">
                  <from>
                    <xdr:col>8</xdr:col>
                    <xdr:colOff>76200</xdr:colOff>
                    <xdr:row>29</xdr:row>
                    <xdr:rowOff>0</xdr:rowOff>
                  </from>
                  <to>
                    <xdr:col>8</xdr:col>
                    <xdr:colOff>298450</xdr:colOff>
                    <xdr:row>30</xdr:row>
                    <xdr:rowOff>12700</xdr:rowOff>
                  </to>
                </anchor>
              </controlPr>
            </control>
          </mc:Choice>
        </mc:AlternateContent>
        <mc:AlternateContent xmlns:mc="http://schemas.openxmlformats.org/markup-compatibility/2006">
          <mc:Choice Requires="x14">
            <control shapeId="8221" r:id="rId30" name="Check Box 29">
              <controlPr defaultSize="0" autoFill="0" autoLine="0" autoPict="0">
                <anchor moveWithCells="1">
                  <from>
                    <xdr:col>8</xdr:col>
                    <xdr:colOff>76200</xdr:colOff>
                    <xdr:row>30</xdr:row>
                    <xdr:rowOff>0</xdr:rowOff>
                  </from>
                  <to>
                    <xdr:col>8</xdr:col>
                    <xdr:colOff>298450</xdr:colOff>
                    <xdr:row>31</xdr:row>
                    <xdr:rowOff>12700</xdr:rowOff>
                  </to>
                </anchor>
              </controlPr>
            </control>
          </mc:Choice>
        </mc:AlternateContent>
        <mc:AlternateContent xmlns:mc="http://schemas.openxmlformats.org/markup-compatibility/2006">
          <mc:Choice Requires="x14">
            <control shapeId="8222" r:id="rId31" name="Check Box 30">
              <controlPr defaultSize="0" autoFill="0" autoLine="0" autoPict="0">
                <anchor moveWithCells="1">
                  <from>
                    <xdr:col>8</xdr:col>
                    <xdr:colOff>76200</xdr:colOff>
                    <xdr:row>31</xdr:row>
                    <xdr:rowOff>0</xdr:rowOff>
                  </from>
                  <to>
                    <xdr:col>8</xdr:col>
                    <xdr:colOff>298450</xdr:colOff>
                    <xdr:row>32</xdr:row>
                    <xdr:rowOff>12700</xdr:rowOff>
                  </to>
                </anchor>
              </controlPr>
            </control>
          </mc:Choice>
        </mc:AlternateContent>
        <mc:AlternateContent xmlns:mc="http://schemas.openxmlformats.org/markup-compatibility/2006">
          <mc:Choice Requires="x14">
            <control shapeId="8223" r:id="rId32" name="Check Box 31">
              <controlPr defaultSize="0" autoFill="0" autoLine="0" autoPict="0">
                <anchor moveWithCells="1">
                  <from>
                    <xdr:col>8</xdr:col>
                    <xdr:colOff>76200</xdr:colOff>
                    <xdr:row>32</xdr:row>
                    <xdr:rowOff>0</xdr:rowOff>
                  </from>
                  <to>
                    <xdr:col>8</xdr:col>
                    <xdr:colOff>298450</xdr:colOff>
                    <xdr:row>33</xdr:row>
                    <xdr:rowOff>12700</xdr:rowOff>
                  </to>
                </anchor>
              </controlPr>
            </control>
          </mc:Choice>
        </mc:AlternateContent>
        <mc:AlternateContent xmlns:mc="http://schemas.openxmlformats.org/markup-compatibility/2006">
          <mc:Choice Requires="x14">
            <control shapeId="8224" r:id="rId33" name="Check Box 32">
              <controlPr defaultSize="0" autoFill="0" autoLine="0" autoPict="0">
                <anchor moveWithCells="1">
                  <from>
                    <xdr:col>13</xdr:col>
                    <xdr:colOff>76200</xdr:colOff>
                    <xdr:row>24</xdr:row>
                    <xdr:rowOff>0</xdr:rowOff>
                  </from>
                  <to>
                    <xdr:col>13</xdr:col>
                    <xdr:colOff>298450</xdr:colOff>
                    <xdr:row>25</xdr:row>
                    <xdr:rowOff>12700</xdr:rowOff>
                  </to>
                </anchor>
              </controlPr>
            </control>
          </mc:Choice>
        </mc:AlternateContent>
        <mc:AlternateContent xmlns:mc="http://schemas.openxmlformats.org/markup-compatibility/2006">
          <mc:Choice Requires="x14">
            <control shapeId="8225" r:id="rId34" name="Check Box 33">
              <controlPr defaultSize="0" autoFill="0" autoLine="0" autoPict="0">
                <anchor moveWithCells="1">
                  <from>
                    <xdr:col>13</xdr:col>
                    <xdr:colOff>76200</xdr:colOff>
                    <xdr:row>25</xdr:row>
                    <xdr:rowOff>0</xdr:rowOff>
                  </from>
                  <to>
                    <xdr:col>13</xdr:col>
                    <xdr:colOff>298450</xdr:colOff>
                    <xdr:row>26</xdr:row>
                    <xdr:rowOff>12700</xdr:rowOff>
                  </to>
                </anchor>
              </controlPr>
            </control>
          </mc:Choice>
        </mc:AlternateContent>
        <mc:AlternateContent xmlns:mc="http://schemas.openxmlformats.org/markup-compatibility/2006">
          <mc:Choice Requires="x14">
            <control shapeId="8226" r:id="rId35" name="Check Box 34">
              <controlPr defaultSize="0" autoFill="0" autoLine="0" autoPict="0">
                <anchor moveWithCells="1">
                  <from>
                    <xdr:col>13</xdr:col>
                    <xdr:colOff>76200</xdr:colOff>
                    <xdr:row>26</xdr:row>
                    <xdr:rowOff>0</xdr:rowOff>
                  </from>
                  <to>
                    <xdr:col>13</xdr:col>
                    <xdr:colOff>298450</xdr:colOff>
                    <xdr:row>27</xdr:row>
                    <xdr:rowOff>12700</xdr:rowOff>
                  </to>
                </anchor>
              </controlPr>
            </control>
          </mc:Choice>
        </mc:AlternateContent>
        <mc:AlternateContent xmlns:mc="http://schemas.openxmlformats.org/markup-compatibility/2006">
          <mc:Choice Requires="x14">
            <control shapeId="8227" r:id="rId36" name="Check Box 35">
              <controlPr defaultSize="0" autoFill="0" autoLine="0" autoPict="0">
                <anchor moveWithCells="1">
                  <from>
                    <xdr:col>13</xdr:col>
                    <xdr:colOff>76200</xdr:colOff>
                    <xdr:row>27</xdr:row>
                    <xdr:rowOff>0</xdr:rowOff>
                  </from>
                  <to>
                    <xdr:col>13</xdr:col>
                    <xdr:colOff>298450</xdr:colOff>
                    <xdr:row>28</xdr:row>
                    <xdr:rowOff>12700</xdr:rowOff>
                  </to>
                </anchor>
              </controlPr>
            </control>
          </mc:Choice>
        </mc:AlternateContent>
        <mc:AlternateContent xmlns:mc="http://schemas.openxmlformats.org/markup-compatibility/2006">
          <mc:Choice Requires="x14">
            <control shapeId="8228" r:id="rId37" name="Check Box 36">
              <controlPr defaultSize="0" autoFill="0" autoLine="0" autoPict="0">
                <anchor moveWithCells="1">
                  <from>
                    <xdr:col>13</xdr:col>
                    <xdr:colOff>76200</xdr:colOff>
                    <xdr:row>28</xdr:row>
                    <xdr:rowOff>0</xdr:rowOff>
                  </from>
                  <to>
                    <xdr:col>13</xdr:col>
                    <xdr:colOff>298450</xdr:colOff>
                    <xdr:row>29</xdr:row>
                    <xdr:rowOff>12700</xdr:rowOff>
                  </to>
                </anchor>
              </controlPr>
            </control>
          </mc:Choice>
        </mc:AlternateContent>
        <mc:AlternateContent xmlns:mc="http://schemas.openxmlformats.org/markup-compatibility/2006">
          <mc:Choice Requires="x14">
            <control shapeId="8229" r:id="rId38" name="Check Box 37">
              <controlPr defaultSize="0" autoFill="0" autoLine="0" autoPict="0">
                <anchor moveWithCells="1">
                  <from>
                    <xdr:col>13</xdr:col>
                    <xdr:colOff>76200</xdr:colOff>
                    <xdr:row>31</xdr:row>
                    <xdr:rowOff>0</xdr:rowOff>
                  </from>
                  <to>
                    <xdr:col>13</xdr:col>
                    <xdr:colOff>298450</xdr:colOff>
                    <xdr:row>32</xdr:row>
                    <xdr:rowOff>12700</xdr:rowOff>
                  </to>
                </anchor>
              </controlPr>
            </control>
          </mc:Choice>
        </mc:AlternateContent>
        <mc:AlternateContent xmlns:mc="http://schemas.openxmlformats.org/markup-compatibility/2006">
          <mc:Choice Requires="x14">
            <control shapeId="8233" r:id="rId39" name="Check Box 41">
              <controlPr defaultSize="0" autoFill="0" autoLine="0" autoPict="0">
                <anchor moveWithCells="1">
                  <from>
                    <xdr:col>2</xdr:col>
                    <xdr:colOff>76200</xdr:colOff>
                    <xdr:row>33</xdr:row>
                    <xdr:rowOff>0</xdr:rowOff>
                  </from>
                  <to>
                    <xdr:col>2</xdr:col>
                    <xdr:colOff>298450</xdr:colOff>
                    <xdr:row>34</xdr:row>
                    <xdr:rowOff>12700</xdr:rowOff>
                  </to>
                </anchor>
              </controlPr>
            </control>
          </mc:Choice>
        </mc:AlternateContent>
        <mc:AlternateContent xmlns:mc="http://schemas.openxmlformats.org/markup-compatibility/2006">
          <mc:Choice Requires="x14">
            <control shapeId="8234" r:id="rId40" name="Check Box 42">
              <controlPr defaultSize="0" autoFill="0" autoLine="0" autoPict="0">
                <anchor moveWithCells="1">
                  <from>
                    <xdr:col>2</xdr:col>
                    <xdr:colOff>76200</xdr:colOff>
                    <xdr:row>34</xdr:row>
                    <xdr:rowOff>0</xdr:rowOff>
                  </from>
                  <to>
                    <xdr:col>2</xdr:col>
                    <xdr:colOff>298450</xdr:colOff>
                    <xdr:row>34</xdr:row>
                    <xdr:rowOff>247650</xdr:rowOff>
                  </to>
                </anchor>
              </controlPr>
            </control>
          </mc:Choice>
        </mc:AlternateContent>
        <mc:AlternateContent xmlns:mc="http://schemas.openxmlformats.org/markup-compatibility/2006">
          <mc:Choice Requires="x14">
            <control shapeId="8235" r:id="rId41" name="Check Box 43">
              <controlPr defaultSize="0" autoFill="0" autoLine="0" autoPict="0">
                <anchor moveWithCells="1">
                  <from>
                    <xdr:col>2</xdr:col>
                    <xdr:colOff>76200</xdr:colOff>
                    <xdr:row>34</xdr:row>
                    <xdr:rowOff>0</xdr:rowOff>
                  </from>
                  <to>
                    <xdr:col>2</xdr:col>
                    <xdr:colOff>298450</xdr:colOff>
                    <xdr:row>34</xdr:row>
                    <xdr:rowOff>247650</xdr:rowOff>
                  </to>
                </anchor>
              </controlPr>
            </control>
          </mc:Choice>
        </mc:AlternateContent>
        <mc:AlternateContent xmlns:mc="http://schemas.openxmlformats.org/markup-compatibility/2006">
          <mc:Choice Requires="x14">
            <control shapeId="8236" r:id="rId42" name="Check Box 44">
              <controlPr defaultSize="0" autoFill="0" autoLine="0" autoPict="0">
                <anchor moveWithCells="1">
                  <from>
                    <xdr:col>2</xdr:col>
                    <xdr:colOff>76200</xdr:colOff>
                    <xdr:row>35</xdr:row>
                    <xdr:rowOff>0</xdr:rowOff>
                  </from>
                  <to>
                    <xdr:col>2</xdr:col>
                    <xdr:colOff>298450</xdr:colOff>
                    <xdr:row>35</xdr:row>
                    <xdr:rowOff>241300</xdr:rowOff>
                  </to>
                </anchor>
              </controlPr>
            </control>
          </mc:Choice>
        </mc:AlternateContent>
        <mc:AlternateContent xmlns:mc="http://schemas.openxmlformats.org/markup-compatibility/2006">
          <mc:Choice Requires="x14">
            <control shapeId="8237" r:id="rId43" name="Check Box 45">
              <controlPr defaultSize="0" autoFill="0" autoLine="0" autoPict="0">
                <anchor moveWithCells="1">
                  <from>
                    <xdr:col>2</xdr:col>
                    <xdr:colOff>76200</xdr:colOff>
                    <xdr:row>35</xdr:row>
                    <xdr:rowOff>0</xdr:rowOff>
                  </from>
                  <to>
                    <xdr:col>2</xdr:col>
                    <xdr:colOff>298450</xdr:colOff>
                    <xdr:row>35</xdr:row>
                    <xdr:rowOff>241300</xdr:rowOff>
                  </to>
                </anchor>
              </controlPr>
            </control>
          </mc:Choice>
        </mc:AlternateContent>
        <mc:AlternateContent xmlns:mc="http://schemas.openxmlformats.org/markup-compatibility/2006">
          <mc:Choice Requires="x14">
            <control shapeId="8238" r:id="rId44" name="Check Box 46">
              <controlPr defaultSize="0" autoFill="0" autoLine="0" autoPict="0">
                <anchor moveWithCells="1">
                  <from>
                    <xdr:col>2</xdr:col>
                    <xdr:colOff>76200</xdr:colOff>
                    <xdr:row>35</xdr:row>
                    <xdr:rowOff>0</xdr:rowOff>
                  </from>
                  <to>
                    <xdr:col>2</xdr:col>
                    <xdr:colOff>298450</xdr:colOff>
                    <xdr:row>35</xdr:row>
                    <xdr:rowOff>241300</xdr:rowOff>
                  </to>
                </anchor>
              </controlPr>
            </control>
          </mc:Choice>
        </mc:AlternateContent>
        <mc:AlternateContent xmlns:mc="http://schemas.openxmlformats.org/markup-compatibility/2006">
          <mc:Choice Requires="x14">
            <control shapeId="8239" r:id="rId45" name="Check Box 47">
              <controlPr defaultSize="0" autoFill="0" autoLine="0" autoPict="0">
                <anchor moveWithCells="1">
                  <from>
                    <xdr:col>2</xdr:col>
                    <xdr:colOff>76200</xdr:colOff>
                    <xdr:row>36</xdr:row>
                    <xdr:rowOff>0</xdr:rowOff>
                  </from>
                  <to>
                    <xdr:col>2</xdr:col>
                    <xdr:colOff>298450</xdr:colOff>
                    <xdr:row>36</xdr:row>
                    <xdr:rowOff>247650</xdr:rowOff>
                  </to>
                </anchor>
              </controlPr>
            </control>
          </mc:Choice>
        </mc:AlternateContent>
        <mc:AlternateContent xmlns:mc="http://schemas.openxmlformats.org/markup-compatibility/2006">
          <mc:Choice Requires="x14">
            <control shapeId="8240" r:id="rId46" name="Check Box 48">
              <controlPr defaultSize="0" autoFill="0" autoLine="0" autoPict="0">
                <anchor moveWithCells="1">
                  <from>
                    <xdr:col>2</xdr:col>
                    <xdr:colOff>76200</xdr:colOff>
                    <xdr:row>36</xdr:row>
                    <xdr:rowOff>0</xdr:rowOff>
                  </from>
                  <to>
                    <xdr:col>2</xdr:col>
                    <xdr:colOff>298450</xdr:colOff>
                    <xdr:row>36</xdr:row>
                    <xdr:rowOff>247650</xdr:rowOff>
                  </to>
                </anchor>
              </controlPr>
            </control>
          </mc:Choice>
        </mc:AlternateContent>
        <mc:AlternateContent xmlns:mc="http://schemas.openxmlformats.org/markup-compatibility/2006">
          <mc:Choice Requires="x14">
            <control shapeId="8243" r:id="rId47" name="Check Box 51">
              <controlPr defaultSize="0" autoFill="0" autoLine="0" autoPict="0">
                <anchor moveWithCells="1">
                  <from>
                    <xdr:col>13</xdr:col>
                    <xdr:colOff>76200</xdr:colOff>
                    <xdr:row>32</xdr:row>
                    <xdr:rowOff>0</xdr:rowOff>
                  </from>
                  <to>
                    <xdr:col>13</xdr:col>
                    <xdr:colOff>298450</xdr:colOff>
                    <xdr:row>33</xdr:row>
                    <xdr:rowOff>12700</xdr:rowOff>
                  </to>
                </anchor>
              </controlPr>
            </control>
          </mc:Choice>
        </mc:AlternateContent>
        <mc:AlternateContent xmlns:mc="http://schemas.openxmlformats.org/markup-compatibility/2006">
          <mc:Choice Requires="x14">
            <control shapeId="8244" r:id="rId48" name="Check Box 52">
              <controlPr defaultSize="0" autoFill="0" autoLine="0" autoPict="0">
                <anchor moveWithCells="1">
                  <from>
                    <xdr:col>1</xdr:col>
                    <xdr:colOff>76200</xdr:colOff>
                    <xdr:row>3</xdr:row>
                    <xdr:rowOff>50800</xdr:rowOff>
                  </from>
                  <to>
                    <xdr:col>1</xdr:col>
                    <xdr:colOff>298450</xdr:colOff>
                    <xdr:row>3</xdr:row>
                    <xdr:rowOff>298450</xdr:rowOff>
                  </to>
                </anchor>
              </controlPr>
            </control>
          </mc:Choice>
        </mc:AlternateContent>
        <mc:AlternateContent xmlns:mc="http://schemas.openxmlformats.org/markup-compatibility/2006">
          <mc:Choice Requires="x14">
            <control shapeId="8245" r:id="rId49" name="Check Box 53">
              <controlPr defaultSize="0" autoFill="0" autoLine="0" autoPict="0">
                <anchor moveWithCells="1">
                  <from>
                    <xdr:col>8</xdr:col>
                    <xdr:colOff>76200</xdr:colOff>
                    <xdr:row>32</xdr:row>
                    <xdr:rowOff>0</xdr:rowOff>
                  </from>
                  <to>
                    <xdr:col>8</xdr:col>
                    <xdr:colOff>298450</xdr:colOff>
                    <xdr:row>33</xdr:row>
                    <xdr:rowOff>12700</xdr:rowOff>
                  </to>
                </anchor>
              </controlPr>
            </control>
          </mc:Choice>
        </mc:AlternateContent>
        <mc:AlternateContent xmlns:mc="http://schemas.openxmlformats.org/markup-compatibility/2006">
          <mc:Choice Requires="x14">
            <control shapeId="8246" r:id="rId50" name="Check Box 54">
              <controlPr defaultSize="0" autoFill="0" autoLine="0" autoPict="0">
                <anchor moveWithCells="1">
                  <from>
                    <xdr:col>8</xdr:col>
                    <xdr:colOff>76200</xdr:colOff>
                    <xdr:row>33</xdr:row>
                    <xdr:rowOff>0</xdr:rowOff>
                  </from>
                  <to>
                    <xdr:col>8</xdr:col>
                    <xdr:colOff>298450</xdr:colOff>
                    <xdr:row>34</xdr:row>
                    <xdr:rowOff>12700</xdr:rowOff>
                  </to>
                </anchor>
              </controlPr>
            </control>
          </mc:Choice>
        </mc:AlternateContent>
        <mc:AlternateContent xmlns:mc="http://schemas.openxmlformats.org/markup-compatibility/2006">
          <mc:Choice Requires="x14">
            <control shapeId="8247" r:id="rId51" name="Check Box 55">
              <controlPr defaultSize="0" autoFill="0" autoLine="0" autoPict="0">
                <anchor moveWithCells="1">
                  <from>
                    <xdr:col>13</xdr:col>
                    <xdr:colOff>76200</xdr:colOff>
                    <xdr:row>32</xdr:row>
                    <xdr:rowOff>0</xdr:rowOff>
                  </from>
                  <to>
                    <xdr:col>13</xdr:col>
                    <xdr:colOff>298450</xdr:colOff>
                    <xdr:row>33</xdr:row>
                    <xdr:rowOff>12700</xdr:rowOff>
                  </to>
                </anchor>
              </controlPr>
            </control>
          </mc:Choice>
        </mc:AlternateContent>
        <mc:AlternateContent xmlns:mc="http://schemas.openxmlformats.org/markup-compatibility/2006">
          <mc:Choice Requires="x14">
            <control shapeId="8248" r:id="rId52" name="Check Box 56">
              <controlPr defaultSize="0" autoFill="0" autoLine="0" autoPict="0">
                <anchor moveWithCells="1">
                  <from>
                    <xdr:col>13</xdr:col>
                    <xdr:colOff>76200</xdr:colOff>
                    <xdr:row>33</xdr:row>
                    <xdr:rowOff>0</xdr:rowOff>
                  </from>
                  <to>
                    <xdr:col>13</xdr:col>
                    <xdr:colOff>298450</xdr:colOff>
                    <xdr:row>34</xdr:row>
                    <xdr:rowOff>12700</xdr:rowOff>
                  </to>
                </anchor>
              </controlPr>
            </control>
          </mc:Choice>
        </mc:AlternateContent>
        <mc:AlternateContent xmlns:mc="http://schemas.openxmlformats.org/markup-compatibility/2006">
          <mc:Choice Requires="x14">
            <control shapeId="8259" r:id="rId53" name="Check Box 67">
              <controlPr defaultSize="0" autoFill="0" autoLine="0" autoPict="0">
                <anchor moveWithCells="1">
                  <from>
                    <xdr:col>8</xdr:col>
                    <xdr:colOff>76200</xdr:colOff>
                    <xdr:row>35</xdr:row>
                    <xdr:rowOff>0</xdr:rowOff>
                  </from>
                  <to>
                    <xdr:col>8</xdr:col>
                    <xdr:colOff>298450</xdr:colOff>
                    <xdr:row>35</xdr:row>
                    <xdr:rowOff>247650</xdr:rowOff>
                  </to>
                </anchor>
              </controlPr>
            </control>
          </mc:Choice>
        </mc:AlternateContent>
        <mc:AlternateContent xmlns:mc="http://schemas.openxmlformats.org/markup-compatibility/2006">
          <mc:Choice Requires="x14">
            <control shapeId="8260" r:id="rId54" name="Check Box 68">
              <controlPr defaultSize="0" autoFill="0" autoLine="0" autoPict="0">
                <anchor moveWithCells="1">
                  <from>
                    <xdr:col>8</xdr:col>
                    <xdr:colOff>76200</xdr:colOff>
                    <xdr:row>35</xdr:row>
                    <xdr:rowOff>0</xdr:rowOff>
                  </from>
                  <to>
                    <xdr:col>8</xdr:col>
                    <xdr:colOff>298450</xdr:colOff>
                    <xdr:row>35</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6"/>
  <sheetViews>
    <sheetView view="pageBreakPreview" topLeftCell="A15" zoomScaleNormal="100" zoomScaleSheetLayoutView="100" workbookViewId="0">
      <selection activeCell="D30" sqref="D30:M33"/>
    </sheetView>
  </sheetViews>
  <sheetFormatPr defaultRowHeight="12" x14ac:dyDescent="0.2"/>
  <cols>
    <col min="1" max="3" width="1.46484375" customWidth="1"/>
    <col min="4" max="4" width="5.46484375" customWidth="1"/>
    <col min="5" max="5" width="4.265625" customWidth="1"/>
    <col min="6" max="6" width="5.46484375" customWidth="1"/>
    <col min="7" max="7" width="8.59765625" customWidth="1"/>
    <col min="8" max="12" width="5.46484375" customWidth="1"/>
    <col min="13" max="13" width="5.59765625" customWidth="1"/>
    <col min="14" max="14" width="1.46484375" customWidth="1"/>
    <col min="15" max="15" width="1.3984375" customWidth="1"/>
  </cols>
  <sheetData>
    <row r="1" spans="1:14" s="586" customFormat="1" ht="20.149999999999999" hidden="1" customHeight="1" x14ac:dyDescent="0.2">
      <c r="A1" s="585" t="s">
        <v>913</v>
      </c>
      <c r="B1" s="585"/>
    </row>
    <row r="2" spans="1:14" s="654" customFormat="1" ht="16.5" hidden="1" customHeight="1" x14ac:dyDescent="0.2">
      <c r="B2" s="655"/>
      <c r="C2" s="1269" t="s">
        <v>915</v>
      </c>
      <c r="D2" s="1269"/>
      <c r="E2" s="1269"/>
      <c r="F2" s="1269"/>
      <c r="G2" s="1269"/>
      <c r="H2" s="1269"/>
      <c r="I2" s="1269"/>
      <c r="J2" s="1269"/>
      <c r="K2" s="1269"/>
      <c r="L2" s="1269"/>
      <c r="M2" s="1269"/>
      <c r="N2" s="1269"/>
    </row>
    <row r="3" spans="1:14" s="654" customFormat="1" ht="18" hidden="1" customHeight="1" x14ac:dyDescent="0.2">
      <c r="B3" s="655"/>
      <c r="C3" s="1269"/>
      <c r="D3" s="1269"/>
      <c r="E3" s="1269"/>
      <c r="F3" s="1269"/>
      <c r="G3" s="1269"/>
      <c r="H3" s="1269"/>
      <c r="I3" s="1269"/>
      <c r="J3" s="1269"/>
      <c r="K3" s="1269"/>
      <c r="L3" s="1269"/>
      <c r="M3" s="1269"/>
      <c r="N3" s="1269"/>
    </row>
    <row r="4" spans="1:14" s="591" customFormat="1" ht="4.5" hidden="1" customHeight="1" x14ac:dyDescent="0.2">
      <c r="B4" s="587"/>
      <c r="C4" s="588"/>
      <c r="D4" s="589"/>
      <c r="E4" s="589"/>
      <c r="F4" s="589"/>
      <c r="G4" s="589"/>
      <c r="H4" s="589"/>
      <c r="I4" s="589"/>
      <c r="J4" s="589"/>
      <c r="K4" s="589"/>
      <c r="L4" s="589"/>
      <c r="M4" s="589"/>
      <c r="N4" s="590"/>
    </row>
    <row r="5" spans="1:14" s="595" customFormat="1" ht="50.25" hidden="1" customHeight="1" x14ac:dyDescent="0.2">
      <c r="B5" s="592"/>
      <c r="C5" s="593"/>
      <c r="D5" s="650" t="s">
        <v>909</v>
      </c>
      <c r="E5" s="1277" t="s">
        <v>910</v>
      </c>
      <c r="F5" s="1277"/>
      <c r="G5" s="1277"/>
      <c r="H5" s="1277"/>
      <c r="I5" s="1277"/>
      <c r="J5" s="1277"/>
      <c r="K5" s="1277"/>
      <c r="L5" s="1277"/>
      <c r="M5" s="1277"/>
      <c r="N5" s="594"/>
    </row>
    <row r="6" spans="1:14" s="586" customFormat="1" ht="20.149999999999999" hidden="1" customHeight="1" x14ac:dyDescent="0.2">
      <c r="B6" s="585"/>
      <c r="C6" s="651"/>
      <c r="D6" s="652" t="s">
        <v>907</v>
      </c>
      <c r="E6" s="652"/>
      <c r="F6" s="652"/>
      <c r="G6" s="652"/>
      <c r="H6" s="652" t="s">
        <v>908</v>
      </c>
      <c r="I6" s="652"/>
      <c r="J6" s="652"/>
      <c r="K6" s="652"/>
      <c r="L6" s="1270" t="s">
        <v>839</v>
      </c>
      <c r="M6" s="1271"/>
      <c r="N6" s="653"/>
    </row>
    <row r="7" spans="1:14" s="654" customFormat="1" ht="20.149999999999999" hidden="1" customHeight="1" x14ac:dyDescent="0.2">
      <c r="B7" s="655"/>
      <c r="C7" s="656"/>
      <c r="D7" s="657" t="s">
        <v>840</v>
      </c>
      <c r="E7" s="657"/>
      <c r="F7" s="657"/>
      <c r="G7" s="657"/>
      <c r="H7" s="657"/>
      <c r="I7" s="657"/>
      <c r="J7" s="657"/>
      <c r="K7" s="658"/>
      <c r="L7" s="1270"/>
      <c r="M7" s="1272"/>
      <c r="N7" s="659"/>
    </row>
    <row r="8" spans="1:14" s="591" customFormat="1" ht="4.5" hidden="1" customHeight="1" x14ac:dyDescent="0.2">
      <c r="B8" s="587"/>
      <c r="C8" s="596"/>
      <c r="D8" s="597"/>
      <c r="E8" s="597"/>
      <c r="F8" s="597"/>
      <c r="G8" s="597"/>
      <c r="H8" s="597"/>
      <c r="I8" s="597"/>
      <c r="J8" s="597"/>
      <c r="K8" s="597"/>
      <c r="L8" s="660"/>
      <c r="M8" s="660"/>
      <c r="N8" s="661"/>
    </row>
    <row r="9" spans="1:14" s="654" customFormat="1" ht="9" hidden="1" customHeight="1" x14ac:dyDescent="0.2">
      <c r="B9" s="655"/>
    </row>
    <row r="10" spans="1:14" s="654" customFormat="1" ht="4.5" hidden="1" customHeight="1" x14ac:dyDescent="0.2">
      <c r="B10" s="655"/>
      <c r="C10" s="662"/>
      <c r="D10" s="663"/>
      <c r="E10" s="663"/>
      <c r="F10" s="663"/>
      <c r="G10" s="663"/>
      <c r="H10" s="663"/>
      <c r="I10" s="663"/>
      <c r="J10" s="663"/>
      <c r="K10" s="663"/>
      <c r="L10" s="663"/>
      <c r="M10" s="663"/>
      <c r="N10" s="664"/>
    </row>
    <row r="11" spans="1:14" s="654" customFormat="1" ht="50.25" hidden="1" customHeight="1" x14ac:dyDescent="0.2">
      <c r="B11" s="655"/>
      <c r="C11" s="656"/>
      <c r="D11" s="669" t="s">
        <v>911</v>
      </c>
      <c r="E11" s="1273" t="s">
        <v>912</v>
      </c>
      <c r="F11" s="1273"/>
      <c r="G11" s="1273"/>
      <c r="H11" s="1273"/>
      <c r="I11" s="1273"/>
      <c r="J11" s="1273"/>
      <c r="K11" s="1273"/>
      <c r="L11" s="1273"/>
      <c r="M11" s="1273"/>
      <c r="N11" s="665"/>
    </row>
    <row r="12" spans="1:14" s="654" customFormat="1" ht="20.149999999999999" hidden="1" customHeight="1" x14ac:dyDescent="0.2">
      <c r="B12" s="655"/>
      <c r="C12" s="656"/>
      <c r="D12" s="652" t="s">
        <v>907</v>
      </c>
      <c r="E12" s="652"/>
      <c r="F12" s="652"/>
      <c r="G12" s="652"/>
      <c r="H12" s="652" t="s">
        <v>908</v>
      </c>
      <c r="I12" s="657"/>
      <c r="J12" s="657"/>
      <c r="K12" s="657"/>
      <c r="L12" s="1274" t="s">
        <v>839</v>
      </c>
      <c r="M12" s="1275"/>
      <c r="N12" s="659"/>
    </row>
    <row r="13" spans="1:14" s="654" customFormat="1" ht="20.149999999999999" hidden="1" customHeight="1" x14ac:dyDescent="0.2">
      <c r="B13" s="655"/>
      <c r="C13" s="656"/>
      <c r="D13" s="657" t="s">
        <v>840</v>
      </c>
      <c r="E13" s="657"/>
      <c r="F13" s="657"/>
      <c r="G13" s="657"/>
      <c r="H13" s="657"/>
      <c r="I13" s="657"/>
      <c r="J13" s="657"/>
      <c r="K13" s="657"/>
      <c r="L13" s="1274"/>
      <c r="M13" s="1276"/>
      <c r="N13" s="659"/>
    </row>
    <row r="14" spans="1:14" s="654" customFormat="1" ht="4.5" hidden="1" customHeight="1" x14ac:dyDescent="0.2">
      <c r="B14" s="655"/>
      <c r="C14" s="666"/>
      <c r="D14" s="667"/>
      <c r="E14" s="667"/>
      <c r="F14" s="667"/>
      <c r="G14" s="667"/>
      <c r="H14" s="667"/>
      <c r="I14" s="667"/>
      <c r="J14" s="667"/>
      <c r="K14" s="667"/>
      <c r="L14" s="667"/>
      <c r="M14" s="667"/>
      <c r="N14" s="668"/>
    </row>
    <row r="15" spans="1:14" s="654" customFormat="1" ht="8.25" customHeight="1" x14ac:dyDescent="0.2">
      <c r="A15" s="657"/>
      <c r="B15" s="655"/>
    </row>
    <row r="16" spans="1:14" ht="5.25" customHeight="1" x14ac:dyDescent="0.2"/>
    <row r="17" spans="1:14" ht="14" x14ac:dyDescent="0.2">
      <c r="A17" s="12" t="s">
        <v>90</v>
      </c>
    </row>
    <row r="18" spans="1:14" ht="9" customHeight="1" x14ac:dyDescent="0.2"/>
    <row r="19" spans="1:14" ht="14" x14ac:dyDescent="0.2">
      <c r="B19" s="12" t="s">
        <v>91</v>
      </c>
    </row>
    <row r="20" spans="1:14" ht="6" customHeight="1" x14ac:dyDescent="0.2"/>
    <row r="21" spans="1:14" ht="6" customHeight="1" x14ac:dyDescent="0.2"/>
    <row r="22" spans="1:14" ht="7.5" customHeight="1" x14ac:dyDescent="0.2">
      <c r="C22" s="13"/>
      <c r="D22" s="5"/>
      <c r="E22" s="5"/>
      <c r="F22" s="5"/>
      <c r="G22" s="5"/>
      <c r="H22" s="5"/>
      <c r="I22" s="5"/>
      <c r="J22" s="5"/>
      <c r="K22" s="5"/>
      <c r="L22" s="5"/>
      <c r="M22" s="5"/>
      <c r="N22" s="6"/>
    </row>
    <row r="23" spans="1:14" ht="15" customHeight="1" x14ac:dyDescent="0.2">
      <c r="C23" s="14"/>
      <c r="D23" s="7" t="s">
        <v>905</v>
      </c>
      <c r="E23" s="7"/>
      <c r="F23" s="7"/>
      <c r="G23" s="7"/>
      <c r="H23" s="7"/>
      <c r="I23" s="7"/>
      <c r="J23" s="7"/>
      <c r="K23" s="7"/>
      <c r="L23" s="7"/>
      <c r="M23" s="7"/>
      <c r="N23" s="8"/>
    </row>
    <row r="24" spans="1:14" ht="30" customHeight="1" x14ac:dyDescent="0.2">
      <c r="C24" s="14"/>
      <c r="D24" s="1278"/>
      <c r="E24" s="1278"/>
      <c r="F24" s="1278"/>
      <c r="G24" s="1278"/>
      <c r="H24" s="1278"/>
      <c r="I24" s="1278"/>
      <c r="J24" s="1278"/>
      <c r="K24" s="1278"/>
      <c r="L24" s="1278"/>
      <c r="M24" s="1278"/>
      <c r="N24" s="8"/>
    </row>
    <row r="25" spans="1:14" ht="30" customHeight="1" x14ac:dyDescent="0.2">
      <c r="C25" s="14"/>
      <c r="D25" s="1278"/>
      <c r="E25" s="1278"/>
      <c r="F25" s="1278"/>
      <c r="G25" s="1278"/>
      <c r="H25" s="1278"/>
      <c r="I25" s="1278"/>
      <c r="J25" s="1278"/>
      <c r="K25" s="1278"/>
      <c r="L25" s="1278"/>
      <c r="M25" s="1278"/>
      <c r="N25" s="8"/>
    </row>
    <row r="26" spans="1:14" ht="30" customHeight="1" x14ac:dyDescent="0.2">
      <c r="C26" s="14"/>
      <c r="D26" s="1278"/>
      <c r="E26" s="1278"/>
      <c r="F26" s="1278"/>
      <c r="G26" s="1278"/>
      <c r="H26" s="1278"/>
      <c r="I26" s="1278"/>
      <c r="J26" s="1278"/>
      <c r="K26" s="1278"/>
      <c r="L26" s="1278"/>
      <c r="M26" s="1278"/>
      <c r="N26" s="8"/>
    </row>
    <row r="27" spans="1:14" ht="30" customHeight="1" x14ac:dyDescent="0.2">
      <c r="C27" s="14"/>
      <c r="D27" s="1278"/>
      <c r="E27" s="1278"/>
      <c r="F27" s="1278"/>
      <c r="G27" s="1278"/>
      <c r="H27" s="1278"/>
      <c r="I27" s="1278"/>
      <c r="J27" s="1278"/>
      <c r="K27" s="1278"/>
      <c r="L27" s="1278"/>
      <c r="M27" s="1278"/>
      <c r="N27" s="8"/>
    </row>
    <row r="28" spans="1:14" ht="7.5" customHeight="1" x14ac:dyDescent="0.2">
      <c r="C28" s="14"/>
      <c r="D28" s="7"/>
      <c r="E28" s="7"/>
      <c r="F28" s="7"/>
      <c r="G28" s="7"/>
      <c r="H28" s="7"/>
      <c r="I28" s="7"/>
      <c r="J28" s="7"/>
      <c r="K28" s="7"/>
      <c r="L28" s="7"/>
      <c r="M28" s="7"/>
      <c r="N28" s="8"/>
    </row>
    <row r="29" spans="1:14" ht="15" customHeight="1" x14ac:dyDescent="0.2">
      <c r="C29" s="14"/>
      <c r="D29" s="7" t="s">
        <v>92</v>
      </c>
      <c r="E29" s="7"/>
      <c r="F29" s="7"/>
      <c r="G29" s="7"/>
      <c r="H29" s="7"/>
      <c r="I29" s="7"/>
      <c r="J29" s="7"/>
      <c r="K29" s="7"/>
      <c r="L29" s="7"/>
      <c r="M29" s="7"/>
      <c r="N29" s="8"/>
    </row>
    <row r="30" spans="1:14" ht="30" customHeight="1" x14ac:dyDescent="0.2">
      <c r="C30" s="14"/>
      <c r="D30" s="1278"/>
      <c r="E30" s="1278"/>
      <c r="F30" s="1278"/>
      <c r="G30" s="1278"/>
      <c r="H30" s="1278"/>
      <c r="I30" s="1278"/>
      <c r="J30" s="1278"/>
      <c r="K30" s="1278"/>
      <c r="L30" s="1278"/>
      <c r="M30" s="1278"/>
      <c r="N30" s="8"/>
    </row>
    <row r="31" spans="1:14" ht="30" customHeight="1" x14ac:dyDescent="0.2">
      <c r="C31" s="14"/>
      <c r="D31" s="1278"/>
      <c r="E31" s="1278"/>
      <c r="F31" s="1278"/>
      <c r="G31" s="1278"/>
      <c r="H31" s="1278"/>
      <c r="I31" s="1278"/>
      <c r="J31" s="1278"/>
      <c r="K31" s="1278"/>
      <c r="L31" s="1278"/>
      <c r="M31" s="1278"/>
      <c r="N31" s="8"/>
    </row>
    <row r="32" spans="1:14" ht="30" customHeight="1" x14ac:dyDescent="0.2">
      <c r="C32" s="14"/>
      <c r="D32" s="1278"/>
      <c r="E32" s="1278"/>
      <c r="F32" s="1278"/>
      <c r="G32" s="1278"/>
      <c r="H32" s="1278"/>
      <c r="I32" s="1278"/>
      <c r="J32" s="1278"/>
      <c r="K32" s="1278"/>
      <c r="L32" s="1278"/>
      <c r="M32" s="1278"/>
      <c r="N32" s="8"/>
    </row>
    <row r="33" spans="3:14" ht="30" customHeight="1" x14ac:dyDescent="0.2">
      <c r="C33" s="14"/>
      <c r="D33" s="1278"/>
      <c r="E33" s="1278"/>
      <c r="F33" s="1278"/>
      <c r="G33" s="1278"/>
      <c r="H33" s="1278"/>
      <c r="I33" s="1278"/>
      <c r="J33" s="1278"/>
      <c r="K33" s="1278"/>
      <c r="L33" s="1278"/>
      <c r="M33" s="1278"/>
      <c r="N33" s="8"/>
    </row>
    <row r="34" spans="3:14" ht="7.5" customHeight="1" x14ac:dyDescent="0.2">
      <c r="C34" s="14"/>
      <c r="D34" s="7"/>
      <c r="E34" s="7"/>
      <c r="F34" s="7"/>
      <c r="G34" s="7"/>
      <c r="H34" s="7"/>
      <c r="I34" s="7"/>
      <c r="J34" s="7"/>
      <c r="K34" s="7"/>
      <c r="L34" s="7"/>
      <c r="M34" s="7"/>
      <c r="N34" s="8"/>
    </row>
    <row r="35" spans="3:14" ht="15" customHeight="1" x14ac:dyDescent="0.2">
      <c r="C35" s="14"/>
      <c r="D35" s="7" t="s">
        <v>93</v>
      </c>
      <c r="E35" s="7"/>
      <c r="F35" s="7"/>
      <c r="G35" s="7"/>
      <c r="H35" s="7"/>
      <c r="I35" s="7"/>
      <c r="J35" s="7"/>
      <c r="K35" s="7"/>
      <c r="L35" s="7"/>
      <c r="M35" s="7"/>
      <c r="N35" s="8"/>
    </row>
    <row r="36" spans="3:14" ht="30" customHeight="1" x14ac:dyDescent="0.2">
      <c r="C36" s="14"/>
      <c r="D36" s="1278"/>
      <c r="E36" s="1278"/>
      <c r="F36" s="1278"/>
      <c r="G36" s="1278"/>
      <c r="H36" s="1278"/>
      <c r="I36" s="1278"/>
      <c r="J36" s="1278"/>
      <c r="K36" s="1278"/>
      <c r="L36" s="1278"/>
      <c r="M36" s="1278"/>
      <c r="N36" s="8"/>
    </row>
    <row r="37" spans="3:14" ht="30" customHeight="1" x14ac:dyDescent="0.2">
      <c r="C37" s="14"/>
      <c r="D37" s="1278"/>
      <c r="E37" s="1278"/>
      <c r="F37" s="1278"/>
      <c r="G37" s="1278"/>
      <c r="H37" s="1278"/>
      <c r="I37" s="1278"/>
      <c r="J37" s="1278"/>
      <c r="K37" s="1278"/>
      <c r="L37" s="1278"/>
      <c r="M37" s="1278"/>
      <c r="N37" s="8"/>
    </row>
    <row r="38" spans="3:14" ht="30" customHeight="1" x14ac:dyDescent="0.2">
      <c r="C38" s="14"/>
      <c r="D38" s="1278"/>
      <c r="E38" s="1278"/>
      <c r="F38" s="1278"/>
      <c r="G38" s="1278"/>
      <c r="H38" s="1278"/>
      <c r="I38" s="1278"/>
      <c r="J38" s="1278"/>
      <c r="K38" s="1278"/>
      <c r="L38" s="1278"/>
      <c r="M38" s="1278"/>
      <c r="N38" s="8"/>
    </row>
    <row r="39" spans="3:14" ht="30" customHeight="1" x14ac:dyDescent="0.2">
      <c r="C39" s="14"/>
      <c r="D39" s="1278"/>
      <c r="E39" s="1278"/>
      <c r="F39" s="1278"/>
      <c r="G39" s="1278"/>
      <c r="H39" s="1278"/>
      <c r="I39" s="1278"/>
      <c r="J39" s="1278"/>
      <c r="K39" s="1278"/>
      <c r="L39" s="1278"/>
      <c r="M39" s="1278"/>
      <c r="N39" s="8"/>
    </row>
    <row r="40" spans="3:14" ht="7.5" customHeight="1" x14ac:dyDescent="0.2">
      <c r="C40" s="14"/>
      <c r="D40" s="7"/>
      <c r="E40" s="7"/>
      <c r="F40" s="7"/>
      <c r="G40" s="7"/>
      <c r="H40" s="7"/>
      <c r="I40" s="7"/>
      <c r="J40" s="7"/>
      <c r="K40" s="7"/>
      <c r="L40" s="7"/>
      <c r="M40" s="7"/>
      <c r="N40" s="8"/>
    </row>
    <row r="41" spans="3:14" ht="15" customHeight="1" x14ac:dyDescent="0.2">
      <c r="C41" s="14"/>
      <c r="D41" s="7" t="s">
        <v>94</v>
      </c>
      <c r="E41" s="7"/>
      <c r="F41" s="7"/>
      <c r="G41" s="7"/>
      <c r="H41" s="7"/>
      <c r="I41" s="7"/>
      <c r="J41" s="7"/>
      <c r="K41" s="7"/>
      <c r="L41" s="7"/>
      <c r="M41" s="7"/>
      <c r="N41" s="8"/>
    </row>
    <row r="42" spans="3:14" ht="30" customHeight="1" x14ac:dyDescent="0.2">
      <c r="C42" s="14"/>
      <c r="D42" s="1278"/>
      <c r="E42" s="1278"/>
      <c r="F42" s="1278"/>
      <c r="G42" s="1278"/>
      <c r="H42" s="1278"/>
      <c r="I42" s="1278"/>
      <c r="J42" s="1278"/>
      <c r="K42" s="1278"/>
      <c r="L42" s="1278"/>
      <c r="M42" s="1278"/>
      <c r="N42" s="8"/>
    </row>
    <row r="43" spans="3:14" ht="30" customHeight="1" x14ac:dyDescent="0.2">
      <c r="C43" s="14"/>
      <c r="D43" s="1278"/>
      <c r="E43" s="1278"/>
      <c r="F43" s="1278"/>
      <c r="G43" s="1278"/>
      <c r="H43" s="1278"/>
      <c r="I43" s="1278"/>
      <c r="J43" s="1278"/>
      <c r="K43" s="1278"/>
      <c r="L43" s="1278"/>
      <c r="M43" s="1278"/>
      <c r="N43" s="8"/>
    </row>
    <row r="44" spans="3:14" ht="30" customHeight="1" x14ac:dyDescent="0.2">
      <c r="C44" s="14"/>
      <c r="D44" s="1278"/>
      <c r="E44" s="1278"/>
      <c r="F44" s="1278"/>
      <c r="G44" s="1278"/>
      <c r="H44" s="1278"/>
      <c r="I44" s="1278"/>
      <c r="J44" s="1278"/>
      <c r="K44" s="1278"/>
      <c r="L44" s="1278"/>
      <c r="M44" s="1278"/>
      <c r="N44" s="8"/>
    </row>
    <row r="45" spans="3:14" ht="30" customHeight="1" x14ac:dyDescent="0.2">
      <c r="C45" s="14"/>
      <c r="D45" s="1278"/>
      <c r="E45" s="1278"/>
      <c r="F45" s="1278"/>
      <c r="G45" s="1278"/>
      <c r="H45" s="1278"/>
      <c r="I45" s="1278"/>
      <c r="J45" s="1278"/>
      <c r="K45" s="1278"/>
      <c r="L45" s="1278"/>
      <c r="M45" s="1278"/>
      <c r="N45" s="8"/>
    </row>
    <row r="46" spans="3:14" ht="7.5" customHeight="1" x14ac:dyDescent="0.2">
      <c r="C46" s="14"/>
      <c r="D46" s="7"/>
      <c r="E46" s="7"/>
      <c r="F46" s="7"/>
      <c r="G46" s="7"/>
      <c r="H46" s="7"/>
      <c r="I46" s="7"/>
      <c r="J46" s="7"/>
      <c r="K46" s="7"/>
      <c r="L46" s="7"/>
      <c r="M46" s="7"/>
      <c r="N46" s="8"/>
    </row>
    <row r="47" spans="3:14" ht="15" customHeight="1" x14ac:dyDescent="0.2">
      <c r="C47" s="14"/>
      <c r="D47" s="7" t="s">
        <v>95</v>
      </c>
      <c r="E47" s="7"/>
      <c r="F47" s="7"/>
      <c r="G47" s="7"/>
      <c r="H47" s="7"/>
      <c r="I47" s="7"/>
      <c r="J47" s="7"/>
      <c r="K47" s="7"/>
      <c r="L47" s="7"/>
      <c r="M47" s="7"/>
      <c r="N47" s="8"/>
    </row>
    <row r="48" spans="3:14" ht="30" customHeight="1" x14ac:dyDescent="0.2">
      <c r="C48" s="14"/>
      <c r="D48" s="1278"/>
      <c r="E48" s="1278"/>
      <c r="F48" s="1278"/>
      <c r="G48" s="1278"/>
      <c r="H48" s="1278"/>
      <c r="I48" s="1278"/>
      <c r="J48" s="1278"/>
      <c r="K48" s="1278"/>
      <c r="L48" s="1278"/>
      <c r="M48" s="1278"/>
      <c r="N48" s="8"/>
    </row>
    <row r="49" spans="3:14" ht="30" customHeight="1" x14ac:dyDescent="0.2">
      <c r="C49" s="14"/>
      <c r="D49" s="1278"/>
      <c r="E49" s="1278"/>
      <c r="F49" s="1278"/>
      <c r="G49" s="1278"/>
      <c r="H49" s="1278"/>
      <c r="I49" s="1278"/>
      <c r="J49" s="1278"/>
      <c r="K49" s="1278"/>
      <c r="L49" s="1278"/>
      <c r="M49" s="1278"/>
      <c r="N49" s="8"/>
    </row>
    <row r="50" spans="3:14" ht="7.5" customHeight="1" x14ac:dyDescent="0.2">
      <c r="C50" s="14"/>
      <c r="D50" s="7"/>
      <c r="E50" s="7"/>
      <c r="F50" s="7"/>
      <c r="G50" s="7"/>
      <c r="H50" s="7"/>
      <c r="I50" s="7"/>
      <c r="J50" s="7"/>
      <c r="K50" s="7"/>
      <c r="L50" s="7"/>
      <c r="M50" s="7"/>
      <c r="N50" s="8"/>
    </row>
    <row r="51" spans="3:14" ht="15" customHeight="1" x14ac:dyDescent="0.2">
      <c r="C51" s="14"/>
      <c r="D51" s="7"/>
      <c r="E51" s="7"/>
      <c r="F51" s="7"/>
      <c r="G51" s="7"/>
      <c r="H51" s="7"/>
      <c r="I51" s="7"/>
      <c r="J51" s="7"/>
      <c r="K51" s="7"/>
      <c r="L51" s="7"/>
      <c r="M51" s="7"/>
      <c r="N51" s="15" t="s">
        <v>612</v>
      </c>
    </row>
    <row r="52" spans="3:14" ht="5.25" customHeight="1" x14ac:dyDescent="0.2">
      <c r="C52" s="16"/>
      <c r="D52" s="9"/>
      <c r="E52" s="9"/>
      <c r="F52" s="9"/>
      <c r="G52" s="9"/>
      <c r="H52" s="9"/>
      <c r="I52" s="9"/>
      <c r="J52" s="9"/>
      <c r="K52" s="9"/>
      <c r="L52" s="9"/>
      <c r="M52" s="9"/>
      <c r="N52" s="10"/>
    </row>
    <row r="53" spans="3:14" ht="6" customHeight="1" x14ac:dyDescent="0.2"/>
    <row r="58" spans="3:14" ht="13.5" customHeight="1" x14ac:dyDescent="0.2"/>
    <row r="59" spans="3:14" ht="13.5" customHeight="1" x14ac:dyDescent="0.2"/>
    <row r="60" spans="3:14" ht="13.5" customHeight="1" x14ac:dyDescent="0.2"/>
    <row r="61" spans="3:14" ht="13.5" customHeight="1" x14ac:dyDescent="0.2"/>
    <row r="62" spans="3:14" ht="13.5" customHeight="1" x14ac:dyDescent="0.2"/>
    <row r="63" spans="3:14" ht="13.5" customHeight="1" x14ac:dyDescent="0.2"/>
    <row r="64" spans="3:14" ht="13.5" customHeight="1" x14ac:dyDescent="0.2"/>
    <row r="65" ht="13.5" customHeight="1" x14ac:dyDescent="0.2"/>
    <row r="66" ht="5.25" customHeight="1" x14ac:dyDescent="0.2"/>
  </sheetData>
  <mergeCells count="12">
    <mergeCell ref="D48:M49"/>
    <mergeCell ref="D24:M27"/>
    <mergeCell ref="D30:M33"/>
    <mergeCell ref="D36:M39"/>
    <mergeCell ref="D42:M45"/>
    <mergeCell ref="C2:N3"/>
    <mergeCell ref="L6:L7"/>
    <mergeCell ref="M6:M7"/>
    <mergeCell ref="E11:M11"/>
    <mergeCell ref="L12:L13"/>
    <mergeCell ref="M12:M13"/>
    <mergeCell ref="E5:M5"/>
  </mergeCells>
  <phoneticPr fontId="4"/>
  <pageMargins left="0.74803149606299213" right="0.74803149606299213" top="0.59055118110236227" bottom="0.59055118110236227" header="0.51181102362204722" footer="0.51181102362204722"/>
  <pageSetup paperSize="9" orientation="portrait" r:id="rId1"/>
  <headerFooter alignWithMargins="0">
    <oddFooter>&amp;C&amp;8&amp;A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O32"/>
  <sheetViews>
    <sheetView view="pageBreakPreview" topLeftCell="A10" zoomScaleNormal="100" zoomScaleSheetLayoutView="100" workbookViewId="0">
      <selection activeCell="R25" sqref="R25"/>
    </sheetView>
  </sheetViews>
  <sheetFormatPr defaultRowHeight="12" x14ac:dyDescent="0.2"/>
  <cols>
    <col min="1" max="3" width="1.46484375" customWidth="1"/>
    <col min="4" max="5" width="5.6640625" customWidth="1"/>
    <col min="6" max="6" width="6" customWidth="1"/>
    <col min="7" max="7" width="2.19921875" customWidth="1"/>
    <col min="8" max="8" width="6.796875" customWidth="1"/>
    <col min="9" max="9" width="5.6640625" customWidth="1"/>
    <col min="10" max="10" width="2.19921875" customWidth="1"/>
    <col min="11" max="11" width="3.46484375" customWidth="1"/>
    <col min="12" max="12" width="6" customWidth="1"/>
    <col min="13" max="13" width="2.06640625" customWidth="1"/>
    <col min="14" max="14" width="2.19921875" customWidth="1"/>
    <col min="15" max="15" width="5" customWidth="1"/>
    <col min="16" max="16" width="1.3984375" customWidth="1"/>
  </cols>
  <sheetData>
    <row r="2" spans="3:15" s="4" customFormat="1" ht="16.5" customHeight="1" x14ac:dyDescent="0.2">
      <c r="C2" s="12" t="s">
        <v>988</v>
      </c>
    </row>
    <row r="3" spans="3:15" ht="6" customHeight="1" x14ac:dyDescent="0.2">
      <c r="C3" s="12"/>
    </row>
    <row r="4" spans="3:15" s="1" customFormat="1" ht="15" customHeight="1" x14ac:dyDescent="0.2">
      <c r="D4" s="1" t="s">
        <v>986</v>
      </c>
    </row>
    <row r="5" spans="3:15" ht="6" customHeight="1" x14ac:dyDescent="0.2"/>
    <row r="6" spans="3:15" ht="23.15" customHeight="1" x14ac:dyDescent="0.2">
      <c r="D6" s="1311" t="s">
        <v>347</v>
      </c>
      <c r="E6" s="1305"/>
      <c r="F6" s="1311" t="s">
        <v>348</v>
      </c>
      <c r="G6" s="1306"/>
      <c r="H6" s="1305" t="s">
        <v>164</v>
      </c>
      <c r="I6" s="1305"/>
      <c r="J6" s="1305"/>
      <c r="K6" s="1311" t="s">
        <v>346</v>
      </c>
      <c r="L6" s="1305"/>
      <c r="M6" s="1306"/>
      <c r="N6" s="1305" t="s">
        <v>349</v>
      </c>
      <c r="O6" s="1306"/>
    </row>
    <row r="7" spans="3:15" ht="23.15" customHeight="1" x14ac:dyDescent="0.2">
      <c r="D7" s="1279" t="s">
        <v>165</v>
      </c>
      <c r="E7" s="1280"/>
      <c r="F7" s="300"/>
      <c r="G7" s="147" t="s">
        <v>166</v>
      </c>
      <c r="H7" s="1299"/>
      <c r="I7" s="1299"/>
      <c r="J7" s="148" t="s">
        <v>163</v>
      </c>
      <c r="K7" s="1312"/>
      <c r="L7" s="1299"/>
      <c r="M7" s="147" t="s">
        <v>163</v>
      </c>
      <c r="N7" s="1307"/>
      <c r="O7" s="1308"/>
    </row>
    <row r="8" spans="3:15" ht="23.15" customHeight="1" x14ac:dyDescent="0.2">
      <c r="D8" s="1281" t="s">
        <v>167</v>
      </c>
      <c r="E8" s="1282"/>
      <c r="F8" s="301"/>
      <c r="G8" s="149" t="s">
        <v>166</v>
      </c>
      <c r="H8" s="1300"/>
      <c r="I8" s="1300"/>
      <c r="J8" s="150" t="s">
        <v>163</v>
      </c>
      <c r="K8" s="1313"/>
      <c r="L8" s="1300"/>
      <c r="M8" s="149" t="s">
        <v>163</v>
      </c>
      <c r="N8" s="1309"/>
      <c r="O8" s="1310"/>
    </row>
    <row r="9" spans="3:15" ht="23.15" customHeight="1" x14ac:dyDescent="0.2">
      <c r="D9" s="1281" t="s">
        <v>168</v>
      </c>
      <c r="E9" s="1282"/>
      <c r="F9" s="301"/>
      <c r="G9" s="149" t="s">
        <v>166</v>
      </c>
      <c r="H9" s="1300"/>
      <c r="I9" s="1300"/>
      <c r="J9" s="150" t="s">
        <v>163</v>
      </c>
      <c r="K9" s="1313"/>
      <c r="L9" s="1300"/>
      <c r="M9" s="149" t="s">
        <v>163</v>
      </c>
      <c r="N9" s="1309"/>
      <c r="O9" s="1310"/>
    </row>
    <row r="10" spans="3:15" ht="23.15" customHeight="1" x14ac:dyDescent="0.2">
      <c r="D10" s="1295" t="s">
        <v>169</v>
      </c>
      <c r="E10" s="1296"/>
      <c r="F10" s="302"/>
      <c r="G10" s="151" t="s">
        <v>166</v>
      </c>
      <c r="H10" s="1316"/>
      <c r="I10" s="1316"/>
      <c r="J10" s="11" t="s">
        <v>163</v>
      </c>
      <c r="K10" s="1323"/>
      <c r="L10" s="1316"/>
      <c r="M10" s="151" t="s">
        <v>163</v>
      </c>
      <c r="N10" s="1314"/>
      <c r="O10" s="1315"/>
    </row>
    <row r="11" spans="3:15" ht="23.15" customHeight="1" x14ac:dyDescent="0.2">
      <c r="D11" s="1283" t="s">
        <v>114</v>
      </c>
      <c r="E11" s="1284"/>
      <c r="F11" s="303">
        <f>SUM(F7:F10)</f>
        <v>0</v>
      </c>
      <c r="G11" s="298" t="s">
        <v>166</v>
      </c>
      <c r="H11" s="1321">
        <f>SUM(H7:I10)</f>
        <v>0</v>
      </c>
      <c r="I11" s="1322"/>
      <c r="J11" s="299" t="s">
        <v>163</v>
      </c>
      <c r="K11" s="1327"/>
      <c r="L11" s="1328"/>
      <c r="M11" s="1328"/>
      <c r="N11" s="1328"/>
      <c r="O11" s="1329"/>
    </row>
    <row r="13" spans="3:15" s="1" customFormat="1" ht="15.75" customHeight="1" x14ac:dyDescent="0.2">
      <c r="D13" s="1" t="s">
        <v>987</v>
      </c>
    </row>
    <row r="14" spans="3:15" ht="6" customHeight="1" x14ac:dyDescent="0.2"/>
    <row r="15" spans="3:15" ht="16.5" customHeight="1" x14ac:dyDescent="0.2">
      <c r="D15" s="1302" t="s">
        <v>170</v>
      </c>
      <c r="E15" s="1303"/>
      <c r="F15" s="194" t="s">
        <v>171</v>
      </c>
      <c r="G15" s="1286" t="s">
        <v>172</v>
      </c>
      <c r="H15" s="1287"/>
      <c r="I15" s="1330" t="s">
        <v>170</v>
      </c>
      <c r="J15" s="1331"/>
      <c r="K15" s="1303"/>
      <c r="L15" s="194" t="s">
        <v>171</v>
      </c>
      <c r="M15" s="1331" t="s">
        <v>172</v>
      </c>
      <c r="N15" s="1331"/>
      <c r="O15" s="1303"/>
    </row>
    <row r="16" spans="3:15" ht="10.5" customHeight="1" x14ac:dyDescent="0.2">
      <c r="D16" s="1283"/>
      <c r="E16" s="1304"/>
      <c r="F16" s="291" t="s">
        <v>3</v>
      </c>
      <c r="G16" s="292"/>
      <c r="H16" s="293" t="s">
        <v>4</v>
      </c>
      <c r="I16" s="1332"/>
      <c r="J16" s="1284"/>
      <c r="K16" s="1304"/>
      <c r="L16" s="291" t="s">
        <v>2</v>
      </c>
      <c r="M16" s="294"/>
      <c r="N16" s="294"/>
      <c r="O16" s="295" t="s">
        <v>5</v>
      </c>
    </row>
    <row r="17" spans="4:15" ht="23.15" customHeight="1" x14ac:dyDescent="0.2">
      <c r="D17" s="1279" t="s">
        <v>828</v>
      </c>
      <c r="E17" s="1280"/>
      <c r="F17" s="385">
        <f>F11</f>
        <v>0</v>
      </c>
      <c r="G17" s="1288">
        <f>H11</f>
        <v>0</v>
      </c>
      <c r="H17" s="1289"/>
      <c r="I17" s="1324" t="s">
        <v>684</v>
      </c>
      <c r="J17" s="1325"/>
      <c r="K17" s="1326"/>
      <c r="L17" s="388"/>
      <c r="M17" s="1319"/>
      <c r="N17" s="1319"/>
      <c r="O17" s="1320"/>
    </row>
    <row r="18" spans="4:15" ht="23.15" customHeight="1" x14ac:dyDescent="0.2">
      <c r="D18" s="1281" t="s">
        <v>173</v>
      </c>
      <c r="E18" s="1282"/>
      <c r="F18" s="386"/>
      <c r="G18" s="1290"/>
      <c r="H18" s="1291"/>
      <c r="I18" s="1282" t="s">
        <v>174</v>
      </c>
      <c r="J18" s="1282"/>
      <c r="K18" s="1282"/>
      <c r="L18" s="386"/>
      <c r="M18" s="1317"/>
      <c r="N18" s="1317"/>
      <c r="O18" s="1318"/>
    </row>
    <row r="19" spans="4:15" ht="23.15" customHeight="1" x14ac:dyDescent="0.2">
      <c r="D19" s="1281" t="s">
        <v>175</v>
      </c>
      <c r="E19" s="1282"/>
      <c r="F19" s="386"/>
      <c r="G19" s="1290"/>
      <c r="H19" s="1291"/>
      <c r="I19" s="1285" t="s">
        <v>827</v>
      </c>
      <c r="J19" s="1285"/>
      <c r="K19" s="1285"/>
      <c r="L19" s="386"/>
      <c r="M19" s="1317"/>
      <c r="N19" s="1317"/>
      <c r="O19" s="1318"/>
    </row>
    <row r="20" spans="4:15" ht="23.15" customHeight="1" x14ac:dyDescent="0.2">
      <c r="D20" s="1281" t="s">
        <v>176</v>
      </c>
      <c r="E20" s="1282"/>
      <c r="F20" s="386"/>
      <c r="G20" s="1290"/>
      <c r="H20" s="1291"/>
      <c r="I20" s="1282" t="s">
        <v>179</v>
      </c>
      <c r="J20" s="1282"/>
      <c r="K20" s="1282"/>
      <c r="L20" s="386"/>
      <c r="M20" s="1317"/>
      <c r="N20" s="1317"/>
      <c r="O20" s="1318"/>
    </row>
    <row r="21" spans="4:15" ht="23.15" customHeight="1" x14ac:dyDescent="0.2">
      <c r="D21" s="1281" t="s">
        <v>178</v>
      </c>
      <c r="E21" s="1282"/>
      <c r="F21" s="386"/>
      <c r="G21" s="1290"/>
      <c r="H21" s="1291"/>
      <c r="I21" s="1282" t="s">
        <v>188</v>
      </c>
      <c r="J21" s="1282"/>
      <c r="K21" s="1282"/>
      <c r="L21" s="386"/>
      <c r="M21" s="1317"/>
      <c r="N21" s="1317"/>
      <c r="O21" s="1318"/>
    </row>
    <row r="22" spans="4:15" ht="23.15" customHeight="1" x14ac:dyDescent="0.2">
      <c r="D22" s="1281" t="s">
        <v>180</v>
      </c>
      <c r="E22" s="1282"/>
      <c r="F22" s="386"/>
      <c r="G22" s="1290"/>
      <c r="H22" s="1291"/>
      <c r="I22" s="1301" t="s">
        <v>681</v>
      </c>
      <c r="J22" s="1292"/>
      <c r="K22" s="1298"/>
      <c r="L22" s="386"/>
      <c r="M22" s="1317"/>
      <c r="N22" s="1317"/>
      <c r="O22" s="1318"/>
    </row>
    <row r="23" spans="4:15" ht="23.15" customHeight="1" x14ac:dyDescent="0.2">
      <c r="D23" s="1281" t="s">
        <v>182</v>
      </c>
      <c r="E23" s="1282"/>
      <c r="F23" s="386"/>
      <c r="G23" s="1290"/>
      <c r="H23" s="1291"/>
      <c r="I23" s="1282" t="s">
        <v>177</v>
      </c>
      <c r="J23" s="1282"/>
      <c r="K23" s="1282"/>
      <c r="L23" s="386"/>
      <c r="M23" s="1317"/>
      <c r="N23" s="1317"/>
      <c r="O23" s="1318"/>
    </row>
    <row r="24" spans="4:15" ht="23.15" customHeight="1" x14ac:dyDescent="0.2">
      <c r="D24" s="1281" t="s">
        <v>184</v>
      </c>
      <c r="E24" s="1282"/>
      <c r="F24" s="386"/>
      <c r="G24" s="1290"/>
      <c r="H24" s="1291"/>
      <c r="I24" s="1282" t="s">
        <v>181</v>
      </c>
      <c r="J24" s="1282"/>
      <c r="K24" s="1282"/>
      <c r="L24" s="386"/>
      <c r="M24" s="1317"/>
      <c r="N24" s="1317"/>
      <c r="O24" s="1318"/>
    </row>
    <row r="25" spans="4:15" ht="23.15" customHeight="1" x14ac:dyDescent="0.2">
      <c r="D25" s="1281" t="s">
        <v>185</v>
      </c>
      <c r="E25" s="1282"/>
      <c r="F25" s="386"/>
      <c r="G25" s="1290"/>
      <c r="H25" s="1291"/>
      <c r="I25" s="1282" t="s">
        <v>183</v>
      </c>
      <c r="J25" s="1282"/>
      <c r="K25" s="1282"/>
      <c r="L25" s="386"/>
      <c r="M25" s="1317"/>
      <c r="N25" s="1317"/>
      <c r="O25" s="1318"/>
    </row>
    <row r="26" spans="4:15" ht="23.15" customHeight="1" x14ac:dyDescent="0.2">
      <c r="D26" s="1281" t="s">
        <v>186</v>
      </c>
      <c r="E26" s="1282"/>
      <c r="F26" s="386"/>
      <c r="G26" s="1290"/>
      <c r="H26" s="1291"/>
      <c r="I26" s="1282" t="s">
        <v>826</v>
      </c>
      <c r="J26" s="1282"/>
      <c r="K26" s="1282"/>
      <c r="L26" s="386"/>
      <c r="M26" s="1317"/>
      <c r="N26" s="1317"/>
      <c r="O26" s="1318"/>
    </row>
    <row r="27" spans="4:15" ht="23.15" customHeight="1" x14ac:dyDescent="0.2">
      <c r="D27" s="1281" t="s">
        <v>679</v>
      </c>
      <c r="E27" s="1282"/>
      <c r="F27" s="386"/>
      <c r="G27" s="1290"/>
      <c r="H27" s="1291"/>
      <c r="I27" s="1282" t="s">
        <v>683</v>
      </c>
      <c r="J27" s="1282"/>
      <c r="K27" s="1282"/>
      <c r="L27" s="386"/>
      <c r="M27" s="1317"/>
      <c r="N27" s="1317"/>
      <c r="O27" s="1318"/>
    </row>
    <row r="28" spans="4:15" ht="23.15" customHeight="1" x14ac:dyDescent="0.2">
      <c r="D28" s="1281" t="s">
        <v>680</v>
      </c>
      <c r="E28" s="1282"/>
      <c r="F28" s="386"/>
      <c r="G28" s="1290"/>
      <c r="H28" s="1291"/>
      <c r="I28" s="1282" t="s">
        <v>187</v>
      </c>
      <c r="J28" s="1282"/>
      <c r="K28" s="1282"/>
      <c r="L28" s="386"/>
      <c r="M28" s="1317"/>
      <c r="N28" s="1317"/>
      <c r="O28" s="1318"/>
    </row>
    <row r="29" spans="4:15" ht="23.15" customHeight="1" x14ac:dyDescent="0.2">
      <c r="D29" s="1297" t="s">
        <v>634</v>
      </c>
      <c r="E29" s="1298"/>
      <c r="F29" s="386"/>
      <c r="G29" s="1290"/>
      <c r="H29" s="1291"/>
      <c r="I29" s="1282" t="s">
        <v>189</v>
      </c>
      <c r="J29" s="1282"/>
      <c r="K29" s="1282"/>
      <c r="L29" s="386"/>
      <c r="M29" s="1317"/>
      <c r="N29" s="1317"/>
      <c r="O29" s="1318"/>
    </row>
    <row r="30" spans="4:15" ht="23.15" customHeight="1" x14ac:dyDescent="0.2">
      <c r="D30" s="1297" t="s">
        <v>682</v>
      </c>
      <c r="E30" s="1298"/>
      <c r="F30" s="386"/>
      <c r="G30" s="1290"/>
      <c r="H30" s="1291"/>
      <c r="I30" s="1292" t="s">
        <v>1362</v>
      </c>
      <c r="J30" s="1292"/>
      <c r="K30" s="1292"/>
      <c r="L30" s="386"/>
      <c r="M30" s="1317"/>
      <c r="N30" s="1317"/>
      <c r="O30" s="1318"/>
    </row>
    <row r="31" spans="4:15" ht="23.15" customHeight="1" x14ac:dyDescent="0.2">
      <c r="D31" s="1295"/>
      <c r="E31" s="1296"/>
      <c r="F31" s="387"/>
      <c r="G31" s="1293"/>
      <c r="H31" s="1294"/>
      <c r="I31" s="1292" t="s">
        <v>1363</v>
      </c>
      <c r="J31" s="1292"/>
      <c r="K31" s="1292"/>
      <c r="L31" s="387"/>
      <c r="M31" s="1336"/>
      <c r="N31" s="1336"/>
      <c r="O31" s="1337"/>
    </row>
    <row r="32" spans="4:15" ht="23.15" customHeight="1" x14ac:dyDescent="0.2">
      <c r="D32" s="1283" t="s">
        <v>190</v>
      </c>
      <c r="E32" s="1284"/>
      <c r="F32" s="177" t="s">
        <v>191</v>
      </c>
      <c r="G32" s="1333"/>
      <c r="H32" s="1334"/>
      <c r="I32" s="10" t="s">
        <v>192</v>
      </c>
      <c r="J32" s="1283" t="s">
        <v>193</v>
      </c>
      <c r="K32" s="1335"/>
      <c r="L32" s="1338"/>
      <c r="M32" s="1338"/>
      <c r="N32" s="1338"/>
      <c r="O32" s="10" t="s">
        <v>192</v>
      </c>
    </row>
  </sheetData>
  <mergeCells count="92">
    <mergeCell ref="G32:H32"/>
    <mergeCell ref="J32:K32"/>
    <mergeCell ref="D32:E32"/>
    <mergeCell ref="M31:O31"/>
    <mergeCell ref="M18:O18"/>
    <mergeCell ref="M19:O19"/>
    <mergeCell ref="M20:O20"/>
    <mergeCell ref="M21:O21"/>
    <mergeCell ref="L32:N32"/>
    <mergeCell ref="M30:O30"/>
    <mergeCell ref="M26:O26"/>
    <mergeCell ref="M27:O27"/>
    <mergeCell ref="M28:O28"/>
    <mergeCell ref="M29:O29"/>
    <mergeCell ref="M24:O24"/>
    <mergeCell ref="M25:O25"/>
    <mergeCell ref="G24:H24"/>
    <mergeCell ref="G25:H25"/>
    <mergeCell ref="I23:K23"/>
    <mergeCell ref="G20:H20"/>
    <mergeCell ref="G21:H21"/>
    <mergeCell ref="G22:H22"/>
    <mergeCell ref="M22:O22"/>
    <mergeCell ref="M23:O23"/>
    <mergeCell ref="M17:O17"/>
    <mergeCell ref="H11:I11"/>
    <mergeCell ref="K10:L10"/>
    <mergeCell ref="I17:K17"/>
    <mergeCell ref="K11:O11"/>
    <mergeCell ref="I15:K16"/>
    <mergeCell ref="M15:O15"/>
    <mergeCell ref="G23:H23"/>
    <mergeCell ref="D10:E10"/>
    <mergeCell ref="N6:O6"/>
    <mergeCell ref="N7:O7"/>
    <mergeCell ref="N8:O8"/>
    <mergeCell ref="N9:O9"/>
    <mergeCell ref="K6:M6"/>
    <mergeCell ref="K7:L7"/>
    <mergeCell ref="K8:L8"/>
    <mergeCell ref="K9:L9"/>
    <mergeCell ref="N10:O10"/>
    <mergeCell ref="H9:I9"/>
    <mergeCell ref="H10:I10"/>
    <mergeCell ref="D6:E6"/>
    <mergeCell ref="D7:E7"/>
    <mergeCell ref="F6:G6"/>
    <mergeCell ref="H6:J6"/>
    <mergeCell ref="H7:I7"/>
    <mergeCell ref="H8:I8"/>
    <mergeCell ref="D9:E9"/>
    <mergeCell ref="G28:H28"/>
    <mergeCell ref="D30:E30"/>
    <mergeCell ref="I29:K29"/>
    <mergeCell ref="I30:K30"/>
    <mergeCell ref="I27:K27"/>
    <mergeCell ref="I22:K22"/>
    <mergeCell ref="I25:K25"/>
    <mergeCell ref="I26:K26"/>
    <mergeCell ref="I28:K28"/>
    <mergeCell ref="I24:K24"/>
    <mergeCell ref="D15:E16"/>
    <mergeCell ref="D8:E8"/>
    <mergeCell ref="D24:E24"/>
    <mergeCell ref="D25:E25"/>
    <mergeCell ref="D26:E26"/>
    <mergeCell ref="I31:K31"/>
    <mergeCell ref="G29:H29"/>
    <mergeCell ref="G30:H30"/>
    <mergeCell ref="G31:H31"/>
    <mergeCell ref="G27:H27"/>
    <mergeCell ref="D31:E31"/>
    <mergeCell ref="D27:E27"/>
    <mergeCell ref="D28:E28"/>
    <mergeCell ref="D29:E29"/>
    <mergeCell ref="G26:H26"/>
    <mergeCell ref="D17:E17"/>
    <mergeCell ref="D18:E18"/>
    <mergeCell ref="I21:K21"/>
    <mergeCell ref="D11:E11"/>
    <mergeCell ref="D23:E23"/>
    <mergeCell ref="I18:K18"/>
    <mergeCell ref="I19:K19"/>
    <mergeCell ref="D21:E21"/>
    <mergeCell ref="D22:E22"/>
    <mergeCell ref="D19:E19"/>
    <mergeCell ref="D20:E20"/>
    <mergeCell ref="I20:K20"/>
    <mergeCell ref="G15:H15"/>
    <mergeCell ref="G17:H17"/>
    <mergeCell ref="G18:H18"/>
    <mergeCell ref="G19:H19"/>
  </mergeCells>
  <phoneticPr fontId="4"/>
  <pageMargins left="0.75" right="0.75" top="1" bottom="1" header="0.51200000000000001" footer="0.51200000000000001"/>
  <pageSetup paperSize="9" orientation="portrait" r:id="rId1"/>
  <headerFooter alignWithMargins="0">
    <oddFooter>&amp;C&amp;8&amp;A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AB13"/>
  <sheetViews>
    <sheetView view="pageBreakPreview" zoomScaleNormal="100" zoomScaleSheetLayoutView="100" workbookViewId="0">
      <selection activeCell="G8" sqref="G8:K9"/>
    </sheetView>
  </sheetViews>
  <sheetFormatPr defaultRowHeight="12" x14ac:dyDescent="0.2"/>
  <cols>
    <col min="1" max="3" width="1.46484375" customWidth="1"/>
    <col min="4" max="5" width="5.6640625" customWidth="1"/>
    <col min="6" max="6" width="6" customWidth="1"/>
    <col min="7" max="7" width="2.19921875" customWidth="1"/>
    <col min="8" max="8" width="6.796875" customWidth="1"/>
    <col min="9" max="9" width="5.6640625" customWidth="1"/>
    <col min="10" max="10" width="2.19921875" customWidth="1"/>
    <col min="11" max="11" width="3.46484375" customWidth="1"/>
    <col min="12" max="12" width="6" customWidth="1"/>
    <col min="13" max="13" width="2.06640625" customWidth="1"/>
    <col min="14" max="14" width="2.19921875" customWidth="1"/>
    <col min="15" max="15" width="5" customWidth="1"/>
    <col min="16" max="16" width="1.3984375" customWidth="1"/>
  </cols>
  <sheetData>
    <row r="2" spans="3:28" ht="16.5" customHeight="1" x14ac:dyDescent="0.2">
      <c r="C2" s="12" t="s">
        <v>993</v>
      </c>
    </row>
    <row r="3" spans="3:28" ht="5.25" customHeight="1" x14ac:dyDescent="0.2"/>
    <row r="4" spans="3:28" ht="18.75" customHeight="1" x14ac:dyDescent="0.2">
      <c r="D4" s="1339" t="s">
        <v>693</v>
      </c>
      <c r="E4" s="1340"/>
      <c r="F4" s="1341"/>
      <c r="G4" s="1302" t="s">
        <v>992</v>
      </c>
      <c r="H4" s="1342"/>
      <c r="I4" s="1342"/>
      <c r="J4" s="1342"/>
      <c r="K4" s="1343"/>
      <c r="L4" s="1302" t="s">
        <v>694</v>
      </c>
      <c r="M4" s="1342"/>
      <c r="N4" s="1342"/>
      <c r="O4" s="1343"/>
      <c r="P4" s="672"/>
      <c r="Q4" s="675"/>
      <c r="R4" s="675"/>
      <c r="S4" s="675"/>
      <c r="T4" s="675"/>
      <c r="U4" s="675"/>
      <c r="V4" s="675"/>
      <c r="W4" s="675"/>
      <c r="X4" s="675"/>
      <c r="Y4" s="675"/>
      <c r="Z4" s="675"/>
      <c r="AA4" s="675"/>
      <c r="AB4" s="675"/>
    </row>
    <row r="5" spans="3:28" ht="18.75" customHeight="1" x14ac:dyDescent="0.2">
      <c r="D5" s="1347" t="s">
        <v>551</v>
      </c>
      <c r="E5" s="1348"/>
      <c r="F5" s="1349"/>
      <c r="G5" s="1344"/>
      <c r="H5" s="1345"/>
      <c r="I5" s="1345"/>
      <c r="J5" s="1345"/>
      <c r="K5" s="1346"/>
      <c r="L5" s="1344"/>
      <c r="M5" s="1345"/>
      <c r="N5" s="1345"/>
      <c r="O5" s="1346"/>
      <c r="P5" s="672"/>
      <c r="Q5" s="675"/>
      <c r="R5" s="675"/>
      <c r="S5" s="675"/>
      <c r="T5" s="675"/>
      <c r="U5" s="675"/>
      <c r="V5" s="675"/>
      <c r="W5" s="675"/>
      <c r="X5" s="675"/>
      <c r="Y5" s="675"/>
      <c r="Z5" s="675"/>
      <c r="AA5" s="675"/>
      <c r="AB5" s="675"/>
    </row>
    <row r="6" spans="3:28" s="176" customFormat="1" ht="30" customHeight="1" x14ac:dyDescent="0.2">
      <c r="D6" s="1350"/>
      <c r="E6" s="1340"/>
      <c r="F6" s="325" t="s">
        <v>571</v>
      </c>
      <c r="G6" s="1351"/>
      <c r="H6" s="1352"/>
      <c r="I6" s="1352"/>
      <c r="J6" s="1352"/>
      <c r="K6" s="1353"/>
      <c r="L6" s="1357"/>
      <c r="M6" s="1358"/>
      <c r="N6" s="1358"/>
      <c r="O6" s="1359"/>
      <c r="P6" s="673"/>
      <c r="Q6" s="674"/>
      <c r="R6" s="674"/>
      <c r="S6" s="674"/>
      <c r="T6" s="674"/>
      <c r="U6" s="674"/>
      <c r="V6" s="674"/>
      <c r="W6" s="290"/>
      <c r="X6" s="290"/>
      <c r="Y6" s="290"/>
      <c r="Z6" s="290"/>
      <c r="AA6" s="290"/>
      <c r="AB6" s="290"/>
    </row>
    <row r="7" spans="3:28" s="176" customFormat="1" ht="30" customHeight="1" x14ac:dyDescent="0.2">
      <c r="D7" s="1363"/>
      <c r="E7" s="1348"/>
      <c r="F7" s="1349"/>
      <c r="G7" s="1354"/>
      <c r="H7" s="1355"/>
      <c r="I7" s="1355"/>
      <c r="J7" s="1355"/>
      <c r="K7" s="1356"/>
      <c r="L7" s="1360"/>
      <c r="M7" s="1361"/>
      <c r="N7" s="1361"/>
      <c r="O7" s="1362"/>
      <c r="P7" s="673"/>
      <c r="Q7" s="674"/>
      <c r="R7" s="674"/>
      <c r="S7" s="674"/>
      <c r="T7" s="674"/>
      <c r="U7" s="674"/>
      <c r="V7" s="290"/>
      <c r="W7" s="290"/>
      <c r="X7" s="290"/>
      <c r="Y7" s="290"/>
      <c r="Z7" s="290"/>
      <c r="AA7" s="290"/>
      <c r="AB7" s="290"/>
    </row>
    <row r="8" spans="3:28" s="176" customFormat="1" ht="30" customHeight="1" x14ac:dyDescent="0.2">
      <c r="D8" s="1350"/>
      <c r="E8" s="1340"/>
      <c r="F8" s="325" t="s">
        <v>572</v>
      </c>
      <c r="G8" s="1351"/>
      <c r="H8" s="1352"/>
      <c r="I8" s="1352"/>
      <c r="J8" s="1352"/>
      <c r="K8" s="1353"/>
      <c r="L8" s="1357"/>
      <c r="M8" s="1358"/>
      <c r="N8" s="1358"/>
      <c r="O8" s="1359"/>
      <c r="P8" s="673"/>
      <c r="Q8" s="674"/>
      <c r="R8" s="674"/>
      <c r="S8" s="674"/>
      <c r="T8" s="674"/>
      <c r="U8" s="674"/>
      <c r="V8" s="674"/>
      <c r="W8" s="290"/>
      <c r="X8" s="290"/>
      <c r="Y8" s="290"/>
      <c r="Z8" s="290"/>
      <c r="AA8" s="290"/>
      <c r="AB8" s="290"/>
    </row>
    <row r="9" spans="3:28" s="176" customFormat="1" ht="30" customHeight="1" x14ac:dyDescent="0.2">
      <c r="D9" s="1363"/>
      <c r="E9" s="1348"/>
      <c r="F9" s="1349"/>
      <c r="G9" s="1354"/>
      <c r="H9" s="1355"/>
      <c r="I9" s="1355"/>
      <c r="J9" s="1355"/>
      <c r="K9" s="1356"/>
      <c r="L9" s="1360"/>
      <c r="M9" s="1361"/>
      <c r="N9" s="1361"/>
      <c r="O9" s="1362"/>
      <c r="P9" s="673"/>
      <c r="Q9" s="674"/>
      <c r="R9" s="674"/>
      <c r="S9" s="674"/>
      <c r="T9" s="674"/>
      <c r="U9" s="674"/>
      <c r="V9" s="290"/>
      <c r="W9" s="290"/>
      <c r="X9" s="290"/>
      <c r="Y9" s="290"/>
      <c r="Z9" s="290"/>
      <c r="AA9" s="290"/>
      <c r="AB9" s="290"/>
    </row>
    <row r="10" spans="3:28" s="176" customFormat="1" ht="30" customHeight="1" x14ac:dyDescent="0.2">
      <c r="D10" s="1350"/>
      <c r="E10" s="1340"/>
      <c r="F10" s="671" t="s">
        <v>635</v>
      </c>
      <c r="G10" s="1351"/>
      <c r="H10" s="1352"/>
      <c r="I10" s="1352"/>
      <c r="J10" s="1352"/>
      <c r="K10" s="1353"/>
      <c r="L10" s="1357"/>
      <c r="M10" s="1358"/>
      <c r="N10" s="1358"/>
      <c r="O10" s="1359"/>
      <c r="P10" s="673"/>
      <c r="Q10" s="674"/>
      <c r="R10" s="674"/>
      <c r="S10" s="674"/>
      <c r="T10" s="674"/>
      <c r="U10" s="674"/>
      <c r="V10" s="674"/>
      <c r="W10" s="290"/>
      <c r="X10" s="290"/>
      <c r="Y10" s="290"/>
      <c r="Z10" s="290"/>
      <c r="AA10" s="290"/>
      <c r="AB10" s="290"/>
    </row>
    <row r="11" spans="3:28" s="176" customFormat="1" ht="30" customHeight="1" x14ac:dyDescent="0.2">
      <c r="D11" s="1363"/>
      <c r="E11" s="1348"/>
      <c r="F11" s="1349"/>
      <c r="G11" s="1354"/>
      <c r="H11" s="1355"/>
      <c r="I11" s="1355"/>
      <c r="J11" s="1355"/>
      <c r="K11" s="1356"/>
      <c r="L11" s="1360"/>
      <c r="M11" s="1361"/>
      <c r="N11" s="1361"/>
      <c r="O11" s="1362"/>
      <c r="P11" s="673"/>
      <c r="Q11" s="674"/>
      <c r="R11" s="674"/>
      <c r="S11" s="674"/>
      <c r="T11" s="674"/>
      <c r="U11" s="674"/>
      <c r="V11" s="290"/>
      <c r="W11" s="290"/>
      <c r="X11" s="290"/>
      <c r="Y11" s="290"/>
      <c r="Z11" s="290"/>
      <c r="AA11" s="290"/>
      <c r="AB11" s="290"/>
    </row>
    <row r="12" spans="3:28" s="176" customFormat="1" ht="30" customHeight="1" x14ac:dyDescent="0.2">
      <c r="D12" s="326" t="s">
        <v>695</v>
      </c>
      <c r="E12" s="1364"/>
      <c r="F12" s="1365"/>
      <c r="G12" s="1351"/>
      <c r="H12" s="1352"/>
      <c r="I12" s="1352"/>
      <c r="J12" s="1352"/>
      <c r="K12" s="1353"/>
      <c r="L12" s="1357"/>
      <c r="M12" s="1358"/>
      <c r="N12" s="1358"/>
      <c r="O12" s="1359"/>
      <c r="P12" s="673"/>
      <c r="Q12" s="674"/>
      <c r="R12" s="674"/>
      <c r="S12" s="674"/>
      <c r="T12" s="674"/>
      <c r="U12" s="674"/>
      <c r="V12" s="674"/>
      <c r="W12" s="290"/>
      <c r="X12" s="290"/>
      <c r="Y12" s="290"/>
      <c r="Z12" s="290"/>
      <c r="AA12" s="290"/>
      <c r="AB12" s="290"/>
    </row>
    <row r="13" spans="3:28" s="176" customFormat="1" ht="30" customHeight="1" x14ac:dyDescent="0.2">
      <c r="D13" s="1363"/>
      <c r="E13" s="1348"/>
      <c r="F13" s="1349"/>
      <c r="G13" s="1354"/>
      <c r="H13" s="1355"/>
      <c r="I13" s="1355"/>
      <c r="J13" s="1355"/>
      <c r="K13" s="1356"/>
      <c r="L13" s="1360"/>
      <c r="M13" s="1361"/>
      <c r="N13" s="1361"/>
      <c r="O13" s="1362"/>
      <c r="P13" s="673"/>
      <c r="Q13" s="674"/>
      <c r="R13" s="674"/>
      <c r="S13" s="674"/>
      <c r="T13" s="674"/>
      <c r="U13" s="674"/>
      <c r="V13" s="290"/>
      <c r="W13" s="290"/>
      <c r="X13" s="290"/>
      <c r="Y13" s="290"/>
      <c r="Z13" s="290"/>
      <c r="AA13" s="290"/>
      <c r="AB13" s="290"/>
    </row>
  </sheetData>
  <mergeCells count="20">
    <mergeCell ref="E12:F12"/>
    <mergeCell ref="G12:K13"/>
    <mergeCell ref="L12:O13"/>
    <mergeCell ref="D13:F13"/>
    <mergeCell ref="D8:E8"/>
    <mergeCell ref="G8:K9"/>
    <mergeCell ref="L8:O9"/>
    <mergeCell ref="D9:F9"/>
    <mergeCell ref="D10:E10"/>
    <mergeCell ref="G10:K11"/>
    <mergeCell ref="L10:O11"/>
    <mergeCell ref="D11:F11"/>
    <mergeCell ref="D4:F4"/>
    <mergeCell ref="G4:K5"/>
    <mergeCell ref="L4:O5"/>
    <mergeCell ref="D5:F5"/>
    <mergeCell ref="D6:E6"/>
    <mergeCell ref="G6:K7"/>
    <mergeCell ref="L6:O7"/>
    <mergeCell ref="D7:F7"/>
  </mergeCells>
  <phoneticPr fontId="22"/>
  <pageMargins left="0.75" right="0.75" top="1" bottom="1" header="0.51200000000000001" footer="0.51200000000000001"/>
  <pageSetup paperSize="9" orientation="portrait" r:id="rId1"/>
  <headerFooter alignWithMargins="0">
    <oddFooter>&amp;C&amp;8&amp;A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D6933-235E-4B75-A029-5CB5E315CC11}">
  <dimension ref="B1:V61"/>
  <sheetViews>
    <sheetView view="pageBreakPreview" zoomScaleNormal="100" zoomScaleSheetLayoutView="100" workbookViewId="0">
      <selection activeCell="V12" sqref="V12"/>
    </sheetView>
  </sheetViews>
  <sheetFormatPr defaultRowHeight="12" x14ac:dyDescent="0.2"/>
  <cols>
    <col min="1" max="4" width="1.3984375" customWidth="1"/>
    <col min="5" max="5" width="2.59765625" customWidth="1"/>
    <col min="6" max="6" width="11.6640625" customWidth="1"/>
    <col min="7" max="7" width="3.6640625" customWidth="1"/>
    <col min="8" max="8" width="3" customWidth="1"/>
    <col min="9" max="9" width="3.796875" customWidth="1"/>
    <col min="10" max="11" width="2.46484375" customWidth="1"/>
    <col min="12" max="12" width="4" customWidth="1"/>
    <col min="13" max="22" width="2.46484375" customWidth="1"/>
    <col min="23" max="23" width="0.59765625" customWidth="1"/>
    <col min="24" max="24" width="2.59765625" customWidth="1"/>
    <col min="25" max="25" width="3.796875" customWidth="1"/>
    <col min="26" max="29" width="3.6640625" customWidth="1"/>
  </cols>
  <sheetData>
    <row r="1" spans="2:22" ht="6" customHeight="1" x14ac:dyDescent="0.2"/>
    <row r="2" spans="2:22" ht="14" x14ac:dyDescent="0.2">
      <c r="B2" s="12" t="s">
        <v>675</v>
      </c>
    </row>
    <row r="3" spans="2:22" ht="3.75" customHeight="1" x14ac:dyDescent="0.2"/>
    <row r="4" spans="2:22" ht="14" x14ac:dyDescent="0.2">
      <c r="C4" s="12" t="s">
        <v>676</v>
      </c>
    </row>
    <row r="5" spans="2:22" ht="6.75" customHeight="1" x14ac:dyDescent="0.2"/>
    <row r="6" spans="2:22" s="1" customFormat="1" ht="15.75" customHeight="1" x14ac:dyDescent="0.2">
      <c r="D6" s="1" t="s">
        <v>194</v>
      </c>
    </row>
    <row r="7" spans="2:22" ht="6" customHeight="1" x14ac:dyDescent="0.2"/>
    <row r="8" spans="2:22" ht="21.75" customHeight="1" x14ac:dyDescent="0.2">
      <c r="E8" s="1408" t="s">
        <v>196</v>
      </c>
      <c r="F8" s="1409"/>
      <c r="G8" s="1406" t="s">
        <v>197</v>
      </c>
      <c r="H8" s="1399"/>
      <c r="I8" s="1399"/>
      <c r="J8" s="1399"/>
      <c r="K8" s="1399"/>
      <c r="L8" s="1399"/>
      <c r="M8" s="1407"/>
      <c r="N8" s="1401" t="s">
        <v>1199</v>
      </c>
      <c r="O8" s="1402"/>
      <c r="P8" s="1402"/>
      <c r="Q8" s="1402"/>
      <c r="R8" s="1402"/>
      <c r="S8" s="1402"/>
      <c r="T8" s="1402"/>
      <c r="U8" s="1399" t="s">
        <v>198</v>
      </c>
      <c r="V8" s="1400"/>
    </row>
    <row r="9" spans="2:22" ht="21.75" customHeight="1" x14ac:dyDescent="0.2">
      <c r="D9" t="s">
        <v>199</v>
      </c>
      <c r="E9" s="1408" t="s">
        <v>200</v>
      </c>
      <c r="F9" s="1409"/>
      <c r="G9" s="1410"/>
      <c r="H9" s="1404"/>
      <c r="I9" s="1403"/>
      <c r="J9" s="1404"/>
      <c r="K9" s="1404"/>
      <c r="L9" s="1404"/>
      <c r="M9" s="1405"/>
      <c r="N9" s="1401" t="s">
        <v>1199</v>
      </c>
      <c r="O9" s="1402"/>
      <c r="P9" s="1402"/>
      <c r="Q9" s="1402"/>
      <c r="R9" s="1402"/>
      <c r="S9" s="1402"/>
      <c r="T9" s="1402"/>
      <c r="U9" s="1399" t="s">
        <v>198</v>
      </c>
      <c r="V9" s="1400"/>
    </row>
    <row r="11" spans="2:22" s="1" customFormat="1" ht="16.5" customHeight="1" x14ac:dyDescent="0.2">
      <c r="D11" s="1" t="s">
        <v>201</v>
      </c>
      <c r="V11" s="3"/>
    </row>
    <row r="12" spans="2:22" ht="6" customHeight="1" x14ac:dyDescent="0.2"/>
    <row r="13" spans="2:22" ht="15" customHeight="1" x14ac:dyDescent="0.2">
      <c r="E13" s="1381" t="s">
        <v>350</v>
      </c>
      <c r="F13" s="1382"/>
      <c r="G13" s="1382"/>
      <c r="H13" s="1383"/>
      <c r="I13" s="1381" t="s">
        <v>351</v>
      </c>
      <c r="J13" s="1382"/>
      <c r="K13" s="1382"/>
      <c r="L13" s="1382"/>
      <c r="M13" s="1383"/>
      <c r="N13" s="1382" t="s">
        <v>352</v>
      </c>
      <c r="O13" s="1382"/>
      <c r="P13" s="1382"/>
      <c r="Q13" s="1382"/>
      <c r="R13" s="1382"/>
      <c r="S13" s="1382"/>
      <c r="T13" s="1382"/>
      <c r="U13" s="1382"/>
      <c r="V13" s="1383"/>
    </row>
    <row r="14" spans="2:22" ht="20.149999999999999" customHeight="1" x14ac:dyDescent="0.2">
      <c r="E14" s="1387" t="s">
        <v>353</v>
      </c>
      <c r="F14" s="1378" t="s">
        <v>354</v>
      </c>
      <c r="G14" s="1379"/>
      <c r="H14" s="1380"/>
      <c r="I14" s="178"/>
      <c r="J14" s="179" t="s">
        <v>1084</v>
      </c>
      <c r="K14" s="179"/>
      <c r="L14" s="179"/>
      <c r="M14" s="180" t="s">
        <v>399</v>
      </c>
      <c r="N14" s="774"/>
      <c r="O14" s="780" t="s">
        <v>957</v>
      </c>
      <c r="P14" s="782" t="s">
        <v>390</v>
      </c>
      <c r="Q14" s="774"/>
      <c r="R14" s="782" t="s">
        <v>1085</v>
      </c>
      <c r="S14" s="774"/>
      <c r="T14" s="774"/>
      <c r="U14" s="779" t="s">
        <v>958</v>
      </c>
      <c r="V14" s="784"/>
    </row>
    <row r="15" spans="2:22" ht="20.149999999999999" customHeight="1" x14ac:dyDescent="0.2">
      <c r="E15" s="1388"/>
      <c r="F15" s="1378" t="s">
        <v>355</v>
      </c>
      <c r="G15" s="1379"/>
      <c r="H15" s="1380"/>
      <c r="I15" s="178"/>
      <c r="J15" s="179" t="s">
        <v>1084</v>
      </c>
      <c r="K15" s="179"/>
      <c r="L15" s="179"/>
      <c r="M15" s="180" t="s">
        <v>399</v>
      </c>
      <c r="N15" s="774"/>
      <c r="O15" s="780" t="s">
        <v>957</v>
      </c>
      <c r="P15" s="782" t="s">
        <v>390</v>
      </c>
      <c r="Q15" s="774"/>
      <c r="R15" s="782" t="s">
        <v>1085</v>
      </c>
      <c r="S15" s="774"/>
      <c r="T15" s="774"/>
      <c r="U15" s="779" t="s">
        <v>958</v>
      </c>
      <c r="V15" s="773"/>
    </row>
    <row r="16" spans="2:22" ht="20.149999999999999" customHeight="1" x14ac:dyDescent="0.2">
      <c r="E16" s="1388"/>
      <c r="F16" s="1378" t="s">
        <v>356</v>
      </c>
      <c r="G16" s="1379"/>
      <c r="H16" s="1380"/>
      <c r="I16" s="1390" t="s">
        <v>1086</v>
      </c>
      <c r="J16" s="1391"/>
      <c r="K16" s="1391"/>
      <c r="L16" s="1391"/>
      <c r="M16" s="1392"/>
      <c r="N16" s="774"/>
      <c r="O16" s="780" t="s">
        <v>570</v>
      </c>
      <c r="P16" s="774"/>
      <c r="Q16" s="774"/>
      <c r="R16" s="774"/>
      <c r="S16" s="774"/>
      <c r="T16" s="774"/>
      <c r="U16" s="783" t="s">
        <v>569</v>
      </c>
      <c r="V16" s="773"/>
    </row>
    <row r="17" spans="5:22" ht="20.149999999999999" customHeight="1" x14ac:dyDescent="0.2">
      <c r="E17" s="1389"/>
      <c r="F17" s="1378" t="s">
        <v>357</v>
      </c>
      <c r="G17" s="1379"/>
      <c r="H17" s="1380"/>
      <c r="I17" s="178"/>
      <c r="J17" s="179" t="s">
        <v>1084</v>
      </c>
      <c r="K17" s="179"/>
      <c r="L17" s="179"/>
      <c r="M17" s="180" t="s">
        <v>399</v>
      </c>
      <c r="N17" s="782"/>
      <c r="O17" s="780" t="s">
        <v>957</v>
      </c>
      <c r="P17" s="782" t="s">
        <v>390</v>
      </c>
      <c r="Q17" s="774"/>
      <c r="R17" s="782" t="s">
        <v>1085</v>
      </c>
      <c r="S17" s="774"/>
      <c r="T17" s="774"/>
      <c r="U17" s="779" t="s">
        <v>958</v>
      </c>
      <c r="V17" s="773"/>
    </row>
    <row r="18" spans="5:22" ht="20.149999999999999" customHeight="1" x14ac:dyDescent="0.2">
      <c r="E18" s="1387" t="s">
        <v>358</v>
      </c>
      <c r="F18" s="1378" t="s">
        <v>359</v>
      </c>
      <c r="G18" s="1379"/>
      <c r="H18" s="1380"/>
      <c r="I18" s="178"/>
      <c r="J18" s="179" t="s">
        <v>1084</v>
      </c>
      <c r="K18" s="179"/>
      <c r="L18" s="179"/>
      <c r="M18" s="180" t="s">
        <v>399</v>
      </c>
      <c r="N18" s="774"/>
      <c r="O18" s="780" t="s">
        <v>957</v>
      </c>
      <c r="P18" s="782" t="s">
        <v>390</v>
      </c>
      <c r="Q18" s="774"/>
      <c r="R18" s="782" t="s">
        <v>1085</v>
      </c>
      <c r="S18" s="774"/>
      <c r="T18" s="774"/>
      <c r="U18" s="779" t="s">
        <v>958</v>
      </c>
      <c r="V18" s="773"/>
    </row>
    <row r="19" spans="5:22" ht="20.149999999999999" customHeight="1" x14ac:dyDescent="0.2">
      <c r="E19" s="1388"/>
      <c r="F19" s="1378" t="s">
        <v>360</v>
      </c>
      <c r="G19" s="1379"/>
      <c r="H19" s="1380"/>
      <c r="I19" s="178"/>
      <c r="J19" s="179" t="s">
        <v>1084</v>
      </c>
      <c r="K19" s="179"/>
      <c r="L19" s="179"/>
      <c r="M19" s="180" t="s">
        <v>399</v>
      </c>
      <c r="N19" s="774"/>
      <c r="O19" s="780" t="s">
        <v>957</v>
      </c>
      <c r="P19" s="782" t="s">
        <v>390</v>
      </c>
      <c r="Q19" s="774"/>
      <c r="R19" s="782" t="s">
        <v>1085</v>
      </c>
      <c r="S19" s="774"/>
      <c r="T19" s="774"/>
      <c r="U19" s="779" t="s">
        <v>958</v>
      </c>
      <c r="V19" s="773"/>
    </row>
    <row r="20" spans="5:22" ht="20.149999999999999" customHeight="1" x14ac:dyDescent="0.2">
      <c r="E20" s="1388"/>
      <c r="F20" s="1378" t="s">
        <v>361</v>
      </c>
      <c r="G20" s="1379"/>
      <c r="H20" s="1380"/>
      <c r="I20" s="178"/>
      <c r="J20" s="179" t="s">
        <v>1084</v>
      </c>
      <c r="K20" s="179"/>
      <c r="L20" s="179"/>
      <c r="M20" s="180" t="s">
        <v>399</v>
      </c>
      <c r="N20" s="774"/>
      <c r="O20" s="780" t="s">
        <v>957</v>
      </c>
      <c r="P20" s="774"/>
      <c r="Q20" s="774"/>
      <c r="R20" s="774"/>
      <c r="S20" s="774"/>
      <c r="T20" s="774"/>
      <c r="U20" s="779" t="s">
        <v>958</v>
      </c>
      <c r="V20" s="773"/>
    </row>
    <row r="21" spans="5:22" ht="20.149999999999999" customHeight="1" x14ac:dyDescent="0.2">
      <c r="E21" s="1388"/>
      <c r="F21" s="1378" t="s">
        <v>574</v>
      </c>
      <c r="G21" s="1379"/>
      <c r="H21" s="1380"/>
      <c r="I21" s="178"/>
      <c r="J21" s="179" t="s">
        <v>1084</v>
      </c>
      <c r="K21" s="179"/>
      <c r="L21" s="179"/>
      <c r="M21" s="180" t="s">
        <v>399</v>
      </c>
      <c r="N21" s="774"/>
      <c r="O21" s="780" t="s">
        <v>957</v>
      </c>
      <c r="P21" s="774"/>
      <c r="Q21" s="774"/>
      <c r="R21" s="774"/>
      <c r="S21" s="774"/>
      <c r="T21" s="774"/>
      <c r="U21" s="779" t="s">
        <v>958</v>
      </c>
      <c r="V21" s="773"/>
    </row>
    <row r="22" spans="5:22" ht="20.149999999999999" customHeight="1" x14ac:dyDescent="0.2">
      <c r="E22" s="1388"/>
      <c r="F22" s="1378" t="s">
        <v>362</v>
      </c>
      <c r="G22" s="1379"/>
      <c r="H22" s="1380"/>
      <c r="I22" s="1390" t="s">
        <v>1086</v>
      </c>
      <c r="J22" s="1391"/>
      <c r="K22" s="1391"/>
      <c r="L22" s="1391"/>
      <c r="M22" s="1392"/>
      <c r="N22" s="774"/>
      <c r="O22" s="780" t="s">
        <v>957</v>
      </c>
      <c r="P22" s="774"/>
      <c r="Q22" s="774"/>
      <c r="R22" s="774"/>
      <c r="S22" s="774"/>
      <c r="T22" s="774"/>
      <c r="U22" s="779" t="s">
        <v>958</v>
      </c>
      <c r="V22" s="773"/>
    </row>
    <row r="23" spans="5:22" ht="20.149999999999999" customHeight="1" x14ac:dyDescent="0.2">
      <c r="E23" s="1388"/>
      <c r="F23" s="1378" t="s">
        <v>363</v>
      </c>
      <c r="G23" s="1379"/>
      <c r="H23" s="1380"/>
      <c r="I23" s="178"/>
      <c r="J23" s="179" t="s">
        <v>1084</v>
      </c>
      <c r="K23" s="179"/>
      <c r="L23" s="179"/>
      <c r="M23" s="180" t="s">
        <v>399</v>
      </c>
      <c r="N23" s="774"/>
      <c r="O23" s="780" t="s">
        <v>957</v>
      </c>
      <c r="P23" s="774"/>
      <c r="Q23" s="774"/>
      <c r="R23" s="774"/>
      <c r="S23" s="774"/>
      <c r="T23" s="774"/>
      <c r="U23" s="779" t="s">
        <v>958</v>
      </c>
      <c r="V23" s="773"/>
    </row>
    <row r="24" spans="5:22" ht="20.149999999999999" customHeight="1" x14ac:dyDescent="0.2">
      <c r="E24" s="1388"/>
      <c r="F24" s="1378" t="s">
        <v>364</v>
      </c>
      <c r="G24" s="1379"/>
      <c r="H24" s="1380"/>
      <c r="I24" s="178"/>
      <c r="J24" s="179" t="s">
        <v>1084</v>
      </c>
      <c r="K24" s="179"/>
      <c r="L24" s="179"/>
      <c r="M24" s="180" t="s">
        <v>399</v>
      </c>
      <c r="N24" s="774"/>
      <c r="O24" s="780" t="s">
        <v>957</v>
      </c>
      <c r="P24" s="774"/>
      <c r="Q24" s="774"/>
      <c r="R24" s="774"/>
      <c r="S24" s="774"/>
      <c r="T24" s="774"/>
      <c r="U24" s="779" t="s">
        <v>958</v>
      </c>
      <c r="V24" s="773"/>
    </row>
    <row r="25" spans="5:22" ht="20.149999999999999" customHeight="1" x14ac:dyDescent="0.2">
      <c r="E25" s="1388"/>
      <c r="F25" s="1378" t="s">
        <v>365</v>
      </c>
      <c r="G25" s="1379"/>
      <c r="H25" s="1380"/>
      <c r="I25" s="178"/>
      <c r="J25" s="179" t="s">
        <v>1084</v>
      </c>
      <c r="K25" s="179"/>
      <c r="L25" s="179"/>
      <c r="M25" s="180" t="s">
        <v>399</v>
      </c>
      <c r="N25" s="774"/>
      <c r="O25" s="780" t="s">
        <v>957</v>
      </c>
      <c r="P25" s="782" t="s">
        <v>390</v>
      </c>
      <c r="Q25" s="774"/>
      <c r="R25" s="782" t="s">
        <v>1085</v>
      </c>
      <c r="S25" s="774"/>
      <c r="T25" s="774"/>
      <c r="U25" s="779" t="s">
        <v>958</v>
      </c>
      <c r="V25" s="773"/>
    </row>
    <row r="26" spans="5:22" ht="20.149999999999999" customHeight="1" x14ac:dyDescent="0.2">
      <c r="E26" s="1388"/>
      <c r="F26" s="1378" t="s">
        <v>366</v>
      </c>
      <c r="G26" s="1379"/>
      <c r="H26" s="1380"/>
      <c r="I26" s="178"/>
      <c r="J26" s="179" t="s">
        <v>1084</v>
      </c>
      <c r="K26" s="179"/>
      <c r="L26" s="179"/>
      <c r="M26" s="180" t="s">
        <v>399</v>
      </c>
      <c r="N26" s="774"/>
      <c r="O26" s="780" t="s">
        <v>957</v>
      </c>
      <c r="P26" s="782" t="s">
        <v>390</v>
      </c>
      <c r="Q26" s="774"/>
      <c r="R26" s="782" t="s">
        <v>1085</v>
      </c>
      <c r="S26" s="774"/>
      <c r="T26" s="774"/>
      <c r="U26" s="779" t="s">
        <v>958</v>
      </c>
      <c r="V26" s="773"/>
    </row>
    <row r="27" spans="5:22" ht="20.149999999999999" customHeight="1" x14ac:dyDescent="0.2">
      <c r="E27" s="1388"/>
      <c r="F27" s="1378" t="s">
        <v>367</v>
      </c>
      <c r="G27" s="1379"/>
      <c r="H27" s="1380"/>
      <c r="I27" s="178"/>
      <c r="J27" s="179" t="s">
        <v>1084</v>
      </c>
      <c r="K27" s="179"/>
      <c r="L27" s="179"/>
      <c r="M27" s="180" t="s">
        <v>399</v>
      </c>
      <c r="N27" s="774"/>
      <c r="O27" s="780" t="s">
        <v>957</v>
      </c>
      <c r="P27" s="774"/>
      <c r="Q27" s="774"/>
      <c r="R27" s="774"/>
      <c r="S27" s="774"/>
      <c r="T27" s="774"/>
      <c r="U27" s="779" t="s">
        <v>958</v>
      </c>
      <c r="V27" s="773"/>
    </row>
    <row r="28" spans="5:22" ht="20.149999999999999" customHeight="1" x14ac:dyDescent="0.2">
      <c r="E28" s="1388"/>
      <c r="F28" s="1378" t="s">
        <v>368</v>
      </c>
      <c r="G28" s="1379"/>
      <c r="H28" s="1380"/>
      <c r="I28" s="178"/>
      <c r="J28" s="179" t="s">
        <v>1084</v>
      </c>
      <c r="K28" s="179"/>
      <c r="L28" s="179"/>
      <c r="M28" s="180" t="s">
        <v>399</v>
      </c>
      <c r="N28" s="774"/>
      <c r="O28" s="780" t="s">
        <v>957</v>
      </c>
      <c r="P28" s="774"/>
      <c r="Q28" s="774"/>
      <c r="R28" s="774"/>
      <c r="S28" s="774"/>
      <c r="T28" s="774"/>
      <c r="U28" s="779" t="s">
        <v>958</v>
      </c>
      <c r="V28" s="773"/>
    </row>
    <row r="29" spans="5:22" ht="20.149999999999999" customHeight="1" x14ac:dyDescent="0.2">
      <c r="E29" s="1389"/>
      <c r="F29" s="1378" t="s">
        <v>369</v>
      </c>
      <c r="G29" s="1379"/>
      <c r="H29" s="1380"/>
      <c r="I29" s="178"/>
      <c r="J29" s="179" t="s">
        <v>1084</v>
      </c>
      <c r="K29" s="179"/>
      <c r="L29" s="179"/>
      <c r="M29" s="180" t="s">
        <v>399</v>
      </c>
      <c r="N29" s="774"/>
      <c r="O29" s="774"/>
      <c r="P29" s="1384"/>
      <c r="Q29" s="1384"/>
      <c r="R29" s="1384"/>
      <c r="S29" s="1384"/>
      <c r="T29" s="780" t="s">
        <v>1083</v>
      </c>
      <c r="U29" s="779"/>
      <c r="V29" s="773"/>
    </row>
    <row r="30" spans="5:22" ht="20.149999999999999" customHeight="1" x14ac:dyDescent="0.2">
      <c r="E30" s="1381" t="s">
        <v>370</v>
      </c>
      <c r="F30" s="1382"/>
      <c r="G30" s="1382"/>
      <c r="H30" s="1382"/>
      <c r="I30" s="1382"/>
      <c r="J30" s="1382"/>
      <c r="K30" s="1382"/>
      <c r="L30" s="1382"/>
      <c r="M30" s="1383"/>
      <c r="N30" s="781"/>
      <c r="O30" s="780" t="s">
        <v>957</v>
      </c>
      <c r="P30" s="774"/>
      <c r="Q30" s="774"/>
      <c r="R30" s="774"/>
      <c r="S30" s="774"/>
      <c r="T30" s="774"/>
      <c r="U30" s="779" t="s">
        <v>958</v>
      </c>
      <c r="V30" s="773"/>
    </row>
    <row r="31" spans="5:22" x14ac:dyDescent="0.2">
      <c r="E31" t="s">
        <v>202</v>
      </c>
    </row>
    <row r="33" spans="4:22" s="1" customFormat="1" ht="16.5" customHeight="1" x14ac:dyDescent="0.2">
      <c r="D33" s="1" t="s">
        <v>203</v>
      </c>
    </row>
    <row r="34" spans="4:22" ht="6" customHeight="1" x14ac:dyDescent="0.2"/>
    <row r="35" spans="4:22" ht="21.75" customHeight="1" x14ac:dyDescent="0.2">
      <c r="E35" s="1381" t="s">
        <v>371</v>
      </c>
      <c r="F35" s="1383"/>
      <c r="G35" s="778"/>
      <c r="H35" s="777" t="s">
        <v>1081</v>
      </c>
      <c r="I35" s="777"/>
      <c r="J35" s="777" t="s">
        <v>1080</v>
      </c>
      <c r="K35" s="777"/>
      <c r="L35" s="777"/>
      <c r="M35" s="776" t="s">
        <v>958</v>
      </c>
      <c r="N35" s="1381" t="s">
        <v>372</v>
      </c>
      <c r="O35" s="1382"/>
      <c r="P35" s="1385"/>
      <c r="Q35" s="1384"/>
      <c r="R35" s="1386"/>
      <c r="S35" s="775" t="s">
        <v>1079</v>
      </c>
      <c r="T35" s="774"/>
      <c r="U35" s="774"/>
      <c r="V35" s="773"/>
    </row>
    <row r="36" spans="4:22" ht="21.75" customHeight="1" x14ac:dyDescent="0.2">
      <c r="E36" s="1381" t="s">
        <v>373</v>
      </c>
      <c r="F36" s="1383"/>
      <c r="G36" s="778"/>
      <c r="H36" s="777" t="s">
        <v>1081</v>
      </c>
      <c r="I36" s="777"/>
      <c r="J36" s="777" t="s">
        <v>1080</v>
      </c>
      <c r="K36" s="777"/>
      <c r="L36" s="777"/>
      <c r="M36" s="776" t="s">
        <v>958</v>
      </c>
      <c r="N36" s="1381" t="s">
        <v>372</v>
      </c>
      <c r="O36" s="1382"/>
      <c r="P36" s="1385"/>
      <c r="Q36" s="1384"/>
      <c r="R36" s="1384"/>
      <c r="S36" s="909" t="s">
        <v>1079</v>
      </c>
      <c r="T36" s="774"/>
      <c r="U36" s="774"/>
      <c r="V36" s="773"/>
    </row>
    <row r="37" spans="4:22" ht="21.75" customHeight="1" x14ac:dyDescent="0.2">
      <c r="E37" s="1381" t="s">
        <v>374</v>
      </c>
      <c r="F37" s="1383"/>
      <c r="G37" s="1376" t="s">
        <v>1200</v>
      </c>
      <c r="H37" s="1377"/>
      <c r="I37" s="1377"/>
      <c r="J37" s="1377"/>
      <c r="K37" s="1377"/>
      <c r="L37" s="1377"/>
      <c r="M37" s="1377"/>
      <c r="N37" s="179"/>
      <c r="O37" s="179"/>
      <c r="P37" s="179"/>
      <c r="Q37" s="179"/>
      <c r="R37" s="179"/>
      <c r="S37" s="179"/>
      <c r="T37" s="179"/>
      <c r="U37" s="179"/>
      <c r="V37" s="180"/>
    </row>
    <row r="38" spans="4:22" ht="12" customHeight="1" x14ac:dyDescent="0.2">
      <c r="D38" s="678"/>
      <c r="E38" s="678"/>
      <c r="F38" s="678"/>
      <c r="G38" s="676"/>
      <c r="H38" s="676"/>
      <c r="I38" s="676"/>
      <c r="J38" s="676"/>
      <c r="K38" s="676"/>
      <c r="L38" s="676"/>
      <c r="M38" s="676"/>
      <c r="N38" s="677"/>
      <c r="O38" s="677"/>
      <c r="P38" s="677"/>
      <c r="Q38" s="677"/>
      <c r="R38" s="677"/>
      <c r="S38" s="677"/>
      <c r="T38" s="677"/>
      <c r="U38" s="677"/>
      <c r="V38" s="677"/>
    </row>
    <row r="39" spans="4:22" ht="16.5" customHeight="1" x14ac:dyDescent="0.2">
      <c r="D39" s="1" t="s">
        <v>1017</v>
      </c>
      <c r="E39" s="1"/>
      <c r="F39" s="1"/>
      <c r="G39" s="1"/>
      <c r="H39" s="1"/>
      <c r="I39" s="1"/>
      <c r="J39" s="1"/>
      <c r="K39" s="1"/>
      <c r="L39" s="1"/>
      <c r="M39" s="1"/>
      <c r="N39" s="1"/>
      <c r="O39" s="1"/>
      <c r="P39" s="1"/>
      <c r="Q39" s="1"/>
      <c r="R39" s="1"/>
      <c r="S39" s="1"/>
      <c r="T39" s="1"/>
      <c r="U39" s="1"/>
      <c r="V39" s="1"/>
    </row>
    <row r="40" spans="4:22" ht="6" customHeight="1" x14ac:dyDescent="0.2"/>
    <row r="41" spans="4:22" ht="21.75" customHeight="1" x14ac:dyDescent="0.2">
      <c r="E41" s="1393" t="s">
        <v>1014</v>
      </c>
      <c r="F41" s="1394"/>
      <c r="G41" s="757"/>
      <c r="H41" s="1371" t="s">
        <v>1018</v>
      </c>
      <c r="I41" s="1371"/>
      <c r="J41" s="758"/>
      <c r="K41" s="1371" t="s">
        <v>1020</v>
      </c>
      <c r="L41" s="1371"/>
      <c r="M41" s="1371"/>
      <c r="N41" s="1371"/>
      <c r="O41" s="1371"/>
      <c r="P41" s="1371"/>
      <c r="Q41" s="1371"/>
      <c r="R41" s="1371"/>
      <c r="S41" s="1371"/>
      <c r="T41" s="1371"/>
      <c r="U41" s="1371"/>
      <c r="V41" s="1372"/>
    </row>
    <row r="42" spans="4:22" ht="21.75" customHeight="1" x14ac:dyDescent="0.2">
      <c r="E42" s="1395"/>
      <c r="F42" s="1396"/>
      <c r="G42" s="1373" t="s">
        <v>1021</v>
      </c>
      <c r="H42" s="1374"/>
      <c r="I42" s="1374"/>
      <c r="J42" s="1374"/>
      <c r="K42" s="1374"/>
      <c r="L42" s="1374"/>
      <c r="M42" s="1374"/>
      <c r="N42" s="1374"/>
      <c r="O42" s="1375"/>
      <c r="P42" s="757"/>
      <c r="Q42" s="1371" t="s">
        <v>1018</v>
      </c>
      <c r="R42" s="1371"/>
      <c r="S42" s="758"/>
      <c r="T42" s="1371" t="s">
        <v>1020</v>
      </c>
      <c r="U42" s="1371"/>
      <c r="V42" s="759"/>
    </row>
    <row r="43" spans="4:22" ht="21.75" customHeight="1" x14ac:dyDescent="0.2">
      <c r="E43" s="1397" t="s">
        <v>1015</v>
      </c>
      <c r="F43" s="1398"/>
      <c r="G43" s="757"/>
      <c r="H43" s="1371" t="s">
        <v>1018</v>
      </c>
      <c r="I43" s="1371"/>
      <c r="J43" s="758"/>
      <c r="K43" s="1371" t="s">
        <v>1020</v>
      </c>
      <c r="L43" s="1371"/>
      <c r="M43" s="1371"/>
      <c r="N43" s="1371"/>
      <c r="O43" s="1371"/>
      <c r="P43" s="1371"/>
      <c r="Q43" s="1371"/>
      <c r="R43" s="1371"/>
      <c r="S43" s="1371"/>
      <c r="T43" s="1371"/>
      <c r="U43" s="1371"/>
      <c r="V43" s="1372"/>
    </row>
    <row r="44" spans="4:22" ht="21.75" customHeight="1" x14ac:dyDescent="0.2">
      <c r="E44" s="1393" t="s">
        <v>1016</v>
      </c>
      <c r="F44" s="1394"/>
      <c r="G44" s="757"/>
      <c r="H44" s="1371" t="s">
        <v>1018</v>
      </c>
      <c r="I44" s="1371"/>
      <c r="J44" s="758"/>
      <c r="K44" s="1371" t="s">
        <v>1020</v>
      </c>
      <c r="L44" s="1371"/>
      <c r="M44" s="1371"/>
      <c r="N44" s="1371"/>
      <c r="O44" s="1371"/>
      <c r="P44" s="1371"/>
      <c r="Q44" s="1371"/>
      <c r="R44" s="1371"/>
      <c r="S44" s="1371"/>
      <c r="T44" s="1371"/>
      <c r="U44" s="1371"/>
      <c r="V44" s="1372"/>
    </row>
    <row r="45" spans="4:22" ht="21.75" customHeight="1" x14ac:dyDescent="0.2">
      <c r="E45" s="1395"/>
      <c r="F45" s="1396"/>
      <c r="G45" s="1368" t="s">
        <v>1019</v>
      </c>
      <c r="H45" s="1369"/>
      <c r="I45" s="1370"/>
      <c r="J45" s="756"/>
      <c r="K45" s="1367" t="s">
        <v>1022</v>
      </c>
      <c r="L45" s="1367"/>
      <c r="M45" s="756"/>
      <c r="N45" s="1367" t="s">
        <v>1023</v>
      </c>
      <c r="O45" s="1367"/>
      <c r="P45" s="772"/>
      <c r="Q45" s="1366" t="s">
        <v>1187</v>
      </c>
      <c r="R45" s="1366"/>
      <c r="S45" s="1366"/>
      <c r="T45" s="1366"/>
      <c r="U45" s="1366"/>
      <c r="V45" s="784" t="s">
        <v>1188</v>
      </c>
    </row>
    <row r="47" spans="4:22" ht="12" customHeight="1" x14ac:dyDescent="0.2"/>
    <row r="58" ht="5.25" customHeight="1" x14ac:dyDescent="0.2"/>
    <row r="59" ht="10.5" customHeight="1" x14ac:dyDescent="0.2"/>
    <row r="61" ht="12.75" customHeight="1" x14ac:dyDescent="0.2"/>
  </sheetData>
  <mergeCells count="62">
    <mergeCell ref="E44:F45"/>
    <mergeCell ref="E43:F43"/>
    <mergeCell ref="E41:F42"/>
    <mergeCell ref="U8:V8"/>
    <mergeCell ref="U9:V9"/>
    <mergeCell ref="N8:T8"/>
    <mergeCell ref="N9:T9"/>
    <mergeCell ref="N13:V13"/>
    <mergeCell ref="I9:M9"/>
    <mergeCell ref="G8:M8"/>
    <mergeCell ref="E13:H13"/>
    <mergeCell ref="F17:H17"/>
    <mergeCell ref="F18:H18"/>
    <mergeCell ref="E8:F8"/>
    <mergeCell ref="E9:F9"/>
    <mergeCell ref="G9:H9"/>
    <mergeCell ref="E14:E17"/>
    <mergeCell ref="I13:M13"/>
    <mergeCell ref="F23:H23"/>
    <mergeCell ref="E18:E29"/>
    <mergeCell ref="F15:H15"/>
    <mergeCell ref="F21:H21"/>
    <mergeCell ref="F14:H14"/>
    <mergeCell ref="F20:H20"/>
    <mergeCell ref="F16:H16"/>
    <mergeCell ref="I16:M16"/>
    <mergeCell ref="F19:H19"/>
    <mergeCell ref="F26:H26"/>
    <mergeCell ref="F24:H24"/>
    <mergeCell ref="F25:H25"/>
    <mergeCell ref="F22:H22"/>
    <mergeCell ref="I22:M22"/>
    <mergeCell ref="P29:S29"/>
    <mergeCell ref="N36:O36"/>
    <mergeCell ref="N35:O35"/>
    <mergeCell ref="E35:F35"/>
    <mergeCell ref="E36:F36"/>
    <mergeCell ref="P36:R36"/>
    <mergeCell ref="P35:R35"/>
    <mergeCell ref="G37:M37"/>
    <mergeCell ref="F27:H27"/>
    <mergeCell ref="E30:M30"/>
    <mergeCell ref="F29:H29"/>
    <mergeCell ref="F28:H28"/>
    <mergeCell ref="E37:F37"/>
    <mergeCell ref="H41:I41"/>
    <mergeCell ref="M41:V41"/>
    <mergeCell ref="M43:V43"/>
    <mergeCell ref="K43:L43"/>
    <mergeCell ref="H44:I44"/>
    <mergeCell ref="Q42:R42"/>
    <mergeCell ref="M44:V44"/>
    <mergeCell ref="K41:L41"/>
    <mergeCell ref="H43:I43"/>
    <mergeCell ref="K44:L44"/>
    <mergeCell ref="G42:O42"/>
    <mergeCell ref="T42:U42"/>
    <mergeCell ref="Q45:R45"/>
    <mergeCell ref="S45:U45"/>
    <mergeCell ref="K45:L45"/>
    <mergeCell ref="G45:I45"/>
    <mergeCell ref="N45:O45"/>
  </mergeCells>
  <phoneticPr fontId="22"/>
  <pageMargins left="0.75" right="0.75" top="0.56000000000000005" bottom="0.72" header="0.45" footer="0.51200000000000001"/>
  <pageSetup paperSize="9" scale="97"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8</xdr:col>
                    <xdr:colOff>69850</xdr:colOff>
                    <xdr:row>13</xdr:row>
                    <xdr:rowOff>12700</xdr:rowOff>
                  </from>
                  <to>
                    <xdr:col>8</xdr:col>
                    <xdr:colOff>279400</xdr:colOff>
                    <xdr:row>14</xdr:row>
                    <xdr:rowOff>12700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8</xdr:col>
                    <xdr:colOff>69850</xdr:colOff>
                    <xdr:row>14</xdr:row>
                    <xdr:rowOff>12700</xdr:rowOff>
                  </from>
                  <to>
                    <xdr:col>8</xdr:col>
                    <xdr:colOff>279400</xdr:colOff>
                    <xdr:row>15</xdr:row>
                    <xdr:rowOff>12700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8</xdr:col>
                    <xdr:colOff>69850</xdr:colOff>
                    <xdr:row>14</xdr:row>
                    <xdr:rowOff>12700</xdr:rowOff>
                  </from>
                  <to>
                    <xdr:col>8</xdr:col>
                    <xdr:colOff>279400</xdr:colOff>
                    <xdr:row>15</xdr:row>
                    <xdr:rowOff>12700</xdr:rowOff>
                  </to>
                </anchor>
              </controlPr>
            </control>
          </mc:Choice>
        </mc:AlternateContent>
        <mc:AlternateContent xmlns:mc="http://schemas.openxmlformats.org/markup-compatibility/2006">
          <mc:Choice Requires="x14">
            <control shapeId="26629" r:id="rId7" name="Check Box 5">
              <controlPr defaultSize="0" autoFill="0" autoLine="0" autoPict="0">
                <anchor moveWithCells="1">
                  <from>
                    <xdr:col>8</xdr:col>
                    <xdr:colOff>69850</xdr:colOff>
                    <xdr:row>16</xdr:row>
                    <xdr:rowOff>12700</xdr:rowOff>
                  </from>
                  <to>
                    <xdr:col>8</xdr:col>
                    <xdr:colOff>279400</xdr:colOff>
                    <xdr:row>17</xdr:row>
                    <xdr:rowOff>12700</xdr:rowOff>
                  </to>
                </anchor>
              </controlPr>
            </control>
          </mc:Choice>
        </mc:AlternateContent>
        <mc:AlternateContent xmlns:mc="http://schemas.openxmlformats.org/markup-compatibility/2006">
          <mc:Choice Requires="x14">
            <control shapeId="26630" r:id="rId8" name="Check Box 6">
              <controlPr defaultSize="0" autoFill="0" autoLine="0" autoPict="0">
                <anchor moveWithCells="1">
                  <from>
                    <xdr:col>8</xdr:col>
                    <xdr:colOff>69850</xdr:colOff>
                    <xdr:row>17</xdr:row>
                    <xdr:rowOff>12700</xdr:rowOff>
                  </from>
                  <to>
                    <xdr:col>8</xdr:col>
                    <xdr:colOff>279400</xdr:colOff>
                    <xdr:row>18</xdr:row>
                    <xdr:rowOff>12700</xdr:rowOff>
                  </to>
                </anchor>
              </controlPr>
            </control>
          </mc:Choice>
        </mc:AlternateContent>
        <mc:AlternateContent xmlns:mc="http://schemas.openxmlformats.org/markup-compatibility/2006">
          <mc:Choice Requires="x14">
            <control shapeId="26631" r:id="rId9" name="Check Box 7">
              <controlPr defaultSize="0" autoFill="0" autoLine="0" autoPict="0">
                <anchor moveWithCells="1">
                  <from>
                    <xdr:col>8</xdr:col>
                    <xdr:colOff>69850</xdr:colOff>
                    <xdr:row>17</xdr:row>
                    <xdr:rowOff>12700</xdr:rowOff>
                  </from>
                  <to>
                    <xdr:col>8</xdr:col>
                    <xdr:colOff>279400</xdr:colOff>
                    <xdr:row>18</xdr:row>
                    <xdr:rowOff>12700</xdr:rowOff>
                  </to>
                </anchor>
              </controlPr>
            </control>
          </mc:Choice>
        </mc:AlternateContent>
        <mc:AlternateContent xmlns:mc="http://schemas.openxmlformats.org/markup-compatibility/2006">
          <mc:Choice Requires="x14">
            <control shapeId="26632" r:id="rId10" name="Check Box 8">
              <controlPr defaultSize="0" autoFill="0" autoLine="0" autoPict="0">
                <anchor moveWithCells="1">
                  <from>
                    <xdr:col>8</xdr:col>
                    <xdr:colOff>69850</xdr:colOff>
                    <xdr:row>18</xdr:row>
                    <xdr:rowOff>12700</xdr:rowOff>
                  </from>
                  <to>
                    <xdr:col>8</xdr:col>
                    <xdr:colOff>279400</xdr:colOff>
                    <xdr:row>19</xdr:row>
                    <xdr:rowOff>12700</xdr:rowOff>
                  </to>
                </anchor>
              </controlPr>
            </control>
          </mc:Choice>
        </mc:AlternateContent>
        <mc:AlternateContent xmlns:mc="http://schemas.openxmlformats.org/markup-compatibility/2006">
          <mc:Choice Requires="x14">
            <control shapeId="26633" r:id="rId11" name="Check Box 9">
              <controlPr defaultSize="0" autoFill="0" autoLine="0" autoPict="0">
                <anchor moveWithCells="1">
                  <from>
                    <xdr:col>8</xdr:col>
                    <xdr:colOff>69850</xdr:colOff>
                    <xdr:row>18</xdr:row>
                    <xdr:rowOff>12700</xdr:rowOff>
                  </from>
                  <to>
                    <xdr:col>8</xdr:col>
                    <xdr:colOff>279400</xdr:colOff>
                    <xdr:row>19</xdr:row>
                    <xdr:rowOff>12700</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8</xdr:col>
                    <xdr:colOff>69850</xdr:colOff>
                    <xdr:row>18</xdr:row>
                    <xdr:rowOff>12700</xdr:rowOff>
                  </from>
                  <to>
                    <xdr:col>8</xdr:col>
                    <xdr:colOff>279400</xdr:colOff>
                    <xdr:row>19</xdr:row>
                    <xdr:rowOff>12700</xdr:rowOff>
                  </to>
                </anchor>
              </controlPr>
            </control>
          </mc:Choice>
        </mc:AlternateContent>
        <mc:AlternateContent xmlns:mc="http://schemas.openxmlformats.org/markup-compatibility/2006">
          <mc:Choice Requires="x14">
            <control shapeId="26635" r:id="rId13" name="Check Box 11">
              <controlPr defaultSize="0" autoFill="0" autoLine="0" autoPict="0">
                <anchor moveWithCells="1">
                  <from>
                    <xdr:col>8</xdr:col>
                    <xdr:colOff>69850</xdr:colOff>
                    <xdr:row>19</xdr:row>
                    <xdr:rowOff>12700</xdr:rowOff>
                  </from>
                  <to>
                    <xdr:col>8</xdr:col>
                    <xdr:colOff>279400</xdr:colOff>
                    <xdr:row>20</xdr:row>
                    <xdr:rowOff>12700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8</xdr:col>
                    <xdr:colOff>69850</xdr:colOff>
                    <xdr:row>19</xdr:row>
                    <xdr:rowOff>12700</xdr:rowOff>
                  </from>
                  <to>
                    <xdr:col>8</xdr:col>
                    <xdr:colOff>279400</xdr:colOff>
                    <xdr:row>20</xdr:row>
                    <xdr:rowOff>12700</xdr:rowOff>
                  </to>
                </anchor>
              </controlPr>
            </control>
          </mc:Choice>
        </mc:AlternateContent>
        <mc:AlternateContent xmlns:mc="http://schemas.openxmlformats.org/markup-compatibility/2006">
          <mc:Choice Requires="x14">
            <control shapeId="26637" r:id="rId15" name="Check Box 13">
              <controlPr defaultSize="0" autoFill="0" autoLine="0" autoPict="0">
                <anchor moveWithCells="1">
                  <from>
                    <xdr:col>8</xdr:col>
                    <xdr:colOff>69850</xdr:colOff>
                    <xdr:row>19</xdr:row>
                    <xdr:rowOff>12700</xdr:rowOff>
                  </from>
                  <to>
                    <xdr:col>8</xdr:col>
                    <xdr:colOff>279400</xdr:colOff>
                    <xdr:row>20</xdr:row>
                    <xdr:rowOff>12700</xdr:rowOff>
                  </to>
                </anchor>
              </controlPr>
            </control>
          </mc:Choice>
        </mc:AlternateContent>
        <mc:AlternateContent xmlns:mc="http://schemas.openxmlformats.org/markup-compatibility/2006">
          <mc:Choice Requires="x14">
            <control shapeId="26638" r:id="rId16" name="Check Box 14">
              <controlPr defaultSize="0" autoFill="0" autoLine="0" autoPict="0">
                <anchor moveWithCells="1">
                  <from>
                    <xdr:col>8</xdr:col>
                    <xdr:colOff>69850</xdr:colOff>
                    <xdr:row>19</xdr:row>
                    <xdr:rowOff>12700</xdr:rowOff>
                  </from>
                  <to>
                    <xdr:col>8</xdr:col>
                    <xdr:colOff>279400</xdr:colOff>
                    <xdr:row>20</xdr:row>
                    <xdr:rowOff>12700</xdr:rowOff>
                  </to>
                </anchor>
              </controlPr>
            </control>
          </mc:Choice>
        </mc:AlternateContent>
        <mc:AlternateContent xmlns:mc="http://schemas.openxmlformats.org/markup-compatibility/2006">
          <mc:Choice Requires="x14">
            <control shapeId="26639" r:id="rId17" name="Check Box 15">
              <controlPr defaultSize="0" autoFill="0" autoLine="0" autoPict="0">
                <anchor moveWithCells="1">
                  <from>
                    <xdr:col>8</xdr:col>
                    <xdr:colOff>69850</xdr:colOff>
                    <xdr:row>19</xdr:row>
                    <xdr:rowOff>12700</xdr:rowOff>
                  </from>
                  <to>
                    <xdr:col>8</xdr:col>
                    <xdr:colOff>279400</xdr:colOff>
                    <xdr:row>20</xdr:row>
                    <xdr:rowOff>12700</xdr:rowOff>
                  </to>
                </anchor>
              </controlPr>
            </control>
          </mc:Choice>
        </mc:AlternateContent>
        <mc:AlternateContent xmlns:mc="http://schemas.openxmlformats.org/markup-compatibility/2006">
          <mc:Choice Requires="x14">
            <control shapeId="26640" r:id="rId18" name="Check Box 16">
              <controlPr defaultSize="0" autoFill="0" autoLine="0" autoPict="0">
                <anchor moveWithCells="1">
                  <from>
                    <xdr:col>8</xdr:col>
                    <xdr:colOff>69850</xdr:colOff>
                    <xdr:row>19</xdr:row>
                    <xdr:rowOff>12700</xdr:rowOff>
                  </from>
                  <to>
                    <xdr:col>8</xdr:col>
                    <xdr:colOff>279400</xdr:colOff>
                    <xdr:row>20</xdr:row>
                    <xdr:rowOff>12700</xdr:rowOff>
                  </to>
                </anchor>
              </controlPr>
            </control>
          </mc:Choice>
        </mc:AlternateContent>
        <mc:AlternateContent xmlns:mc="http://schemas.openxmlformats.org/markup-compatibility/2006">
          <mc:Choice Requires="x14">
            <control shapeId="26641" r:id="rId19" name="Check Box 17">
              <controlPr defaultSize="0" autoFill="0" autoLine="0" autoPict="0">
                <anchor moveWithCells="1">
                  <from>
                    <xdr:col>8</xdr:col>
                    <xdr:colOff>69850</xdr:colOff>
                    <xdr:row>19</xdr:row>
                    <xdr:rowOff>12700</xdr:rowOff>
                  </from>
                  <to>
                    <xdr:col>8</xdr:col>
                    <xdr:colOff>279400</xdr:colOff>
                    <xdr:row>20</xdr:row>
                    <xdr:rowOff>12700</xdr:rowOff>
                  </to>
                </anchor>
              </controlPr>
            </control>
          </mc:Choice>
        </mc:AlternateContent>
        <mc:AlternateContent xmlns:mc="http://schemas.openxmlformats.org/markup-compatibility/2006">
          <mc:Choice Requires="x14">
            <control shapeId="26642" r:id="rId20" name="Check Box 18">
              <controlPr defaultSize="0" autoFill="0" autoLine="0" autoPict="0">
                <anchor moveWithCells="1">
                  <from>
                    <xdr:col>8</xdr:col>
                    <xdr:colOff>69850</xdr:colOff>
                    <xdr:row>20</xdr:row>
                    <xdr:rowOff>12700</xdr:rowOff>
                  </from>
                  <to>
                    <xdr:col>8</xdr:col>
                    <xdr:colOff>279400</xdr:colOff>
                    <xdr:row>21</xdr:row>
                    <xdr:rowOff>12700</xdr:rowOff>
                  </to>
                </anchor>
              </controlPr>
            </control>
          </mc:Choice>
        </mc:AlternateContent>
        <mc:AlternateContent xmlns:mc="http://schemas.openxmlformats.org/markup-compatibility/2006">
          <mc:Choice Requires="x14">
            <control shapeId="26643" r:id="rId21" name="Check Box 19">
              <controlPr defaultSize="0" autoFill="0" autoLine="0" autoPict="0">
                <anchor moveWithCells="1">
                  <from>
                    <xdr:col>8</xdr:col>
                    <xdr:colOff>69850</xdr:colOff>
                    <xdr:row>20</xdr:row>
                    <xdr:rowOff>12700</xdr:rowOff>
                  </from>
                  <to>
                    <xdr:col>8</xdr:col>
                    <xdr:colOff>279400</xdr:colOff>
                    <xdr:row>21</xdr:row>
                    <xdr:rowOff>12700</xdr:rowOff>
                  </to>
                </anchor>
              </controlPr>
            </control>
          </mc:Choice>
        </mc:AlternateContent>
        <mc:AlternateContent xmlns:mc="http://schemas.openxmlformats.org/markup-compatibility/2006">
          <mc:Choice Requires="x14">
            <control shapeId="26644" r:id="rId22" name="Check Box 20">
              <controlPr defaultSize="0" autoFill="0" autoLine="0" autoPict="0">
                <anchor moveWithCells="1">
                  <from>
                    <xdr:col>8</xdr:col>
                    <xdr:colOff>69850</xdr:colOff>
                    <xdr:row>20</xdr:row>
                    <xdr:rowOff>12700</xdr:rowOff>
                  </from>
                  <to>
                    <xdr:col>8</xdr:col>
                    <xdr:colOff>279400</xdr:colOff>
                    <xdr:row>21</xdr:row>
                    <xdr:rowOff>12700</xdr:rowOff>
                  </to>
                </anchor>
              </controlPr>
            </control>
          </mc:Choice>
        </mc:AlternateContent>
        <mc:AlternateContent xmlns:mc="http://schemas.openxmlformats.org/markup-compatibility/2006">
          <mc:Choice Requires="x14">
            <control shapeId="26645" r:id="rId23" name="Check Box 21">
              <controlPr defaultSize="0" autoFill="0" autoLine="0" autoPict="0">
                <anchor moveWithCells="1">
                  <from>
                    <xdr:col>8</xdr:col>
                    <xdr:colOff>69850</xdr:colOff>
                    <xdr:row>20</xdr:row>
                    <xdr:rowOff>12700</xdr:rowOff>
                  </from>
                  <to>
                    <xdr:col>8</xdr:col>
                    <xdr:colOff>279400</xdr:colOff>
                    <xdr:row>21</xdr:row>
                    <xdr:rowOff>12700</xdr:rowOff>
                  </to>
                </anchor>
              </controlPr>
            </control>
          </mc:Choice>
        </mc:AlternateContent>
        <mc:AlternateContent xmlns:mc="http://schemas.openxmlformats.org/markup-compatibility/2006">
          <mc:Choice Requires="x14">
            <control shapeId="26646" r:id="rId24" name="Check Box 22">
              <controlPr defaultSize="0" autoFill="0" autoLine="0" autoPict="0">
                <anchor moveWithCells="1">
                  <from>
                    <xdr:col>8</xdr:col>
                    <xdr:colOff>69850</xdr:colOff>
                    <xdr:row>22</xdr:row>
                    <xdr:rowOff>12700</xdr:rowOff>
                  </from>
                  <to>
                    <xdr:col>8</xdr:col>
                    <xdr:colOff>279400</xdr:colOff>
                    <xdr:row>23</xdr:row>
                    <xdr:rowOff>12700</xdr:rowOff>
                  </to>
                </anchor>
              </controlPr>
            </control>
          </mc:Choice>
        </mc:AlternateContent>
        <mc:AlternateContent xmlns:mc="http://schemas.openxmlformats.org/markup-compatibility/2006">
          <mc:Choice Requires="x14">
            <control shapeId="26647" r:id="rId25" name="Check Box 23">
              <controlPr defaultSize="0" autoFill="0" autoLine="0" autoPict="0">
                <anchor moveWithCells="1">
                  <from>
                    <xdr:col>8</xdr:col>
                    <xdr:colOff>69850</xdr:colOff>
                    <xdr:row>23</xdr:row>
                    <xdr:rowOff>12700</xdr:rowOff>
                  </from>
                  <to>
                    <xdr:col>8</xdr:col>
                    <xdr:colOff>279400</xdr:colOff>
                    <xdr:row>24</xdr:row>
                    <xdr:rowOff>12700</xdr:rowOff>
                  </to>
                </anchor>
              </controlPr>
            </control>
          </mc:Choice>
        </mc:AlternateContent>
        <mc:AlternateContent xmlns:mc="http://schemas.openxmlformats.org/markup-compatibility/2006">
          <mc:Choice Requires="x14">
            <control shapeId="26648" r:id="rId26" name="Check Box 24">
              <controlPr defaultSize="0" autoFill="0" autoLine="0" autoPict="0">
                <anchor moveWithCells="1">
                  <from>
                    <xdr:col>8</xdr:col>
                    <xdr:colOff>69850</xdr:colOff>
                    <xdr:row>24</xdr:row>
                    <xdr:rowOff>12700</xdr:rowOff>
                  </from>
                  <to>
                    <xdr:col>8</xdr:col>
                    <xdr:colOff>279400</xdr:colOff>
                    <xdr:row>25</xdr:row>
                    <xdr:rowOff>12700</xdr:rowOff>
                  </to>
                </anchor>
              </controlPr>
            </control>
          </mc:Choice>
        </mc:AlternateContent>
        <mc:AlternateContent xmlns:mc="http://schemas.openxmlformats.org/markup-compatibility/2006">
          <mc:Choice Requires="x14">
            <control shapeId="26649" r:id="rId27" name="Check Box 25">
              <controlPr defaultSize="0" autoFill="0" autoLine="0" autoPict="0">
                <anchor moveWithCells="1">
                  <from>
                    <xdr:col>8</xdr:col>
                    <xdr:colOff>69850</xdr:colOff>
                    <xdr:row>25</xdr:row>
                    <xdr:rowOff>12700</xdr:rowOff>
                  </from>
                  <to>
                    <xdr:col>8</xdr:col>
                    <xdr:colOff>279400</xdr:colOff>
                    <xdr:row>26</xdr:row>
                    <xdr:rowOff>12700</xdr:rowOff>
                  </to>
                </anchor>
              </controlPr>
            </control>
          </mc:Choice>
        </mc:AlternateContent>
        <mc:AlternateContent xmlns:mc="http://schemas.openxmlformats.org/markup-compatibility/2006">
          <mc:Choice Requires="x14">
            <control shapeId="26650" r:id="rId28" name="Check Box 26">
              <controlPr defaultSize="0" autoFill="0" autoLine="0" autoPict="0">
                <anchor moveWithCells="1">
                  <from>
                    <xdr:col>8</xdr:col>
                    <xdr:colOff>69850</xdr:colOff>
                    <xdr:row>26</xdr:row>
                    <xdr:rowOff>12700</xdr:rowOff>
                  </from>
                  <to>
                    <xdr:col>8</xdr:col>
                    <xdr:colOff>279400</xdr:colOff>
                    <xdr:row>27</xdr:row>
                    <xdr:rowOff>12700</xdr:rowOff>
                  </to>
                </anchor>
              </controlPr>
            </control>
          </mc:Choice>
        </mc:AlternateContent>
        <mc:AlternateContent xmlns:mc="http://schemas.openxmlformats.org/markup-compatibility/2006">
          <mc:Choice Requires="x14">
            <control shapeId="26651" r:id="rId29" name="Check Box 27">
              <controlPr defaultSize="0" autoFill="0" autoLine="0" autoPict="0">
                <anchor moveWithCells="1">
                  <from>
                    <xdr:col>8</xdr:col>
                    <xdr:colOff>69850</xdr:colOff>
                    <xdr:row>27</xdr:row>
                    <xdr:rowOff>12700</xdr:rowOff>
                  </from>
                  <to>
                    <xdr:col>8</xdr:col>
                    <xdr:colOff>279400</xdr:colOff>
                    <xdr:row>28</xdr:row>
                    <xdr:rowOff>12700</xdr:rowOff>
                  </to>
                </anchor>
              </controlPr>
            </control>
          </mc:Choice>
        </mc:AlternateContent>
        <mc:AlternateContent xmlns:mc="http://schemas.openxmlformats.org/markup-compatibility/2006">
          <mc:Choice Requires="x14">
            <control shapeId="26652" r:id="rId30" name="Check Box 28">
              <controlPr defaultSize="0" autoFill="0" autoLine="0" autoPict="0">
                <anchor moveWithCells="1">
                  <from>
                    <xdr:col>8</xdr:col>
                    <xdr:colOff>69850</xdr:colOff>
                    <xdr:row>28</xdr:row>
                    <xdr:rowOff>12700</xdr:rowOff>
                  </from>
                  <to>
                    <xdr:col>8</xdr:col>
                    <xdr:colOff>279400</xdr:colOff>
                    <xdr:row>29</xdr:row>
                    <xdr:rowOff>12700</xdr:rowOff>
                  </to>
                </anchor>
              </controlPr>
            </control>
          </mc:Choice>
        </mc:AlternateContent>
        <mc:AlternateContent xmlns:mc="http://schemas.openxmlformats.org/markup-compatibility/2006">
          <mc:Choice Requires="x14">
            <control shapeId="26653" r:id="rId31" name="Check Box 29">
              <controlPr defaultSize="0" autoFill="0" autoLine="0" autoPict="0">
                <anchor moveWithCells="1">
                  <from>
                    <xdr:col>11</xdr:col>
                    <xdr:colOff>95250</xdr:colOff>
                    <xdr:row>13</xdr:row>
                    <xdr:rowOff>12700</xdr:rowOff>
                  </from>
                  <to>
                    <xdr:col>11</xdr:col>
                    <xdr:colOff>304800</xdr:colOff>
                    <xdr:row>14</xdr:row>
                    <xdr:rowOff>12700</xdr:rowOff>
                  </to>
                </anchor>
              </controlPr>
            </control>
          </mc:Choice>
        </mc:AlternateContent>
        <mc:AlternateContent xmlns:mc="http://schemas.openxmlformats.org/markup-compatibility/2006">
          <mc:Choice Requires="x14">
            <control shapeId="26654" r:id="rId32" name="Check Box 30">
              <controlPr defaultSize="0" autoFill="0" autoLine="0" autoPict="0">
                <anchor moveWithCells="1">
                  <from>
                    <xdr:col>11</xdr:col>
                    <xdr:colOff>95250</xdr:colOff>
                    <xdr:row>14</xdr:row>
                    <xdr:rowOff>12700</xdr:rowOff>
                  </from>
                  <to>
                    <xdr:col>11</xdr:col>
                    <xdr:colOff>304800</xdr:colOff>
                    <xdr:row>15</xdr:row>
                    <xdr:rowOff>12700</xdr:rowOff>
                  </to>
                </anchor>
              </controlPr>
            </control>
          </mc:Choice>
        </mc:AlternateContent>
        <mc:AlternateContent xmlns:mc="http://schemas.openxmlformats.org/markup-compatibility/2006">
          <mc:Choice Requires="x14">
            <control shapeId="26655" r:id="rId33" name="Check Box 31">
              <controlPr defaultSize="0" autoFill="0" autoLine="0" autoPict="0">
                <anchor moveWithCells="1">
                  <from>
                    <xdr:col>11</xdr:col>
                    <xdr:colOff>95250</xdr:colOff>
                    <xdr:row>16</xdr:row>
                    <xdr:rowOff>12700</xdr:rowOff>
                  </from>
                  <to>
                    <xdr:col>11</xdr:col>
                    <xdr:colOff>304800</xdr:colOff>
                    <xdr:row>17</xdr:row>
                    <xdr:rowOff>12700</xdr:rowOff>
                  </to>
                </anchor>
              </controlPr>
            </control>
          </mc:Choice>
        </mc:AlternateContent>
        <mc:AlternateContent xmlns:mc="http://schemas.openxmlformats.org/markup-compatibility/2006">
          <mc:Choice Requires="x14">
            <control shapeId="26656" r:id="rId34" name="Check Box 32">
              <controlPr defaultSize="0" autoFill="0" autoLine="0" autoPict="0">
                <anchor moveWithCells="1">
                  <from>
                    <xdr:col>11</xdr:col>
                    <xdr:colOff>95250</xdr:colOff>
                    <xdr:row>17</xdr:row>
                    <xdr:rowOff>12700</xdr:rowOff>
                  </from>
                  <to>
                    <xdr:col>11</xdr:col>
                    <xdr:colOff>304800</xdr:colOff>
                    <xdr:row>18</xdr:row>
                    <xdr:rowOff>12700</xdr:rowOff>
                  </to>
                </anchor>
              </controlPr>
            </control>
          </mc:Choice>
        </mc:AlternateContent>
        <mc:AlternateContent xmlns:mc="http://schemas.openxmlformats.org/markup-compatibility/2006">
          <mc:Choice Requires="x14">
            <control shapeId="26657" r:id="rId35" name="Check Box 33">
              <controlPr defaultSize="0" autoFill="0" autoLine="0" autoPict="0">
                <anchor moveWithCells="1">
                  <from>
                    <xdr:col>11</xdr:col>
                    <xdr:colOff>95250</xdr:colOff>
                    <xdr:row>18</xdr:row>
                    <xdr:rowOff>12700</xdr:rowOff>
                  </from>
                  <to>
                    <xdr:col>11</xdr:col>
                    <xdr:colOff>304800</xdr:colOff>
                    <xdr:row>19</xdr:row>
                    <xdr:rowOff>12700</xdr:rowOff>
                  </to>
                </anchor>
              </controlPr>
            </control>
          </mc:Choice>
        </mc:AlternateContent>
        <mc:AlternateContent xmlns:mc="http://schemas.openxmlformats.org/markup-compatibility/2006">
          <mc:Choice Requires="x14">
            <control shapeId="26658" r:id="rId36" name="Check Box 34">
              <controlPr defaultSize="0" autoFill="0" autoLine="0" autoPict="0">
                <anchor moveWithCells="1">
                  <from>
                    <xdr:col>11</xdr:col>
                    <xdr:colOff>95250</xdr:colOff>
                    <xdr:row>19</xdr:row>
                    <xdr:rowOff>12700</xdr:rowOff>
                  </from>
                  <to>
                    <xdr:col>11</xdr:col>
                    <xdr:colOff>304800</xdr:colOff>
                    <xdr:row>20</xdr:row>
                    <xdr:rowOff>12700</xdr:rowOff>
                  </to>
                </anchor>
              </controlPr>
            </control>
          </mc:Choice>
        </mc:AlternateContent>
        <mc:AlternateContent xmlns:mc="http://schemas.openxmlformats.org/markup-compatibility/2006">
          <mc:Choice Requires="x14">
            <control shapeId="26659" r:id="rId37" name="Check Box 35">
              <controlPr defaultSize="0" autoFill="0" autoLine="0" autoPict="0">
                <anchor moveWithCells="1">
                  <from>
                    <xdr:col>11</xdr:col>
                    <xdr:colOff>95250</xdr:colOff>
                    <xdr:row>20</xdr:row>
                    <xdr:rowOff>12700</xdr:rowOff>
                  </from>
                  <to>
                    <xdr:col>11</xdr:col>
                    <xdr:colOff>304800</xdr:colOff>
                    <xdr:row>21</xdr:row>
                    <xdr:rowOff>12700</xdr:rowOff>
                  </to>
                </anchor>
              </controlPr>
            </control>
          </mc:Choice>
        </mc:AlternateContent>
        <mc:AlternateContent xmlns:mc="http://schemas.openxmlformats.org/markup-compatibility/2006">
          <mc:Choice Requires="x14">
            <control shapeId="26660" r:id="rId38" name="Check Box 36">
              <controlPr defaultSize="0" autoFill="0" autoLine="0" autoPict="0">
                <anchor moveWithCells="1">
                  <from>
                    <xdr:col>11</xdr:col>
                    <xdr:colOff>95250</xdr:colOff>
                    <xdr:row>22</xdr:row>
                    <xdr:rowOff>12700</xdr:rowOff>
                  </from>
                  <to>
                    <xdr:col>11</xdr:col>
                    <xdr:colOff>304800</xdr:colOff>
                    <xdr:row>23</xdr:row>
                    <xdr:rowOff>12700</xdr:rowOff>
                  </to>
                </anchor>
              </controlPr>
            </control>
          </mc:Choice>
        </mc:AlternateContent>
        <mc:AlternateContent xmlns:mc="http://schemas.openxmlformats.org/markup-compatibility/2006">
          <mc:Choice Requires="x14">
            <control shapeId="26661" r:id="rId39" name="Check Box 37">
              <controlPr defaultSize="0" autoFill="0" autoLine="0" autoPict="0">
                <anchor moveWithCells="1">
                  <from>
                    <xdr:col>11</xdr:col>
                    <xdr:colOff>95250</xdr:colOff>
                    <xdr:row>23</xdr:row>
                    <xdr:rowOff>12700</xdr:rowOff>
                  </from>
                  <to>
                    <xdr:col>11</xdr:col>
                    <xdr:colOff>304800</xdr:colOff>
                    <xdr:row>24</xdr:row>
                    <xdr:rowOff>12700</xdr:rowOff>
                  </to>
                </anchor>
              </controlPr>
            </control>
          </mc:Choice>
        </mc:AlternateContent>
        <mc:AlternateContent xmlns:mc="http://schemas.openxmlformats.org/markup-compatibility/2006">
          <mc:Choice Requires="x14">
            <control shapeId="26662" r:id="rId40" name="Check Box 38">
              <controlPr defaultSize="0" autoFill="0" autoLine="0" autoPict="0">
                <anchor moveWithCells="1">
                  <from>
                    <xdr:col>11</xdr:col>
                    <xdr:colOff>95250</xdr:colOff>
                    <xdr:row>24</xdr:row>
                    <xdr:rowOff>12700</xdr:rowOff>
                  </from>
                  <to>
                    <xdr:col>11</xdr:col>
                    <xdr:colOff>304800</xdr:colOff>
                    <xdr:row>25</xdr:row>
                    <xdr:rowOff>12700</xdr:rowOff>
                  </to>
                </anchor>
              </controlPr>
            </control>
          </mc:Choice>
        </mc:AlternateContent>
        <mc:AlternateContent xmlns:mc="http://schemas.openxmlformats.org/markup-compatibility/2006">
          <mc:Choice Requires="x14">
            <control shapeId="26663" r:id="rId41" name="Check Box 39">
              <controlPr defaultSize="0" autoFill="0" autoLine="0" autoPict="0">
                <anchor moveWithCells="1">
                  <from>
                    <xdr:col>11</xdr:col>
                    <xdr:colOff>95250</xdr:colOff>
                    <xdr:row>25</xdr:row>
                    <xdr:rowOff>12700</xdr:rowOff>
                  </from>
                  <to>
                    <xdr:col>11</xdr:col>
                    <xdr:colOff>304800</xdr:colOff>
                    <xdr:row>26</xdr:row>
                    <xdr:rowOff>12700</xdr:rowOff>
                  </to>
                </anchor>
              </controlPr>
            </control>
          </mc:Choice>
        </mc:AlternateContent>
        <mc:AlternateContent xmlns:mc="http://schemas.openxmlformats.org/markup-compatibility/2006">
          <mc:Choice Requires="x14">
            <control shapeId="26664" r:id="rId42" name="Check Box 40">
              <controlPr defaultSize="0" autoFill="0" autoLine="0" autoPict="0">
                <anchor moveWithCells="1">
                  <from>
                    <xdr:col>11</xdr:col>
                    <xdr:colOff>95250</xdr:colOff>
                    <xdr:row>26</xdr:row>
                    <xdr:rowOff>12700</xdr:rowOff>
                  </from>
                  <to>
                    <xdr:col>11</xdr:col>
                    <xdr:colOff>304800</xdr:colOff>
                    <xdr:row>27</xdr:row>
                    <xdr:rowOff>12700</xdr:rowOff>
                  </to>
                </anchor>
              </controlPr>
            </control>
          </mc:Choice>
        </mc:AlternateContent>
        <mc:AlternateContent xmlns:mc="http://schemas.openxmlformats.org/markup-compatibility/2006">
          <mc:Choice Requires="x14">
            <control shapeId="26665" r:id="rId43" name="Check Box 41">
              <controlPr defaultSize="0" autoFill="0" autoLine="0" autoPict="0">
                <anchor moveWithCells="1">
                  <from>
                    <xdr:col>11</xdr:col>
                    <xdr:colOff>95250</xdr:colOff>
                    <xdr:row>27</xdr:row>
                    <xdr:rowOff>12700</xdr:rowOff>
                  </from>
                  <to>
                    <xdr:col>11</xdr:col>
                    <xdr:colOff>304800</xdr:colOff>
                    <xdr:row>28</xdr:row>
                    <xdr:rowOff>12700</xdr:rowOff>
                  </to>
                </anchor>
              </controlPr>
            </control>
          </mc:Choice>
        </mc:AlternateContent>
        <mc:AlternateContent xmlns:mc="http://schemas.openxmlformats.org/markup-compatibility/2006">
          <mc:Choice Requires="x14">
            <control shapeId="26666" r:id="rId44" name="Check Box 42">
              <controlPr defaultSize="0" autoFill="0" autoLine="0" autoPict="0">
                <anchor moveWithCells="1">
                  <from>
                    <xdr:col>11</xdr:col>
                    <xdr:colOff>95250</xdr:colOff>
                    <xdr:row>28</xdr:row>
                    <xdr:rowOff>12700</xdr:rowOff>
                  </from>
                  <to>
                    <xdr:col>11</xdr:col>
                    <xdr:colOff>304800</xdr:colOff>
                    <xdr:row>29</xdr:row>
                    <xdr:rowOff>12700</xdr:rowOff>
                  </to>
                </anchor>
              </controlPr>
            </control>
          </mc:Choice>
        </mc:AlternateContent>
        <mc:AlternateContent xmlns:mc="http://schemas.openxmlformats.org/markup-compatibility/2006">
          <mc:Choice Requires="x14">
            <control shapeId="26667" r:id="rId45" name="Check Box 43">
              <controlPr defaultSize="0" autoFill="0" autoLine="0" autoPict="0">
                <anchor moveWithCells="1">
                  <from>
                    <xdr:col>13</xdr:col>
                    <xdr:colOff>31750</xdr:colOff>
                    <xdr:row>13</xdr:row>
                    <xdr:rowOff>12700</xdr:rowOff>
                  </from>
                  <to>
                    <xdr:col>14</xdr:col>
                    <xdr:colOff>0</xdr:colOff>
                    <xdr:row>14</xdr:row>
                    <xdr:rowOff>12700</xdr:rowOff>
                  </to>
                </anchor>
              </controlPr>
            </control>
          </mc:Choice>
        </mc:AlternateContent>
        <mc:AlternateContent xmlns:mc="http://schemas.openxmlformats.org/markup-compatibility/2006">
          <mc:Choice Requires="x14">
            <control shapeId="26668" r:id="rId46" name="Check Box 44">
              <controlPr defaultSize="0" autoFill="0" autoLine="0" autoPict="0">
                <anchor moveWithCells="1">
                  <from>
                    <xdr:col>13</xdr:col>
                    <xdr:colOff>31750</xdr:colOff>
                    <xdr:row>14</xdr:row>
                    <xdr:rowOff>12700</xdr:rowOff>
                  </from>
                  <to>
                    <xdr:col>14</xdr:col>
                    <xdr:colOff>0</xdr:colOff>
                    <xdr:row>15</xdr:row>
                    <xdr:rowOff>12700</xdr:rowOff>
                  </to>
                </anchor>
              </controlPr>
            </control>
          </mc:Choice>
        </mc:AlternateContent>
        <mc:AlternateContent xmlns:mc="http://schemas.openxmlformats.org/markup-compatibility/2006">
          <mc:Choice Requires="x14">
            <control shapeId="26669" r:id="rId47" name="Check Box 45">
              <controlPr defaultSize="0" autoFill="0" autoLine="0" autoPict="0">
                <anchor moveWithCells="1">
                  <from>
                    <xdr:col>13</xdr:col>
                    <xdr:colOff>31750</xdr:colOff>
                    <xdr:row>15</xdr:row>
                    <xdr:rowOff>12700</xdr:rowOff>
                  </from>
                  <to>
                    <xdr:col>14</xdr:col>
                    <xdr:colOff>0</xdr:colOff>
                    <xdr:row>16</xdr:row>
                    <xdr:rowOff>12700</xdr:rowOff>
                  </to>
                </anchor>
              </controlPr>
            </control>
          </mc:Choice>
        </mc:AlternateContent>
        <mc:AlternateContent xmlns:mc="http://schemas.openxmlformats.org/markup-compatibility/2006">
          <mc:Choice Requires="x14">
            <control shapeId="26670" r:id="rId48" name="Check Box 46">
              <controlPr defaultSize="0" autoFill="0" autoLine="0" autoPict="0">
                <anchor moveWithCells="1">
                  <from>
                    <xdr:col>13</xdr:col>
                    <xdr:colOff>31750</xdr:colOff>
                    <xdr:row>16</xdr:row>
                    <xdr:rowOff>12700</xdr:rowOff>
                  </from>
                  <to>
                    <xdr:col>14</xdr:col>
                    <xdr:colOff>0</xdr:colOff>
                    <xdr:row>17</xdr:row>
                    <xdr:rowOff>12700</xdr:rowOff>
                  </to>
                </anchor>
              </controlPr>
            </control>
          </mc:Choice>
        </mc:AlternateContent>
        <mc:AlternateContent xmlns:mc="http://schemas.openxmlformats.org/markup-compatibility/2006">
          <mc:Choice Requires="x14">
            <control shapeId="26671" r:id="rId49" name="Check Box 47">
              <controlPr defaultSize="0" autoFill="0" autoLine="0" autoPict="0">
                <anchor moveWithCells="1">
                  <from>
                    <xdr:col>13</xdr:col>
                    <xdr:colOff>31750</xdr:colOff>
                    <xdr:row>17</xdr:row>
                    <xdr:rowOff>12700</xdr:rowOff>
                  </from>
                  <to>
                    <xdr:col>14</xdr:col>
                    <xdr:colOff>0</xdr:colOff>
                    <xdr:row>18</xdr:row>
                    <xdr:rowOff>12700</xdr:rowOff>
                  </to>
                </anchor>
              </controlPr>
            </control>
          </mc:Choice>
        </mc:AlternateContent>
        <mc:AlternateContent xmlns:mc="http://schemas.openxmlformats.org/markup-compatibility/2006">
          <mc:Choice Requires="x14">
            <control shapeId="26672" r:id="rId50" name="Check Box 48">
              <controlPr defaultSize="0" autoFill="0" autoLine="0" autoPict="0">
                <anchor moveWithCells="1">
                  <from>
                    <xdr:col>13</xdr:col>
                    <xdr:colOff>31750</xdr:colOff>
                    <xdr:row>18</xdr:row>
                    <xdr:rowOff>12700</xdr:rowOff>
                  </from>
                  <to>
                    <xdr:col>14</xdr:col>
                    <xdr:colOff>0</xdr:colOff>
                    <xdr:row>19</xdr:row>
                    <xdr:rowOff>12700</xdr:rowOff>
                  </to>
                </anchor>
              </controlPr>
            </control>
          </mc:Choice>
        </mc:AlternateContent>
        <mc:AlternateContent xmlns:mc="http://schemas.openxmlformats.org/markup-compatibility/2006">
          <mc:Choice Requires="x14">
            <control shapeId="26673" r:id="rId51" name="Check Box 49">
              <controlPr defaultSize="0" autoFill="0" autoLine="0" autoPict="0">
                <anchor moveWithCells="1">
                  <from>
                    <xdr:col>13</xdr:col>
                    <xdr:colOff>31750</xdr:colOff>
                    <xdr:row>19</xdr:row>
                    <xdr:rowOff>12700</xdr:rowOff>
                  </from>
                  <to>
                    <xdr:col>14</xdr:col>
                    <xdr:colOff>0</xdr:colOff>
                    <xdr:row>20</xdr:row>
                    <xdr:rowOff>12700</xdr:rowOff>
                  </to>
                </anchor>
              </controlPr>
            </control>
          </mc:Choice>
        </mc:AlternateContent>
        <mc:AlternateContent xmlns:mc="http://schemas.openxmlformats.org/markup-compatibility/2006">
          <mc:Choice Requires="x14">
            <control shapeId="26674" r:id="rId52" name="Check Box 50">
              <controlPr defaultSize="0" autoFill="0" autoLine="0" autoPict="0">
                <anchor moveWithCells="1">
                  <from>
                    <xdr:col>13</xdr:col>
                    <xdr:colOff>31750</xdr:colOff>
                    <xdr:row>20</xdr:row>
                    <xdr:rowOff>12700</xdr:rowOff>
                  </from>
                  <to>
                    <xdr:col>14</xdr:col>
                    <xdr:colOff>0</xdr:colOff>
                    <xdr:row>21</xdr:row>
                    <xdr:rowOff>12700</xdr:rowOff>
                  </to>
                </anchor>
              </controlPr>
            </control>
          </mc:Choice>
        </mc:AlternateContent>
        <mc:AlternateContent xmlns:mc="http://schemas.openxmlformats.org/markup-compatibility/2006">
          <mc:Choice Requires="x14">
            <control shapeId="26675" r:id="rId53" name="Check Box 51">
              <controlPr defaultSize="0" autoFill="0" autoLine="0" autoPict="0">
                <anchor moveWithCells="1">
                  <from>
                    <xdr:col>13</xdr:col>
                    <xdr:colOff>31750</xdr:colOff>
                    <xdr:row>21</xdr:row>
                    <xdr:rowOff>12700</xdr:rowOff>
                  </from>
                  <to>
                    <xdr:col>14</xdr:col>
                    <xdr:colOff>0</xdr:colOff>
                    <xdr:row>22</xdr:row>
                    <xdr:rowOff>12700</xdr:rowOff>
                  </to>
                </anchor>
              </controlPr>
            </control>
          </mc:Choice>
        </mc:AlternateContent>
        <mc:AlternateContent xmlns:mc="http://schemas.openxmlformats.org/markup-compatibility/2006">
          <mc:Choice Requires="x14">
            <control shapeId="26676" r:id="rId54" name="Check Box 52">
              <controlPr defaultSize="0" autoFill="0" autoLine="0" autoPict="0">
                <anchor moveWithCells="1">
                  <from>
                    <xdr:col>13</xdr:col>
                    <xdr:colOff>31750</xdr:colOff>
                    <xdr:row>22</xdr:row>
                    <xdr:rowOff>12700</xdr:rowOff>
                  </from>
                  <to>
                    <xdr:col>14</xdr:col>
                    <xdr:colOff>0</xdr:colOff>
                    <xdr:row>23</xdr:row>
                    <xdr:rowOff>12700</xdr:rowOff>
                  </to>
                </anchor>
              </controlPr>
            </control>
          </mc:Choice>
        </mc:AlternateContent>
        <mc:AlternateContent xmlns:mc="http://schemas.openxmlformats.org/markup-compatibility/2006">
          <mc:Choice Requires="x14">
            <control shapeId="26677" r:id="rId55" name="Check Box 53">
              <controlPr defaultSize="0" autoFill="0" autoLine="0" autoPict="0">
                <anchor moveWithCells="1">
                  <from>
                    <xdr:col>13</xdr:col>
                    <xdr:colOff>31750</xdr:colOff>
                    <xdr:row>23</xdr:row>
                    <xdr:rowOff>12700</xdr:rowOff>
                  </from>
                  <to>
                    <xdr:col>14</xdr:col>
                    <xdr:colOff>0</xdr:colOff>
                    <xdr:row>24</xdr:row>
                    <xdr:rowOff>12700</xdr:rowOff>
                  </to>
                </anchor>
              </controlPr>
            </control>
          </mc:Choice>
        </mc:AlternateContent>
        <mc:AlternateContent xmlns:mc="http://schemas.openxmlformats.org/markup-compatibility/2006">
          <mc:Choice Requires="x14">
            <control shapeId="26678" r:id="rId56" name="Check Box 54">
              <controlPr defaultSize="0" autoFill="0" autoLine="0" autoPict="0">
                <anchor moveWithCells="1">
                  <from>
                    <xdr:col>13</xdr:col>
                    <xdr:colOff>31750</xdr:colOff>
                    <xdr:row>24</xdr:row>
                    <xdr:rowOff>12700</xdr:rowOff>
                  </from>
                  <to>
                    <xdr:col>14</xdr:col>
                    <xdr:colOff>0</xdr:colOff>
                    <xdr:row>25</xdr:row>
                    <xdr:rowOff>12700</xdr:rowOff>
                  </to>
                </anchor>
              </controlPr>
            </control>
          </mc:Choice>
        </mc:AlternateContent>
        <mc:AlternateContent xmlns:mc="http://schemas.openxmlformats.org/markup-compatibility/2006">
          <mc:Choice Requires="x14">
            <control shapeId="26679" r:id="rId57" name="Check Box 55">
              <controlPr defaultSize="0" autoFill="0" autoLine="0" autoPict="0">
                <anchor moveWithCells="1">
                  <from>
                    <xdr:col>13</xdr:col>
                    <xdr:colOff>31750</xdr:colOff>
                    <xdr:row>25</xdr:row>
                    <xdr:rowOff>12700</xdr:rowOff>
                  </from>
                  <to>
                    <xdr:col>14</xdr:col>
                    <xdr:colOff>0</xdr:colOff>
                    <xdr:row>26</xdr:row>
                    <xdr:rowOff>12700</xdr:rowOff>
                  </to>
                </anchor>
              </controlPr>
            </control>
          </mc:Choice>
        </mc:AlternateContent>
        <mc:AlternateContent xmlns:mc="http://schemas.openxmlformats.org/markup-compatibility/2006">
          <mc:Choice Requires="x14">
            <control shapeId="26680" r:id="rId58" name="Check Box 56">
              <controlPr defaultSize="0" autoFill="0" autoLine="0" autoPict="0">
                <anchor moveWithCells="1">
                  <from>
                    <xdr:col>13</xdr:col>
                    <xdr:colOff>31750</xdr:colOff>
                    <xdr:row>26</xdr:row>
                    <xdr:rowOff>12700</xdr:rowOff>
                  </from>
                  <to>
                    <xdr:col>14</xdr:col>
                    <xdr:colOff>0</xdr:colOff>
                    <xdr:row>27</xdr:row>
                    <xdr:rowOff>12700</xdr:rowOff>
                  </to>
                </anchor>
              </controlPr>
            </control>
          </mc:Choice>
        </mc:AlternateContent>
        <mc:AlternateContent xmlns:mc="http://schemas.openxmlformats.org/markup-compatibility/2006">
          <mc:Choice Requires="x14">
            <control shapeId="26681" r:id="rId59" name="Check Box 57">
              <controlPr defaultSize="0" autoFill="0" autoLine="0" autoPict="0">
                <anchor moveWithCells="1">
                  <from>
                    <xdr:col>13</xdr:col>
                    <xdr:colOff>31750</xdr:colOff>
                    <xdr:row>27</xdr:row>
                    <xdr:rowOff>12700</xdr:rowOff>
                  </from>
                  <to>
                    <xdr:col>14</xdr:col>
                    <xdr:colOff>0</xdr:colOff>
                    <xdr:row>28</xdr:row>
                    <xdr:rowOff>12700</xdr:rowOff>
                  </to>
                </anchor>
              </controlPr>
            </control>
          </mc:Choice>
        </mc:AlternateContent>
        <mc:AlternateContent xmlns:mc="http://schemas.openxmlformats.org/markup-compatibility/2006">
          <mc:Choice Requires="x14">
            <control shapeId="26682" r:id="rId60" name="Check Box 58">
              <controlPr defaultSize="0" autoFill="0" autoLine="0" autoPict="0">
                <anchor moveWithCells="1">
                  <from>
                    <xdr:col>13</xdr:col>
                    <xdr:colOff>31750</xdr:colOff>
                    <xdr:row>29</xdr:row>
                    <xdr:rowOff>12700</xdr:rowOff>
                  </from>
                  <to>
                    <xdr:col>14</xdr:col>
                    <xdr:colOff>0</xdr:colOff>
                    <xdr:row>30</xdr:row>
                    <xdr:rowOff>12700</xdr:rowOff>
                  </to>
                </anchor>
              </controlPr>
            </control>
          </mc:Choice>
        </mc:AlternateContent>
        <mc:AlternateContent xmlns:mc="http://schemas.openxmlformats.org/markup-compatibility/2006">
          <mc:Choice Requires="x14">
            <control shapeId="26683" r:id="rId61" name="Check Box 59">
              <controlPr defaultSize="0" autoFill="0" autoLine="0" autoPict="0">
                <anchor moveWithCells="1">
                  <from>
                    <xdr:col>19</xdr:col>
                    <xdr:colOff>31750</xdr:colOff>
                    <xdr:row>13</xdr:row>
                    <xdr:rowOff>12700</xdr:rowOff>
                  </from>
                  <to>
                    <xdr:col>20</xdr:col>
                    <xdr:colOff>0</xdr:colOff>
                    <xdr:row>14</xdr:row>
                    <xdr:rowOff>12700</xdr:rowOff>
                  </to>
                </anchor>
              </controlPr>
            </control>
          </mc:Choice>
        </mc:AlternateContent>
        <mc:AlternateContent xmlns:mc="http://schemas.openxmlformats.org/markup-compatibility/2006">
          <mc:Choice Requires="x14">
            <control shapeId="26684" r:id="rId62" name="Check Box 60">
              <controlPr defaultSize="0" autoFill="0" autoLine="0" autoPict="0">
                <anchor moveWithCells="1">
                  <from>
                    <xdr:col>19</xdr:col>
                    <xdr:colOff>31750</xdr:colOff>
                    <xdr:row>14</xdr:row>
                    <xdr:rowOff>12700</xdr:rowOff>
                  </from>
                  <to>
                    <xdr:col>20</xdr:col>
                    <xdr:colOff>0</xdr:colOff>
                    <xdr:row>15</xdr:row>
                    <xdr:rowOff>12700</xdr:rowOff>
                  </to>
                </anchor>
              </controlPr>
            </control>
          </mc:Choice>
        </mc:AlternateContent>
        <mc:AlternateContent xmlns:mc="http://schemas.openxmlformats.org/markup-compatibility/2006">
          <mc:Choice Requires="x14">
            <control shapeId="26685" r:id="rId63" name="Check Box 61">
              <controlPr defaultSize="0" autoFill="0" autoLine="0" autoPict="0">
                <anchor moveWithCells="1">
                  <from>
                    <xdr:col>19</xdr:col>
                    <xdr:colOff>31750</xdr:colOff>
                    <xdr:row>14</xdr:row>
                    <xdr:rowOff>12700</xdr:rowOff>
                  </from>
                  <to>
                    <xdr:col>20</xdr:col>
                    <xdr:colOff>0</xdr:colOff>
                    <xdr:row>15</xdr:row>
                    <xdr:rowOff>12700</xdr:rowOff>
                  </to>
                </anchor>
              </controlPr>
            </control>
          </mc:Choice>
        </mc:AlternateContent>
        <mc:AlternateContent xmlns:mc="http://schemas.openxmlformats.org/markup-compatibility/2006">
          <mc:Choice Requires="x14">
            <control shapeId="26686" r:id="rId64" name="Check Box 62">
              <controlPr defaultSize="0" autoFill="0" autoLine="0" autoPict="0">
                <anchor moveWithCells="1">
                  <from>
                    <xdr:col>19</xdr:col>
                    <xdr:colOff>31750</xdr:colOff>
                    <xdr:row>15</xdr:row>
                    <xdr:rowOff>12700</xdr:rowOff>
                  </from>
                  <to>
                    <xdr:col>20</xdr:col>
                    <xdr:colOff>0</xdr:colOff>
                    <xdr:row>16</xdr:row>
                    <xdr:rowOff>12700</xdr:rowOff>
                  </to>
                </anchor>
              </controlPr>
            </control>
          </mc:Choice>
        </mc:AlternateContent>
        <mc:AlternateContent xmlns:mc="http://schemas.openxmlformats.org/markup-compatibility/2006">
          <mc:Choice Requires="x14">
            <control shapeId="26687" r:id="rId65" name="Check Box 63">
              <controlPr defaultSize="0" autoFill="0" autoLine="0" autoPict="0">
                <anchor moveWithCells="1">
                  <from>
                    <xdr:col>19</xdr:col>
                    <xdr:colOff>31750</xdr:colOff>
                    <xdr:row>15</xdr:row>
                    <xdr:rowOff>12700</xdr:rowOff>
                  </from>
                  <to>
                    <xdr:col>20</xdr:col>
                    <xdr:colOff>0</xdr:colOff>
                    <xdr:row>16</xdr:row>
                    <xdr:rowOff>12700</xdr:rowOff>
                  </to>
                </anchor>
              </controlPr>
            </control>
          </mc:Choice>
        </mc:AlternateContent>
        <mc:AlternateContent xmlns:mc="http://schemas.openxmlformats.org/markup-compatibility/2006">
          <mc:Choice Requires="x14">
            <control shapeId="26688" r:id="rId66" name="Check Box 64">
              <controlPr defaultSize="0" autoFill="0" autoLine="0" autoPict="0">
                <anchor moveWithCells="1">
                  <from>
                    <xdr:col>19</xdr:col>
                    <xdr:colOff>31750</xdr:colOff>
                    <xdr:row>15</xdr:row>
                    <xdr:rowOff>12700</xdr:rowOff>
                  </from>
                  <to>
                    <xdr:col>20</xdr:col>
                    <xdr:colOff>0</xdr:colOff>
                    <xdr:row>16</xdr:row>
                    <xdr:rowOff>12700</xdr:rowOff>
                  </to>
                </anchor>
              </controlPr>
            </control>
          </mc:Choice>
        </mc:AlternateContent>
        <mc:AlternateContent xmlns:mc="http://schemas.openxmlformats.org/markup-compatibility/2006">
          <mc:Choice Requires="x14">
            <control shapeId="26689" r:id="rId67" name="Check Box 65">
              <controlPr defaultSize="0" autoFill="0" autoLine="0" autoPict="0">
                <anchor moveWithCells="1">
                  <from>
                    <xdr:col>19</xdr:col>
                    <xdr:colOff>31750</xdr:colOff>
                    <xdr:row>16</xdr:row>
                    <xdr:rowOff>12700</xdr:rowOff>
                  </from>
                  <to>
                    <xdr:col>20</xdr:col>
                    <xdr:colOff>0</xdr:colOff>
                    <xdr:row>17</xdr:row>
                    <xdr:rowOff>12700</xdr:rowOff>
                  </to>
                </anchor>
              </controlPr>
            </control>
          </mc:Choice>
        </mc:AlternateContent>
        <mc:AlternateContent xmlns:mc="http://schemas.openxmlformats.org/markup-compatibility/2006">
          <mc:Choice Requires="x14">
            <control shapeId="26690" r:id="rId68" name="Check Box 66">
              <controlPr defaultSize="0" autoFill="0" autoLine="0" autoPict="0">
                <anchor moveWithCells="1">
                  <from>
                    <xdr:col>19</xdr:col>
                    <xdr:colOff>31750</xdr:colOff>
                    <xdr:row>16</xdr:row>
                    <xdr:rowOff>12700</xdr:rowOff>
                  </from>
                  <to>
                    <xdr:col>20</xdr:col>
                    <xdr:colOff>0</xdr:colOff>
                    <xdr:row>17</xdr:row>
                    <xdr:rowOff>12700</xdr:rowOff>
                  </to>
                </anchor>
              </controlPr>
            </control>
          </mc:Choice>
        </mc:AlternateContent>
        <mc:AlternateContent xmlns:mc="http://schemas.openxmlformats.org/markup-compatibility/2006">
          <mc:Choice Requires="x14">
            <control shapeId="26691" r:id="rId69" name="Check Box 67">
              <controlPr defaultSize="0" autoFill="0" autoLine="0" autoPict="0">
                <anchor moveWithCells="1">
                  <from>
                    <xdr:col>19</xdr:col>
                    <xdr:colOff>31750</xdr:colOff>
                    <xdr:row>16</xdr:row>
                    <xdr:rowOff>12700</xdr:rowOff>
                  </from>
                  <to>
                    <xdr:col>20</xdr:col>
                    <xdr:colOff>0</xdr:colOff>
                    <xdr:row>17</xdr:row>
                    <xdr:rowOff>12700</xdr:rowOff>
                  </to>
                </anchor>
              </controlPr>
            </control>
          </mc:Choice>
        </mc:AlternateContent>
        <mc:AlternateContent xmlns:mc="http://schemas.openxmlformats.org/markup-compatibility/2006">
          <mc:Choice Requires="x14">
            <control shapeId="26692" r:id="rId70" name="Check Box 68">
              <controlPr defaultSize="0" autoFill="0" autoLine="0" autoPict="0">
                <anchor moveWithCells="1">
                  <from>
                    <xdr:col>19</xdr:col>
                    <xdr:colOff>31750</xdr:colOff>
                    <xdr:row>16</xdr:row>
                    <xdr:rowOff>12700</xdr:rowOff>
                  </from>
                  <to>
                    <xdr:col>20</xdr:col>
                    <xdr:colOff>0</xdr:colOff>
                    <xdr:row>17</xdr:row>
                    <xdr:rowOff>12700</xdr:rowOff>
                  </to>
                </anchor>
              </controlPr>
            </control>
          </mc:Choice>
        </mc:AlternateContent>
        <mc:AlternateContent xmlns:mc="http://schemas.openxmlformats.org/markup-compatibility/2006">
          <mc:Choice Requires="x14">
            <control shapeId="26693" r:id="rId71" name="Check Box 69">
              <controlPr defaultSize="0" autoFill="0" autoLine="0" autoPict="0">
                <anchor moveWithCells="1">
                  <from>
                    <xdr:col>19</xdr:col>
                    <xdr:colOff>31750</xdr:colOff>
                    <xdr:row>17</xdr:row>
                    <xdr:rowOff>12700</xdr:rowOff>
                  </from>
                  <to>
                    <xdr:col>20</xdr:col>
                    <xdr:colOff>0</xdr:colOff>
                    <xdr:row>18</xdr:row>
                    <xdr:rowOff>12700</xdr:rowOff>
                  </to>
                </anchor>
              </controlPr>
            </control>
          </mc:Choice>
        </mc:AlternateContent>
        <mc:AlternateContent xmlns:mc="http://schemas.openxmlformats.org/markup-compatibility/2006">
          <mc:Choice Requires="x14">
            <control shapeId="26694" r:id="rId72" name="Check Box 70">
              <controlPr defaultSize="0" autoFill="0" autoLine="0" autoPict="0">
                <anchor moveWithCells="1">
                  <from>
                    <xdr:col>19</xdr:col>
                    <xdr:colOff>31750</xdr:colOff>
                    <xdr:row>17</xdr:row>
                    <xdr:rowOff>12700</xdr:rowOff>
                  </from>
                  <to>
                    <xdr:col>20</xdr:col>
                    <xdr:colOff>0</xdr:colOff>
                    <xdr:row>18</xdr:row>
                    <xdr:rowOff>12700</xdr:rowOff>
                  </to>
                </anchor>
              </controlPr>
            </control>
          </mc:Choice>
        </mc:AlternateContent>
        <mc:AlternateContent xmlns:mc="http://schemas.openxmlformats.org/markup-compatibility/2006">
          <mc:Choice Requires="x14">
            <control shapeId="26695" r:id="rId73" name="Check Box 71">
              <controlPr defaultSize="0" autoFill="0" autoLine="0" autoPict="0">
                <anchor moveWithCells="1">
                  <from>
                    <xdr:col>19</xdr:col>
                    <xdr:colOff>31750</xdr:colOff>
                    <xdr:row>17</xdr:row>
                    <xdr:rowOff>12700</xdr:rowOff>
                  </from>
                  <to>
                    <xdr:col>20</xdr:col>
                    <xdr:colOff>0</xdr:colOff>
                    <xdr:row>18</xdr:row>
                    <xdr:rowOff>12700</xdr:rowOff>
                  </to>
                </anchor>
              </controlPr>
            </control>
          </mc:Choice>
        </mc:AlternateContent>
        <mc:AlternateContent xmlns:mc="http://schemas.openxmlformats.org/markup-compatibility/2006">
          <mc:Choice Requires="x14">
            <control shapeId="26696" r:id="rId74" name="Check Box 72">
              <controlPr defaultSize="0" autoFill="0" autoLine="0" autoPict="0">
                <anchor moveWithCells="1">
                  <from>
                    <xdr:col>19</xdr:col>
                    <xdr:colOff>31750</xdr:colOff>
                    <xdr:row>17</xdr:row>
                    <xdr:rowOff>12700</xdr:rowOff>
                  </from>
                  <to>
                    <xdr:col>20</xdr:col>
                    <xdr:colOff>0</xdr:colOff>
                    <xdr:row>18</xdr:row>
                    <xdr:rowOff>12700</xdr:rowOff>
                  </to>
                </anchor>
              </controlPr>
            </control>
          </mc:Choice>
        </mc:AlternateContent>
        <mc:AlternateContent xmlns:mc="http://schemas.openxmlformats.org/markup-compatibility/2006">
          <mc:Choice Requires="x14">
            <control shapeId="26697" r:id="rId75" name="Check Box 73">
              <controlPr defaultSize="0" autoFill="0" autoLine="0" autoPict="0">
                <anchor moveWithCells="1">
                  <from>
                    <xdr:col>19</xdr:col>
                    <xdr:colOff>31750</xdr:colOff>
                    <xdr:row>17</xdr:row>
                    <xdr:rowOff>12700</xdr:rowOff>
                  </from>
                  <to>
                    <xdr:col>20</xdr:col>
                    <xdr:colOff>0</xdr:colOff>
                    <xdr:row>18</xdr:row>
                    <xdr:rowOff>12700</xdr:rowOff>
                  </to>
                </anchor>
              </controlPr>
            </control>
          </mc:Choice>
        </mc:AlternateContent>
        <mc:AlternateContent xmlns:mc="http://schemas.openxmlformats.org/markup-compatibility/2006">
          <mc:Choice Requires="x14">
            <control shapeId="26698" r:id="rId76" name="Check Box 74">
              <controlPr defaultSize="0" autoFill="0" autoLine="0" autoPict="0">
                <anchor moveWithCells="1">
                  <from>
                    <xdr:col>19</xdr:col>
                    <xdr:colOff>31750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26699" r:id="rId77" name="Check Box 75">
              <controlPr defaultSize="0" autoFill="0" autoLine="0" autoPict="0">
                <anchor moveWithCells="1">
                  <from>
                    <xdr:col>19</xdr:col>
                    <xdr:colOff>31750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26700" r:id="rId78" name="Check Box 76">
              <controlPr defaultSize="0" autoFill="0" autoLine="0" autoPict="0">
                <anchor moveWithCells="1">
                  <from>
                    <xdr:col>19</xdr:col>
                    <xdr:colOff>31750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26701" r:id="rId79" name="Check Box 77">
              <controlPr defaultSize="0" autoFill="0" autoLine="0" autoPict="0">
                <anchor moveWithCells="1">
                  <from>
                    <xdr:col>19</xdr:col>
                    <xdr:colOff>31750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26702" r:id="rId80" name="Check Box 78">
              <controlPr defaultSize="0" autoFill="0" autoLine="0" autoPict="0">
                <anchor moveWithCells="1">
                  <from>
                    <xdr:col>19</xdr:col>
                    <xdr:colOff>31750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26703" r:id="rId81" name="Check Box 79">
              <controlPr defaultSize="0" autoFill="0" autoLine="0" autoPict="0">
                <anchor moveWithCells="1">
                  <from>
                    <xdr:col>19</xdr:col>
                    <xdr:colOff>31750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26704" r:id="rId82" name="Check Box 80">
              <controlPr defaultSize="0" autoFill="0" autoLine="0" autoPict="0">
                <anchor moveWithCells="1">
                  <from>
                    <xdr:col>19</xdr:col>
                    <xdr:colOff>31750</xdr:colOff>
                    <xdr:row>19</xdr:row>
                    <xdr:rowOff>12700</xdr:rowOff>
                  </from>
                  <to>
                    <xdr:col>20</xdr:col>
                    <xdr:colOff>0</xdr:colOff>
                    <xdr:row>20</xdr:row>
                    <xdr:rowOff>12700</xdr:rowOff>
                  </to>
                </anchor>
              </controlPr>
            </control>
          </mc:Choice>
        </mc:AlternateContent>
        <mc:AlternateContent xmlns:mc="http://schemas.openxmlformats.org/markup-compatibility/2006">
          <mc:Choice Requires="x14">
            <control shapeId="26705" r:id="rId83" name="Check Box 81">
              <controlPr defaultSize="0" autoFill="0" autoLine="0" autoPict="0">
                <anchor moveWithCells="1">
                  <from>
                    <xdr:col>19</xdr:col>
                    <xdr:colOff>31750</xdr:colOff>
                    <xdr:row>19</xdr:row>
                    <xdr:rowOff>12700</xdr:rowOff>
                  </from>
                  <to>
                    <xdr:col>20</xdr:col>
                    <xdr:colOff>0</xdr:colOff>
                    <xdr:row>20</xdr:row>
                    <xdr:rowOff>12700</xdr:rowOff>
                  </to>
                </anchor>
              </controlPr>
            </control>
          </mc:Choice>
        </mc:AlternateContent>
        <mc:AlternateContent xmlns:mc="http://schemas.openxmlformats.org/markup-compatibility/2006">
          <mc:Choice Requires="x14">
            <control shapeId="26706" r:id="rId84" name="Check Box 82">
              <controlPr defaultSize="0" autoFill="0" autoLine="0" autoPict="0">
                <anchor moveWithCells="1">
                  <from>
                    <xdr:col>19</xdr:col>
                    <xdr:colOff>31750</xdr:colOff>
                    <xdr:row>19</xdr:row>
                    <xdr:rowOff>12700</xdr:rowOff>
                  </from>
                  <to>
                    <xdr:col>20</xdr:col>
                    <xdr:colOff>0</xdr:colOff>
                    <xdr:row>20</xdr:row>
                    <xdr:rowOff>12700</xdr:rowOff>
                  </to>
                </anchor>
              </controlPr>
            </control>
          </mc:Choice>
        </mc:AlternateContent>
        <mc:AlternateContent xmlns:mc="http://schemas.openxmlformats.org/markup-compatibility/2006">
          <mc:Choice Requires="x14">
            <control shapeId="26707" r:id="rId85" name="Check Box 83">
              <controlPr defaultSize="0" autoFill="0" autoLine="0" autoPict="0">
                <anchor moveWithCells="1">
                  <from>
                    <xdr:col>19</xdr:col>
                    <xdr:colOff>31750</xdr:colOff>
                    <xdr:row>19</xdr:row>
                    <xdr:rowOff>12700</xdr:rowOff>
                  </from>
                  <to>
                    <xdr:col>20</xdr:col>
                    <xdr:colOff>0</xdr:colOff>
                    <xdr:row>20</xdr:row>
                    <xdr:rowOff>12700</xdr:rowOff>
                  </to>
                </anchor>
              </controlPr>
            </control>
          </mc:Choice>
        </mc:AlternateContent>
        <mc:AlternateContent xmlns:mc="http://schemas.openxmlformats.org/markup-compatibility/2006">
          <mc:Choice Requires="x14">
            <control shapeId="26708" r:id="rId86" name="Check Box 84">
              <controlPr defaultSize="0" autoFill="0" autoLine="0" autoPict="0">
                <anchor moveWithCells="1">
                  <from>
                    <xdr:col>19</xdr:col>
                    <xdr:colOff>31750</xdr:colOff>
                    <xdr:row>19</xdr:row>
                    <xdr:rowOff>12700</xdr:rowOff>
                  </from>
                  <to>
                    <xdr:col>20</xdr:col>
                    <xdr:colOff>0</xdr:colOff>
                    <xdr:row>20</xdr:row>
                    <xdr:rowOff>12700</xdr:rowOff>
                  </to>
                </anchor>
              </controlPr>
            </control>
          </mc:Choice>
        </mc:AlternateContent>
        <mc:AlternateContent xmlns:mc="http://schemas.openxmlformats.org/markup-compatibility/2006">
          <mc:Choice Requires="x14">
            <control shapeId="26709" r:id="rId87" name="Check Box 85">
              <controlPr defaultSize="0" autoFill="0" autoLine="0" autoPict="0">
                <anchor moveWithCells="1">
                  <from>
                    <xdr:col>19</xdr:col>
                    <xdr:colOff>31750</xdr:colOff>
                    <xdr:row>19</xdr:row>
                    <xdr:rowOff>12700</xdr:rowOff>
                  </from>
                  <to>
                    <xdr:col>20</xdr:col>
                    <xdr:colOff>0</xdr:colOff>
                    <xdr:row>20</xdr:row>
                    <xdr:rowOff>12700</xdr:rowOff>
                  </to>
                </anchor>
              </controlPr>
            </control>
          </mc:Choice>
        </mc:AlternateContent>
        <mc:AlternateContent xmlns:mc="http://schemas.openxmlformats.org/markup-compatibility/2006">
          <mc:Choice Requires="x14">
            <control shapeId="26710" r:id="rId88" name="Check Box 86">
              <controlPr defaultSize="0" autoFill="0" autoLine="0" autoPict="0">
                <anchor moveWithCells="1">
                  <from>
                    <xdr:col>19</xdr:col>
                    <xdr:colOff>31750</xdr:colOff>
                    <xdr:row>19</xdr:row>
                    <xdr:rowOff>12700</xdr:rowOff>
                  </from>
                  <to>
                    <xdr:col>20</xdr:col>
                    <xdr:colOff>0</xdr:colOff>
                    <xdr:row>20</xdr:row>
                    <xdr:rowOff>12700</xdr:rowOff>
                  </to>
                </anchor>
              </controlPr>
            </control>
          </mc:Choice>
        </mc:AlternateContent>
        <mc:AlternateContent xmlns:mc="http://schemas.openxmlformats.org/markup-compatibility/2006">
          <mc:Choice Requires="x14">
            <control shapeId="26711" r:id="rId89" name="Check Box 87">
              <controlPr defaultSize="0" autoFill="0" autoLine="0" autoPict="0">
                <anchor moveWithCells="1">
                  <from>
                    <xdr:col>19</xdr:col>
                    <xdr:colOff>31750</xdr:colOff>
                    <xdr:row>20</xdr:row>
                    <xdr:rowOff>12700</xdr:rowOff>
                  </from>
                  <to>
                    <xdr:col>20</xdr:col>
                    <xdr:colOff>0</xdr:colOff>
                    <xdr:row>21</xdr:row>
                    <xdr:rowOff>12700</xdr:rowOff>
                  </to>
                </anchor>
              </controlPr>
            </control>
          </mc:Choice>
        </mc:AlternateContent>
        <mc:AlternateContent xmlns:mc="http://schemas.openxmlformats.org/markup-compatibility/2006">
          <mc:Choice Requires="x14">
            <control shapeId="26712" r:id="rId90" name="Check Box 88">
              <controlPr defaultSize="0" autoFill="0" autoLine="0" autoPict="0">
                <anchor moveWithCells="1">
                  <from>
                    <xdr:col>19</xdr:col>
                    <xdr:colOff>31750</xdr:colOff>
                    <xdr:row>20</xdr:row>
                    <xdr:rowOff>12700</xdr:rowOff>
                  </from>
                  <to>
                    <xdr:col>20</xdr:col>
                    <xdr:colOff>0</xdr:colOff>
                    <xdr:row>21</xdr:row>
                    <xdr:rowOff>12700</xdr:rowOff>
                  </to>
                </anchor>
              </controlPr>
            </control>
          </mc:Choice>
        </mc:AlternateContent>
        <mc:AlternateContent xmlns:mc="http://schemas.openxmlformats.org/markup-compatibility/2006">
          <mc:Choice Requires="x14">
            <control shapeId="26713" r:id="rId91" name="Check Box 89">
              <controlPr defaultSize="0" autoFill="0" autoLine="0" autoPict="0">
                <anchor moveWithCells="1">
                  <from>
                    <xdr:col>19</xdr:col>
                    <xdr:colOff>31750</xdr:colOff>
                    <xdr:row>20</xdr:row>
                    <xdr:rowOff>12700</xdr:rowOff>
                  </from>
                  <to>
                    <xdr:col>20</xdr:col>
                    <xdr:colOff>0</xdr:colOff>
                    <xdr:row>21</xdr:row>
                    <xdr:rowOff>12700</xdr:rowOff>
                  </to>
                </anchor>
              </controlPr>
            </control>
          </mc:Choice>
        </mc:AlternateContent>
        <mc:AlternateContent xmlns:mc="http://schemas.openxmlformats.org/markup-compatibility/2006">
          <mc:Choice Requires="x14">
            <control shapeId="26714" r:id="rId92" name="Check Box 90">
              <controlPr defaultSize="0" autoFill="0" autoLine="0" autoPict="0">
                <anchor moveWithCells="1">
                  <from>
                    <xdr:col>19</xdr:col>
                    <xdr:colOff>31750</xdr:colOff>
                    <xdr:row>20</xdr:row>
                    <xdr:rowOff>12700</xdr:rowOff>
                  </from>
                  <to>
                    <xdr:col>20</xdr:col>
                    <xdr:colOff>0</xdr:colOff>
                    <xdr:row>21</xdr:row>
                    <xdr:rowOff>12700</xdr:rowOff>
                  </to>
                </anchor>
              </controlPr>
            </control>
          </mc:Choice>
        </mc:AlternateContent>
        <mc:AlternateContent xmlns:mc="http://schemas.openxmlformats.org/markup-compatibility/2006">
          <mc:Choice Requires="x14">
            <control shapeId="26715" r:id="rId93" name="Check Box 91">
              <controlPr defaultSize="0" autoFill="0" autoLine="0" autoPict="0">
                <anchor moveWithCells="1">
                  <from>
                    <xdr:col>19</xdr:col>
                    <xdr:colOff>31750</xdr:colOff>
                    <xdr:row>20</xdr:row>
                    <xdr:rowOff>12700</xdr:rowOff>
                  </from>
                  <to>
                    <xdr:col>20</xdr:col>
                    <xdr:colOff>0</xdr:colOff>
                    <xdr:row>21</xdr:row>
                    <xdr:rowOff>12700</xdr:rowOff>
                  </to>
                </anchor>
              </controlPr>
            </control>
          </mc:Choice>
        </mc:AlternateContent>
        <mc:AlternateContent xmlns:mc="http://schemas.openxmlformats.org/markup-compatibility/2006">
          <mc:Choice Requires="x14">
            <control shapeId="26716" r:id="rId94" name="Check Box 92">
              <controlPr defaultSize="0" autoFill="0" autoLine="0" autoPict="0">
                <anchor moveWithCells="1">
                  <from>
                    <xdr:col>19</xdr:col>
                    <xdr:colOff>31750</xdr:colOff>
                    <xdr:row>20</xdr:row>
                    <xdr:rowOff>12700</xdr:rowOff>
                  </from>
                  <to>
                    <xdr:col>20</xdr:col>
                    <xdr:colOff>0</xdr:colOff>
                    <xdr:row>21</xdr:row>
                    <xdr:rowOff>12700</xdr:rowOff>
                  </to>
                </anchor>
              </controlPr>
            </control>
          </mc:Choice>
        </mc:AlternateContent>
        <mc:AlternateContent xmlns:mc="http://schemas.openxmlformats.org/markup-compatibility/2006">
          <mc:Choice Requires="x14">
            <control shapeId="26717" r:id="rId95" name="Check Box 93">
              <controlPr defaultSize="0" autoFill="0" autoLine="0" autoPict="0">
                <anchor moveWithCells="1">
                  <from>
                    <xdr:col>19</xdr:col>
                    <xdr:colOff>31750</xdr:colOff>
                    <xdr:row>20</xdr:row>
                    <xdr:rowOff>12700</xdr:rowOff>
                  </from>
                  <to>
                    <xdr:col>20</xdr:col>
                    <xdr:colOff>0</xdr:colOff>
                    <xdr:row>21</xdr:row>
                    <xdr:rowOff>12700</xdr:rowOff>
                  </to>
                </anchor>
              </controlPr>
            </control>
          </mc:Choice>
        </mc:AlternateContent>
        <mc:AlternateContent xmlns:mc="http://schemas.openxmlformats.org/markup-compatibility/2006">
          <mc:Choice Requires="x14">
            <control shapeId="26718" r:id="rId96" name="Check Box 94">
              <controlPr defaultSize="0" autoFill="0" autoLine="0" autoPict="0">
                <anchor moveWithCells="1">
                  <from>
                    <xdr:col>19</xdr:col>
                    <xdr:colOff>31750</xdr:colOff>
                    <xdr:row>20</xdr:row>
                    <xdr:rowOff>12700</xdr:rowOff>
                  </from>
                  <to>
                    <xdr:col>20</xdr:col>
                    <xdr:colOff>0</xdr:colOff>
                    <xdr:row>21</xdr:row>
                    <xdr:rowOff>12700</xdr:rowOff>
                  </to>
                </anchor>
              </controlPr>
            </control>
          </mc:Choice>
        </mc:AlternateContent>
        <mc:AlternateContent xmlns:mc="http://schemas.openxmlformats.org/markup-compatibility/2006">
          <mc:Choice Requires="x14">
            <control shapeId="26719" r:id="rId97" name="Check Box 95">
              <controlPr defaultSize="0" autoFill="0" autoLine="0" autoPict="0">
                <anchor moveWithCells="1">
                  <from>
                    <xdr:col>19</xdr:col>
                    <xdr:colOff>31750</xdr:colOff>
                    <xdr:row>21</xdr:row>
                    <xdr:rowOff>12700</xdr:rowOff>
                  </from>
                  <to>
                    <xdr:col>20</xdr:col>
                    <xdr:colOff>0</xdr:colOff>
                    <xdr:row>22</xdr:row>
                    <xdr:rowOff>12700</xdr:rowOff>
                  </to>
                </anchor>
              </controlPr>
            </control>
          </mc:Choice>
        </mc:AlternateContent>
        <mc:AlternateContent xmlns:mc="http://schemas.openxmlformats.org/markup-compatibility/2006">
          <mc:Choice Requires="x14">
            <control shapeId="26720" r:id="rId98" name="Check Box 96">
              <controlPr defaultSize="0" autoFill="0" autoLine="0" autoPict="0">
                <anchor moveWithCells="1">
                  <from>
                    <xdr:col>19</xdr:col>
                    <xdr:colOff>31750</xdr:colOff>
                    <xdr:row>21</xdr:row>
                    <xdr:rowOff>12700</xdr:rowOff>
                  </from>
                  <to>
                    <xdr:col>20</xdr:col>
                    <xdr:colOff>0</xdr:colOff>
                    <xdr:row>22</xdr:row>
                    <xdr:rowOff>12700</xdr:rowOff>
                  </to>
                </anchor>
              </controlPr>
            </control>
          </mc:Choice>
        </mc:AlternateContent>
        <mc:AlternateContent xmlns:mc="http://schemas.openxmlformats.org/markup-compatibility/2006">
          <mc:Choice Requires="x14">
            <control shapeId="26721" r:id="rId99" name="Check Box 97">
              <controlPr defaultSize="0" autoFill="0" autoLine="0" autoPict="0">
                <anchor moveWithCells="1">
                  <from>
                    <xdr:col>19</xdr:col>
                    <xdr:colOff>31750</xdr:colOff>
                    <xdr:row>21</xdr:row>
                    <xdr:rowOff>12700</xdr:rowOff>
                  </from>
                  <to>
                    <xdr:col>20</xdr:col>
                    <xdr:colOff>0</xdr:colOff>
                    <xdr:row>22</xdr:row>
                    <xdr:rowOff>12700</xdr:rowOff>
                  </to>
                </anchor>
              </controlPr>
            </control>
          </mc:Choice>
        </mc:AlternateContent>
        <mc:AlternateContent xmlns:mc="http://schemas.openxmlformats.org/markup-compatibility/2006">
          <mc:Choice Requires="x14">
            <control shapeId="26722" r:id="rId100" name="Check Box 98">
              <controlPr defaultSize="0" autoFill="0" autoLine="0" autoPict="0">
                <anchor moveWithCells="1">
                  <from>
                    <xdr:col>19</xdr:col>
                    <xdr:colOff>31750</xdr:colOff>
                    <xdr:row>21</xdr:row>
                    <xdr:rowOff>12700</xdr:rowOff>
                  </from>
                  <to>
                    <xdr:col>20</xdr:col>
                    <xdr:colOff>0</xdr:colOff>
                    <xdr:row>22</xdr:row>
                    <xdr:rowOff>12700</xdr:rowOff>
                  </to>
                </anchor>
              </controlPr>
            </control>
          </mc:Choice>
        </mc:AlternateContent>
        <mc:AlternateContent xmlns:mc="http://schemas.openxmlformats.org/markup-compatibility/2006">
          <mc:Choice Requires="x14">
            <control shapeId="26723" r:id="rId101" name="Check Box 99">
              <controlPr defaultSize="0" autoFill="0" autoLine="0" autoPict="0">
                <anchor moveWithCells="1">
                  <from>
                    <xdr:col>19</xdr:col>
                    <xdr:colOff>31750</xdr:colOff>
                    <xdr:row>21</xdr:row>
                    <xdr:rowOff>12700</xdr:rowOff>
                  </from>
                  <to>
                    <xdr:col>20</xdr:col>
                    <xdr:colOff>0</xdr:colOff>
                    <xdr:row>22</xdr:row>
                    <xdr:rowOff>12700</xdr:rowOff>
                  </to>
                </anchor>
              </controlPr>
            </control>
          </mc:Choice>
        </mc:AlternateContent>
        <mc:AlternateContent xmlns:mc="http://schemas.openxmlformats.org/markup-compatibility/2006">
          <mc:Choice Requires="x14">
            <control shapeId="26724" r:id="rId102" name="Check Box 100">
              <controlPr defaultSize="0" autoFill="0" autoLine="0" autoPict="0">
                <anchor moveWithCells="1">
                  <from>
                    <xdr:col>19</xdr:col>
                    <xdr:colOff>31750</xdr:colOff>
                    <xdr:row>21</xdr:row>
                    <xdr:rowOff>12700</xdr:rowOff>
                  </from>
                  <to>
                    <xdr:col>20</xdr:col>
                    <xdr:colOff>0</xdr:colOff>
                    <xdr:row>22</xdr:row>
                    <xdr:rowOff>12700</xdr:rowOff>
                  </to>
                </anchor>
              </controlPr>
            </control>
          </mc:Choice>
        </mc:AlternateContent>
        <mc:AlternateContent xmlns:mc="http://schemas.openxmlformats.org/markup-compatibility/2006">
          <mc:Choice Requires="x14">
            <control shapeId="26725" r:id="rId103" name="Check Box 101">
              <controlPr defaultSize="0" autoFill="0" autoLine="0" autoPict="0">
                <anchor moveWithCells="1">
                  <from>
                    <xdr:col>19</xdr:col>
                    <xdr:colOff>31750</xdr:colOff>
                    <xdr:row>21</xdr:row>
                    <xdr:rowOff>12700</xdr:rowOff>
                  </from>
                  <to>
                    <xdr:col>20</xdr:col>
                    <xdr:colOff>0</xdr:colOff>
                    <xdr:row>22</xdr:row>
                    <xdr:rowOff>12700</xdr:rowOff>
                  </to>
                </anchor>
              </controlPr>
            </control>
          </mc:Choice>
        </mc:AlternateContent>
        <mc:AlternateContent xmlns:mc="http://schemas.openxmlformats.org/markup-compatibility/2006">
          <mc:Choice Requires="x14">
            <control shapeId="26726" r:id="rId104" name="Check Box 102">
              <controlPr defaultSize="0" autoFill="0" autoLine="0" autoPict="0">
                <anchor moveWithCells="1">
                  <from>
                    <xdr:col>19</xdr:col>
                    <xdr:colOff>31750</xdr:colOff>
                    <xdr:row>21</xdr:row>
                    <xdr:rowOff>12700</xdr:rowOff>
                  </from>
                  <to>
                    <xdr:col>20</xdr:col>
                    <xdr:colOff>0</xdr:colOff>
                    <xdr:row>22</xdr:row>
                    <xdr:rowOff>12700</xdr:rowOff>
                  </to>
                </anchor>
              </controlPr>
            </control>
          </mc:Choice>
        </mc:AlternateContent>
        <mc:AlternateContent xmlns:mc="http://schemas.openxmlformats.org/markup-compatibility/2006">
          <mc:Choice Requires="x14">
            <control shapeId="26727" r:id="rId105" name="Check Box 103">
              <controlPr defaultSize="0" autoFill="0" autoLine="0" autoPict="0">
                <anchor moveWithCells="1">
                  <from>
                    <xdr:col>19</xdr:col>
                    <xdr:colOff>31750</xdr:colOff>
                    <xdr:row>21</xdr:row>
                    <xdr:rowOff>12700</xdr:rowOff>
                  </from>
                  <to>
                    <xdr:col>20</xdr:col>
                    <xdr:colOff>0</xdr:colOff>
                    <xdr:row>22</xdr:row>
                    <xdr:rowOff>12700</xdr:rowOff>
                  </to>
                </anchor>
              </controlPr>
            </control>
          </mc:Choice>
        </mc:AlternateContent>
        <mc:AlternateContent xmlns:mc="http://schemas.openxmlformats.org/markup-compatibility/2006">
          <mc:Choice Requires="x14">
            <control shapeId="26728" r:id="rId106" name="Check Box 104">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29" r:id="rId107" name="Check Box 105">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30" r:id="rId108" name="Check Box 106">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31" r:id="rId109" name="Check Box 107">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32" r:id="rId110" name="Check Box 108">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33" r:id="rId111" name="Check Box 109">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34" r:id="rId112" name="Check Box 110">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35" r:id="rId113" name="Check Box 111">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36" r:id="rId114" name="Check Box 112">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37" r:id="rId115" name="Check Box 113">
              <controlPr defaultSize="0" autoFill="0" autoLine="0" autoPict="0">
                <anchor moveWithCells="1">
                  <from>
                    <xdr:col>19</xdr:col>
                    <xdr:colOff>31750</xdr:colOff>
                    <xdr:row>22</xdr:row>
                    <xdr:rowOff>12700</xdr:rowOff>
                  </from>
                  <to>
                    <xdr:col>20</xdr:col>
                    <xdr:colOff>0</xdr:colOff>
                    <xdr:row>23</xdr:row>
                    <xdr:rowOff>12700</xdr:rowOff>
                  </to>
                </anchor>
              </controlPr>
            </control>
          </mc:Choice>
        </mc:AlternateContent>
        <mc:AlternateContent xmlns:mc="http://schemas.openxmlformats.org/markup-compatibility/2006">
          <mc:Choice Requires="x14">
            <control shapeId="26738" r:id="rId116" name="Check Box 114">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39" r:id="rId117" name="Check Box 115">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0" r:id="rId118" name="Check Box 116">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1" r:id="rId119" name="Check Box 117">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2" r:id="rId120" name="Check Box 118">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3" r:id="rId121" name="Check Box 119">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4" r:id="rId122" name="Check Box 120">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5" r:id="rId123" name="Check Box 121">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6" r:id="rId124" name="Check Box 122">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7" r:id="rId125" name="Check Box 123">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8" r:id="rId126" name="Check Box 124">
              <controlPr defaultSize="0" autoFill="0" autoLine="0" autoPict="0">
                <anchor moveWithCells="1">
                  <from>
                    <xdr:col>19</xdr:col>
                    <xdr:colOff>31750</xdr:colOff>
                    <xdr:row>23</xdr:row>
                    <xdr:rowOff>12700</xdr:rowOff>
                  </from>
                  <to>
                    <xdr:col>20</xdr:col>
                    <xdr:colOff>0</xdr:colOff>
                    <xdr:row>24</xdr:row>
                    <xdr:rowOff>12700</xdr:rowOff>
                  </to>
                </anchor>
              </controlPr>
            </control>
          </mc:Choice>
        </mc:AlternateContent>
        <mc:AlternateContent xmlns:mc="http://schemas.openxmlformats.org/markup-compatibility/2006">
          <mc:Choice Requires="x14">
            <control shapeId="26749" r:id="rId127" name="Check Box 125">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0" r:id="rId128" name="Check Box 126">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1" r:id="rId129" name="Check Box 127">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2" r:id="rId130" name="Check Box 128">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3" r:id="rId131" name="Check Box 129">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4" r:id="rId132" name="Check Box 130">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5" r:id="rId133" name="Check Box 131">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6" r:id="rId134" name="Check Box 132">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7" r:id="rId135" name="Check Box 133">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8" r:id="rId136" name="Check Box 134">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59" r:id="rId137" name="Check Box 135">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60" r:id="rId138" name="Check Box 136">
              <controlPr defaultSize="0" autoFill="0" autoLine="0" autoPict="0">
                <anchor moveWithCells="1">
                  <from>
                    <xdr:col>19</xdr:col>
                    <xdr:colOff>31750</xdr:colOff>
                    <xdr:row>24</xdr:row>
                    <xdr:rowOff>12700</xdr:rowOff>
                  </from>
                  <to>
                    <xdr:col>20</xdr:col>
                    <xdr:colOff>0</xdr:colOff>
                    <xdr:row>25</xdr:row>
                    <xdr:rowOff>12700</xdr:rowOff>
                  </to>
                </anchor>
              </controlPr>
            </control>
          </mc:Choice>
        </mc:AlternateContent>
        <mc:AlternateContent xmlns:mc="http://schemas.openxmlformats.org/markup-compatibility/2006">
          <mc:Choice Requires="x14">
            <control shapeId="26761" r:id="rId139" name="Check Box 137">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62" r:id="rId140" name="Check Box 138">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63" r:id="rId141" name="Check Box 139">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64" r:id="rId142" name="Check Box 140">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65" r:id="rId143" name="Check Box 141">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66" r:id="rId144" name="Check Box 142">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67" r:id="rId145" name="Check Box 143">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68" r:id="rId146" name="Check Box 144">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69" r:id="rId147" name="Check Box 145">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70" r:id="rId148" name="Check Box 146">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71" r:id="rId149" name="Check Box 147">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72" r:id="rId150" name="Check Box 148">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73" r:id="rId151" name="Check Box 149">
              <controlPr defaultSize="0" autoFill="0" autoLine="0" autoPict="0">
                <anchor moveWithCells="1">
                  <from>
                    <xdr:col>19</xdr:col>
                    <xdr:colOff>31750</xdr:colOff>
                    <xdr:row>25</xdr:row>
                    <xdr:rowOff>12700</xdr:rowOff>
                  </from>
                  <to>
                    <xdr:col>20</xdr:col>
                    <xdr:colOff>0</xdr:colOff>
                    <xdr:row>26</xdr:row>
                    <xdr:rowOff>12700</xdr:rowOff>
                  </to>
                </anchor>
              </controlPr>
            </control>
          </mc:Choice>
        </mc:AlternateContent>
        <mc:AlternateContent xmlns:mc="http://schemas.openxmlformats.org/markup-compatibility/2006">
          <mc:Choice Requires="x14">
            <control shapeId="26774" r:id="rId152" name="Check Box 150">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75" r:id="rId153" name="Check Box 151">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76" r:id="rId154" name="Check Box 152">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77" r:id="rId155" name="Check Box 153">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78" r:id="rId156" name="Check Box 154">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79" r:id="rId157" name="Check Box 155">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80" r:id="rId158" name="Check Box 156">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81" r:id="rId159" name="Check Box 157">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82" r:id="rId160" name="Check Box 158">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83" r:id="rId161" name="Check Box 159">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84" r:id="rId162" name="Check Box 160">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85" r:id="rId163" name="Check Box 161">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86" r:id="rId164" name="Check Box 162">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87" r:id="rId165" name="Check Box 163">
              <controlPr defaultSize="0" autoFill="0" autoLine="0" autoPict="0">
                <anchor moveWithCells="1">
                  <from>
                    <xdr:col>19</xdr:col>
                    <xdr:colOff>31750</xdr:colOff>
                    <xdr:row>26</xdr:row>
                    <xdr:rowOff>12700</xdr:rowOff>
                  </from>
                  <to>
                    <xdr:col>20</xdr:col>
                    <xdr:colOff>0</xdr:colOff>
                    <xdr:row>27</xdr:row>
                    <xdr:rowOff>12700</xdr:rowOff>
                  </to>
                </anchor>
              </controlPr>
            </control>
          </mc:Choice>
        </mc:AlternateContent>
        <mc:AlternateContent xmlns:mc="http://schemas.openxmlformats.org/markup-compatibility/2006">
          <mc:Choice Requires="x14">
            <control shapeId="26788" r:id="rId166" name="Check Box 164">
              <controlPr defaultSize="0" autoFill="0" autoLine="0" autoPict="0">
                <anchor moveWithCells="1">
                  <from>
                    <xdr:col>19</xdr:col>
                    <xdr:colOff>31750</xdr:colOff>
                    <xdr:row>27</xdr:row>
                    <xdr:rowOff>12700</xdr:rowOff>
                  </from>
                  <to>
                    <xdr:col>20</xdr:col>
                    <xdr:colOff>0</xdr:colOff>
                    <xdr:row>28</xdr:row>
                    <xdr:rowOff>12700</xdr:rowOff>
                  </to>
                </anchor>
              </controlPr>
            </control>
          </mc:Choice>
        </mc:AlternateContent>
        <mc:AlternateContent xmlns:mc="http://schemas.openxmlformats.org/markup-compatibility/2006">
          <mc:Choice Requires="x14">
            <control shapeId="26789" r:id="rId167" name="Check Box 165">
              <controlPr defaultSize="0" autoFill="0" autoLine="0" autoPict="0">
                <anchor moveWithCells="1">
                  <from>
                    <xdr:col>19</xdr:col>
                    <xdr:colOff>31750</xdr:colOff>
                    <xdr:row>29</xdr:row>
                    <xdr:rowOff>12700</xdr:rowOff>
                  </from>
                  <to>
                    <xdr:col>20</xdr:col>
                    <xdr:colOff>0</xdr:colOff>
                    <xdr:row>30</xdr:row>
                    <xdr:rowOff>12700</xdr:rowOff>
                  </to>
                </anchor>
              </controlPr>
            </control>
          </mc:Choice>
        </mc:AlternateContent>
        <mc:AlternateContent xmlns:mc="http://schemas.openxmlformats.org/markup-compatibility/2006">
          <mc:Choice Requires="x14">
            <control shapeId="26790" r:id="rId168" name="Check Box 166">
              <controlPr defaultSize="0" autoFill="0" autoLine="0" autoPict="0">
                <anchor moveWithCells="1">
                  <from>
                    <xdr:col>8</xdr:col>
                    <xdr:colOff>69850</xdr:colOff>
                    <xdr:row>20</xdr:row>
                    <xdr:rowOff>12700</xdr:rowOff>
                  </from>
                  <to>
                    <xdr:col>8</xdr:col>
                    <xdr:colOff>279400</xdr:colOff>
                    <xdr:row>21</xdr:row>
                    <xdr:rowOff>12700</xdr:rowOff>
                  </to>
                </anchor>
              </controlPr>
            </control>
          </mc:Choice>
        </mc:AlternateContent>
        <mc:AlternateContent xmlns:mc="http://schemas.openxmlformats.org/markup-compatibility/2006">
          <mc:Choice Requires="x14">
            <control shapeId="26791" r:id="rId169" name="Check Box 167">
              <controlPr defaultSize="0" autoFill="0" autoLine="0" autoPict="0">
                <anchor moveWithCells="1">
                  <from>
                    <xdr:col>8</xdr:col>
                    <xdr:colOff>69850</xdr:colOff>
                    <xdr:row>20</xdr:row>
                    <xdr:rowOff>12700</xdr:rowOff>
                  </from>
                  <to>
                    <xdr:col>8</xdr:col>
                    <xdr:colOff>279400</xdr:colOff>
                    <xdr:row>21</xdr:row>
                    <xdr:rowOff>12700</xdr:rowOff>
                  </to>
                </anchor>
              </controlPr>
            </control>
          </mc:Choice>
        </mc:AlternateContent>
        <mc:AlternateContent xmlns:mc="http://schemas.openxmlformats.org/markup-compatibility/2006">
          <mc:Choice Requires="x14">
            <control shapeId="26792" r:id="rId170" name="Check Box 168">
              <controlPr defaultSize="0" autoFill="0" autoLine="0" autoPict="0">
                <anchor moveWithCells="1">
                  <from>
                    <xdr:col>11</xdr:col>
                    <xdr:colOff>95250</xdr:colOff>
                    <xdr:row>20</xdr:row>
                    <xdr:rowOff>12700</xdr:rowOff>
                  </from>
                  <to>
                    <xdr:col>11</xdr:col>
                    <xdr:colOff>304800</xdr:colOff>
                    <xdr:row>21</xdr:row>
                    <xdr:rowOff>12700</xdr:rowOff>
                  </to>
                </anchor>
              </controlPr>
            </control>
          </mc:Choice>
        </mc:AlternateContent>
        <mc:AlternateContent xmlns:mc="http://schemas.openxmlformats.org/markup-compatibility/2006">
          <mc:Choice Requires="x14">
            <control shapeId="26794" r:id="rId171" name="Check Box 170">
              <controlPr defaultSize="0" autoFill="0" autoLine="0" autoPict="0">
                <anchor moveWithCells="1">
                  <from>
                    <xdr:col>6</xdr:col>
                    <xdr:colOff>76200</xdr:colOff>
                    <xdr:row>35</xdr:row>
                    <xdr:rowOff>12700</xdr:rowOff>
                  </from>
                  <to>
                    <xdr:col>6</xdr:col>
                    <xdr:colOff>285750</xdr:colOff>
                    <xdr:row>35</xdr:row>
                    <xdr:rowOff>260350</xdr:rowOff>
                  </to>
                </anchor>
              </controlPr>
            </control>
          </mc:Choice>
        </mc:AlternateContent>
        <mc:AlternateContent xmlns:mc="http://schemas.openxmlformats.org/markup-compatibility/2006">
          <mc:Choice Requires="x14">
            <control shapeId="26796" r:id="rId172" name="Check Box 172">
              <controlPr defaultSize="0" autoFill="0" autoLine="0" autoPict="0">
                <anchor moveWithCells="1">
                  <from>
                    <xdr:col>11</xdr:col>
                    <xdr:colOff>76200</xdr:colOff>
                    <xdr:row>35</xdr:row>
                    <xdr:rowOff>12700</xdr:rowOff>
                  </from>
                  <to>
                    <xdr:col>11</xdr:col>
                    <xdr:colOff>285750</xdr:colOff>
                    <xdr:row>35</xdr:row>
                    <xdr:rowOff>260350</xdr:rowOff>
                  </to>
                </anchor>
              </controlPr>
            </control>
          </mc:Choice>
        </mc:AlternateContent>
        <mc:AlternateContent xmlns:mc="http://schemas.openxmlformats.org/markup-compatibility/2006">
          <mc:Choice Requires="x14">
            <control shapeId="26798" r:id="rId173" name="Check Box 174">
              <controlPr defaultSize="0" autoFill="0" autoLine="0" autoPict="0">
                <anchor moveWithCells="1">
                  <from>
                    <xdr:col>20</xdr:col>
                    <xdr:colOff>69850</xdr:colOff>
                    <xdr:row>34</xdr:row>
                    <xdr:rowOff>19050</xdr:rowOff>
                  </from>
                  <to>
                    <xdr:col>21</xdr:col>
                    <xdr:colOff>209550</xdr:colOff>
                    <xdr:row>34</xdr:row>
                    <xdr:rowOff>266700</xdr:rowOff>
                  </to>
                </anchor>
              </controlPr>
            </control>
          </mc:Choice>
        </mc:AlternateContent>
        <mc:AlternateContent xmlns:mc="http://schemas.openxmlformats.org/markup-compatibility/2006">
          <mc:Choice Requires="x14">
            <control shapeId="26800" r:id="rId174" name="Check Box 176">
              <controlPr defaultSize="0" autoFill="0" autoLine="0" autoPict="0">
                <anchor moveWithCells="1">
                  <from>
                    <xdr:col>20</xdr:col>
                    <xdr:colOff>69850</xdr:colOff>
                    <xdr:row>35</xdr:row>
                    <xdr:rowOff>19050</xdr:rowOff>
                  </from>
                  <to>
                    <xdr:col>21</xdr:col>
                    <xdr:colOff>209550</xdr:colOff>
                    <xdr:row>35</xdr:row>
                    <xdr:rowOff>266700</xdr:rowOff>
                  </to>
                </anchor>
              </controlPr>
            </control>
          </mc:Choice>
        </mc:AlternateContent>
        <mc:AlternateContent xmlns:mc="http://schemas.openxmlformats.org/markup-compatibility/2006">
          <mc:Choice Requires="x14">
            <control shapeId="26801" r:id="rId175" name="Check Box 177">
              <controlPr defaultSize="0" autoFill="0" autoLine="0" autoPict="0">
                <anchor moveWithCells="1">
                  <from>
                    <xdr:col>6</xdr:col>
                    <xdr:colOff>76200</xdr:colOff>
                    <xdr:row>40</xdr:row>
                    <xdr:rowOff>12700</xdr:rowOff>
                  </from>
                  <to>
                    <xdr:col>6</xdr:col>
                    <xdr:colOff>285750</xdr:colOff>
                    <xdr:row>40</xdr:row>
                    <xdr:rowOff>260350</xdr:rowOff>
                  </to>
                </anchor>
              </controlPr>
            </control>
          </mc:Choice>
        </mc:AlternateContent>
        <mc:AlternateContent xmlns:mc="http://schemas.openxmlformats.org/markup-compatibility/2006">
          <mc:Choice Requires="x14">
            <control shapeId="26802" r:id="rId176" name="Check Box 178">
              <controlPr defaultSize="0" autoFill="0" autoLine="0" autoPict="0">
                <anchor moveWithCells="1">
                  <from>
                    <xdr:col>9</xdr:col>
                    <xdr:colOff>19050</xdr:colOff>
                    <xdr:row>40</xdr:row>
                    <xdr:rowOff>19050</xdr:rowOff>
                  </from>
                  <to>
                    <xdr:col>9</xdr:col>
                    <xdr:colOff>228600</xdr:colOff>
                    <xdr:row>40</xdr:row>
                    <xdr:rowOff>266700</xdr:rowOff>
                  </to>
                </anchor>
              </controlPr>
            </control>
          </mc:Choice>
        </mc:AlternateContent>
        <mc:AlternateContent xmlns:mc="http://schemas.openxmlformats.org/markup-compatibility/2006">
          <mc:Choice Requires="x14">
            <control shapeId="26803" r:id="rId177" name="Check Box 179">
              <controlPr defaultSize="0" autoFill="0" autoLine="0" autoPict="0">
                <anchor moveWithCells="1">
                  <from>
                    <xdr:col>6</xdr:col>
                    <xdr:colOff>76200</xdr:colOff>
                    <xdr:row>42</xdr:row>
                    <xdr:rowOff>12700</xdr:rowOff>
                  </from>
                  <to>
                    <xdr:col>6</xdr:col>
                    <xdr:colOff>285750</xdr:colOff>
                    <xdr:row>42</xdr:row>
                    <xdr:rowOff>260350</xdr:rowOff>
                  </to>
                </anchor>
              </controlPr>
            </control>
          </mc:Choice>
        </mc:AlternateContent>
        <mc:AlternateContent xmlns:mc="http://schemas.openxmlformats.org/markup-compatibility/2006">
          <mc:Choice Requires="x14">
            <control shapeId="26804" r:id="rId178" name="Check Box 180">
              <controlPr defaultSize="0" autoFill="0" autoLine="0" autoPict="0">
                <anchor moveWithCells="1">
                  <from>
                    <xdr:col>6</xdr:col>
                    <xdr:colOff>76200</xdr:colOff>
                    <xdr:row>43</xdr:row>
                    <xdr:rowOff>12700</xdr:rowOff>
                  </from>
                  <to>
                    <xdr:col>6</xdr:col>
                    <xdr:colOff>285750</xdr:colOff>
                    <xdr:row>43</xdr:row>
                    <xdr:rowOff>260350</xdr:rowOff>
                  </to>
                </anchor>
              </controlPr>
            </control>
          </mc:Choice>
        </mc:AlternateContent>
        <mc:AlternateContent xmlns:mc="http://schemas.openxmlformats.org/markup-compatibility/2006">
          <mc:Choice Requires="x14">
            <control shapeId="26805" r:id="rId179" name="Check Box 181">
              <controlPr defaultSize="0" autoFill="0" autoLine="0" autoPict="0">
                <anchor moveWithCells="1">
                  <from>
                    <xdr:col>9</xdr:col>
                    <xdr:colOff>19050</xdr:colOff>
                    <xdr:row>42</xdr:row>
                    <xdr:rowOff>19050</xdr:rowOff>
                  </from>
                  <to>
                    <xdr:col>9</xdr:col>
                    <xdr:colOff>228600</xdr:colOff>
                    <xdr:row>42</xdr:row>
                    <xdr:rowOff>266700</xdr:rowOff>
                  </to>
                </anchor>
              </controlPr>
            </control>
          </mc:Choice>
        </mc:AlternateContent>
        <mc:AlternateContent xmlns:mc="http://schemas.openxmlformats.org/markup-compatibility/2006">
          <mc:Choice Requires="x14">
            <control shapeId="26806" r:id="rId180" name="Check Box 182">
              <controlPr defaultSize="0" autoFill="0" autoLine="0" autoPict="0">
                <anchor moveWithCells="1">
                  <from>
                    <xdr:col>9</xdr:col>
                    <xdr:colOff>19050</xdr:colOff>
                    <xdr:row>43</xdr:row>
                    <xdr:rowOff>19050</xdr:rowOff>
                  </from>
                  <to>
                    <xdr:col>9</xdr:col>
                    <xdr:colOff>228600</xdr:colOff>
                    <xdr:row>43</xdr:row>
                    <xdr:rowOff>266700</xdr:rowOff>
                  </to>
                </anchor>
              </controlPr>
            </control>
          </mc:Choice>
        </mc:AlternateContent>
        <mc:AlternateContent xmlns:mc="http://schemas.openxmlformats.org/markup-compatibility/2006">
          <mc:Choice Requires="x14">
            <control shapeId="26807" r:id="rId181" name="Check Box 183">
              <controlPr defaultSize="0" autoFill="0" autoLine="0" autoPict="0">
                <anchor moveWithCells="1">
                  <from>
                    <xdr:col>9</xdr:col>
                    <xdr:colOff>19050</xdr:colOff>
                    <xdr:row>44</xdr:row>
                    <xdr:rowOff>19050</xdr:rowOff>
                  </from>
                  <to>
                    <xdr:col>9</xdr:col>
                    <xdr:colOff>228600</xdr:colOff>
                    <xdr:row>44</xdr:row>
                    <xdr:rowOff>266700</xdr:rowOff>
                  </to>
                </anchor>
              </controlPr>
            </control>
          </mc:Choice>
        </mc:AlternateContent>
        <mc:AlternateContent xmlns:mc="http://schemas.openxmlformats.org/markup-compatibility/2006">
          <mc:Choice Requires="x14">
            <control shapeId="26808" r:id="rId182" name="Check Box 184">
              <controlPr defaultSize="0" autoFill="0" autoLine="0" autoPict="0">
                <anchor moveWithCells="1">
                  <from>
                    <xdr:col>12</xdr:col>
                    <xdr:colOff>19050</xdr:colOff>
                    <xdr:row>44</xdr:row>
                    <xdr:rowOff>19050</xdr:rowOff>
                  </from>
                  <to>
                    <xdr:col>12</xdr:col>
                    <xdr:colOff>228600</xdr:colOff>
                    <xdr:row>44</xdr:row>
                    <xdr:rowOff>266700</xdr:rowOff>
                  </to>
                </anchor>
              </controlPr>
            </control>
          </mc:Choice>
        </mc:AlternateContent>
        <mc:AlternateContent xmlns:mc="http://schemas.openxmlformats.org/markup-compatibility/2006">
          <mc:Choice Requires="x14">
            <control shapeId="26809" r:id="rId183" name="Check Box 185">
              <controlPr defaultSize="0" autoFill="0" autoLine="0" autoPict="0">
                <anchor moveWithCells="1">
                  <from>
                    <xdr:col>15</xdr:col>
                    <xdr:colOff>19050</xdr:colOff>
                    <xdr:row>44</xdr:row>
                    <xdr:rowOff>19050</xdr:rowOff>
                  </from>
                  <to>
                    <xdr:col>15</xdr:col>
                    <xdr:colOff>228600</xdr:colOff>
                    <xdr:row>44</xdr:row>
                    <xdr:rowOff>266700</xdr:rowOff>
                  </to>
                </anchor>
              </controlPr>
            </control>
          </mc:Choice>
        </mc:AlternateContent>
        <mc:AlternateContent xmlns:mc="http://schemas.openxmlformats.org/markup-compatibility/2006">
          <mc:Choice Requires="x14">
            <control shapeId="26810" r:id="rId184" name="Check Box 186">
              <controlPr defaultSize="0" autoFill="0" autoLine="0" autoPict="0">
                <anchor moveWithCells="1">
                  <from>
                    <xdr:col>15</xdr:col>
                    <xdr:colOff>19050</xdr:colOff>
                    <xdr:row>41</xdr:row>
                    <xdr:rowOff>19050</xdr:rowOff>
                  </from>
                  <to>
                    <xdr:col>15</xdr:col>
                    <xdr:colOff>228600</xdr:colOff>
                    <xdr:row>41</xdr:row>
                    <xdr:rowOff>266700</xdr:rowOff>
                  </to>
                </anchor>
              </controlPr>
            </control>
          </mc:Choice>
        </mc:AlternateContent>
        <mc:AlternateContent xmlns:mc="http://schemas.openxmlformats.org/markup-compatibility/2006">
          <mc:Choice Requires="x14">
            <control shapeId="26811" r:id="rId185" name="Check Box 187">
              <controlPr defaultSize="0" autoFill="0" autoLine="0" autoPict="0">
                <anchor moveWithCells="1">
                  <from>
                    <xdr:col>18</xdr:col>
                    <xdr:colOff>19050</xdr:colOff>
                    <xdr:row>41</xdr:row>
                    <xdr:rowOff>19050</xdr:rowOff>
                  </from>
                  <to>
                    <xdr:col>18</xdr:col>
                    <xdr:colOff>228600</xdr:colOff>
                    <xdr:row>41</xdr:row>
                    <xdr:rowOff>266700</xdr:rowOff>
                  </to>
                </anchor>
              </controlPr>
            </control>
          </mc:Choice>
        </mc:AlternateContent>
        <mc:AlternateContent xmlns:mc="http://schemas.openxmlformats.org/markup-compatibility/2006">
          <mc:Choice Requires="x14">
            <control shapeId="26793" r:id="rId186" name="Check Box 169">
              <controlPr defaultSize="0" autoFill="0" autoLine="0" autoPict="0">
                <anchor moveWithCells="1">
                  <from>
                    <xdr:col>6</xdr:col>
                    <xdr:colOff>76200</xdr:colOff>
                    <xdr:row>34</xdr:row>
                    <xdr:rowOff>12700</xdr:rowOff>
                  </from>
                  <to>
                    <xdr:col>6</xdr:col>
                    <xdr:colOff>285750</xdr:colOff>
                    <xdr:row>34</xdr:row>
                    <xdr:rowOff>260350</xdr:rowOff>
                  </to>
                </anchor>
              </controlPr>
            </control>
          </mc:Choice>
        </mc:AlternateContent>
        <mc:AlternateContent xmlns:mc="http://schemas.openxmlformats.org/markup-compatibility/2006">
          <mc:Choice Requires="x14">
            <control shapeId="26795" r:id="rId187" name="Check Box 171">
              <controlPr defaultSize="0" autoFill="0" autoLine="0" autoPict="0">
                <anchor moveWithCells="1">
                  <from>
                    <xdr:col>11</xdr:col>
                    <xdr:colOff>76200</xdr:colOff>
                    <xdr:row>34</xdr:row>
                    <xdr:rowOff>12700</xdr:rowOff>
                  </from>
                  <to>
                    <xdr:col>11</xdr:col>
                    <xdr:colOff>285750</xdr:colOff>
                    <xdr:row>34</xdr:row>
                    <xdr:rowOff>260350</xdr:rowOff>
                  </to>
                </anchor>
              </controlPr>
            </control>
          </mc:Choice>
        </mc:AlternateContent>
        <mc:AlternateContent xmlns:mc="http://schemas.openxmlformats.org/markup-compatibility/2006">
          <mc:Choice Requires="x14">
            <control shapeId="26797" r:id="rId188" name="Check Box 173">
              <controlPr defaultSize="0" autoFill="0" autoLine="0" autoPict="0">
                <anchor moveWithCells="1">
                  <from>
                    <xdr:col>18</xdr:col>
                    <xdr:colOff>209550</xdr:colOff>
                    <xdr:row>34</xdr:row>
                    <xdr:rowOff>12700</xdr:rowOff>
                  </from>
                  <to>
                    <xdr:col>20</xdr:col>
                    <xdr:colOff>114300</xdr:colOff>
                    <xdr:row>34</xdr:row>
                    <xdr:rowOff>260350</xdr:rowOff>
                  </to>
                </anchor>
              </controlPr>
            </control>
          </mc:Choice>
        </mc:AlternateContent>
        <mc:AlternateContent xmlns:mc="http://schemas.openxmlformats.org/markup-compatibility/2006">
          <mc:Choice Requires="x14">
            <control shapeId="26799" r:id="rId189" name="Check Box 175">
              <controlPr defaultSize="0" autoFill="0" autoLine="0" autoPict="0">
                <anchor moveWithCells="1">
                  <from>
                    <xdr:col>18</xdr:col>
                    <xdr:colOff>209550</xdr:colOff>
                    <xdr:row>35</xdr:row>
                    <xdr:rowOff>19050</xdr:rowOff>
                  </from>
                  <to>
                    <xdr:col>20</xdr:col>
                    <xdr:colOff>114300</xdr:colOff>
                    <xdr:row>35</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1:AD33"/>
  <sheetViews>
    <sheetView view="pageBreakPreview" topLeftCell="A19" zoomScaleNormal="100" zoomScaleSheetLayoutView="100" workbookViewId="0">
      <selection activeCell="AH37" sqref="AH36:AH37"/>
    </sheetView>
  </sheetViews>
  <sheetFormatPr defaultRowHeight="12" x14ac:dyDescent="0.2"/>
  <cols>
    <col min="1" max="4" width="1.19921875" customWidth="1"/>
    <col min="5" max="10" width="2.3984375" customWidth="1"/>
    <col min="11" max="11" width="2.19921875" customWidth="1"/>
    <col min="12" max="29" width="2.3984375" customWidth="1"/>
    <col min="30" max="30" width="0.86328125" customWidth="1"/>
  </cols>
  <sheetData>
    <row r="1" spans="4:30" s="1" customFormat="1" ht="15" customHeight="1" x14ac:dyDescent="0.2">
      <c r="D1" s="1" t="s">
        <v>1024</v>
      </c>
    </row>
    <row r="2" spans="4:30" ht="6" customHeight="1" x14ac:dyDescent="0.2"/>
    <row r="3" spans="4:30" ht="15" customHeight="1" x14ac:dyDescent="0.2">
      <c r="E3" s="1447" t="s">
        <v>375</v>
      </c>
      <c r="F3" s="1447"/>
      <c r="G3" s="1447"/>
      <c r="H3" s="1381" t="s">
        <v>376</v>
      </c>
      <c r="I3" s="1382"/>
      <c r="J3" s="1382"/>
      <c r="K3" s="1382"/>
      <c r="L3" s="1383"/>
      <c r="M3" s="1381" t="s">
        <v>377</v>
      </c>
      <c r="N3" s="1382"/>
      <c r="O3" s="1382"/>
      <c r="P3" s="1382"/>
      <c r="Q3" s="1382"/>
      <c r="R3" s="1383"/>
      <c r="S3" s="1381" t="s">
        <v>378</v>
      </c>
      <c r="T3" s="1382"/>
      <c r="U3" s="1382"/>
      <c r="V3" s="1382"/>
      <c r="W3" s="1382"/>
      <c r="X3" s="1383"/>
      <c r="Y3" s="1382" t="s">
        <v>379</v>
      </c>
      <c r="Z3" s="1382"/>
      <c r="AA3" s="1382"/>
      <c r="AB3" s="1382"/>
      <c r="AC3" s="1383"/>
      <c r="AD3" s="680"/>
    </row>
    <row r="4" spans="4:30" ht="21.75" customHeight="1" x14ac:dyDescent="0.2">
      <c r="E4" s="1447" t="s">
        <v>380</v>
      </c>
      <c r="F4" s="1447"/>
      <c r="G4" s="1447"/>
      <c r="H4" s="1457"/>
      <c r="I4" s="1458"/>
      <c r="J4" s="1458"/>
      <c r="K4" s="1458"/>
      <c r="L4" s="181" t="s">
        <v>381</v>
      </c>
      <c r="M4" s="798"/>
      <c r="N4" s="799" t="s">
        <v>1098</v>
      </c>
      <c r="O4" s="799"/>
      <c r="P4" s="799" t="s">
        <v>1099</v>
      </c>
      <c r="Q4" s="799"/>
      <c r="R4" s="799" t="s">
        <v>1364</v>
      </c>
      <c r="S4" s="798"/>
      <c r="T4" s="799" t="s">
        <v>1098</v>
      </c>
      <c r="U4" s="799"/>
      <c r="V4" s="799" t="s">
        <v>1099</v>
      </c>
      <c r="W4" s="799"/>
      <c r="X4" s="799" t="s">
        <v>1364</v>
      </c>
      <c r="Y4" s="798"/>
      <c r="Z4" s="799" t="s">
        <v>1094</v>
      </c>
      <c r="AA4" s="799"/>
      <c r="AB4" s="799"/>
      <c r="AC4" s="801" t="s">
        <v>429</v>
      </c>
      <c r="AD4" s="679"/>
    </row>
    <row r="5" spans="4:30" ht="21.75" customHeight="1" x14ac:dyDescent="0.2">
      <c r="E5" s="1470" t="s">
        <v>382</v>
      </c>
      <c r="F5" s="1470"/>
      <c r="G5" s="1470"/>
      <c r="H5" s="1457"/>
      <c r="I5" s="1458"/>
      <c r="J5" s="1458"/>
      <c r="K5" s="1458"/>
      <c r="L5" s="181" t="s">
        <v>381</v>
      </c>
      <c r="M5" s="798"/>
      <c r="N5" s="799" t="s">
        <v>1098</v>
      </c>
      <c r="O5" s="799"/>
      <c r="P5" s="799" t="s">
        <v>1099</v>
      </c>
      <c r="Q5" s="799"/>
      <c r="R5" s="799" t="s">
        <v>1364</v>
      </c>
      <c r="S5" s="798"/>
      <c r="T5" s="799" t="s">
        <v>1098</v>
      </c>
      <c r="U5" s="799"/>
      <c r="V5" s="799" t="s">
        <v>1099</v>
      </c>
      <c r="W5" s="799"/>
      <c r="X5" s="799" t="s">
        <v>1364</v>
      </c>
      <c r="Y5" s="798"/>
      <c r="Z5" s="799" t="s">
        <v>1094</v>
      </c>
      <c r="AA5" s="799"/>
      <c r="AB5" s="799"/>
      <c r="AC5" s="800" t="s">
        <v>1093</v>
      </c>
      <c r="AD5" s="679"/>
    </row>
    <row r="6" spans="4:30" ht="21.75" customHeight="1" x14ac:dyDescent="0.2">
      <c r="E6" s="602"/>
      <c r="F6" s="599"/>
      <c r="G6" s="1468" t="s">
        <v>845</v>
      </c>
      <c r="H6" s="1471" t="s">
        <v>841</v>
      </c>
      <c r="I6" s="1471"/>
      <c r="J6" s="1471"/>
      <c r="K6" s="1471"/>
      <c r="L6" s="1471"/>
      <c r="M6" s="1471"/>
      <c r="N6" s="1058"/>
      <c r="O6" s="1076"/>
      <c r="P6" s="1076"/>
      <c r="Q6" s="324"/>
      <c r="R6" s="1059" t="s">
        <v>566</v>
      </c>
      <c r="S6" s="1457" t="s">
        <v>842</v>
      </c>
      <c r="T6" s="1458"/>
      <c r="U6" s="1458"/>
      <c r="V6" s="1458"/>
      <c r="W6" s="1458"/>
      <c r="X6" s="1472"/>
      <c r="Y6" s="1077"/>
      <c r="Z6" s="324"/>
      <c r="AA6" s="1076"/>
      <c r="AB6" s="1076"/>
      <c r="AC6" s="1059" t="s">
        <v>566</v>
      </c>
    </row>
    <row r="7" spans="4:30" ht="21.75" customHeight="1" x14ac:dyDescent="0.2">
      <c r="E7" s="600"/>
      <c r="F7" s="601"/>
      <c r="G7" s="1469"/>
      <c r="H7" s="1476" t="s">
        <v>843</v>
      </c>
      <c r="I7" s="1476"/>
      <c r="J7" s="1476"/>
      <c r="K7" s="1476"/>
      <c r="L7" s="1476"/>
      <c r="M7" s="1476"/>
      <c r="N7" s="1060"/>
      <c r="O7" s="174"/>
      <c r="P7" s="174"/>
      <c r="Q7" s="324"/>
      <c r="R7" s="1061" t="s">
        <v>566</v>
      </c>
      <c r="S7" s="1473" t="s">
        <v>844</v>
      </c>
      <c r="T7" s="1474"/>
      <c r="U7" s="1474"/>
      <c r="V7" s="1474"/>
      <c r="W7" s="1474"/>
      <c r="X7" s="1475"/>
      <c r="Y7" s="1077"/>
      <c r="Z7" s="324"/>
      <c r="AA7" s="1078"/>
      <c r="AB7" s="1078"/>
      <c r="AC7" s="1061" t="s">
        <v>566</v>
      </c>
    </row>
    <row r="8" spans="4:30" ht="21.75" customHeight="1" x14ac:dyDescent="0.2">
      <c r="E8" s="1447" t="s">
        <v>383</v>
      </c>
      <c r="F8" s="1447"/>
      <c r="G8" s="1447"/>
      <c r="H8" s="1457"/>
      <c r="I8" s="1458"/>
      <c r="J8" s="1458"/>
      <c r="K8" s="1458"/>
      <c r="L8" s="181" t="s">
        <v>381</v>
      </c>
      <c r="M8" s="798"/>
      <c r="N8" s="799" t="s">
        <v>1098</v>
      </c>
      <c r="O8" s="799"/>
      <c r="P8" s="799" t="s">
        <v>1099</v>
      </c>
      <c r="Q8" s="799"/>
      <c r="R8" s="799" t="s">
        <v>1364</v>
      </c>
      <c r="S8" s="798"/>
      <c r="T8" s="799" t="s">
        <v>1098</v>
      </c>
      <c r="U8" s="799"/>
      <c r="V8" s="799" t="s">
        <v>1099</v>
      </c>
      <c r="W8" s="799"/>
      <c r="X8" s="799" t="s">
        <v>1364</v>
      </c>
      <c r="Y8" s="1079"/>
      <c r="Z8" s="799" t="s">
        <v>1094</v>
      </c>
      <c r="AA8" s="1080"/>
      <c r="AB8" s="1080"/>
      <c r="AC8" s="800" t="s">
        <v>1093</v>
      </c>
    </row>
    <row r="9" spans="4:30" ht="21.75" customHeight="1" x14ac:dyDescent="0.2">
      <c r="E9" s="1447" t="s">
        <v>384</v>
      </c>
      <c r="F9" s="1447"/>
      <c r="G9" s="1447"/>
      <c r="H9" s="1457"/>
      <c r="I9" s="1458"/>
      <c r="J9" s="1458"/>
      <c r="K9" s="1458"/>
      <c r="L9" s="181" t="s">
        <v>381</v>
      </c>
      <c r="M9" s="798"/>
      <c r="N9" s="799" t="s">
        <v>1098</v>
      </c>
      <c r="O9" s="799"/>
      <c r="P9" s="799" t="s">
        <v>1099</v>
      </c>
      <c r="Q9" s="799"/>
      <c r="R9" s="799" t="s">
        <v>1364</v>
      </c>
      <c r="S9" s="798"/>
      <c r="T9" s="799" t="s">
        <v>1098</v>
      </c>
      <c r="U9" s="799"/>
      <c r="V9" s="799" t="s">
        <v>1099</v>
      </c>
      <c r="W9" s="799"/>
      <c r="X9" s="799" t="s">
        <v>1364</v>
      </c>
      <c r="Y9" s="798"/>
      <c r="Z9" s="799" t="s">
        <v>1094</v>
      </c>
      <c r="AA9" s="799"/>
      <c r="AB9" s="799"/>
      <c r="AC9" s="800" t="s">
        <v>1093</v>
      </c>
    </row>
    <row r="10" spans="4:30" ht="21.75" customHeight="1" x14ac:dyDescent="0.2">
      <c r="E10" s="1444" t="s">
        <v>385</v>
      </c>
      <c r="F10" s="1445"/>
      <c r="G10" s="1446"/>
      <c r="H10" s="1457"/>
      <c r="I10" s="1458"/>
      <c r="J10" s="1458"/>
      <c r="K10" s="1458"/>
      <c r="L10" s="181" t="s">
        <v>381</v>
      </c>
      <c r="M10" s="798"/>
      <c r="N10" s="799" t="s">
        <v>1098</v>
      </c>
      <c r="O10" s="799"/>
      <c r="P10" s="799" t="s">
        <v>1099</v>
      </c>
      <c r="Q10" s="799"/>
      <c r="R10" s="799" t="s">
        <v>1364</v>
      </c>
      <c r="S10" s="798"/>
      <c r="T10" s="799" t="s">
        <v>1098</v>
      </c>
      <c r="U10" s="799"/>
      <c r="V10" s="799" t="s">
        <v>1099</v>
      </c>
      <c r="W10" s="799"/>
      <c r="X10" s="799" t="s">
        <v>1364</v>
      </c>
      <c r="Y10" s="1081"/>
      <c r="Z10" s="799" t="s">
        <v>1094</v>
      </c>
      <c r="AA10" s="1082"/>
      <c r="AB10" s="1082"/>
      <c r="AC10" s="800" t="s">
        <v>1093</v>
      </c>
    </row>
    <row r="12" spans="4:30" ht="21" customHeight="1" x14ac:dyDescent="0.2">
      <c r="D12" s="1" t="s">
        <v>1029</v>
      </c>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row>
    <row r="13" spans="4:30" ht="21" customHeight="1" x14ac:dyDescent="0.2">
      <c r="D13" s="550"/>
      <c r="E13" s="1489" t="s">
        <v>1043</v>
      </c>
      <c r="F13" s="1489"/>
      <c r="G13" s="1489"/>
      <c r="H13" s="1489"/>
      <c r="I13" s="1489"/>
      <c r="J13" s="1489"/>
      <c r="K13" s="1489"/>
      <c r="L13" s="1489"/>
      <c r="M13" s="1489"/>
      <c r="N13" s="1489"/>
      <c r="O13" s="1489"/>
      <c r="P13" s="1489"/>
      <c r="Q13" s="1489"/>
      <c r="R13" s="1489"/>
      <c r="S13" s="1489"/>
      <c r="T13" s="1489"/>
      <c r="U13" s="1489"/>
      <c r="V13" s="1489"/>
      <c r="W13" s="1489"/>
      <c r="X13" s="1490"/>
      <c r="Y13" s="910"/>
      <c r="Z13" s="582" t="s">
        <v>1094</v>
      </c>
      <c r="AA13" s="797"/>
      <c r="AB13" s="582"/>
      <c r="AC13" s="911" t="s">
        <v>1093</v>
      </c>
    </row>
    <row r="15" spans="4:30" s="1" customFormat="1" ht="18" customHeight="1" x14ac:dyDescent="0.2">
      <c r="D15" s="627" t="s">
        <v>1045</v>
      </c>
      <c r="E15" s="627"/>
      <c r="F15" s="627"/>
      <c r="G15" s="627"/>
      <c r="H15" s="627"/>
      <c r="I15" s="627"/>
      <c r="J15" s="627"/>
      <c r="K15" s="627"/>
      <c r="L15" s="627"/>
      <c r="M15" s="627"/>
      <c r="N15" s="628"/>
      <c r="O15" s="629"/>
      <c r="P15" s="629"/>
      <c r="Q15" s="629"/>
    </row>
    <row r="16" spans="4:30" ht="5.25" customHeight="1" x14ac:dyDescent="0.2"/>
    <row r="17" spans="4:29" ht="26.25" customHeight="1" x14ac:dyDescent="0.2">
      <c r="D17" s="245"/>
      <c r="E17" s="1451" t="s">
        <v>685</v>
      </c>
      <c r="F17" s="1452"/>
      <c r="G17" s="1452"/>
      <c r="H17" s="1452"/>
      <c r="I17" s="1452"/>
      <c r="J17" s="1452"/>
      <c r="K17" s="1453"/>
      <c r="L17" s="1454" t="s">
        <v>888</v>
      </c>
      <c r="M17" s="1455"/>
      <c r="N17" s="1455"/>
      <c r="O17" s="1456"/>
      <c r="P17" s="1442"/>
      <c r="Q17" s="1443"/>
      <c r="R17" s="1443"/>
      <c r="S17" s="1443"/>
      <c r="T17" s="304" t="s">
        <v>30</v>
      </c>
      <c r="U17" s="1434" t="s">
        <v>889</v>
      </c>
      <c r="V17" s="1435"/>
      <c r="W17" s="1435"/>
      <c r="X17" s="1436"/>
      <c r="Y17" s="1442"/>
      <c r="Z17" s="1443"/>
      <c r="AA17" s="1443"/>
      <c r="AB17" s="1443"/>
      <c r="AC17" s="304" t="s">
        <v>30</v>
      </c>
    </row>
    <row r="18" spans="4:29" ht="13.5" customHeight="1" x14ac:dyDescent="0.2">
      <c r="D18" s="245"/>
      <c r="E18" s="1437" t="s">
        <v>31</v>
      </c>
      <c r="F18" s="1438"/>
      <c r="G18" s="1438"/>
      <c r="H18" s="1438"/>
      <c r="I18" s="1438"/>
      <c r="J18" s="1438"/>
      <c r="K18" s="1438"/>
      <c r="L18" s="1438"/>
      <c r="M18" s="1438"/>
      <c r="N18" s="1438"/>
      <c r="O18" s="1438"/>
      <c r="P18" s="1438"/>
      <c r="Q18" s="1438"/>
      <c r="R18" s="1438"/>
      <c r="S18" s="1438"/>
      <c r="T18" s="1438"/>
      <c r="U18" s="1438"/>
      <c r="V18" s="1438"/>
      <c r="W18" s="1438"/>
      <c r="X18" s="1438"/>
      <c r="Y18" s="1438"/>
      <c r="Z18" s="1438"/>
      <c r="AA18" s="1438"/>
      <c r="AB18" s="1438"/>
      <c r="AC18" s="1439"/>
    </row>
    <row r="19" spans="4:29" ht="51.75" customHeight="1" x14ac:dyDescent="0.2">
      <c r="D19" s="245"/>
      <c r="E19" s="1494"/>
      <c r="F19" s="1495"/>
      <c r="G19" s="1495"/>
      <c r="H19" s="1495"/>
      <c r="I19" s="1495"/>
      <c r="J19" s="1495"/>
      <c r="K19" s="1495"/>
      <c r="L19" s="1495"/>
      <c r="M19" s="1495"/>
      <c r="N19" s="1495"/>
      <c r="O19" s="1495"/>
      <c r="P19" s="1495"/>
      <c r="Q19" s="1495"/>
      <c r="R19" s="1495"/>
      <c r="S19" s="1495"/>
      <c r="T19" s="1495"/>
      <c r="U19" s="1495"/>
      <c r="V19" s="1495"/>
      <c r="W19" s="1495"/>
      <c r="X19" s="1495"/>
      <c r="Y19" s="1495"/>
      <c r="Z19" s="1495"/>
      <c r="AA19" s="1495"/>
      <c r="AB19" s="1495"/>
      <c r="AC19" s="1496"/>
    </row>
    <row r="20" spans="4:29" ht="26.25" customHeight="1" x14ac:dyDescent="0.2">
      <c r="D20" s="245"/>
      <c r="E20" s="1440" t="s">
        <v>32</v>
      </c>
      <c r="F20" s="1441"/>
      <c r="G20" s="1441"/>
      <c r="H20" s="1441"/>
      <c r="I20" s="1441"/>
      <c r="J20" s="1441"/>
      <c r="K20" s="1441"/>
      <c r="L20" s="1441"/>
      <c r="M20" s="1441"/>
      <c r="N20" s="785"/>
      <c r="O20" s="786" t="s">
        <v>1081</v>
      </c>
      <c r="P20" s="307"/>
      <c r="Q20" s="863"/>
      <c r="R20" s="1506" t="s">
        <v>686</v>
      </c>
      <c r="S20" s="1506"/>
      <c r="T20" s="305"/>
      <c r="U20" s="1507" t="s">
        <v>1091</v>
      </c>
      <c r="V20" s="1507"/>
      <c r="W20" s="1507"/>
      <c r="X20" s="787"/>
      <c r="Y20" s="787" t="s">
        <v>1092</v>
      </c>
      <c r="Z20" s="787"/>
      <c r="AA20" s="305"/>
      <c r="AB20" s="305"/>
      <c r="AC20" s="765" t="s">
        <v>1093</v>
      </c>
    </row>
    <row r="21" spans="4:29" ht="22.5" customHeight="1" x14ac:dyDescent="0.2">
      <c r="D21" s="245"/>
      <c r="E21" s="1459" t="s">
        <v>33</v>
      </c>
      <c r="F21" s="1460"/>
      <c r="G21" s="1460"/>
      <c r="H21" s="1460"/>
      <c r="I21" s="1460"/>
      <c r="J21" s="1460"/>
      <c r="K21" s="1460"/>
      <c r="L21" s="1460"/>
      <c r="M21" s="1461"/>
      <c r="N21" s="1448"/>
      <c r="O21" s="1510" t="s">
        <v>736</v>
      </c>
      <c r="P21" s="1497" t="s">
        <v>668</v>
      </c>
      <c r="Q21" s="792"/>
      <c r="R21" s="792" t="s">
        <v>1087</v>
      </c>
      <c r="S21" s="788"/>
      <c r="T21" s="788"/>
      <c r="U21" s="792"/>
      <c r="V21" s="792" t="s">
        <v>1089</v>
      </c>
      <c r="W21" s="792"/>
      <c r="X21" s="792" t="s">
        <v>1090</v>
      </c>
      <c r="Y21" s="788"/>
      <c r="Z21" s="792"/>
      <c r="AA21" s="1497" t="s">
        <v>669</v>
      </c>
      <c r="AB21" s="1500"/>
      <c r="AC21" s="1503" t="s">
        <v>958</v>
      </c>
    </row>
    <row r="22" spans="4:29" ht="4.5" customHeight="1" x14ac:dyDescent="0.2">
      <c r="D22" s="245"/>
      <c r="E22" s="1462"/>
      <c r="F22" s="1463"/>
      <c r="G22" s="1463"/>
      <c r="H22" s="1463"/>
      <c r="I22" s="1463"/>
      <c r="J22" s="1463"/>
      <c r="K22" s="1463"/>
      <c r="L22" s="1463"/>
      <c r="M22" s="1464"/>
      <c r="N22" s="1449"/>
      <c r="O22" s="1511"/>
      <c r="P22" s="1498"/>
      <c r="Q22" s="789"/>
      <c r="R22" s="789"/>
      <c r="S22" s="762"/>
      <c r="T22" s="762"/>
      <c r="U22" s="762"/>
      <c r="V22" s="762"/>
      <c r="W22" s="762"/>
      <c r="X22" s="762"/>
      <c r="Y22" s="762"/>
      <c r="Z22" s="789"/>
      <c r="AA22" s="1498"/>
      <c r="AB22" s="1501"/>
      <c r="AC22" s="1504"/>
    </row>
    <row r="23" spans="4:29" ht="22.5" customHeight="1" x14ac:dyDescent="0.2">
      <c r="D23" s="245"/>
      <c r="E23" s="1465"/>
      <c r="F23" s="1466"/>
      <c r="G23" s="1466"/>
      <c r="H23" s="1466"/>
      <c r="I23" s="1466"/>
      <c r="J23" s="1466"/>
      <c r="K23" s="1466"/>
      <c r="L23" s="1466"/>
      <c r="M23" s="1467"/>
      <c r="N23" s="1450"/>
      <c r="O23" s="1512"/>
      <c r="P23" s="1499"/>
      <c r="Q23" s="790"/>
      <c r="R23" s="790" t="s">
        <v>1088</v>
      </c>
      <c r="S23" s="790"/>
      <c r="T23" s="1508" t="s">
        <v>1189</v>
      </c>
      <c r="U23" s="1508"/>
      <c r="V23" s="1509"/>
      <c r="W23" s="1509"/>
      <c r="X23" s="1509"/>
      <c r="Y23" s="1509"/>
      <c r="Z23" s="791" t="s">
        <v>1190</v>
      </c>
      <c r="AA23" s="1499"/>
      <c r="AB23" s="1502"/>
      <c r="AC23" s="1505"/>
    </row>
    <row r="24" spans="4:29" ht="26.25" customHeight="1" x14ac:dyDescent="0.2">
      <c r="D24" s="245"/>
      <c r="E24" s="1491" t="s">
        <v>34</v>
      </c>
      <c r="F24" s="1492"/>
      <c r="G24" s="1493"/>
      <c r="H24" s="581"/>
      <c r="I24" s="582" t="s">
        <v>1094</v>
      </c>
      <c r="J24" s="582"/>
      <c r="K24" s="582" t="s">
        <v>1093</v>
      </c>
      <c r="L24" s="1491" t="s">
        <v>554</v>
      </c>
      <c r="M24" s="1492"/>
      <c r="N24" s="1492"/>
      <c r="O24" s="1492"/>
      <c r="P24" s="1492"/>
      <c r="Q24" s="1492"/>
      <c r="R24" s="1492"/>
      <c r="S24" s="308"/>
      <c r="T24" s="296" t="s">
        <v>1082</v>
      </c>
      <c r="U24" s="795" t="s">
        <v>1095</v>
      </c>
      <c r="V24" s="296"/>
      <c r="W24" s="296"/>
      <c r="X24" s="296"/>
      <c r="Y24" s="766"/>
      <c r="Z24" s="766"/>
      <c r="AA24" t="s">
        <v>1096</v>
      </c>
      <c r="AB24" s="229"/>
      <c r="AC24" s="306" t="s">
        <v>1093</v>
      </c>
    </row>
    <row r="25" spans="4:29" ht="26.25" customHeight="1" x14ac:dyDescent="0.2">
      <c r="D25" s="245"/>
      <c r="E25" s="1477" t="s">
        <v>687</v>
      </c>
      <c r="F25" s="1478"/>
      <c r="G25" s="1478"/>
      <c r="H25" s="1478"/>
      <c r="I25" s="1479"/>
      <c r="J25" s="793"/>
      <c r="K25" s="794" t="s">
        <v>1094</v>
      </c>
      <c r="L25" s="1483" t="s">
        <v>35</v>
      </c>
      <c r="M25" s="1484"/>
      <c r="N25" s="1484"/>
      <c r="O25" s="1485"/>
      <c r="P25" s="361"/>
      <c r="Q25" s="362"/>
      <c r="R25" s="362"/>
      <c r="S25" s="362"/>
      <c r="T25" s="362"/>
      <c r="U25" s="362"/>
      <c r="V25" s="362"/>
      <c r="W25" s="362"/>
      <c r="X25" s="362"/>
      <c r="Y25" s="362"/>
      <c r="Z25" s="362"/>
      <c r="AA25" s="362"/>
      <c r="AB25" s="362"/>
      <c r="AC25" s="363"/>
    </row>
    <row r="26" spans="4:29" ht="26.25" customHeight="1" x14ac:dyDescent="0.2">
      <c r="D26" s="245"/>
      <c r="E26" s="1480"/>
      <c r="F26" s="1481"/>
      <c r="G26" s="1481"/>
      <c r="H26" s="1481"/>
      <c r="I26" s="1482"/>
      <c r="J26" s="1197"/>
      <c r="K26" s="1198" t="s">
        <v>1093</v>
      </c>
      <c r="L26" s="1486" t="s">
        <v>480</v>
      </c>
      <c r="M26" s="1487"/>
      <c r="N26" s="1487"/>
      <c r="O26" s="1488"/>
      <c r="P26" s="1199"/>
      <c r="Q26" s="1200"/>
      <c r="R26" s="1200"/>
      <c r="S26" s="1200"/>
      <c r="T26" s="1200"/>
      <c r="U26" s="1200"/>
      <c r="V26" s="1200"/>
      <c r="W26" s="1200"/>
      <c r="X26" s="1200"/>
      <c r="Y26" s="1200"/>
      <c r="Z26" s="1200"/>
      <c r="AA26" s="1200"/>
      <c r="AB26" s="1200"/>
      <c r="AC26" s="1201"/>
    </row>
    <row r="27" spans="4:29" ht="26.25" customHeight="1" x14ac:dyDescent="0.2">
      <c r="D27" s="245"/>
      <c r="E27" s="1416" t="s">
        <v>36</v>
      </c>
      <c r="F27" s="1417"/>
      <c r="G27" s="1417"/>
      <c r="H27" s="1417"/>
      <c r="I27" s="1417"/>
      <c r="J27" s="1417"/>
      <c r="K27" s="1417"/>
      <c r="L27" s="1417"/>
      <c r="M27" s="1417"/>
      <c r="N27" s="1202"/>
      <c r="O27" s="1432" t="s">
        <v>688</v>
      </c>
      <c r="P27" s="1432"/>
      <c r="Q27" s="1432"/>
      <c r="R27" s="1432"/>
      <c r="S27" s="223"/>
      <c r="T27" s="1432" t="s">
        <v>689</v>
      </c>
      <c r="U27" s="1432"/>
      <c r="V27" s="1432"/>
      <c r="W27" s="223"/>
      <c r="X27" s="1432" t="s">
        <v>690</v>
      </c>
      <c r="Y27" s="1432"/>
      <c r="Z27" s="1432"/>
      <c r="AA27" s="1432"/>
      <c r="AB27" s="1432"/>
      <c r="AC27" s="1433"/>
    </row>
    <row r="28" spans="4:29" ht="26.25" customHeight="1" x14ac:dyDescent="0.2">
      <c r="D28" s="245"/>
      <c r="E28" s="1422" t="s">
        <v>37</v>
      </c>
      <c r="F28" s="1423"/>
      <c r="G28" s="1423"/>
      <c r="H28" s="1423"/>
      <c r="I28" s="1423"/>
      <c r="J28" s="1423"/>
      <c r="K28" s="1423"/>
      <c r="L28" s="1423"/>
      <c r="M28" s="1424"/>
      <c r="N28" s="1418"/>
      <c r="O28" s="1425"/>
      <c r="P28" s="1425"/>
      <c r="Q28" s="1425"/>
      <c r="R28" s="1425"/>
      <c r="S28" s="1425"/>
      <c r="T28" s="1425"/>
      <c r="U28" s="296" t="s">
        <v>390</v>
      </c>
      <c r="V28" s="1418"/>
      <c r="W28" s="1418"/>
      <c r="X28" s="1418"/>
      <c r="Y28" s="1418"/>
      <c r="Z28" s="1418"/>
      <c r="AA28" s="296" t="s">
        <v>386</v>
      </c>
      <c r="AB28" s="296"/>
      <c r="AC28" s="297"/>
    </row>
    <row r="29" spans="4:29" ht="26.25" customHeight="1" x14ac:dyDescent="0.2">
      <c r="D29" s="245"/>
      <c r="E29" s="1430" t="s">
        <v>552</v>
      </c>
      <c r="F29" s="1431"/>
      <c r="G29" s="1431"/>
      <c r="H29" s="1431"/>
      <c r="I29" s="1431"/>
      <c r="J29" s="1431"/>
      <c r="K29" s="1431"/>
      <c r="L29" s="1431"/>
      <c r="M29" s="1431"/>
      <c r="N29" s="1431"/>
      <c r="O29" s="1431"/>
      <c r="P29" s="1431"/>
      <c r="Q29" s="1431"/>
      <c r="R29" s="1083"/>
      <c r="S29" s="1084" t="s">
        <v>957</v>
      </c>
      <c r="T29" s="1084"/>
      <c r="U29" s="1085" t="s">
        <v>958</v>
      </c>
      <c r="V29" s="1429" t="s">
        <v>38</v>
      </c>
      <c r="W29" s="1429"/>
      <c r="X29" s="1429"/>
      <c r="Y29" s="1429"/>
      <c r="Z29" s="1083"/>
      <c r="AA29" s="1084" t="s">
        <v>957</v>
      </c>
      <c r="AB29" s="1084"/>
      <c r="AC29" s="1085" t="s">
        <v>958</v>
      </c>
    </row>
    <row r="30" spans="4:29" ht="26.25" customHeight="1" x14ac:dyDescent="0.2">
      <c r="D30" s="245"/>
      <c r="E30" s="1419" t="s">
        <v>39</v>
      </c>
      <c r="F30" s="1420"/>
      <c r="G30" s="1420"/>
      <c r="H30" s="1421"/>
      <c r="I30" s="883" t="s">
        <v>890</v>
      </c>
      <c r="J30" s="883"/>
      <c r="K30" s="1188"/>
      <c r="L30" s="1189"/>
      <c r="M30" s="1189"/>
      <c r="N30" s="1190"/>
      <c r="O30" s="1412"/>
      <c r="P30" s="1412"/>
      <c r="Q30" s="883" t="s">
        <v>553</v>
      </c>
      <c r="R30" s="1191"/>
      <c r="S30" s="1192" t="s">
        <v>891</v>
      </c>
      <c r="T30" s="1193"/>
      <c r="U30" s="1189"/>
      <c r="V30" s="1189"/>
      <c r="W30" s="1190"/>
      <c r="X30" s="1412"/>
      <c r="Y30" s="1412"/>
      <c r="Z30" s="883" t="s">
        <v>553</v>
      </c>
      <c r="AA30" s="1194"/>
      <c r="AB30" s="1195"/>
      <c r="AC30" s="1196"/>
    </row>
    <row r="31" spans="4:29" ht="26.25" customHeight="1" x14ac:dyDescent="0.2">
      <c r="D31" s="245"/>
      <c r="E31" s="1426" t="s">
        <v>40</v>
      </c>
      <c r="F31" s="1427"/>
      <c r="G31" s="1427"/>
      <c r="H31" s="1427"/>
      <c r="I31" s="1427"/>
      <c r="J31" s="1427"/>
      <c r="K31" s="1427"/>
      <c r="L31" s="1427"/>
      <c r="M31" s="1428"/>
      <c r="N31" s="1203"/>
      <c r="O31" s="1204" t="s">
        <v>957</v>
      </c>
      <c r="P31" s="1204"/>
      <c r="Q31" s="1205" t="s">
        <v>958</v>
      </c>
      <c r="R31" s="1413" t="s">
        <v>41</v>
      </c>
      <c r="S31" s="1414"/>
      <c r="T31" s="1414"/>
      <c r="U31" s="1414"/>
      <c r="V31" s="1414"/>
      <c r="W31" s="1415"/>
      <c r="X31" s="1411"/>
      <c r="Y31" s="1411"/>
      <c r="Z31" s="310" t="s">
        <v>1094</v>
      </c>
      <c r="AA31" s="1411"/>
      <c r="AB31" s="1411"/>
      <c r="AC31" s="311" t="s">
        <v>1093</v>
      </c>
    </row>
    <row r="32" spans="4:29" ht="14.25" customHeight="1" x14ac:dyDescent="0.2">
      <c r="D32" s="245"/>
      <c r="E32" s="248"/>
      <c r="F32" s="258"/>
      <c r="G32" s="258"/>
      <c r="H32" s="258"/>
      <c r="I32" s="258"/>
      <c r="J32" s="258"/>
      <c r="K32" s="258"/>
      <c r="L32" s="267"/>
      <c r="M32" s="267"/>
      <c r="N32" s="267"/>
      <c r="O32" s="267"/>
      <c r="P32" s="267"/>
      <c r="Q32" s="267"/>
      <c r="R32" s="267"/>
      <c r="S32" s="267"/>
      <c r="T32" s="267"/>
      <c r="U32" s="267"/>
      <c r="V32" s="267"/>
      <c r="W32" s="267"/>
      <c r="X32" s="267"/>
      <c r="Y32" s="267"/>
      <c r="Z32" s="267"/>
      <c r="AA32" s="267"/>
      <c r="AB32" s="267"/>
      <c r="AC32" s="267"/>
    </row>
    <row r="33" ht="5.25" customHeight="1" x14ac:dyDescent="0.2"/>
  </sheetData>
  <mergeCells count="61">
    <mergeCell ref="E25:I26"/>
    <mergeCell ref="L25:O25"/>
    <mergeCell ref="L26:O26"/>
    <mergeCell ref="E13:X13"/>
    <mergeCell ref="E24:G24"/>
    <mergeCell ref="L24:R24"/>
    <mergeCell ref="E19:AC19"/>
    <mergeCell ref="AA21:AA23"/>
    <mergeCell ref="AB21:AB23"/>
    <mergeCell ref="AC21:AC23"/>
    <mergeCell ref="R20:S20"/>
    <mergeCell ref="U20:W20"/>
    <mergeCell ref="T23:U23"/>
    <mergeCell ref="V23:Y23"/>
    <mergeCell ref="O21:O23"/>
    <mergeCell ref="P21:P23"/>
    <mergeCell ref="G6:G7"/>
    <mergeCell ref="E4:G4"/>
    <mergeCell ref="E5:G5"/>
    <mergeCell ref="H3:L3"/>
    <mergeCell ref="Y3:AC3"/>
    <mergeCell ref="S3:X3"/>
    <mergeCell ref="M3:R3"/>
    <mergeCell ref="E3:G3"/>
    <mergeCell ref="H6:M6"/>
    <mergeCell ref="S6:X6"/>
    <mergeCell ref="S7:X7"/>
    <mergeCell ref="H5:K5"/>
    <mergeCell ref="H4:K4"/>
    <mergeCell ref="H7:M7"/>
    <mergeCell ref="E10:G10"/>
    <mergeCell ref="E8:G8"/>
    <mergeCell ref="E9:G9"/>
    <mergeCell ref="N21:N23"/>
    <mergeCell ref="E17:K17"/>
    <mergeCell ref="L17:O17"/>
    <mergeCell ref="H10:K10"/>
    <mergeCell ref="H9:K9"/>
    <mergeCell ref="H8:K8"/>
    <mergeCell ref="E21:M23"/>
    <mergeCell ref="U17:X17"/>
    <mergeCell ref="E18:AC18"/>
    <mergeCell ref="E20:M20"/>
    <mergeCell ref="P17:S17"/>
    <mergeCell ref="Y17:AB17"/>
    <mergeCell ref="X31:Y31"/>
    <mergeCell ref="AA31:AB31"/>
    <mergeCell ref="X30:Y30"/>
    <mergeCell ref="R31:W31"/>
    <mergeCell ref="E27:M27"/>
    <mergeCell ref="V28:Z28"/>
    <mergeCell ref="E30:H30"/>
    <mergeCell ref="E28:M28"/>
    <mergeCell ref="N28:T28"/>
    <mergeCell ref="O30:P30"/>
    <mergeCell ref="E31:M31"/>
    <mergeCell ref="V29:Y29"/>
    <mergeCell ref="E29:Q29"/>
    <mergeCell ref="X27:AC27"/>
    <mergeCell ref="T27:V27"/>
    <mergeCell ref="O27:R27"/>
  </mergeCells>
  <phoneticPr fontId="4"/>
  <pageMargins left="0.75" right="0.75" top="1"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from>
                    <xdr:col>13</xdr:col>
                    <xdr:colOff>12700</xdr:colOff>
                    <xdr:row>26</xdr:row>
                    <xdr:rowOff>50800</xdr:rowOff>
                  </from>
                  <to>
                    <xdr:col>14</xdr:col>
                    <xdr:colOff>0</xdr:colOff>
                    <xdr:row>26</xdr:row>
                    <xdr:rowOff>304800</xdr:rowOff>
                  </to>
                </anchor>
              </controlPr>
            </control>
          </mc:Choice>
        </mc:AlternateContent>
        <mc:AlternateContent xmlns:mc="http://schemas.openxmlformats.org/markup-compatibility/2006">
          <mc:Choice Requires="x14">
            <control shapeId="18470" r:id="rId5" name="Check Box 38">
              <controlPr defaultSize="0" autoFill="0" autoLine="0" autoPict="0">
                <anchor moveWithCells="1">
                  <from>
                    <xdr:col>18</xdr:col>
                    <xdr:colOff>12700</xdr:colOff>
                    <xdr:row>26</xdr:row>
                    <xdr:rowOff>50800</xdr:rowOff>
                  </from>
                  <to>
                    <xdr:col>19</xdr:col>
                    <xdr:colOff>0</xdr:colOff>
                    <xdr:row>26</xdr:row>
                    <xdr:rowOff>304800</xdr:rowOff>
                  </to>
                </anchor>
              </controlPr>
            </control>
          </mc:Choice>
        </mc:AlternateContent>
        <mc:AlternateContent xmlns:mc="http://schemas.openxmlformats.org/markup-compatibility/2006">
          <mc:Choice Requires="x14">
            <control shapeId="18471" r:id="rId6" name="Check Box 39">
              <controlPr defaultSize="0" autoFill="0" autoLine="0" autoPict="0">
                <anchor moveWithCells="1">
                  <from>
                    <xdr:col>22</xdr:col>
                    <xdr:colOff>12700</xdr:colOff>
                    <xdr:row>26</xdr:row>
                    <xdr:rowOff>50800</xdr:rowOff>
                  </from>
                  <to>
                    <xdr:col>23</xdr:col>
                    <xdr:colOff>0</xdr:colOff>
                    <xdr:row>26</xdr:row>
                    <xdr:rowOff>304800</xdr:rowOff>
                  </to>
                </anchor>
              </controlPr>
            </control>
          </mc:Choice>
        </mc:AlternateContent>
        <mc:AlternateContent xmlns:mc="http://schemas.openxmlformats.org/markup-compatibility/2006">
          <mc:Choice Requires="x14">
            <control shapeId="18487" r:id="rId7" name="Check Box 55">
              <controlPr defaultSize="0" autoFill="0" autoLine="0" autoPict="0">
                <anchor moveWithCells="1">
                  <from>
                    <xdr:col>23</xdr:col>
                    <xdr:colOff>133350</xdr:colOff>
                    <xdr:row>30</xdr:row>
                    <xdr:rowOff>38100</xdr:rowOff>
                  </from>
                  <to>
                    <xdr:col>24</xdr:col>
                    <xdr:colOff>127000</xdr:colOff>
                    <xdr:row>30</xdr:row>
                    <xdr:rowOff>298450</xdr:rowOff>
                  </to>
                </anchor>
              </controlPr>
            </control>
          </mc:Choice>
        </mc:AlternateContent>
        <mc:AlternateContent xmlns:mc="http://schemas.openxmlformats.org/markup-compatibility/2006">
          <mc:Choice Requires="x14">
            <control shapeId="18488" r:id="rId8" name="Check Box 56">
              <controlPr defaultSize="0" autoFill="0" autoLine="0" autoPict="0">
                <anchor moveWithCells="1">
                  <from>
                    <xdr:col>26</xdr:col>
                    <xdr:colOff>133350</xdr:colOff>
                    <xdr:row>30</xdr:row>
                    <xdr:rowOff>38100</xdr:rowOff>
                  </from>
                  <to>
                    <xdr:col>27</xdr:col>
                    <xdr:colOff>127000</xdr:colOff>
                    <xdr:row>30</xdr:row>
                    <xdr:rowOff>298450</xdr:rowOff>
                  </to>
                </anchor>
              </controlPr>
            </control>
          </mc:Choice>
        </mc:AlternateContent>
        <mc:AlternateContent xmlns:mc="http://schemas.openxmlformats.org/markup-compatibility/2006">
          <mc:Choice Requires="x14">
            <control shapeId="18489" r:id="rId9" name="Check Box 57">
              <controlPr defaultSize="0" autoFill="0" autoLine="0" autoPict="0">
                <anchor moveWithCells="1">
                  <from>
                    <xdr:col>24</xdr:col>
                    <xdr:colOff>19050</xdr:colOff>
                    <xdr:row>12</xdr:row>
                    <xdr:rowOff>19050</xdr:rowOff>
                  </from>
                  <to>
                    <xdr:col>25</xdr:col>
                    <xdr:colOff>38100</xdr:colOff>
                    <xdr:row>13</xdr:row>
                    <xdr:rowOff>0</xdr:rowOff>
                  </to>
                </anchor>
              </controlPr>
            </control>
          </mc:Choice>
        </mc:AlternateContent>
        <mc:AlternateContent xmlns:mc="http://schemas.openxmlformats.org/markup-compatibility/2006">
          <mc:Choice Requires="x14">
            <control shapeId="18490" r:id="rId10" name="Check Box 58">
              <controlPr defaultSize="0" autoFill="0" autoLine="0" autoPict="0">
                <anchor moveWithCells="1">
                  <from>
                    <xdr:col>27</xdr:col>
                    <xdr:colOff>19050</xdr:colOff>
                    <xdr:row>12</xdr:row>
                    <xdr:rowOff>19050</xdr:rowOff>
                  </from>
                  <to>
                    <xdr:col>28</xdr:col>
                    <xdr:colOff>38100</xdr:colOff>
                    <xdr:row>13</xdr:row>
                    <xdr:rowOff>0</xdr:rowOff>
                  </to>
                </anchor>
              </controlPr>
            </control>
          </mc:Choice>
        </mc:AlternateContent>
        <mc:AlternateContent xmlns:mc="http://schemas.openxmlformats.org/markup-compatibility/2006">
          <mc:Choice Requires="x14">
            <control shapeId="18500" r:id="rId11" name="Check Box 68">
              <controlPr defaultSize="0" autoFill="0" autoLine="0" autoPict="0">
                <anchor moveWithCells="1">
                  <from>
                    <xdr:col>24</xdr:col>
                    <xdr:colOff>12700</xdr:colOff>
                    <xdr:row>4</xdr:row>
                    <xdr:rowOff>12700</xdr:rowOff>
                  </from>
                  <to>
                    <xdr:col>25</xdr:col>
                    <xdr:colOff>31750</xdr:colOff>
                    <xdr:row>4</xdr:row>
                    <xdr:rowOff>260350</xdr:rowOff>
                  </to>
                </anchor>
              </controlPr>
            </control>
          </mc:Choice>
        </mc:AlternateContent>
        <mc:AlternateContent xmlns:mc="http://schemas.openxmlformats.org/markup-compatibility/2006">
          <mc:Choice Requires="x14">
            <control shapeId="18502" r:id="rId12" name="Check Box 70">
              <controlPr defaultSize="0" autoFill="0" autoLine="0" autoPict="0">
                <anchor moveWithCells="1">
                  <from>
                    <xdr:col>27</xdr:col>
                    <xdr:colOff>12700</xdr:colOff>
                    <xdr:row>4</xdr:row>
                    <xdr:rowOff>12700</xdr:rowOff>
                  </from>
                  <to>
                    <xdr:col>28</xdr:col>
                    <xdr:colOff>31750</xdr:colOff>
                    <xdr:row>4</xdr:row>
                    <xdr:rowOff>260350</xdr:rowOff>
                  </to>
                </anchor>
              </controlPr>
            </control>
          </mc:Choice>
        </mc:AlternateContent>
        <mc:AlternateContent xmlns:mc="http://schemas.openxmlformats.org/markup-compatibility/2006">
          <mc:Choice Requires="x14">
            <control shapeId="18517" r:id="rId13" name="Check Box 85">
              <controlPr defaultSize="0" autoFill="0" autoLine="0" autoPict="0">
                <anchor moveWithCells="1">
                  <from>
                    <xdr:col>24</xdr:col>
                    <xdr:colOff>12700</xdr:colOff>
                    <xdr:row>7</xdr:row>
                    <xdr:rowOff>12700</xdr:rowOff>
                  </from>
                  <to>
                    <xdr:col>25</xdr:col>
                    <xdr:colOff>31750</xdr:colOff>
                    <xdr:row>7</xdr:row>
                    <xdr:rowOff>260350</xdr:rowOff>
                  </to>
                </anchor>
              </controlPr>
            </control>
          </mc:Choice>
        </mc:AlternateContent>
        <mc:AlternateContent xmlns:mc="http://schemas.openxmlformats.org/markup-compatibility/2006">
          <mc:Choice Requires="x14">
            <control shapeId="18518" r:id="rId14" name="Check Box 86">
              <controlPr defaultSize="0" autoFill="0" autoLine="0" autoPict="0">
                <anchor moveWithCells="1">
                  <from>
                    <xdr:col>24</xdr:col>
                    <xdr:colOff>12700</xdr:colOff>
                    <xdr:row>8</xdr:row>
                    <xdr:rowOff>12700</xdr:rowOff>
                  </from>
                  <to>
                    <xdr:col>25</xdr:col>
                    <xdr:colOff>31750</xdr:colOff>
                    <xdr:row>8</xdr:row>
                    <xdr:rowOff>260350</xdr:rowOff>
                  </to>
                </anchor>
              </controlPr>
            </control>
          </mc:Choice>
        </mc:AlternateContent>
        <mc:AlternateContent xmlns:mc="http://schemas.openxmlformats.org/markup-compatibility/2006">
          <mc:Choice Requires="x14">
            <control shapeId="18519" r:id="rId15" name="Check Box 87">
              <controlPr defaultSize="0" autoFill="0" autoLine="0" autoPict="0">
                <anchor moveWithCells="1">
                  <from>
                    <xdr:col>24</xdr:col>
                    <xdr:colOff>12700</xdr:colOff>
                    <xdr:row>9</xdr:row>
                    <xdr:rowOff>12700</xdr:rowOff>
                  </from>
                  <to>
                    <xdr:col>25</xdr:col>
                    <xdr:colOff>31750</xdr:colOff>
                    <xdr:row>9</xdr:row>
                    <xdr:rowOff>260350</xdr:rowOff>
                  </to>
                </anchor>
              </controlPr>
            </control>
          </mc:Choice>
        </mc:AlternateContent>
        <mc:AlternateContent xmlns:mc="http://schemas.openxmlformats.org/markup-compatibility/2006">
          <mc:Choice Requires="x14">
            <control shapeId="18520" r:id="rId16" name="Check Box 88">
              <controlPr defaultSize="0" autoFill="0" autoLine="0" autoPict="0">
                <anchor moveWithCells="1">
                  <from>
                    <xdr:col>27</xdr:col>
                    <xdr:colOff>12700</xdr:colOff>
                    <xdr:row>7</xdr:row>
                    <xdr:rowOff>12700</xdr:rowOff>
                  </from>
                  <to>
                    <xdr:col>28</xdr:col>
                    <xdr:colOff>31750</xdr:colOff>
                    <xdr:row>7</xdr:row>
                    <xdr:rowOff>260350</xdr:rowOff>
                  </to>
                </anchor>
              </controlPr>
            </control>
          </mc:Choice>
        </mc:AlternateContent>
        <mc:AlternateContent xmlns:mc="http://schemas.openxmlformats.org/markup-compatibility/2006">
          <mc:Choice Requires="x14">
            <control shapeId="18521" r:id="rId17" name="Check Box 89">
              <controlPr defaultSize="0" autoFill="0" autoLine="0" autoPict="0">
                <anchor moveWithCells="1">
                  <from>
                    <xdr:col>27</xdr:col>
                    <xdr:colOff>12700</xdr:colOff>
                    <xdr:row>8</xdr:row>
                    <xdr:rowOff>12700</xdr:rowOff>
                  </from>
                  <to>
                    <xdr:col>28</xdr:col>
                    <xdr:colOff>31750</xdr:colOff>
                    <xdr:row>8</xdr:row>
                    <xdr:rowOff>260350</xdr:rowOff>
                  </to>
                </anchor>
              </controlPr>
            </control>
          </mc:Choice>
        </mc:AlternateContent>
        <mc:AlternateContent xmlns:mc="http://schemas.openxmlformats.org/markup-compatibility/2006">
          <mc:Choice Requires="x14">
            <control shapeId="18522" r:id="rId18" name="Check Box 90">
              <controlPr defaultSize="0" autoFill="0" autoLine="0" autoPict="0">
                <anchor moveWithCells="1">
                  <from>
                    <xdr:col>27</xdr:col>
                    <xdr:colOff>12700</xdr:colOff>
                    <xdr:row>9</xdr:row>
                    <xdr:rowOff>12700</xdr:rowOff>
                  </from>
                  <to>
                    <xdr:col>28</xdr:col>
                    <xdr:colOff>31750</xdr:colOff>
                    <xdr:row>9</xdr:row>
                    <xdr:rowOff>260350</xdr:rowOff>
                  </to>
                </anchor>
              </controlPr>
            </control>
          </mc:Choice>
        </mc:AlternateContent>
        <mc:AlternateContent xmlns:mc="http://schemas.openxmlformats.org/markup-compatibility/2006">
          <mc:Choice Requires="x14">
            <control shapeId="18491" r:id="rId19" name="Check Box 59">
              <controlPr defaultSize="0" autoFill="0" autoLine="0" autoPict="0">
                <anchor moveWithCells="1">
                  <from>
                    <xdr:col>12</xdr:col>
                    <xdr:colOff>19050</xdr:colOff>
                    <xdr:row>3</xdr:row>
                    <xdr:rowOff>31750</xdr:rowOff>
                  </from>
                  <to>
                    <xdr:col>13</xdr:col>
                    <xdr:colOff>203200</xdr:colOff>
                    <xdr:row>4</xdr:row>
                    <xdr:rowOff>0</xdr:rowOff>
                  </to>
                </anchor>
              </controlPr>
            </control>
          </mc:Choice>
        </mc:AlternateContent>
        <mc:AlternateContent xmlns:mc="http://schemas.openxmlformats.org/markup-compatibility/2006">
          <mc:Choice Requires="x14">
            <control shapeId="18526" r:id="rId20" name="Check Box 94">
              <controlPr defaultSize="0" autoFill="0" autoLine="0" autoPict="0">
                <anchor moveWithCells="1">
                  <from>
                    <xdr:col>12</xdr:col>
                    <xdr:colOff>19050</xdr:colOff>
                    <xdr:row>4</xdr:row>
                    <xdr:rowOff>31750</xdr:rowOff>
                  </from>
                  <to>
                    <xdr:col>13</xdr:col>
                    <xdr:colOff>203200</xdr:colOff>
                    <xdr:row>5</xdr:row>
                    <xdr:rowOff>0</xdr:rowOff>
                  </to>
                </anchor>
              </controlPr>
            </control>
          </mc:Choice>
        </mc:AlternateContent>
        <mc:AlternateContent xmlns:mc="http://schemas.openxmlformats.org/markup-compatibility/2006">
          <mc:Choice Requires="x14">
            <control shapeId="18528" r:id="rId21" name="Check Box 96">
              <controlPr defaultSize="0" autoFill="0" autoLine="0" autoPict="0">
                <anchor moveWithCells="1">
                  <from>
                    <xdr:col>12</xdr:col>
                    <xdr:colOff>12700</xdr:colOff>
                    <xdr:row>7</xdr:row>
                    <xdr:rowOff>31750</xdr:rowOff>
                  </from>
                  <to>
                    <xdr:col>13</xdr:col>
                    <xdr:colOff>190500</xdr:colOff>
                    <xdr:row>8</xdr:row>
                    <xdr:rowOff>0</xdr:rowOff>
                  </to>
                </anchor>
              </controlPr>
            </control>
          </mc:Choice>
        </mc:AlternateContent>
        <mc:AlternateContent xmlns:mc="http://schemas.openxmlformats.org/markup-compatibility/2006">
          <mc:Choice Requires="x14">
            <control shapeId="18530" r:id="rId22" name="Check Box 98">
              <controlPr defaultSize="0" autoFill="0" autoLine="0" autoPict="0">
                <anchor moveWithCells="1">
                  <from>
                    <xdr:col>12</xdr:col>
                    <xdr:colOff>19050</xdr:colOff>
                    <xdr:row>8</xdr:row>
                    <xdr:rowOff>31750</xdr:rowOff>
                  </from>
                  <to>
                    <xdr:col>13</xdr:col>
                    <xdr:colOff>203200</xdr:colOff>
                    <xdr:row>9</xdr:row>
                    <xdr:rowOff>0</xdr:rowOff>
                  </to>
                </anchor>
              </controlPr>
            </control>
          </mc:Choice>
        </mc:AlternateContent>
        <mc:AlternateContent xmlns:mc="http://schemas.openxmlformats.org/markup-compatibility/2006">
          <mc:Choice Requires="x14">
            <control shapeId="18532" r:id="rId23" name="Check Box 100">
              <controlPr defaultSize="0" autoFill="0" autoLine="0" autoPict="0">
                <anchor moveWithCells="1">
                  <from>
                    <xdr:col>12</xdr:col>
                    <xdr:colOff>12700</xdr:colOff>
                    <xdr:row>9</xdr:row>
                    <xdr:rowOff>38100</xdr:rowOff>
                  </from>
                  <to>
                    <xdr:col>13</xdr:col>
                    <xdr:colOff>190500</xdr:colOff>
                    <xdr:row>10</xdr:row>
                    <xdr:rowOff>12700</xdr:rowOff>
                  </to>
                </anchor>
              </controlPr>
            </control>
          </mc:Choice>
        </mc:AlternateContent>
        <mc:AlternateContent xmlns:mc="http://schemas.openxmlformats.org/markup-compatibility/2006">
          <mc:Choice Requires="x14">
            <control shapeId="18499" r:id="rId24" name="Check Box 67">
              <controlPr defaultSize="0" autoFill="0" autoLine="0" autoPict="0">
                <anchor moveWithCells="1">
                  <from>
                    <xdr:col>24</xdr:col>
                    <xdr:colOff>12700</xdr:colOff>
                    <xdr:row>3</xdr:row>
                    <xdr:rowOff>12700</xdr:rowOff>
                  </from>
                  <to>
                    <xdr:col>25</xdr:col>
                    <xdr:colOff>31750</xdr:colOff>
                    <xdr:row>3</xdr:row>
                    <xdr:rowOff>260350</xdr:rowOff>
                  </to>
                </anchor>
              </controlPr>
            </control>
          </mc:Choice>
        </mc:AlternateContent>
        <mc:AlternateContent xmlns:mc="http://schemas.openxmlformats.org/markup-compatibility/2006">
          <mc:Choice Requires="x14">
            <control shapeId="18542" r:id="rId25" name="Check Box 110">
              <controlPr defaultSize="0" autoFill="0" autoLine="0" autoPict="0">
                <anchor moveWithCells="1">
                  <from>
                    <xdr:col>24</xdr:col>
                    <xdr:colOff>12700</xdr:colOff>
                    <xdr:row>4</xdr:row>
                    <xdr:rowOff>12700</xdr:rowOff>
                  </from>
                  <to>
                    <xdr:col>25</xdr:col>
                    <xdr:colOff>31750</xdr:colOff>
                    <xdr:row>4</xdr:row>
                    <xdr:rowOff>260350</xdr:rowOff>
                  </to>
                </anchor>
              </controlPr>
            </control>
          </mc:Choice>
        </mc:AlternateContent>
        <mc:AlternateContent xmlns:mc="http://schemas.openxmlformats.org/markup-compatibility/2006">
          <mc:Choice Requires="x14">
            <control shapeId="18543" r:id="rId26" name="Check Box 111">
              <controlPr defaultSize="0" autoFill="0" autoLine="0" autoPict="0">
                <anchor moveWithCells="1">
                  <from>
                    <xdr:col>24</xdr:col>
                    <xdr:colOff>12700</xdr:colOff>
                    <xdr:row>7</xdr:row>
                    <xdr:rowOff>12700</xdr:rowOff>
                  </from>
                  <to>
                    <xdr:col>25</xdr:col>
                    <xdr:colOff>31750</xdr:colOff>
                    <xdr:row>7</xdr:row>
                    <xdr:rowOff>260350</xdr:rowOff>
                  </to>
                </anchor>
              </controlPr>
            </control>
          </mc:Choice>
        </mc:AlternateContent>
        <mc:AlternateContent xmlns:mc="http://schemas.openxmlformats.org/markup-compatibility/2006">
          <mc:Choice Requires="x14">
            <control shapeId="18544" r:id="rId27" name="Check Box 112">
              <controlPr defaultSize="0" autoFill="0" autoLine="0" autoPict="0">
                <anchor moveWithCells="1">
                  <from>
                    <xdr:col>24</xdr:col>
                    <xdr:colOff>12700</xdr:colOff>
                    <xdr:row>8</xdr:row>
                    <xdr:rowOff>12700</xdr:rowOff>
                  </from>
                  <to>
                    <xdr:col>25</xdr:col>
                    <xdr:colOff>31750</xdr:colOff>
                    <xdr:row>8</xdr:row>
                    <xdr:rowOff>260350</xdr:rowOff>
                  </to>
                </anchor>
              </controlPr>
            </control>
          </mc:Choice>
        </mc:AlternateContent>
        <mc:AlternateContent xmlns:mc="http://schemas.openxmlformats.org/markup-compatibility/2006">
          <mc:Choice Requires="x14">
            <control shapeId="18545" r:id="rId28" name="Check Box 113">
              <controlPr defaultSize="0" autoFill="0" autoLine="0" autoPict="0">
                <anchor moveWithCells="1">
                  <from>
                    <xdr:col>24</xdr:col>
                    <xdr:colOff>12700</xdr:colOff>
                    <xdr:row>9</xdr:row>
                    <xdr:rowOff>12700</xdr:rowOff>
                  </from>
                  <to>
                    <xdr:col>25</xdr:col>
                    <xdr:colOff>31750</xdr:colOff>
                    <xdr:row>9</xdr:row>
                    <xdr:rowOff>260350</xdr:rowOff>
                  </to>
                </anchor>
              </controlPr>
            </control>
          </mc:Choice>
        </mc:AlternateContent>
        <mc:AlternateContent xmlns:mc="http://schemas.openxmlformats.org/markup-compatibility/2006">
          <mc:Choice Requires="x14">
            <control shapeId="18546" r:id="rId29" name="Check Box 114">
              <controlPr defaultSize="0" autoFill="0" autoLine="0" autoPict="0">
                <anchor moveWithCells="1">
                  <from>
                    <xdr:col>27</xdr:col>
                    <xdr:colOff>12700</xdr:colOff>
                    <xdr:row>4</xdr:row>
                    <xdr:rowOff>12700</xdr:rowOff>
                  </from>
                  <to>
                    <xdr:col>28</xdr:col>
                    <xdr:colOff>31750</xdr:colOff>
                    <xdr:row>4</xdr:row>
                    <xdr:rowOff>260350</xdr:rowOff>
                  </to>
                </anchor>
              </controlPr>
            </control>
          </mc:Choice>
        </mc:AlternateContent>
        <mc:AlternateContent xmlns:mc="http://schemas.openxmlformats.org/markup-compatibility/2006">
          <mc:Choice Requires="x14">
            <control shapeId="18547" r:id="rId30" name="Check Box 115">
              <controlPr defaultSize="0" autoFill="0" autoLine="0" autoPict="0">
                <anchor moveWithCells="1">
                  <from>
                    <xdr:col>27</xdr:col>
                    <xdr:colOff>12700</xdr:colOff>
                    <xdr:row>7</xdr:row>
                    <xdr:rowOff>12700</xdr:rowOff>
                  </from>
                  <to>
                    <xdr:col>28</xdr:col>
                    <xdr:colOff>31750</xdr:colOff>
                    <xdr:row>7</xdr:row>
                    <xdr:rowOff>260350</xdr:rowOff>
                  </to>
                </anchor>
              </controlPr>
            </control>
          </mc:Choice>
        </mc:AlternateContent>
        <mc:AlternateContent xmlns:mc="http://schemas.openxmlformats.org/markup-compatibility/2006">
          <mc:Choice Requires="x14">
            <control shapeId="18548" r:id="rId31" name="Check Box 116">
              <controlPr defaultSize="0" autoFill="0" autoLine="0" autoPict="0">
                <anchor moveWithCells="1">
                  <from>
                    <xdr:col>27</xdr:col>
                    <xdr:colOff>12700</xdr:colOff>
                    <xdr:row>8</xdr:row>
                    <xdr:rowOff>12700</xdr:rowOff>
                  </from>
                  <to>
                    <xdr:col>28</xdr:col>
                    <xdr:colOff>31750</xdr:colOff>
                    <xdr:row>8</xdr:row>
                    <xdr:rowOff>260350</xdr:rowOff>
                  </to>
                </anchor>
              </controlPr>
            </control>
          </mc:Choice>
        </mc:AlternateContent>
        <mc:AlternateContent xmlns:mc="http://schemas.openxmlformats.org/markup-compatibility/2006">
          <mc:Choice Requires="x14">
            <control shapeId="18549" r:id="rId32" name="Check Box 117">
              <controlPr defaultSize="0" autoFill="0" autoLine="0" autoPict="0">
                <anchor moveWithCells="1">
                  <from>
                    <xdr:col>27</xdr:col>
                    <xdr:colOff>12700</xdr:colOff>
                    <xdr:row>9</xdr:row>
                    <xdr:rowOff>12700</xdr:rowOff>
                  </from>
                  <to>
                    <xdr:col>28</xdr:col>
                    <xdr:colOff>31750</xdr:colOff>
                    <xdr:row>9</xdr:row>
                    <xdr:rowOff>260350</xdr:rowOff>
                  </to>
                </anchor>
              </controlPr>
            </control>
          </mc:Choice>
        </mc:AlternateContent>
        <mc:AlternateContent xmlns:mc="http://schemas.openxmlformats.org/markup-compatibility/2006">
          <mc:Choice Requires="x14">
            <control shapeId="18458" r:id="rId33" name="Check Box 26">
              <controlPr defaultSize="0" autoFill="0" autoLine="0" autoPict="0">
                <anchor moveWithCells="1">
                  <from>
                    <xdr:col>12</xdr:col>
                    <xdr:colOff>222250</xdr:colOff>
                    <xdr:row>19</xdr:row>
                    <xdr:rowOff>69850</xdr:rowOff>
                  </from>
                  <to>
                    <xdr:col>14</xdr:col>
                    <xdr:colOff>12700</xdr:colOff>
                    <xdr:row>19</xdr:row>
                    <xdr:rowOff>317500</xdr:rowOff>
                  </to>
                </anchor>
              </controlPr>
            </control>
          </mc:Choice>
        </mc:AlternateContent>
        <mc:AlternateContent xmlns:mc="http://schemas.openxmlformats.org/markup-compatibility/2006">
          <mc:Choice Requires="x14">
            <control shapeId="18459" r:id="rId34" name="Check Box 27">
              <controlPr defaultSize="0" autoFill="0" autoLine="0" autoPict="0">
                <anchor moveWithCells="1">
                  <from>
                    <xdr:col>16</xdr:col>
                    <xdr:colOff>12700</xdr:colOff>
                    <xdr:row>19</xdr:row>
                    <xdr:rowOff>57150</xdr:rowOff>
                  </from>
                  <to>
                    <xdr:col>17</xdr:col>
                    <xdr:colOff>31750</xdr:colOff>
                    <xdr:row>19</xdr:row>
                    <xdr:rowOff>304800</xdr:rowOff>
                  </to>
                </anchor>
              </controlPr>
            </control>
          </mc:Choice>
        </mc:AlternateContent>
        <mc:AlternateContent xmlns:mc="http://schemas.openxmlformats.org/markup-compatibility/2006">
          <mc:Choice Requires="x14">
            <control shapeId="18460" r:id="rId35" name="Check Box 28">
              <controlPr defaultSize="0" autoFill="0" autoLine="0" autoPict="0">
                <anchor moveWithCells="1">
                  <from>
                    <xdr:col>19</xdr:col>
                    <xdr:colOff>12700</xdr:colOff>
                    <xdr:row>19</xdr:row>
                    <xdr:rowOff>50800</xdr:rowOff>
                  </from>
                  <to>
                    <xdr:col>20</xdr:col>
                    <xdr:colOff>31750</xdr:colOff>
                    <xdr:row>19</xdr:row>
                    <xdr:rowOff>298450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27</xdr:col>
                    <xdr:colOff>19050</xdr:colOff>
                    <xdr:row>19</xdr:row>
                    <xdr:rowOff>50800</xdr:rowOff>
                  </from>
                  <to>
                    <xdr:col>28</xdr:col>
                    <xdr:colOff>38100</xdr:colOff>
                    <xdr:row>19</xdr:row>
                    <xdr:rowOff>298450</xdr:rowOff>
                  </to>
                </anchor>
              </controlPr>
            </control>
          </mc:Choice>
        </mc:AlternateContent>
        <mc:AlternateContent xmlns:mc="http://schemas.openxmlformats.org/markup-compatibility/2006">
          <mc:Choice Requires="x14">
            <control shapeId="18477" r:id="rId37" name="Check Box 45">
              <controlPr defaultSize="0" autoFill="0" autoLine="0" autoPict="0">
                <anchor moveWithCells="1">
                  <from>
                    <xdr:col>23</xdr:col>
                    <xdr:colOff>19050</xdr:colOff>
                    <xdr:row>19</xdr:row>
                    <xdr:rowOff>57150</xdr:rowOff>
                  </from>
                  <to>
                    <xdr:col>24</xdr:col>
                    <xdr:colOff>38100</xdr:colOff>
                    <xdr:row>19</xdr:row>
                    <xdr:rowOff>304800</xdr:rowOff>
                  </to>
                </anchor>
              </controlPr>
            </control>
          </mc:Choice>
        </mc:AlternateContent>
        <mc:AlternateContent xmlns:mc="http://schemas.openxmlformats.org/markup-compatibility/2006">
          <mc:Choice Requires="x14">
            <control shapeId="18449" r:id="rId38" name="Check Box 17">
              <controlPr defaultSize="0" autoFill="0" autoLine="0" autoPict="0">
                <anchor moveWithCells="1">
                  <from>
                    <xdr:col>13</xdr:col>
                    <xdr:colOff>0</xdr:colOff>
                    <xdr:row>20</xdr:row>
                    <xdr:rowOff>203200</xdr:rowOff>
                  </from>
                  <to>
                    <xdr:col>14</xdr:col>
                    <xdr:colOff>19050</xdr:colOff>
                    <xdr:row>22</xdr:row>
                    <xdr:rowOff>107950</xdr:rowOff>
                  </to>
                </anchor>
              </controlPr>
            </control>
          </mc:Choice>
        </mc:AlternateContent>
        <mc:AlternateContent xmlns:mc="http://schemas.openxmlformats.org/markup-compatibility/2006">
          <mc:Choice Requires="x14">
            <control shapeId="18454" r:id="rId39" name="Check Box 22">
              <controlPr defaultSize="0" autoFill="0" autoLine="0" autoPict="0">
                <anchor moveWithCells="1">
                  <from>
                    <xdr:col>20</xdr:col>
                    <xdr:colOff>12700</xdr:colOff>
                    <xdr:row>20</xdr:row>
                    <xdr:rowOff>19050</xdr:rowOff>
                  </from>
                  <to>
                    <xdr:col>21</xdr:col>
                    <xdr:colOff>31750</xdr:colOff>
                    <xdr:row>20</xdr:row>
                    <xdr:rowOff>266700</xdr:rowOff>
                  </to>
                </anchor>
              </controlPr>
            </control>
          </mc:Choice>
        </mc:AlternateContent>
        <mc:AlternateContent xmlns:mc="http://schemas.openxmlformats.org/markup-compatibility/2006">
          <mc:Choice Requires="x14">
            <control shapeId="18457" r:id="rId40" name="Check Box 25">
              <controlPr defaultSize="0" autoFill="0" autoLine="0" autoPict="0">
                <anchor moveWithCells="1">
                  <from>
                    <xdr:col>27</xdr:col>
                    <xdr:colOff>19050</xdr:colOff>
                    <xdr:row>20</xdr:row>
                    <xdr:rowOff>190500</xdr:rowOff>
                  </from>
                  <to>
                    <xdr:col>28</xdr:col>
                    <xdr:colOff>38100</xdr:colOff>
                    <xdr:row>22</xdr:row>
                    <xdr:rowOff>95250</xdr:rowOff>
                  </to>
                </anchor>
              </controlPr>
            </control>
          </mc:Choice>
        </mc:AlternateContent>
        <mc:AlternateContent xmlns:mc="http://schemas.openxmlformats.org/markup-compatibility/2006">
          <mc:Choice Requires="x14">
            <control shapeId="18462" r:id="rId41" name="Check Box 30">
              <controlPr defaultSize="0" autoFill="0" autoLine="0" autoPict="0">
                <anchor moveWithCells="1">
                  <from>
                    <xdr:col>16</xdr:col>
                    <xdr:colOff>0</xdr:colOff>
                    <xdr:row>22</xdr:row>
                    <xdr:rowOff>31750</xdr:rowOff>
                  </from>
                  <to>
                    <xdr:col>17</xdr:col>
                    <xdr:colOff>19050</xdr:colOff>
                    <xdr:row>22</xdr:row>
                    <xdr:rowOff>260350</xdr:rowOff>
                  </to>
                </anchor>
              </controlPr>
            </control>
          </mc:Choice>
        </mc:AlternateContent>
        <mc:AlternateContent xmlns:mc="http://schemas.openxmlformats.org/markup-compatibility/2006">
          <mc:Choice Requires="x14">
            <control shapeId="18463" r:id="rId42" name="Check Box 31">
              <controlPr defaultSize="0" autoFill="0" autoLine="0" autoPict="0">
                <anchor moveWithCells="1">
                  <from>
                    <xdr:col>18</xdr:col>
                    <xdr:colOff>12700</xdr:colOff>
                    <xdr:row>22</xdr:row>
                    <xdr:rowOff>19050</xdr:rowOff>
                  </from>
                  <to>
                    <xdr:col>19</xdr:col>
                    <xdr:colOff>31750</xdr:colOff>
                    <xdr:row>22</xdr:row>
                    <xdr:rowOff>266700</xdr:rowOff>
                  </to>
                </anchor>
              </controlPr>
            </control>
          </mc:Choice>
        </mc:AlternateContent>
        <mc:AlternateContent xmlns:mc="http://schemas.openxmlformats.org/markup-compatibility/2006">
          <mc:Choice Requires="x14">
            <control shapeId="18475" r:id="rId43" name="Check Box 43">
              <controlPr defaultSize="0" autoFill="0" autoLine="0" autoPict="0">
                <anchor moveWithCells="1">
                  <from>
                    <xdr:col>16</xdr:col>
                    <xdr:colOff>12700</xdr:colOff>
                    <xdr:row>20</xdr:row>
                    <xdr:rowOff>19050</xdr:rowOff>
                  </from>
                  <to>
                    <xdr:col>17</xdr:col>
                    <xdr:colOff>31750</xdr:colOff>
                    <xdr:row>20</xdr:row>
                    <xdr:rowOff>266700</xdr:rowOff>
                  </to>
                </anchor>
              </controlPr>
            </control>
          </mc:Choice>
        </mc:AlternateContent>
        <mc:AlternateContent xmlns:mc="http://schemas.openxmlformats.org/markup-compatibility/2006">
          <mc:Choice Requires="x14">
            <control shapeId="18478" r:id="rId44" name="Check Box 46">
              <controlPr defaultSize="0" autoFill="0" autoLine="0" autoPict="0">
                <anchor moveWithCells="1">
                  <from>
                    <xdr:col>22</xdr:col>
                    <xdr:colOff>19050</xdr:colOff>
                    <xdr:row>20</xdr:row>
                    <xdr:rowOff>19050</xdr:rowOff>
                  </from>
                  <to>
                    <xdr:col>23</xdr:col>
                    <xdr:colOff>38100</xdr:colOff>
                    <xdr:row>20</xdr:row>
                    <xdr:rowOff>266700</xdr:rowOff>
                  </to>
                </anchor>
              </controlPr>
            </control>
          </mc:Choice>
        </mc:AlternateContent>
        <mc:AlternateContent xmlns:mc="http://schemas.openxmlformats.org/markup-compatibility/2006">
          <mc:Choice Requires="x14">
            <control shapeId="18473" r:id="rId45" name="Check Box 41">
              <controlPr defaultSize="0" autoFill="0" autoLine="0" autoPict="0">
                <anchor moveWithCells="1">
                  <from>
                    <xdr:col>18</xdr:col>
                    <xdr:colOff>19050</xdr:colOff>
                    <xdr:row>23</xdr:row>
                    <xdr:rowOff>57150</xdr:rowOff>
                  </from>
                  <to>
                    <xdr:col>19</xdr:col>
                    <xdr:colOff>38100</xdr:colOff>
                    <xdr:row>23</xdr:row>
                    <xdr:rowOff>304800</xdr:rowOff>
                  </to>
                </anchor>
              </controlPr>
            </control>
          </mc:Choice>
        </mc:AlternateContent>
        <mc:AlternateContent xmlns:mc="http://schemas.openxmlformats.org/markup-compatibility/2006">
          <mc:Choice Requires="x14">
            <control shapeId="18474" r:id="rId46" name="Check Box 42">
              <controlPr defaultSize="0" autoFill="0" autoLine="0" autoPict="0">
                <anchor moveWithCells="1">
                  <from>
                    <xdr:col>27</xdr:col>
                    <xdr:colOff>19050</xdr:colOff>
                    <xdr:row>23</xdr:row>
                    <xdr:rowOff>57150</xdr:rowOff>
                  </from>
                  <to>
                    <xdr:col>28</xdr:col>
                    <xdr:colOff>38100</xdr:colOff>
                    <xdr:row>23</xdr:row>
                    <xdr:rowOff>304800</xdr:rowOff>
                  </to>
                </anchor>
              </controlPr>
            </control>
          </mc:Choice>
        </mc:AlternateContent>
        <mc:AlternateContent xmlns:mc="http://schemas.openxmlformats.org/markup-compatibility/2006">
          <mc:Choice Requires="x14">
            <control shapeId="18468" r:id="rId47" name="Check Box 36">
              <controlPr defaultSize="0" autoFill="0" autoLine="0" autoPict="0">
                <anchor moveWithCells="1">
                  <from>
                    <xdr:col>9</xdr:col>
                    <xdr:colOff>12700</xdr:colOff>
                    <xdr:row>24</xdr:row>
                    <xdr:rowOff>50800</xdr:rowOff>
                  </from>
                  <to>
                    <xdr:col>10</xdr:col>
                    <xdr:colOff>31750</xdr:colOff>
                    <xdr:row>24</xdr:row>
                    <xdr:rowOff>298450</xdr:rowOff>
                  </to>
                </anchor>
              </controlPr>
            </control>
          </mc:Choice>
        </mc:AlternateContent>
        <mc:AlternateContent xmlns:mc="http://schemas.openxmlformats.org/markup-compatibility/2006">
          <mc:Choice Requires="x14">
            <control shapeId="18469" r:id="rId48" name="Check Box 37">
              <controlPr defaultSize="0" autoFill="0" autoLine="0" autoPict="0">
                <anchor moveWithCells="1">
                  <from>
                    <xdr:col>9</xdr:col>
                    <xdr:colOff>12700</xdr:colOff>
                    <xdr:row>25</xdr:row>
                    <xdr:rowOff>50800</xdr:rowOff>
                  </from>
                  <to>
                    <xdr:col>10</xdr:col>
                    <xdr:colOff>31750</xdr:colOff>
                    <xdr:row>25</xdr:row>
                    <xdr:rowOff>298450</xdr:rowOff>
                  </to>
                </anchor>
              </controlPr>
            </control>
          </mc:Choice>
        </mc:AlternateContent>
        <mc:AlternateContent xmlns:mc="http://schemas.openxmlformats.org/markup-compatibility/2006">
          <mc:Choice Requires="x14">
            <control shapeId="18479" r:id="rId49" name="Check Box 47">
              <controlPr defaultSize="0" autoFill="0" autoLine="0" autoPict="0">
                <anchor moveWithCells="1">
                  <from>
                    <xdr:col>9</xdr:col>
                    <xdr:colOff>12700</xdr:colOff>
                    <xdr:row>24</xdr:row>
                    <xdr:rowOff>50800</xdr:rowOff>
                  </from>
                  <to>
                    <xdr:col>10</xdr:col>
                    <xdr:colOff>31750</xdr:colOff>
                    <xdr:row>24</xdr:row>
                    <xdr:rowOff>298450</xdr:rowOff>
                  </to>
                </anchor>
              </controlPr>
            </control>
          </mc:Choice>
        </mc:AlternateContent>
        <mc:AlternateContent xmlns:mc="http://schemas.openxmlformats.org/markup-compatibility/2006">
          <mc:Choice Requires="x14">
            <control shapeId="18466" r:id="rId50" name="Check Box 34">
              <controlPr defaultSize="0" autoFill="0" autoLine="0" autoPict="0">
                <anchor moveWithCells="1">
                  <from>
                    <xdr:col>7</xdr:col>
                    <xdr:colOff>12700</xdr:colOff>
                    <xdr:row>23</xdr:row>
                    <xdr:rowOff>50800</xdr:rowOff>
                  </from>
                  <to>
                    <xdr:col>8</xdr:col>
                    <xdr:colOff>31750</xdr:colOff>
                    <xdr:row>23</xdr:row>
                    <xdr:rowOff>298450</xdr:rowOff>
                  </to>
                </anchor>
              </controlPr>
            </control>
          </mc:Choice>
        </mc:AlternateContent>
        <mc:AlternateContent xmlns:mc="http://schemas.openxmlformats.org/markup-compatibility/2006">
          <mc:Choice Requires="x14">
            <control shapeId="18467" r:id="rId51" name="Check Box 35">
              <controlPr defaultSize="0" autoFill="0" autoLine="0" autoPict="0">
                <anchor moveWithCells="1">
                  <from>
                    <xdr:col>9</xdr:col>
                    <xdr:colOff>12700</xdr:colOff>
                    <xdr:row>23</xdr:row>
                    <xdr:rowOff>50800</xdr:rowOff>
                  </from>
                  <to>
                    <xdr:col>10</xdr:col>
                    <xdr:colOff>31750</xdr:colOff>
                    <xdr:row>23</xdr:row>
                    <xdr:rowOff>298450</xdr:rowOff>
                  </to>
                </anchor>
              </controlPr>
            </control>
          </mc:Choice>
        </mc:AlternateContent>
        <mc:AlternateContent xmlns:mc="http://schemas.openxmlformats.org/markup-compatibility/2006">
          <mc:Choice Requires="x14">
            <control shapeId="18554" r:id="rId52" name="Check Box 122">
              <controlPr defaultSize="0" autoFill="0" autoLine="0" autoPict="0">
                <anchor moveWithCells="1">
                  <from>
                    <xdr:col>13</xdr:col>
                    <xdr:colOff>19050</xdr:colOff>
                    <xdr:row>30</xdr:row>
                    <xdr:rowOff>50800</xdr:rowOff>
                  </from>
                  <to>
                    <xdr:col>14</xdr:col>
                    <xdr:colOff>38100</xdr:colOff>
                    <xdr:row>30</xdr:row>
                    <xdr:rowOff>298450</xdr:rowOff>
                  </to>
                </anchor>
              </controlPr>
            </control>
          </mc:Choice>
        </mc:AlternateContent>
        <mc:AlternateContent xmlns:mc="http://schemas.openxmlformats.org/markup-compatibility/2006">
          <mc:Choice Requires="x14">
            <control shapeId="18555" r:id="rId53" name="Check Box 123">
              <controlPr defaultSize="0" autoFill="0" autoLine="0" autoPict="0">
                <anchor moveWithCells="1">
                  <from>
                    <xdr:col>15</xdr:col>
                    <xdr:colOff>19050</xdr:colOff>
                    <xdr:row>30</xdr:row>
                    <xdr:rowOff>50800</xdr:rowOff>
                  </from>
                  <to>
                    <xdr:col>16</xdr:col>
                    <xdr:colOff>38100</xdr:colOff>
                    <xdr:row>30</xdr:row>
                    <xdr:rowOff>298450</xdr:rowOff>
                  </to>
                </anchor>
              </controlPr>
            </control>
          </mc:Choice>
        </mc:AlternateContent>
        <mc:AlternateContent xmlns:mc="http://schemas.openxmlformats.org/markup-compatibility/2006">
          <mc:Choice Requires="x14">
            <control shapeId="18556" r:id="rId54" name="Check Box 124">
              <controlPr defaultSize="0" autoFill="0" autoLine="0" autoPict="0">
                <anchor moveWithCells="1">
                  <from>
                    <xdr:col>25</xdr:col>
                    <xdr:colOff>19050</xdr:colOff>
                    <xdr:row>28</xdr:row>
                    <xdr:rowOff>50800</xdr:rowOff>
                  </from>
                  <to>
                    <xdr:col>26</xdr:col>
                    <xdr:colOff>38100</xdr:colOff>
                    <xdr:row>28</xdr:row>
                    <xdr:rowOff>298450</xdr:rowOff>
                  </to>
                </anchor>
              </controlPr>
            </control>
          </mc:Choice>
        </mc:AlternateContent>
        <mc:AlternateContent xmlns:mc="http://schemas.openxmlformats.org/markup-compatibility/2006">
          <mc:Choice Requires="x14">
            <control shapeId="18557" r:id="rId55" name="Check Box 125">
              <controlPr defaultSize="0" autoFill="0" autoLine="0" autoPict="0">
                <anchor moveWithCells="1">
                  <from>
                    <xdr:col>27</xdr:col>
                    <xdr:colOff>19050</xdr:colOff>
                    <xdr:row>28</xdr:row>
                    <xdr:rowOff>50800</xdr:rowOff>
                  </from>
                  <to>
                    <xdr:col>28</xdr:col>
                    <xdr:colOff>38100</xdr:colOff>
                    <xdr:row>28</xdr:row>
                    <xdr:rowOff>298450</xdr:rowOff>
                  </to>
                </anchor>
              </controlPr>
            </control>
          </mc:Choice>
        </mc:AlternateContent>
        <mc:AlternateContent xmlns:mc="http://schemas.openxmlformats.org/markup-compatibility/2006">
          <mc:Choice Requires="x14">
            <control shapeId="18558" r:id="rId56" name="Check Box 126">
              <controlPr defaultSize="0" autoFill="0" autoLine="0" autoPict="0">
                <anchor moveWithCells="1">
                  <from>
                    <xdr:col>17</xdr:col>
                    <xdr:colOff>19050</xdr:colOff>
                    <xdr:row>28</xdr:row>
                    <xdr:rowOff>50800</xdr:rowOff>
                  </from>
                  <to>
                    <xdr:col>18</xdr:col>
                    <xdr:colOff>38100</xdr:colOff>
                    <xdr:row>28</xdr:row>
                    <xdr:rowOff>298450</xdr:rowOff>
                  </to>
                </anchor>
              </controlPr>
            </control>
          </mc:Choice>
        </mc:AlternateContent>
        <mc:AlternateContent xmlns:mc="http://schemas.openxmlformats.org/markup-compatibility/2006">
          <mc:Choice Requires="x14">
            <control shapeId="18559" r:id="rId57" name="Check Box 127">
              <controlPr defaultSize="0" autoFill="0" autoLine="0" autoPict="0">
                <anchor moveWithCells="1">
                  <from>
                    <xdr:col>19</xdr:col>
                    <xdr:colOff>19050</xdr:colOff>
                    <xdr:row>28</xdr:row>
                    <xdr:rowOff>50800</xdr:rowOff>
                  </from>
                  <to>
                    <xdr:col>20</xdr:col>
                    <xdr:colOff>38100</xdr:colOff>
                    <xdr:row>28</xdr:row>
                    <xdr:rowOff>298450</xdr:rowOff>
                  </to>
                </anchor>
              </controlPr>
            </control>
          </mc:Choice>
        </mc:AlternateContent>
        <mc:AlternateContent xmlns:mc="http://schemas.openxmlformats.org/markup-compatibility/2006">
          <mc:Choice Requires="x14">
            <control shapeId="18501" r:id="rId58" name="Check Box 69">
              <controlPr defaultSize="0" autoFill="0" autoLine="0" autoPict="0">
                <anchor moveWithCells="1">
                  <from>
                    <xdr:col>27</xdr:col>
                    <xdr:colOff>12700</xdr:colOff>
                    <xdr:row>3</xdr:row>
                    <xdr:rowOff>12700</xdr:rowOff>
                  </from>
                  <to>
                    <xdr:col>28</xdr:col>
                    <xdr:colOff>31750</xdr:colOff>
                    <xdr:row>3</xdr:row>
                    <xdr:rowOff>260350</xdr:rowOff>
                  </to>
                </anchor>
              </controlPr>
            </control>
          </mc:Choice>
        </mc:AlternateContent>
        <mc:AlternateContent xmlns:mc="http://schemas.openxmlformats.org/markup-compatibility/2006">
          <mc:Choice Requires="x14">
            <control shapeId="18534" r:id="rId59" name="Check Box 102">
              <controlPr defaultSize="0" autoFill="0" autoLine="0" autoPict="0">
                <anchor moveWithCells="1">
                  <from>
                    <xdr:col>18</xdr:col>
                    <xdr:colOff>19050</xdr:colOff>
                    <xdr:row>3</xdr:row>
                    <xdr:rowOff>31750</xdr:rowOff>
                  </from>
                  <to>
                    <xdr:col>19</xdr:col>
                    <xdr:colOff>203200</xdr:colOff>
                    <xdr:row>4</xdr:row>
                    <xdr:rowOff>0</xdr:rowOff>
                  </to>
                </anchor>
              </controlPr>
            </control>
          </mc:Choice>
        </mc:AlternateContent>
        <mc:AlternateContent xmlns:mc="http://schemas.openxmlformats.org/markup-compatibility/2006">
          <mc:Choice Requires="x14">
            <control shapeId="18561" r:id="rId60" name="Check Box 129">
              <controlPr defaultSize="0" autoFill="0" autoLine="0" autoPict="0">
                <anchor moveWithCells="1">
                  <from>
                    <xdr:col>16</xdr:col>
                    <xdr:colOff>31750</xdr:colOff>
                    <xdr:row>3</xdr:row>
                    <xdr:rowOff>31750</xdr:rowOff>
                  </from>
                  <to>
                    <xdr:col>17</xdr:col>
                    <xdr:colOff>50800</xdr:colOff>
                    <xdr:row>4</xdr:row>
                    <xdr:rowOff>0</xdr:rowOff>
                  </to>
                </anchor>
              </controlPr>
            </control>
          </mc:Choice>
        </mc:AlternateContent>
        <mc:AlternateContent xmlns:mc="http://schemas.openxmlformats.org/markup-compatibility/2006">
          <mc:Choice Requires="x14">
            <control shapeId="18550" r:id="rId61" name="Check Box 118">
              <controlPr defaultSize="0" autoFill="0" autoLine="0" autoPict="0">
                <anchor moveWithCells="1">
                  <from>
                    <xdr:col>18</xdr:col>
                    <xdr:colOff>31750</xdr:colOff>
                    <xdr:row>4</xdr:row>
                    <xdr:rowOff>31750</xdr:rowOff>
                  </from>
                  <to>
                    <xdr:col>19</xdr:col>
                    <xdr:colOff>209550</xdr:colOff>
                    <xdr:row>5</xdr:row>
                    <xdr:rowOff>0</xdr:rowOff>
                  </to>
                </anchor>
              </controlPr>
            </control>
          </mc:Choice>
        </mc:AlternateContent>
        <mc:AlternateContent xmlns:mc="http://schemas.openxmlformats.org/markup-compatibility/2006">
          <mc:Choice Requires="x14">
            <control shapeId="18562" r:id="rId62" name="Check Box 130">
              <controlPr defaultSize="0" autoFill="0" autoLine="0" autoPict="0">
                <anchor moveWithCells="1">
                  <from>
                    <xdr:col>16</xdr:col>
                    <xdr:colOff>31750</xdr:colOff>
                    <xdr:row>4</xdr:row>
                    <xdr:rowOff>31750</xdr:rowOff>
                  </from>
                  <to>
                    <xdr:col>17</xdr:col>
                    <xdr:colOff>50800</xdr:colOff>
                    <xdr:row>5</xdr:row>
                    <xdr:rowOff>0</xdr:rowOff>
                  </to>
                </anchor>
              </controlPr>
            </control>
          </mc:Choice>
        </mc:AlternateContent>
        <mc:AlternateContent xmlns:mc="http://schemas.openxmlformats.org/markup-compatibility/2006">
          <mc:Choice Requires="x14">
            <control shapeId="18536" r:id="rId63" name="Check Box 104">
              <controlPr defaultSize="0" autoFill="0" autoLine="0" autoPict="0">
                <anchor moveWithCells="1">
                  <from>
                    <xdr:col>18</xdr:col>
                    <xdr:colOff>19050</xdr:colOff>
                    <xdr:row>7</xdr:row>
                    <xdr:rowOff>19050</xdr:rowOff>
                  </from>
                  <to>
                    <xdr:col>19</xdr:col>
                    <xdr:colOff>203200</xdr:colOff>
                    <xdr:row>7</xdr:row>
                    <xdr:rowOff>266700</xdr:rowOff>
                  </to>
                </anchor>
              </controlPr>
            </control>
          </mc:Choice>
        </mc:AlternateContent>
        <mc:AlternateContent xmlns:mc="http://schemas.openxmlformats.org/markup-compatibility/2006">
          <mc:Choice Requires="x14">
            <control shapeId="18563" r:id="rId64" name="Check Box 131">
              <controlPr defaultSize="0" autoFill="0" autoLine="0" autoPict="0">
                <anchor moveWithCells="1">
                  <from>
                    <xdr:col>16</xdr:col>
                    <xdr:colOff>31750</xdr:colOff>
                    <xdr:row>7</xdr:row>
                    <xdr:rowOff>31750</xdr:rowOff>
                  </from>
                  <to>
                    <xdr:col>17</xdr:col>
                    <xdr:colOff>50800</xdr:colOff>
                    <xdr:row>8</xdr:row>
                    <xdr:rowOff>0</xdr:rowOff>
                  </to>
                </anchor>
              </controlPr>
            </control>
          </mc:Choice>
        </mc:AlternateContent>
        <mc:AlternateContent xmlns:mc="http://schemas.openxmlformats.org/markup-compatibility/2006">
          <mc:Choice Requires="x14">
            <control shapeId="18538" r:id="rId65" name="Check Box 106">
              <controlPr defaultSize="0" autoFill="0" autoLine="0" autoPict="0">
                <anchor moveWithCells="1">
                  <from>
                    <xdr:col>18</xdr:col>
                    <xdr:colOff>19050</xdr:colOff>
                    <xdr:row>8</xdr:row>
                    <xdr:rowOff>38100</xdr:rowOff>
                  </from>
                  <to>
                    <xdr:col>19</xdr:col>
                    <xdr:colOff>203200</xdr:colOff>
                    <xdr:row>9</xdr:row>
                    <xdr:rowOff>12700</xdr:rowOff>
                  </to>
                </anchor>
              </controlPr>
            </control>
          </mc:Choice>
        </mc:AlternateContent>
        <mc:AlternateContent xmlns:mc="http://schemas.openxmlformats.org/markup-compatibility/2006">
          <mc:Choice Requires="x14">
            <control shapeId="18564" r:id="rId66" name="Check Box 132">
              <controlPr defaultSize="0" autoFill="0" autoLine="0" autoPict="0">
                <anchor moveWithCells="1">
                  <from>
                    <xdr:col>16</xdr:col>
                    <xdr:colOff>31750</xdr:colOff>
                    <xdr:row>8</xdr:row>
                    <xdr:rowOff>31750</xdr:rowOff>
                  </from>
                  <to>
                    <xdr:col>17</xdr:col>
                    <xdr:colOff>50800</xdr:colOff>
                    <xdr:row>9</xdr:row>
                    <xdr:rowOff>0</xdr:rowOff>
                  </to>
                </anchor>
              </controlPr>
            </control>
          </mc:Choice>
        </mc:AlternateContent>
        <mc:AlternateContent xmlns:mc="http://schemas.openxmlformats.org/markup-compatibility/2006">
          <mc:Choice Requires="x14">
            <control shapeId="18540" r:id="rId67" name="Check Box 108">
              <controlPr defaultSize="0" autoFill="0" autoLine="0" autoPict="0">
                <anchor moveWithCells="1">
                  <from>
                    <xdr:col>18</xdr:col>
                    <xdr:colOff>19050</xdr:colOff>
                    <xdr:row>9</xdr:row>
                    <xdr:rowOff>19050</xdr:rowOff>
                  </from>
                  <to>
                    <xdr:col>19</xdr:col>
                    <xdr:colOff>203200</xdr:colOff>
                    <xdr:row>9</xdr:row>
                    <xdr:rowOff>266700</xdr:rowOff>
                  </to>
                </anchor>
              </controlPr>
            </control>
          </mc:Choice>
        </mc:AlternateContent>
        <mc:AlternateContent xmlns:mc="http://schemas.openxmlformats.org/markup-compatibility/2006">
          <mc:Choice Requires="x14">
            <control shapeId="18565" r:id="rId68" name="Check Box 133">
              <controlPr defaultSize="0" autoFill="0" autoLine="0" autoPict="0">
                <anchor moveWithCells="1">
                  <from>
                    <xdr:col>16</xdr:col>
                    <xdr:colOff>31750</xdr:colOff>
                    <xdr:row>9</xdr:row>
                    <xdr:rowOff>31750</xdr:rowOff>
                  </from>
                  <to>
                    <xdr:col>17</xdr:col>
                    <xdr:colOff>50800</xdr:colOff>
                    <xdr:row>10</xdr:row>
                    <xdr:rowOff>0</xdr:rowOff>
                  </to>
                </anchor>
              </controlPr>
            </control>
          </mc:Choice>
        </mc:AlternateContent>
        <mc:AlternateContent xmlns:mc="http://schemas.openxmlformats.org/markup-compatibility/2006">
          <mc:Choice Requires="x14">
            <control shapeId="18566" r:id="rId69" name="Check Box 134">
              <controlPr defaultSize="0" autoFill="0" autoLine="0" autoPict="0">
                <anchor moveWithCells="1">
                  <from>
                    <xdr:col>22</xdr:col>
                    <xdr:colOff>31750</xdr:colOff>
                    <xdr:row>3</xdr:row>
                    <xdr:rowOff>31750</xdr:rowOff>
                  </from>
                  <to>
                    <xdr:col>23</xdr:col>
                    <xdr:colOff>50800</xdr:colOff>
                    <xdr:row>4</xdr:row>
                    <xdr:rowOff>0</xdr:rowOff>
                  </to>
                </anchor>
              </controlPr>
            </control>
          </mc:Choice>
        </mc:AlternateContent>
        <mc:AlternateContent xmlns:mc="http://schemas.openxmlformats.org/markup-compatibility/2006">
          <mc:Choice Requires="x14">
            <control shapeId="18567" r:id="rId70" name="Check Box 135">
              <controlPr defaultSize="0" autoFill="0" autoLine="0" autoPict="0">
                <anchor moveWithCells="1">
                  <from>
                    <xdr:col>22</xdr:col>
                    <xdr:colOff>31750</xdr:colOff>
                    <xdr:row>4</xdr:row>
                    <xdr:rowOff>31750</xdr:rowOff>
                  </from>
                  <to>
                    <xdr:col>23</xdr:col>
                    <xdr:colOff>50800</xdr:colOff>
                    <xdr:row>5</xdr:row>
                    <xdr:rowOff>0</xdr:rowOff>
                  </to>
                </anchor>
              </controlPr>
            </control>
          </mc:Choice>
        </mc:AlternateContent>
        <mc:AlternateContent xmlns:mc="http://schemas.openxmlformats.org/markup-compatibility/2006">
          <mc:Choice Requires="x14">
            <control shapeId="18568" r:id="rId71" name="Check Box 136">
              <controlPr defaultSize="0" autoFill="0" autoLine="0" autoPict="0">
                <anchor moveWithCells="1">
                  <from>
                    <xdr:col>22</xdr:col>
                    <xdr:colOff>31750</xdr:colOff>
                    <xdr:row>7</xdr:row>
                    <xdr:rowOff>31750</xdr:rowOff>
                  </from>
                  <to>
                    <xdr:col>23</xdr:col>
                    <xdr:colOff>50800</xdr:colOff>
                    <xdr:row>8</xdr:row>
                    <xdr:rowOff>0</xdr:rowOff>
                  </to>
                </anchor>
              </controlPr>
            </control>
          </mc:Choice>
        </mc:AlternateContent>
        <mc:AlternateContent xmlns:mc="http://schemas.openxmlformats.org/markup-compatibility/2006">
          <mc:Choice Requires="x14">
            <control shapeId="18569" r:id="rId72" name="Check Box 137">
              <controlPr defaultSize="0" autoFill="0" autoLine="0" autoPict="0">
                <anchor moveWithCells="1">
                  <from>
                    <xdr:col>22</xdr:col>
                    <xdr:colOff>31750</xdr:colOff>
                    <xdr:row>8</xdr:row>
                    <xdr:rowOff>31750</xdr:rowOff>
                  </from>
                  <to>
                    <xdr:col>23</xdr:col>
                    <xdr:colOff>50800</xdr:colOff>
                    <xdr:row>9</xdr:row>
                    <xdr:rowOff>0</xdr:rowOff>
                  </to>
                </anchor>
              </controlPr>
            </control>
          </mc:Choice>
        </mc:AlternateContent>
        <mc:AlternateContent xmlns:mc="http://schemas.openxmlformats.org/markup-compatibility/2006">
          <mc:Choice Requires="x14">
            <control shapeId="18570" r:id="rId73" name="Check Box 138">
              <controlPr defaultSize="0" autoFill="0" autoLine="0" autoPict="0">
                <anchor moveWithCells="1">
                  <from>
                    <xdr:col>22</xdr:col>
                    <xdr:colOff>31750</xdr:colOff>
                    <xdr:row>9</xdr:row>
                    <xdr:rowOff>31750</xdr:rowOff>
                  </from>
                  <to>
                    <xdr:col>23</xdr:col>
                    <xdr:colOff>50800</xdr:colOff>
                    <xdr:row>10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2:X447"/>
  <sheetViews>
    <sheetView view="pageBreakPreview" topLeftCell="A19" zoomScaleNormal="100" zoomScaleSheetLayoutView="100" workbookViewId="0">
      <selection activeCell="E19" sqref="E19:H19"/>
    </sheetView>
  </sheetViews>
  <sheetFormatPr defaultColWidth="7.19921875" defaultRowHeight="12" x14ac:dyDescent="0.2"/>
  <cols>
    <col min="1" max="3" width="1.3984375" style="327" customWidth="1"/>
    <col min="4" max="4" width="1.265625" style="327" customWidth="1"/>
    <col min="5" max="8" width="2.46484375" style="327" customWidth="1"/>
    <col min="9" max="13" width="3.46484375" style="327" customWidth="1"/>
    <col min="14" max="15" width="3.6640625" style="327" customWidth="1"/>
    <col min="16" max="17" width="6.6640625" style="327" customWidth="1"/>
    <col min="18" max="21" width="3.6640625" style="327" customWidth="1"/>
    <col min="22" max="22" width="6.6640625" style="327" customWidth="1"/>
    <col min="23" max="23" width="9.6640625" style="327" customWidth="1"/>
    <col min="24" max="25" width="2.46484375" style="327" customWidth="1"/>
    <col min="26" max="26" width="2.06640625" style="327" customWidth="1"/>
    <col min="27" max="16384" width="7.19921875" style="327"/>
  </cols>
  <sheetData>
    <row r="2" spans="3:24" customFormat="1" ht="18" customHeight="1" x14ac:dyDescent="0.2">
      <c r="C2" s="12" t="s">
        <v>1003</v>
      </c>
    </row>
    <row r="3" spans="3:24" ht="7.5" customHeight="1" x14ac:dyDescent="0.2"/>
    <row r="4" spans="3:24" s="630" customFormat="1" ht="18" customHeight="1" x14ac:dyDescent="0.2">
      <c r="D4" s="1" t="s">
        <v>472</v>
      </c>
      <c r="E4" s="631"/>
      <c r="F4" s="631"/>
      <c r="G4" s="631"/>
      <c r="H4" s="631"/>
      <c r="I4" s="631"/>
      <c r="J4" s="631"/>
      <c r="K4" s="631"/>
      <c r="L4" s="631"/>
      <c r="M4" s="631"/>
      <c r="N4" s="632"/>
      <c r="O4" s="632"/>
      <c r="P4" s="632"/>
      <c r="Q4" s="632"/>
      <c r="R4" s="633"/>
      <c r="S4" s="631"/>
      <c r="T4" s="1528" t="s">
        <v>389</v>
      </c>
      <c r="U4" s="1528"/>
      <c r="V4" s="1528"/>
    </row>
    <row r="5" spans="3:24" ht="7.5" customHeight="1" x14ac:dyDescent="0.15">
      <c r="E5" s="514"/>
      <c r="F5" s="514"/>
      <c r="G5" s="514"/>
      <c r="H5" s="514"/>
      <c r="I5" s="514"/>
      <c r="J5" s="514"/>
      <c r="K5" s="514"/>
      <c r="L5" s="514"/>
      <c r="M5" s="514"/>
      <c r="N5" s="352"/>
      <c r="O5" s="352"/>
      <c r="P5" s="352"/>
      <c r="Q5" s="352"/>
      <c r="R5" s="515"/>
      <c r="S5" s="353"/>
      <c r="T5" s="1529"/>
      <c r="U5" s="1529"/>
      <c r="V5" s="1529"/>
      <c r="W5" s="333"/>
      <c r="X5" s="333"/>
    </row>
    <row r="6" spans="3:24" ht="26.25" customHeight="1" x14ac:dyDescent="0.2">
      <c r="E6" s="1530"/>
      <c r="F6" s="1531"/>
      <c r="G6" s="1531"/>
      <c r="H6" s="1532"/>
      <c r="I6" s="1553" t="s">
        <v>892</v>
      </c>
      <c r="J6" s="1555" t="s">
        <v>903</v>
      </c>
      <c r="K6" s="1556"/>
      <c r="L6" s="1556"/>
      <c r="M6" s="1557"/>
      <c r="N6" s="1542" t="s">
        <v>904</v>
      </c>
      <c r="O6" s="1543"/>
      <c r="P6" s="1543"/>
      <c r="Q6" s="1543"/>
      <c r="R6" s="1342"/>
      <c r="S6" s="1342"/>
      <c r="T6" s="1342"/>
      <c r="U6" s="1342"/>
      <c r="V6" s="1343"/>
      <c r="W6" s="1517" t="s">
        <v>146</v>
      </c>
      <c r="X6" s="333"/>
    </row>
    <row r="7" spans="3:24" ht="28.5" customHeight="1" x14ac:dyDescent="0.2">
      <c r="E7" s="1533"/>
      <c r="F7" s="1534"/>
      <c r="G7" s="1534"/>
      <c r="H7" s="1535"/>
      <c r="I7" s="1554"/>
      <c r="J7" s="354" t="s">
        <v>457</v>
      </c>
      <c r="K7" s="365" t="s">
        <v>458</v>
      </c>
      <c r="L7" s="373" t="s">
        <v>459</v>
      </c>
      <c r="M7" s="355" t="s">
        <v>460</v>
      </c>
      <c r="N7" s="1550" t="s">
        <v>800</v>
      </c>
      <c r="O7" s="1551"/>
      <c r="P7" s="570" t="s">
        <v>461</v>
      </c>
      <c r="Q7" s="570" t="s">
        <v>462</v>
      </c>
      <c r="R7" s="1547" t="s">
        <v>801</v>
      </c>
      <c r="S7" s="1523"/>
      <c r="T7" s="1522" t="s">
        <v>492</v>
      </c>
      <c r="U7" s="1523"/>
      <c r="V7" s="571" t="s">
        <v>493</v>
      </c>
      <c r="W7" s="1518"/>
      <c r="X7" s="333"/>
    </row>
    <row r="8" spans="3:24" ht="22.5" customHeight="1" x14ac:dyDescent="0.2">
      <c r="E8" s="1536" t="s">
        <v>463</v>
      </c>
      <c r="F8" s="1537"/>
      <c r="G8" s="1537"/>
      <c r="H8" s="1538"/>
      <c r="I8" s="356"/>
      <c r="J8" s="539"/>
      <c r="K8" s="540"/>
      <c r="L8" s="541"/>
      <c r="M8" s="542"/>
      <c r="N8" s="1549"/>
      <c r="O8" s="1519"/>
      <c r="P8" s="543"/>
      <c r="Q8" s="544"/>
      <c r="R8" s="1519"/>
      <c r="S8" s="1520"/>
      <c r="T8" s="1549"/>
      <c r="U8" s="1520"/>
      <c r="V8" s="542"/>
      <c r="W8" s="527"/>
    </row>
    <row r="9" spans="3:24" ht="25.5" customHeight="1" x14ac:dyDescent="0.2">
      <c r="E9" s="1544" t="s">
        <v>342</v>
      </c>
      <c r="F9" s="1545"/>
      <c r="G9" s="1545"/>
      <c r="H9" s="1546"/>
      <c r="I9" s="531"/>
      <c r="J9" s="532"/>
      <c r="K9" s="533"/>
      <c r="L9" s="534"/>
      <c r="M9" s="535"/>
      <c r="N9" s="1548"/>
      <c r="O9" s="1552"/>
      <c r="P9" s="536"/>
      <c r="Q9" s="537"/>
      <c r="R9" s="1524"/>
      <c r="S9" s="1525"/>
      <c r="T9" s="1548"/>
      <c r="U9" s="1525"/>
      <c r="V9" s="535"/>
      <c r="W9" s="538"/>
    </row>
    <row r="10" spans="3:24" ht="25.5" customHeight="1" x14ac:dyDescent="0.2">
      <c r="E10" s="1558" t="s">
        <v>806</v>
      </c>
      <c r="F10" s="1559"/>
      <c r="G10" s="1559"/>
      <c r="H10" s="1560"/>
      <c r="I10" s="357"/>
      <c r="J10" s="344"/>
      <c r="K10" s="377"/>
      <c r="L10" s="374"/>
      <c r="M10" s="345"/>
      <c r="N10" s="1515"/>
      <c r="O10" s="1521"/>
      <c r="P10" s="366"/>
      <c r="Q10" s="367"/>
      <c r="R10" s="1521"/>
      <c r="S10" s="1516"/>
      <c r="T10" s="1515"/>
      <c r="U10" s="1516"/>
      <c r="V10" s="345"/>
      <c r="W10" s="528"/>
    </row>
    <row r="11" spans="3:24" ht="22.5" customHeight="1" x14ac:dyDescent="0.2">
      <c r="E11" s="1539" t="s">
        <v>468</v>
      </c>
      <c r="F11" s="1540"/>
      <c r="G11" s="1540"/>
      <c r="H11" s="1541"/>
      <c r="I11" s="357"/>
      <c r="J11" s="344"/>
      <c r="K11" s="377"/>
      <c r="L11" s="374"/>
      <c r="M11" s="345"/>
      <c r="N11" s="1515"/>
      <c r="O11" s="1521"/>
      <c r="P11" s="366"/>
      <c r="Q11" s="367"/>
      <c r="R11" s="1521"/>
      <c r="S11" s="1516"/>
      <c r="T11" s="1515"/>
      <c r="U11" s="1516"/>
      <c r="V11" s="345"/>
      <c r="W11" s="528"/>
    </row>
    <row r="12" spans="3:24" ht="22.5" customHeight="1" x14ac:dyDescent="0.2">
      <c r="E12" s="1539" t="s">
        <v>464</v>
      </c>
      <c r="F12" s="1540"/>
      <c r="G12" s="1540"/>
      <c r="H12" s="1541"/>
      <c r="I12" s="357"/>
      <c r="J12" s="344"/>
      <c r="K12" s="377"/>
      <c r="L12" s="374"/>
      <c r="M12" s="345"/>
      <c r="N12" s="1515"/>
      <c r="O12" s="1521"/>
      <c r="P12" s="366"/>
      <c r="Q12" s="367"/>
      <c r="R12" s="1521"/>
      <c r="S12" s="1516"/>
      <c r="T12" s="1515"/>
      <c r="U12" s="1516"/>
      <c r="V12" s="345"/>
      <c r="W12" s="528"/>
    </row>
    <row r="13" spans="3:24" ht="22.5" customHeight="1" x14ac:dyDescent="0.2">
      <c r="E13" s="1539" t="s">
        <v>465</v>
      </c>
      <c r="F13" s="1540"/>
      <c r="G13" s="1540"/>
      <c r="H13" s="1541"/>
      <c r="I13" s="357"/>
      <c r="J13" s="344"/>
      <c r="K13" s="377"/>
      <c r="L13" s="374"/>
      <c r="M13" s="345"/>
      <c r="N13" s="1515"/>
      <c r="O13" s="1521"/>
      <c r="P13" s="366"/>
      <c r="Q13" s="367"/>
      <c r="R13" s="1521"/>
      <c r="S13" s="1516"/>
      <c r="T13" s="1515"/>
      <c r="U13" s="1516"/>
      <c r="V13" s="345"/>
      <c r="W13" s="528"/>
    </row>
    <row r="14" spans="3:24" ht="22.5" customHeight="1" x14ac:dyDescent="0.2">
      <c r="E14" s="1572" t="s">
        <v>809</v>
      </c>
      <c r="F14" s="1540"/>
      <c r="G14" s="1540"/>
      <c r="H14" s="1541"/>
      <c r="I14" s="357"/>
      <c r="J14" s="344"/>
      <c r="K14" s="377"/>
      <c r="L14" s="374"/>
      <c r="M14" s="345"/>
      <c r="N14" s="1513"/>
      <c r="O14" s="1514"/>
      <c r="P14" s="366"/>
      <c r="Q14" s="367"/>
      <c r="R14" s="1527"/>
      <c r="S14" s="1526"/>
      <c r="T14" s="1513"/>
      <c r="U14" s="1526"/>
      <c r="V14" s="345"/>
      <c r="W14" s="528"/>
    </row>
    <row r="15" spans="3:24" ht="22.5" customHeight="1" x14ac:dyDescent="0.2">
      <c r="E15" s="1558" t="s">
        <v>805</v>
      </c>
      <c r="F15" s="1540"/>
      <c r="G15" s="1540"/>
      <c r="H15" s="1541"/>
      <c r="I15" s="357"/>
      <c r="J15" s="344"/>
      <c r="K15" s="377"/>
      <c r="L15" s="374"/>
      <c r="M15" s="345"/>
      <c r="N15" s="1515"/>
      <c r="O15" s="1521"/>
      <c r="P15" s="366"/>
      <c r="Q15" s="367"/>
      <c r="R15" s="1521"/>
      <c r="S15" s="1516"/>
      <c r="T15" s="1515"/>
      <c r="U15" s="1516"/>
      <c r="V15" s="345"/>
      <c r="W15" s="528"/>
    </row>
    <row r="16" spans="3:24" ht="22.5" customHeight="1" x14ac:dyDescent="0.2">
      <c r="E16" s="1539" t="s">
        <v>466</v>
      </c>
      <c r="F16" s="1540"/>
      <c r="G16" s="1540"/>
      <c r="H16" s="1541"/>
      <c r="I16" s="357"/>
      <c r="J16" s="344"/>
      <c r="K16" s="377"/>
      <c r="L16" s="374"/>
      <c r="M16" s="345"/>
      <c r="N16" s="1515"/>
      <c r="O16" s="1521"/>
      <c r="P16" s="366"/>
      <c r="Q16" s="367"/>
      <c r="R16" s="1521"/>
      <c r="S16" s="1516"/>
      <c r="T16" s="1515"/>
      <c r="U16" s="1516"/>
      <c r="V16" s="345"/>
      <c r="W16" s="528"/>
    </row>
    <row r="17" spans="4:23" ht="22.5" customHeight="1" x14ac:dyDescent="0.2">
      <c r="E17" s="1539" t="s">
        <v>467</v>
      </c>
      <c r="F17" s="1540"/>
      <c r="G17" s="1540"/>
      <c r="H17" s="1541"/>
      <c r="I17" s="357"/>
      <c r="J17" s="344"/>
      <c r="K17" s="377"/>
      <c r="L17" s="374"/>
      <c r="M17" s="345"/>
      <c r="N17" s="1515"/>
      <c r="O17" s="1521"/>
      <c r="P17" s="366"/>
      <c r="Q17" s="367"/>
      <c r="R17" s="1521"/>
      <c r="S17" s="1516"/>
      <c r="T17" s="1515"/>
      <c r="U17" s="1516"/>
      <c r="V17" s="345"/>
      <c r="W17" s="528"/>
    </row>
    <row r="18" spans="4:23" ht="22.5" customHeight="1" x14ac:dyDescent="0.2">
      <c r="E18" s="1572" t="s">
        <v>1365</v>
      </c>
      <c r="F18" s="1540"/>
      <c r="G18" s="1540"/>
      <c r="H18" s="1541"/>
      <c r="I18" s="1064"/>
      <c r="J18" s="344"/>
      <c r="K18" s="377"/>
      <c r="L18" s="374"/>
      <c r="M18" s="1066"/>
      <c r="N18" s="1064"/>
      <c r="O18" s="1062"/>
      <c r="P18" s="366"/>
      <c r="Q18" s="1065"/>
      <c r="R18" s="1062"/>
      <c r="S18" s="1063"/>
      <c r="T18" s="1064"/>
      <c r="U18" s="1063"/>
      <c r="V18" s="1066"/>
      <c r="W18" s="528"/>
    </row>
    <row r="19" spans="4:23" ht="22.5" customHeight="1" x14ac:dyDescent="0.2">
      <c r="E19" s="1539" t="s">
        <v>474</v>
      </c>
      <c r="F19" s="1540"/>
      <c r="G19" s="1540"/>
      <c r="H19" s="1541"/>
      <c r="I19" s="357"/>
      <c r="J19" s="344"/>
      <c r="K19" s="377"/>
      <c r="L19" s="374"/>
      <c r="M19" s="345"/>
      <c r="N19" s="1515"/>
      <c r="O19" s="1521"/>
      <c r="P19" s="366"/>
      <c r="Q19" s="367"/>
      <c r="R19" s="1521"/>
      <c r="S19" s="1516"/>
      <c r="T19" s="1515"/>
      <c r="U19" s="1516"/>
      <c r="V19" s="345"/>
      <c r="W19" s="528"/>
    </row>
    <row r="20" spans="4:23" ht="22.5" customHeight="1" x14ac:dyDescent="0.2">
      <c r="E20" s="1539" t="s">
        <v>475</v>
      </c>
      <c r="F20" s="1540"/>
      <c r="G20" s="1540"/>
      <c r="H20" s="1541"/>
      <c r="I20" s="357"/>
      <c r="J20" s="344"/>
      <c r="K20" s="377"/>
      <c r="L20" s="374"/>
      <c r="M20" s="345"/>
      <c r="N20" s="1515"/>
      <c r="O20" s="1521"/>
      <c r="P20" s="366"/>
      <c r="Q20" s="367"/>
      <c r="R20" s="1521"/>
      <c r="S20" s="1516"/>
      <c r="T20" s="1515"/>
      <c r="U20" s="1516"/>
      <c r="V20" s="345"/>
      <c r="W20" s="528"/>
    </row>
    <row r="21" spans="4:23" ht="22.5" customHeight="1" x14ac:dyDescent="0.2">
      <c r="E21" s="1539" t="s">
        <v>479</v>
      </c>
      <c r="F21" s="1540"/>
      <c r="G21" s="1540"/>
      <c r="H21" s="1541"/>
      <c r="I21" s="357"/>
      <c r="J21" s="344"/>
      <c r="K21" s="377"/>
      <c r="L21" s="374"/>
      <c r="M21" s="345"/>
      <c r="N21" s="1515"/>
      <c r="O21" s="1521"/>
      <c r="P21" s="366"/>
      <c r="Q21" s="367"/>
      <c r="R21" s="1521"/>
      <c r="S21" s="1516"/>
      <c r="T21" s="1515"/>
      <c r="U21" s="1516"/>
      <c r="V21" s="345"/>
      <c r="W21" s="528"/>
    </row>
    <row r="22" spans="4:23" ht="22.5" customHeight="1" x14ac:dyDescent="0.2">
      <c r="E22" s="1539" t="s">
        <v>473</v>
      </c>
      <c r="F22" s="1540"/>
      <c r="G22" s="1540"/>
      <c r="H22" s="1541"/>
      <c r="I22" s="357"/>
      <c r="J22" s="344"/>
      <c r="K22" s="377"/>
      <c r="L22" s="374"/>
      <c r="M22" s="345"/>
      <c r="N22" s="1515"/>
      <c r="O22" s="1521"/>
      <c r="P22" s="366"/>
      <c r="Q22" s="367"/>
      <c r="R22" s="1521"/>
      <c r="S22" s="1516"/>
      <c r="T22" s="1515"/>
      <c r="U22" s="1516"/>
      <c r="V22" s="345"/>
      <c r="W22" s="528"/>
    </row>
    <row r="23" spans="4:23" ht="22.5" customHeight="1" x14ac:dyDescent="0.2">
      <c r="E23" s="1572" t="s">
        <v>807</v>
      </c>
      <c r="F23" s="1540"/>
      <c r="G23" s="1540"/>
      <c r="H23" s="1541"/>
      <c r="I23" s="357"/>
      <c r="J23" s="344"/>
      <c r="K23" s="377"/>
      <c r="L23" s="374"/>
      <c r="M23" s="345"/>
      <c r="N23" s="1515"/>
      <c r="O23" s="1521"/>
      <c r="P23" s="366"/>
      <c r="Q23" s="367"/>
      <c r="R23" s="1521"/>
      <c r="S23" s="1516"/>
      <c r="T23" s="1515"/>
      <c r="U23" s="1516"/>
      <c r="V23" s="345"/>
      <c r="W23" s="528"/>
    </row>
    <row r="24" spans="4:23" ht="22.5" customHeight="1" x14ac:dyDescent="0.2">
      <c r="E24" s="1558" t="s">
        <v>808</v>
      </c>
      <c r="F24" s="1559"/>
      <c r="G24" s="1559"/>
      <c r="H24" s="1560"/>
      <c r="I24" s="357"/>
      <c r="J24" s="344"/>
      <c r="K24" s="377"/>
      <c r="L24" s="374"/>
      <c r="M24" s="345"/>
      <c r="N24" s="1515"/>
      <c r="O24" s="1521"/>
      <c r="P24" s="366"/>
      <c r="Q24" s="367"/>
      <c r="R24" s="1521"/>
      <c r="S24" s="1516"/>
      <c r="T24" s="1515"/>
      <c r="U24" s="1516"/>
      <c r="V24" s="345"/>
      <c r="W24" s="528"/>
    </row>
    <row r="25" spans="4:23" ht="22.5" customHeight="1" x14ac:dyDescent="0.2">
      <c r="E25" s="1539" t="s">
        <v>469</v>
      </c>
      <c r="F25" s="1540"/>
      <c r="G25" s="1540"/>
      <c r="H25" s="1541"/>
      <c r="I25" s="357"/>
      <c r="J25" s="344"/>
      <c r="K25" s="377"/>
      <c r="L25" s="374"/>
      <c r="M25" s="345"/>
      <c r="N25" s="1515"/>
      <c r="O25" s="1521"/>
      <c r="P25" s="366"/>
      <c r="Q25" s="367"/>
      <c r="R25" s="1521"/>
      <c r="S25" s="1516"/>
      <c r="T25" s="1515"/>
      <c r="U25" s="1516"/>
      <c r="V25" s="345"/>
      <c r="W25" s="528"/>
    </row>
    <row r="26" spans="4:23" ht="22.5" customHeight="1" x14ac:dyDescent="0.2">
      <c r="E26" s="1539" t="s">
        <v>470</v>
      </c>
      <c r="F26" s="1540"/>
      <c r="G26" s="1540"/>
      <c r="H26" s="1541"/>
      <c r="I26" s="357"/>
      <c r="J26" s="347"/>
      <c r="K26" s="378"/>
      <c r="L26" s="375"/>
      <c r="M26" s="348"/>
      <c r="N26" s="1515"/>
      <c r="O26" s="1521"/>
      <c r="P26" s="368"/>
      <c r="Q26" s="369"/>
      <c r="R26" s="1521"/>
      <c r="S26" s="1516"/>
      <c r="T26" s="1515"/>
      <c r="U26" s="1516"/>
      <c r="V26" s="348"/>
      <c r="W26" s="528"/>
    </row>
    <row r="27" spans="4:23" ht="22.5" customHeight="1" x14ac:dyDescent="0.2">
      <c r="E27" s="1539" t="s">
        <v>478</v>
      </c>
      <c r="F27" s="1540"/>
      <c r="G27" s="1540"/>
      <c r="H27" s="1541"/>
      <c r="I27" s="357"/>
      <c r="J27" s="344"/>
      <c r="K27" s="377"/>
      <c r="L27" s="374"/>
      <c r="M27" s="345"/>
      <c r="N27" s="1515"/>
      <c r="O27" s="1521"/>
      <c r="P27" s="370"/>
      <c r="Q27" s="367"/>
      <c r="R27" s="1573"/>
      <c r="S27" s="1574"/>
      <c r="T27" s="1515"/>
      <c r="U27" s="1516"/>
      <c r="V27" s="360"/>
      <c r="W27" s="528"/>
    </row>
    <row r="28" spans="4:23" ht="22.5" customHeight="1" x14ac:dyDescent="0.2">
      <c r="E28" s="1539"/>
      <c r="F28" s="1540"/>
      <c r="G28" s="1540"/>
      <c r="H28" s="1541"/>
      <c r="I28" s="357"/>
      <c r="J28" s="347"/>
      <c r="K28" s="378"/>
      <c r="L28" s="375"/>
      <c r="M28" s="348"/>
      <c r="N28" s="1515"/>
      <c r="O28" s="1521"/>
      <c r="P28" s="368"/>
      <c r="Q28" s="369"/>
      <c r="R28" s="1521"/>
      <c r="S28" s="1516"/>
      <c r="T28" s="1515"/>
      <c r="U28" s="1516"/>
      <c r="V28" s="348"/>
      <c r="W28" s="528"/>
    </row>
    <row r="29" spans="4:23" ht="22.5" customHeight="1" x14ac:dyDescent="0.2">
      <c r="E29" s="1539"/>
      <c r="F29" s="1540"/>
      <c r="G29" s="1540"/>
      <c r="H29" s="1541"/>
      <c r="I29" s="357"/>
      <c r="J29" s="347"/>
      <c r="K29" s="378"/>
      <c r="L29" s="375"/>
      <c r="M29" s="348"/>
      <c r="N29" s="1515"/>
      <c r="O29" s="1521"/>
      <c r="P29" s="368"/>
      <c r="Q29" s="369"/>
      <c r="R29" s="1521"/>
      <c r="S29" s="1516"/>
      <c r="T29" s="1515"/>
      <c r="U29" s="1516"/>
      <c r="V29" s="348"/>
      <c r="W29" s="528"/>
    </row>
    <row r="30" spans="4:23" ht="22.5" customHeight="1" x14ac:dyDescent="0.2">
      <c r="E30" s="1575" t="s">
        <v>471</v>
      </c>
      <c r="F30" s="1576"/>
      <c r="G30" s="1576"/>
      <c r="H30" s="1577"/>
      <c r="I30" s="358"/>
      <c r="J30" s="347"/>
      <c r="K30" s="378"/>
      <c r="L30" s="375"/>
      <c r="M30" s="348"/>
      <c r="N30" s="1562"/>
      <c r="O30" s="1564"/>
      <c r="P30" s="368"/>
      <c r="Q30" s="369"/>
      <c r="R30" s="1564"/>
      <c r="S30" s="1563"/>
      <c r="T30" s="1562"/>
      <c r="U30" s="1563"/>
      <c r="V30" s="348"/>
      <c r="W30" s="529"/>
    </row>
    <row r="31" spans="4:23" ht="22.5" customHeight="1" x14ac:dyDescent="0.2">
      <c r="E31" s="1566" t="s">
        <v>330</v>
      </c>
      <c r="F31" s="1567"/>
      <c r="G31" s="1567"/>
      <c r="H31" s="1568"/>
      <c r="I31" s="359"/>
      <c r="J31" s="349"/>
      <c r="K31" s="379"/>
      <c r="L31" s="376"/>
      <c r="M31" s="350"/>
      <c r="N31" s="1569"/>
      <c r="O31" s="1571"/>
      <c r="P31" s="371"/>
      <c r="Q31" s="372"/>
      <c r="R31" s="1571"/>
      <c r="S31" s="1570"/>
      <c r="T31" s="1569"/>
      <c r="U31" s="1570"/>
      <c r="V31" s="364"/>
      <c r="W31" s="530"/>
    </row>
    <row r="32" spans="4:23" s="346" customFormat="1" ht="12.75" customHeight="1" x14ac:dyDescent="0.2">
      <c r="D32" s="327"/>
      <c r="E32" s="351"/>
      <c r="F32" s="331"/>
      <c r="G32" s="331"/>
      <c r="H32" s="331"/>
      <c r="I32" s="331"/>
      <c r="J32" s="333"/>
      <c r="K32" s="333"/>
      <c r="L32" s="333"/>
      <c r="M32" s="333"/>
      <c r="N32" s="333"/>
      <c r="O32" s="333"/>
      <c r="P32" s="333"/>
      <c r="Q32" s="333"/>
      <c r="R32" s="333"/>
      <c r="S32" s="333"/>
    </row>
    <row r="33" spans="5:22" s="346" customFormat="1" ht="24" customHeight="1" x14ac:dyDescent="0.2">
      <c r="E33" s="44" t="s">
        <v>865</v>
      </c>
      <c r="F33" s="1565" t="s">
        <v>476</v>
      </c>
      <c r="G33" s="1565"/>
      <c r="H33" s="1565"/>
      <c r="I33" s="1565"/>
      <c r="J33" s="1565"/>
      <c r="K33" s="1565"/>
      <c r="L33" s="1565"/>
      <c r="M33" s="1565"/>
      <c r="N33" s="1565"/>
      <c r="O33" s="1565"/>
      <c r="P33" s="1565"/>
      <c r="Q33" s="1565"/>
      <c r="R33" s="1565"/>
      <c r="S33" s="1565"/>
      <c r="T33" s="1565"/>
      <c r="U33" s="1565"/>
      <c r="V33" s="1565"/>
    </row>
    <row r="34" spans="5:22" ht="15" customHeight="1" x14ac:dyDescent="0.2">
      <c r="E34" s="43" t="s">
        <v>72</v>
      </c>
      <c r="F34" s="1561" t="s">
        <v>477</v>
      </c>
      <c r="G34" s="1561"/>
      <c r="H34" s="1561"/>
      <c r="I34" s="1561"/>
      <c r="J34" s="1561"/>
      <c r="K34" s="1561"/>
      <c r="L34" s="1561"/>
      <c r="M34" s="1561"/>
      <c r="N34" s="1561"/>
      <c r="O34" s="1561"/>
      <c r="P34" s="1561"/>
      <c r="Q34" s="1561"/>
      <c r="R34" s="1561"/>
      <c r="S34" s="1561"/>
      <c r="T34" s="1561"/>
      <c r="U34" s="1561"/>
    </row>
    <row r="35" spans="5:22" ht="15" customHeight="1" x14ac:dyDescent="0.2"/>
    <row r="36" spans="5:22" ht="15" customHeight="1" x14ac:dyDescent="0.2"/>
    <row r="37" spans="5:22" ht="15" customHeight="1" x14ac:dyDescent="0.2"/>
    <row r="38" spans="5:22" ht="15" customHeight="1" x14ac:dyDescent="0.2"/>
    <row r="39" spans="5:22" ht="15" customHeight="1" x14ac:dyDescent="0.2"/>
    <row r="40" spans="5:22" ht="15" customHeight="1" x14ac:dyDescent="0.2"/>
    <row r="41" spans="5:22" ht="15" customHeight="1" x14ac:dyDescent="0.2"/>
    <row r="42" spans="5:22" ht="15" customHeight="1" x14ac:dyDescent="0.2"/>
    <row r="43" spans="5:22" ht="15" customHeight="1" x14ac:dyDescent="0.2"/>
    <row r="44" spans="5:22" ht="15" customHeight="1" x14ac:dyDescent="0.2"/>
    <row r="45" spans="5:22" ht="15" customHeight="1" x14ac:dyDescent="0.2"/>
    <row r="46" spans="5:22" ht="15" customHeight="1" x14ac:dyDescent="0.2"/>
    <row r="47" spans="5:22" ht="15" customHeight="1" x14ac:dyDescent="0.2"/>
    <row r="48" spans="5:2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sheetData>
  <mergeCells count="104">
    <mergeCell ref="E18:H18"/>
    <mergeCell ref="N31:O31"/>
    <mergeCell ref="N30:O30"/>
    <mergeCell ref="R26:S26"/>
    <mergeCell ref="E19:H19"/>
    <mergeCell ref="E21:H21"/>
    <mergeCell ref="T21:U21"/>
    <mergeCell ref="N26:O26"/>
    <mergeCell ref="T25:U25"/>
    <mergeCell ref="R27:S27"/>
    <mergeCell ref="N20:O20"/>
    <mergeCell ref="E22:H22"/>
    <mergeCell ref="R23:S23"/>
    <mergeCell ref="E25:H25"/>
    <mergeCell ref="R21:S21"/>
    <mergeCell ref="E23:H23"/>
    <mergeCell ref="T26:U26"/>
    <mergeCell ref="R19:S19"/>
    <mergeCell ref="E30:H30"/>
    <mergeCell ref="N29:O29"/>
    <mergeCell ref="E29:H29"/>
    <mergeCell ref="F34:U34"/>
    <mergeCell ref="E11:H11"/>
    <mergeCell ref="N11:O11"/>
    <mergeCell ref="R11:S11"/>
    <mergeCell ref="T11:U11"/>
    <mergeCell ref="E26:H26"/>
    <mergeCell ref="T30:U30"/>
    <mergeCell ref="T29:U29"/>
    <mergeCell ref="R28:S28"/>
    <mergeCell ref="R30:S30"/>
    <mergeCell ref="F33:V33"/>
    <mergeCell ref="E31:H31"/>
    <mergeCell ref="T23:U23"/>
    <mergeCell ref="E15:H15"/>
    <mergeCell ref="E16:H16"/>
    <mergeCell ref="E17:H17"/>
    <mergeCell ref="T31:U31"/>
    <mergeCell ref="R31:S31"/>
    <mergeCell ref="T27:U27"/>
    <mergeCell ref="N28:O28"/>
    <mergeCell ref="E14:H14"/>
    <mergeCell ref="N23:O23"/>
    <mergeCell ref="R29:S29"/>
    <mergeCell ref="E28:H28"/>
    <mergeCell ref="E13:H13"/>
    <mergeCell ref="N13:O13"/>
    <mergeCell ref="T28:U28"/>
    <mergeCell ref="E20:H20"/>
    <mergeCell ref="T24:U24"/>
    <mergeCell ref="T22:U22"/>
    <mergeCell ref="T17:U17"/>
    <mergeCell ref="N24:O24"/>
    <mergeCell ref="R22:S22"/>
    <mergeCell ref="N21:O21"/>
    <mergeCell ref="N22:O22"/>
    <mergeCell ref="R20:S20"/>
    <mergeCell ref="N19:O19"/>
    <mergeCell ref="T20:U20"/>
    <mergeCell ref="E24:H24"/>
    <mergeCell ref="E27:H27"/>
    <mergeCell ref="R25:S25"/>
    <mergeCell ref="R24:S24"/>
    <mergeCell ref="N27:O27"/>
    <mergeCell ref="N25:O25"/>
    <mergeCell ref="N17:O17"/>
    <mergeCell ref="N15:O15"/>
    <mergeCell ref="T16:U16"/>
    <mergeCell ref="N16:O16"/>
    <mergeCell ref="T4:V5"/>
    <mergeCell ref="N10:O10"/>
    <mergeCell ref="R10:S10"/>
    <mergeCell ref="T10:U10"/>
    <mergeCell ref="E6:H7"/>
    <mergeCell ref="N12:O12"/>
    <mergeCell ref="E8:H8"/>
    <mergeCell ref="E12:H12"/>
    <mergeCell ref="N6:V6"/>
    <mergeCell ref="E9:H9"/>
    <mergeCell ref="R7:S7"/>
    <mergeCell ref="T9:U9"/>
    <mergeCell ref="T8:U8"/>
    <mergeCell ref="N7:O7"/>
    <mergeCell ref="R12:S12"/>
    <mergeCell ref="N9:O9"/>
    <mergeCell ref="N8:O8"/>
    <mergeCell ref="I6:I7"/>
    <mergeCell ref="J6:M6"/>
    <mergeCell ref="E10:H10"/>
    <mergeCell ref="N14:O14"/>
    <mergeCell ref="T13:U13"/>
    <mergeCell ref="W6:W7"/>
    <mergeCell ref="R8:S8"/>
    <mergeCell ref="R16:S16"/>
    <mergeCell ref="T19:U19"/>
    <mergeCell ref="T12:U12"/>
    <mergeCell ref="R15:S15"/>
    <mergeCell ref="R13:S13"/>
    <mergeCell ref="T7:U7"/>
    <mergeCell ref="R9:S9"/>
    <mergeCell ref="T15:U15"/>
    <mergeCell ref="R17:S17"/>
    <mergeCell ref="T14:U14"/>
    <mergeCell ref="R14:S14"/>
  </mergeCells>
  <phoneticPr fontId="4"/>
  <dataValidations count="1">
    <dataValidation imeMode="halfAlpha" allowBlank="1" showInputMessage="1" showErrorMessage="1" sqref="S15:S31 O8 U15:U31 S8 U8 I8:N31 P8:R31 V8:V31 T8:T31 U10:U13 S10:S13 O10:O13 O15:O31" xr:uid="{00000000-0002-0000-0700-000000000000}"/>
  </dataValidations>
  <pageMargins left="0.47244094488188981" right="0.23622047244094491" top="0.78740157480314965" bottom="0.78740157480314965" header="0.51181102362204722" footer="0.47244094488188981"/>
  <pageSetup paperSize="9" scale="86" orientation="portrait" r:id="rId1"/>
  <headerFooter alignWithMargins="0">
    <oddFooter>&amp;C&amp;9&amp;A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V31"/>
  <sheetViews>
    <sheetView view="pageBreakPreview" zoomScaleNormal="100" zoomScaleSheetLayoutView="100" workbookViewId="0">
      <selection activeCell="L15" sqref="L15"/>
    </sheetView>
  </sheetViews>
  <sheetFormatPr defaultRowHeight="12" x14ac:dyDescent="0.2"/>
  <cols>
    <col min="1" max="3" width="1" customWidth="1"/>
    <col min="4" max="4" width="5.19921875" customWidth="1"/>
    <col min="5" max="5" width="2.46484375" customWidth="1"/>
    <col min="6" max="6" width="5.19921875" customWidth="1"/>
    <col min="7" max="7" width="7.265625" customWidth="1"/>
    <col min="8" max="9" width="3.46484375" customWidth="1"/>
    <col min="10" max="10" width="6.265625" customWidth="1"/>
    <col min="11" max="11" width="6.86328125" customWidth="1"/>
    <col min="12" max="13" width="3.19921875" customWidth="1"/>
    <col min="14" max="14" width="5.46484375" customWidth="1"/>
    <col min="15" max="15" width="3.86328125" customWidth="1"/>
    <col min="16" max="16" width="6.265625" customWidth="1"/>
    <col min="17" max="17" width="3.46484375" customWidth="1"/>
    <col min="18" max="18" width="6.265625" customWidth="1"/>
    <col min="19" max="20" width="3.86328125" customWidth="1"/>
    <col min="21" max="21" width="8.19921875" customWidth="1"/>
    <col min="22" max="22" width="7" customWidth="1"/>
    <col min="23" max="23" width="1" customWidth="1"/>
  </cols>
  <sheetData>
    <row r="1" spans="4:22" ht="7.5" customHeight="1" x14ac:dyDescent="0.2"/>
    <row r="2" spans="4:22" s="1" customFormat="1" ht="20.25" customHeight="1" x14ac:dyDescent="0.2">
      <c r="D2" s="1" t="s">
        <v>799</v>
      </c>
    </row>
    <row r="3" spans="4:22" ht="6" customHeight="1" thickBot="1" x14ac:dyDescent="0.25"/>
    <row r="4" spans="4:22" ht="33.75" customHeight="1" x14ac:dyDescent="0.2">
      <c r="D4" s="1589" t="s">
        <v>299</v>
      </c>
      <c r="E4" s="1591" t="s">
        <v>293</v>
      </c>
      <c r="F4" s="1582" t="s">
        <v>301</v>
      </c>
      <c r="G4" s="1579" t="s">
        <v>300</v>
      </c>
      <c r="H4" s="1579" t="s">
        <v>97</v>
      </c>
      <c r="I4" s="1579" t="s">
        <v>98</v>
      </c>
      <c r="J4" s="1582" t="s">
        <v>295</v>
      </c>
      <c r="K4" s="1585" t="s">
        <v>294</v>
      </c>
      <c r="L4" s="1585"/>
      <c r="M4" s="1585"/>
      <c r="N4" s="1585"/>
      <c r="O4" s="1596" t="s">
        <v>774</v>
      </c>
      <c r="P4" s="1597"/>
      <c r="Q4" s="1597"/>
      <c r="R4" s="1598"/>
      <c r="S4" s="1582" t="s">
        <v>296</v>
      </c>
      <c r="T4" s="1582" t="s">
        <v>995</v>
      </c>
      <c r="U4" s="1582" t="s">
        <v>917</v>
      </c>
      <c r="V4" s="1600" t="s">
        <v>298</v>
      </c>
    </row>
    <row r="5" spans="4:22" ht="15" customHeight="1" x14ac:dyDescent="0.2">
      <c r="D5" s="1590"/>
      <c r="E5" s="1592"/>
      <c r="F5" s="1594"/>
      <c r="G5" s="1580"/>
      <c r="H5" s="1580"/>
      <c r="I5" s="1580"/>
      <c r="J5" s="1580"/>
      <c r="K5" s="1588" t="s">
        <v>99</v>
      </c>
      <c r="L5" s="1588"/>
      <c r="M5" s="1588"/>
      <c r="N5" s="1594" t="s">
        <v>297</v>
      </c>
      <c r="O5" s="1339" t="s">
        <v>775</v>
      </c>
      <c r="P5" s="1599"/>
      <c r="Q5" s="1339" t="s">
        <v>776</v>
      </c>
      <c r="R5" s="1599"/>
      <c r="S5" s="1594"/>
      <c r="T5" s="1594"/>
      <c r="U5" s="1594"/>
      <c r="V5" s="1601"/>
    </row>
    <row r="6" spans="4:22" ht="15" customHeight="1" x14ac:dyDescent="0.2">
      <c r="D6" s="1590"/>
      <c r="E6" s="1592"/>
      <c r="F6" s="1594"/>
      <c r="G6" s="1580"/>
      <c r="H6" s="1580"/>
      <c r="I6" s="1580"/>
      <c r="J6" s="1580"/>
      <c r="K6" s="1583" t="s">
        <v>100</v>
      </c>
      <c r="L6" s="1586" t="s">
        <v>101</v>
      </c>
      <c r="M6" s="1587"/>
      <c r="N6" s="1594"/>
      <c r="O6" s="1602" t="s">
        <v>777</v>
      </c>
      <c r="P6" s="563" t="s">
        <v>778</v>
      </c>
      <c r="Q6" s="1583" t="s">
        <v>777</v>
      </c>
      <c r="R6" s="563" t="s">
        <v>778</v>
      </c>
      <c r="S6" s="1594"/>
      <c r="T6" s="1594"/>
      <c r="U6" s="1594"/>
      <c r="V6" s="1601"/>
    </row>
    <row r="7" spans="4:22" ht="15" customHeight="1" x14ac:dyDescent="0.2">
      <c r="D7" s="50" t="s">
        <v>102</v>
      </c>
      <c r="E7" s="1593"/>
      <c r="F7" s="1595"/>
      <c r="G7" s="1581"/>
      <c r="H7" s="1581"/>
      <c r="I7" s="1581"/>
      <c r="J7" s="51" t="s">
        <v>103</v>
      </c>
      <c r="K7" s="1584"/>
      <c r="L7" s="52" t="s">
        <v>104</v>
      </c>
      <c r="M7" s="53" t="s">
        <v>105</v>
      </c>
      <c r="N7" s="1595"/>
      <c r="O7" s="1603"/>
      <c r="P7" s="564" t="s">
        <v>779</v>
      </c>
      <c r="Q7" s="1584"/>
      <c r="R7" s="564" t="s">
        <v>779</v>
      </c>
      <c r="S7" s="1595"/>
      <c r="T7" s="1595"/>
      <c r="U7" s="1595"/>
      <c r="V7" s="54" t="s">
        <v>106</v>
      </c>
    </row>
    <row r="8" spans="4:22" ht="17.5" customHeight="1" x14ac:dyDescent="0.2">
      <c r="D8" s="22"/>
      <c r="E8" s="23"/>
      <c r="F8" s="23"/>
      <c r="G8" s="23"/>
      <c r="H8" s="23"/>
      <c r="I8" s="23"/>
      <c r="J8" s="23"/>
      <c r="K8" s="24"/>
      <c r="L8" s="25"/>
      <c r="M8" s="26"/>
      <c r="N8" s="23"/>
      <c r="O8" s="565"/>
      <c r="P8" s="26"/>
      <c r="Q8" s="24"/>
      <c r="R8" s="27"/>
      <c r="S8" s="23"/>
      <c r="T8" s="23"/>
      <c r="U8" s="23"/>
      <c r="V8" s="28"/>
    </row>
    <row r="9" spans="4:22" ht="17.5" customHeight="1" x14ac:dyDescent="0.2">
      <c r="D9" s="29"/>
      <c r="E9" s="30"/>
      <c r="F9" s="30"/>
      <c r="G9" s="30"/>
      <c r="H9" s="30"/>
      <c r="I9" s="30"/>
      <c r="J9" s="30"/>
      <c r="K9" s="31"/>
      <c r="L9" s="32"/>
      <c r="M9" s="33"/>
      <c r="N9" s="30"/>
      <c r="O9" s="566"/>
      <c r="P9" s="33"/>
      <c r="Q9" s="31"/>
      <c r="R9" s="34"/>
      <c r="S9" s="30"/>
      <c r="T9" s="30"/>
      <c r="U9" s="30"/>
      <c r="V9" s="35"/>
    </row>
    <row r="10" spans="4:22" ht="17.5" customHeight="1" x14ac:dyDescent="0.2">
      <c r="D10" s="29"/>
      <c r="E10" s="30"/>
      <c r="F10" s="30"/>
      <c r="G10" s="30"/>
      <c r="H10" s="30"/>
      <c r="I10" s="30"/>
      <c r="J10" s="30"/>
      <c r="K10" s="31"/>
      <c r="L10" s="32"/>
      <c r="M10" s="33"/>
      <c r="N10" s="30"/>
      <c r="O10" s="566"/>
      <c r="P10" s="33"/>
      <c r="Q10" s="31"/>
      <c r="R10" s="34"/>
      <c r="S10" s="30"/>
      <c r="T10" s="30"/>
      <c r="U10" s="30"/>
      <c r="V10" s="35"/>
    </row>
    <row r="11" spans="4:22" ht="17.5" customHeight="1" x14ac:dyDescent="0.2">
      <c r="D11" s="29"/>
      <c r="E11" s="30"/>
      <c r="F11" s="30"/>
      <c r="G11" s="30"/>
      <c r="H11" s="30"/>
      <c r="I11" s="30"/>
      <c r="J11" s="30"/>
      <c r="K11" s="31"/>
      <c r="L11" s="32"/>
      <c r="M11" s="33"/>
      <c r="N11" s="30"/>
      <c r="O11" s="566"/>
      <c r="P11" s="33"/>
      <c r="Q11" s="31"/>
      <c r="R11" s="34"/>
      <c r="S11" s="30"/>
      <c r="T11" s="30"/>
      <c r="U11" s="30"/>
      <c r="V11" s="35"/>
    </row>
    <row r="12" spans="4:22" ht="17.5" customHeight="1" x14ac:dyDescent="0.2">
      <c r="D12" s="29"/>
      <c r="E12" s="30"/>
      <c r="F12" s="30"/>
      <c r="G12" s="30"/>
      <c r="H12" s="30"/>
      <c r="I12" s="30"/>
      <c r="J12" s="30"/>
      <c r="K12" s="31"/>
      <c r="L12" s="32"/>
      <c r="M12" s="33"/>
      <c r="N12" s="30"/>
      <c r="O12" s="566"/>
      <c r="P12" s="33"/>
      <c r="Q12" s="31"/>
      <c r="R12" s="34"/>
      <c r="S12" s="30"/>
      <c r="T12" s="30"/>
      <c r="U12" s="30"/>
      <c r="V12" s="35"/>
    </row>
    <row r="13" spans="4:22" ht="17.5" customHeight="1" x14ac:dyDescent="0.2">
      <c r="D13" s="29"/>
      <c r="E13" s="30"/>
      <c r="F13" s="30"/>
      <c r="G13" s="30"/>
      <c r="H13" s="30"/>
      <c r="I13" s="30"/>
      <c r="J13" s="30"/>
      <c r="K13" s="31"/>
      <c r="L13" s="32"/>
      <c r="M13" s="33"/>
      <c r="N13" s="30"/>
      <c r="O13" s="566"/>
      <c r="P13" s="33"/>
      <c r="Q13" s="31"/>
      <c r="R13" s="34"/>
      <c r="S13" s="30"/>
      <c r="T13" s="30"/>
      <c r="U13" s="30"/>
      <c r="V13" s="35"/>
    </row>
    <row r="14" spans="4:22" ht="17.5" customHeight="1" x14ac:dyDescent="0.2">
      <c r="D14" s="29"/>
      <c r="E14" s="30"/>
      <c r="F14" s="30"/>
      <c r="G14" s="30"/>
      <c r="H14" s="30"/>
      <c r="I14" s="30"/>
      <c r="J14" s="30"/>
      <c r="K14" s="31"/>
      <c r="L14" s="32"/>
      <c r="M14" s="33"/>
      <c r="N14" s="30"/>
      <c r="O14" s="566"/>
      <c r="P14" s="33"/>
      <c r="Q14" s="31"/>
      <c r="R14" s="34"/>
      <c r="S14" s="30"/>
      <c r="T14" s="30"/>
      <c r="U14" s="30"/>
      <c r="V14" s="35"/>
    </row>
    <row r="15" spans="4:22" ht="17.5" customHeight="1" x14ac:dyDescent="0.2">
      <c r="D15" s="29"/>
      <c r="E15" s="30"/>
      <c r="F15" s="30"/>
      <c r="G15" s="30"/>
      <c r="H15" s="30"/>
      <c r="I15" s="30"/>
      <c r="J15" s="30"/>
      <c r="K15" s="31"/>
      <c r="L15" s="32"/>
      <c r="M15" s="33"/>
      <c r="N15" s="30"/>
      <c r="O15" s="566"/>
      <c r="P15" s="33"/>
      <c r="Q15" s="31"/>
      <c r="R15" s="34"/>
      <c r="S15" s="30"/>
      <c r="T15" s="30"/>
      <c r="U15" s="30"/>
      <c r="V15" s="35"/>
    </row>
    <row r="16" spans="4:22" ht="17.5" customHeight="1" x14ac:dyDescent="0.2">
      <c r="D16" s="29"/>
      <c r="E16" s="30"/>
      <c r="F16" s="30"/>
      <c r="G16" s="30"/>
      <c r="H16" s="30"/>
      <c r="I16" s="30"/>
      <c r="J16" s="30"/>
      <c r="K16" s="31"/>
      <c r="L16" s="32"/>
      <c r="M16" s="33"/>
      <c r="N16" s="30"/>
      <c r="O16" s="566"/>
      <c r="P16" s="33"/>
      <c r="Q16" s="31"/>
      <c r="R16" s="34"/>
      <c r="S16" s="30"/>
      <c r="T16" s="30"/>
      <c r="U16" s="30"/>
      <c r="V16" s="35"/>
    </row>
    <row r="17" spans="4:22" ht="17.5" customHeight="1" x14ac:dyDescent="0.2">
      <c r="D17" s="29"/>
      <c r="E17" s="30"/>
      <c r="F17" s="30"/>
      <c r="G17" s="30"/>
      <c r="H17" s="30"/>
      <c r="I17" s="30"/>
      <c r="J17" s="30"/>
      <c r="K17" s="31"/>
      <c r="L17" s="32"/>
      <c r="M17" s="33"/>
      <c r="N17" s="30"/>
      <c r="O17" s="566"/>
      <c r="P17" s="33"/>
      <c r="Q17" s="31"/>
      <c r="R17" s="34"/>
      <c r="S17" s="30"/>
      <c r="T17" s="30"/>
      <c r="U17" s="30"/>
      <c r="V17" s="35"/>
    </row>
    <row r="18" spans="4:22" ht="17.5" customHeight="1" x14ac:dyDescent="0.2">
      <c r="D18" s="29"/>
      <c r="E18" s="30"/>
      <c r="F18" s="30"/>
      <c r="G18" s="30"/>
      <c r="H18" s="30"/>
      <c r="I18" s="30"/>
      <c r="J18" s="30"/>
      <c r="K18" s="31"/>
      <c r="L18" s="32"/>
      <c r="M18" s="33"/>
      <c r="N18" s="30"/>
      <c r="O18" s="566"/>
      <c r="P18" s="33"/>
      <c r="Q18" s="31"/>
      <c r="R18" s="34"/>
      <c r="S18" s="30"/>
      <c r="T18" s="30"/>
      <c r="U18" s="30"/>
      <c r="V18" s="35"/>
    </row>
    <row r="19" spans="4:22" ht="17.5" customHeight="1" x14ac:dyDescent="0.2">
      <c r="D19" s="29"/>
      <c r="E19" s="30"/>
      <c r="F19" s="30"/>
      <c r="G19" s="30"/>
      <c r="H19" s="30"/>
      <c r="I19" s="30"/>
      <c r="J19" s="30"/>
      <c r="K19" s="31"/>
      <c r="L19" s="32"/>
      <c r="M19" s="33"/>
      <c r="N19" s="30"/>
      <c r="O19" s="566"/>
      <c r="P19" s="33"/>
      <c r="Q19" s="31"/>
      <c r="R19" s="34"/>
      <c r="S19" s="30"/>
      <c r="T19" s="30"/>
      <c r="U19" s="30"/>
      <c r="V19" s="35"/>
    </row>
    <row r="20" spans="4:22" ht="17.5" customHeight="1" x14ac:dyDescent="0.2">
      <c r="D20" s="29"/>
      <c r="E20" s="30"/>
      <c r="F20" s="30"/>
      <c r="G20" s="30"/>
      <c r="H20" s="30"/>
      <c r="I20" s="30"/>
      <c r="J20" s="30"/>
      <c r="K20" s="31"/>
      <c r="L20" s="32"/>
      <c r="M20" s="33"/>
      <c r="N20" s="30"/>
      <c r="O20" s="566"/>
      <c r="P20" s="33"/>
      <c r="Q20" s="31"/>
      <c r="R20" s="34"/>
      <c r="S20" s="30"/>
      <c r="T20" s="30"/>
      <c r="U20" s="30"/>
      <c r="V20" s="35"/>
    </row>
    <row r="21" spans="4:22" ht="17.5" customHeight="1" x14ac:dyDescent="0.2">
      <c r="D21" s="29"/>
      <c r="E21" s="30"/>
      <c r="F21" s="30"/>
      <c r="G21" s="30"/>
      <c r="H21" s="30"/>
      <c r="I21" s="30"/>
      <c r="J21" s="30"/>
      <c r="K21" s="31"/>
      <c r="L21" s="32"/>
      <c r="M21" s="33"/>
      <c r="N21" s="30"/>
      <c r="O21" s="566"/>
      <c r="P21" s="33"/>
      <c r="Q21" s="31"/>
      <c r="R21" s="34"/>
      <c r="S21" s="30"/>
      <c r="T21" s="30"/>
      <c r="U21" s="30"/>
      <c r="V21" s="35"/>
    </row>
    <row r="22" spans="4:22" ht="17.5" customHeight="1" thickBot="1" x14ac:dyDescent="0.25">
      <c r="D22" s="36"/>
      <c r="E22" s="37"/>
      <c r="F22" s="37"/>
      <c r="G22" s="37"/>
      <c r="H22" s="37"/>
      <c r="I22" s="37"/>
      <c r="J22" s="37"/>
      <c r="K22" s="38"/>
      <c r="L22" s="39"/>
      <c r="M22" s="40"/>
      <c r="N22" s="37"/>
      <c r="O22" s="567"/>
      <c r="P22" s="40"/>
      <c r="Q22" s="38"/>
      <c r="R22" s="568"/>
      <c r="S22" s="37"/>
      <c r="T22" s="37"/>
      <c r="U22" s="37"/>
      <c r="V22" s="41"/>
    </row>
    <row r="23" spans="4:22" ht="12" customHeight="1" x14ac:dyDescent="0.2">
      <c r="D23" s="288" t="s">
        <v>829</v>
      </c>
      <c r="E23" s="583"/>
      <c r="F23" s="583"/>
      <c r="G23" s="583"/>
      <c r="H23" s="583"/>
      <c r="I23" s="583"/>
      <c r="J23" s="583"/>
      <c r="K23" s="583"/>
      <c r="L23" s="583"/>
      <c r="M23" s="583"/>
      <c r="N23" s="583"/>
      <c r="O23" s="583"/>
      <c r="P23" s="583"/>
      <c r="Q23" s="583"/>
      <c r="R23" s="583"/>
      <c r="S23" s="583"/>
      <c r="T23" s="583"/>
      <c r="U23" s="583"/>
      <c r="V23" s="583"/>
    </row>
    <row r="24" spans="4:22" ht="12" customHeight="1" x14ac:dyDescent="0.2">
      <c r="D24" s="288" t="s">
        <v>107</v>
      </c>
      <c r="E24" s="583"/>
      <c r="F24" s="583"/>
      <c r="G24" s="583"/>
      <c r="H24" s="583"/>
      <c r="I24" s="583"/>
      <c r="J24" s="583"/>
      <c r="K24" s="583"/>
      <c r="L24" s="583"/>
      <c r="M24" s="583"/>
      <c r="N24" s="583"/>
      <c r="O24" s="583"/>
      <c r="P24" s="583"/>
      <c r="Q24" s="583"/>
      <c r="R24" s="583"/>
      <c r="S24" s="583"/>
      <c r="T24" s="583"/>
      <c r="U24" s="583"/>
      <c r="V24" s="583"/>
    </row>
    <row r="25" spans="4:22" ht="12" customHeight="1" x14ac:dyDescent="0.2">
      <c r="D25" s="288" t="s">
        <v>108</v>
      </c>
      <c r="E25" s="583"/>
      <c r="F25" s="583"/>
      <c r="G25" s="583"/>
      <c r="H25" s="583"/>
      <c r="I25" s="583"/>
      <c r="J25" s="583"/>
      <c r="K25" s="583"/>
      <c r="L25" s="583"/>
      <c r="M25" s="583"/>
      <c r="N25" s="583"/>
      <c r="O25" s="583"/>
      <c r="P25" s="583"/>
      <c r="Q25" s="583"/>
      <c r="R25" s="583"/>
      <c r="S25" s="583"/>
      <c r="T25" s="583"/>
      <c r="U25" s="583"/>
      <c r="V25" s="583"/>
    </row>
    <row r="26" spans="4:22" ht="12" customHeight="1" x14ac:dyDescent="0.2">
      <c r="D26" s="288" t="s">
        <v>109</v>
      </c>
      <c r="E26" s="583"/>
      <c r="F26" s="583"/>
      <c r="G26" s="583"/>
      <c r="H26" s="583"/>
      <c r="I26" s="583"/>
      <c r="J26" s="583"/>
      <c r="K26" s="583"/>
      <c r="L26" s="583"/>
      <c r="M26" s="583"/>
      <c r="N26" s="583"/>
      <c r="O26" s="583"/>
      <c r="P26" s="583"/>
      <c r="Q26" s="583"/>
      <c r="R26" s="583"/>
      <c r="S26" s="583"/>
      <c r="T26" s="583"/>
      <c r="U26" s="583"/>
      <c r="V26" s="583"/>
    </row>
    <row r="27" spans="4:22" ht="12" customHeight="1" x14ac:dyDescent="0.2">
      <c r="D27" s="288" t="s">
        <v>110</v>
      </c>
      <c r="E27" s="583"/>
      <c r="F27" s="583"/>
      <c r="G27" s="583"/>
      <c r="H27" s="583"/>
      <c r="I27" s="583"/>
      <c r="J27" s="583"/>
      <c r="K27" s="583"/>
      <c r="L27" s="583"/>
      <c r="M27" s="583"/>
      <c r="N27" s="583"/>
      <c r="O27" s="583"/>
      <c r="P27" s="583"/>
      <c r="Q27" s="583"/>
      <c r="R27" s="583"/>
      <c r="S27" s="583"/>
      <c r="T27" s="583"/>
      <c r="U27" s="583"/>
      <c r="V27" s="583"/>
    </row>
    <row r="28" spans="4:22" ht="12" customHeight="1" x14ac:dyDescent="0.2">
      <c r="D28" s="288" t="s">
        <v>111</v>
      </c>
      <c r="E28" s="583"/>
      <c r="F28" s="583"/>
      <c r="G28" s="583"/>
      <c r="H28" s="583"/>
      <c r="I28" s="583"/>
      <c r="J28" s="583"/>
      <c r="K28" s="583"/>
      <c r="L28" s="583"/>
      <c r="M28" s="583"/>
      <c r="N28" s="583"/>
      <c r="O28" s="670"/>
      <c r="P28" s="670"/>
      <c r="Q28" s="670"/>
      <c r="R28" s="670"/>
      <c r="S28" s="583"/>
      <c r="T28" s="583"/>
      <c r="U28" s="583"/>
      <c r="V28" s="583"/>
    </row>
    <row r="29" spans="4:22" ht="23.25" customHeight="1" x14ac:dyDescent="0.2">
      <c r="D29" s="1565" t="s">
        <v>916</v>
      </c>
      <c r="E29" s="1578"/>
      <c r="F29" s="1578"/>
      <c r="G29" s="1578"/>
      <c r="H29" s="1578"/>
      <c r="I29" s="1578"/>
      <c r="J29" s="1578"/>
      <c r="K29" s="1578"/>
      <c r="L29" s="1578"/>
      <c r="M29" s="1578"/>
      <c r="N29" s="1578"/>
      <c r="O29" s="1578"/>
      <c r="P29" s="1578"/>
      <c r="Q29" s="1578"/>
      <c r="R29" s="1578"/>
      <c r="S29" s="1578"/>
      <c r="T29" s="1578"/>
      <c r="U29" s="1578"/>
      <c r="V29" s="1578"/>
    </row>
    <row r="30" spans="4:22" x14ac:dyDescent="0.2">
      <c r="D30" s="687" t="s">
        <v>994</v>
      </c>
      <c r="E30" s="686"/>
      <c r="F30" s="686"/>
      <c r="G30" s="686"/>
      <c r="H30" s="686"/>
      <c r="I30" s="686"/>
      <c r="J30" s="686"/>
      <c r="K30" s="686"/>
      <c r="L30" s="686"/>
      <c r="M30" s="686"/>
      <c r="N30" s="686"/>
      <c r="O30" s="686"/>
      <c r="P30" s="686"/>
      <c r="Q30" s="686"/>
      <c r="R30" s="686"/>
    </row>
    <row r="31" spans="4:22" x14ac:dyDescent="0.2">
      <c r="D31" s="686"/>
      <c r="E31" s="686" t="s">
        <v>989</v>
      </c>
      <c r="F31" s="686"/>
      <c r="G31" s="686"/>
      <c r="H31" s="686"/>
      <c r="I31" s="686"/>
      <c r="J31" s="686"/>
      <c r="K31" s="686"/>
      <c r="L31" s="686"/>
      <c r="M31" s="686"/>
      <c r="N31" s="686"/>
      <c r="O31" s="686"/>
      <c r="P31" s="686"/>
      <c r="Q31" s="686"/>
      <c r="R31" s="686"/>
    </row>
  </sheetData>
  <mergeCells count="22">
    <mergeCell ref="V4:V6"/>
    <mergeCell ref="N5:N7"/>
    <mergeCell ref="U4:U7"/>
    <mergeCell ref="T4:T7"/>
    <mergeCell ref="O6:O7"/>
    <mergeCell ref="Q6:Q7"/>
    <mergeCell ref="D29:V29"/>
    <mergeCell ref="G4:G7"/>
    <mergeCell ref="H4:H7"/>
    <mergeCell ref="I4:I7"/>
    <mergeCell ref="J4:J6"/>
    <mergeCell ref="K6:K7"/>
    <mergeCell ref="K4:N4"/>
    <mergeCell ref="L6:M6"/>
    <mergeCell ref="K5:M5"/>
    <mergeCell ref="D4:D6"/>
    <mergeCell ref="E4:E7"/>
    <mergeCell ref="F4:F7"/>
    <mergeCell ref="S4:S7"/>
    <mergeCell ref="O4:R4"/>
    <mergeCell ref="O5:P5"/>
    <mergeCell ref="Q5:R5"/>
  </mergeCells>
  <phoneticPr fontId="4"/>
  <pageMargins left="0.78740157480314965" right="0.59055118110236227" top="0.98425196850393704" bottom="0.98425196850393704" header="0.51181102362204722" footer="0.51181102362204722"/>
  <pageSetup paperSize="9" scale="98" orientation="landscape" r:id="rId1"/>
  <headerFooter alignWithMargins="0">
    <oddFooter>&amp;C&amp;8&amp;A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17</vt:i4>
      </vt:variant>
    </vt:vector>
  </HeadingPairs>
  <TitlesOfParts>
    <vt:vector size="46" baseType="lpstr">
      <vt:lpstr>表紙</vt:lpstr>
      <vt:lpstr>目次</vt:lpstr>
      <vt:lpstr>施設1</vt:lpstr>
      <vt:lpstr>施設2</vt:lpstr>
      <vt:lpstr>施設3</vt:lpstr>
      <vt:lpstr>施設4</vt:lpstr>
      <vt:lpstr>施設5</vt:lpstr>
      <vt:lpstr>施設6</vt:lpstr>
      <vt:lpstr>施設7</vt:lpstr>
      <vt:lpstr>施設8</vt:lpstr>
      <vt:lpstr>施設9</vt:lpstr>
      <vt:lpstr>施設10</vt:lpstr>
      <vt:lpstr>施設11</vt:lpstr>
      <vt:lpstr>施設12</vt:lpstr>
      <vt:lpstr>施設13</vt:lpstr>
      <vt:lpstr>施設14</vt:lpstr>
      <vt:lpstr>施設15</vt:lpstr>
      <vt:lpstr>施設16</vt:lpstr>
      <vt:lpstr>施設17</vt:lpstr>
      <vt:lpstr>施設18</vt:lpstr>
      <vt:lpstr>施設19</vt:lpstr>
      <vt:lpstr>施設20</vt:lpstr>
      <vt:lpstr>施設21</vt:lpstr>
      <vt:lpstr>別紙１</vt:lpstr>
      <vt:lpstr>別紙2</vt:lpstr>
      <vt:lpstr>別紙3</vt:lpstr>
      <vt:lpstr>別紙4</vt:lpstr>
      <vt:lpstr>別紙5</vt:lpstr>
      <vt:lpstr>最終(添付書類）</vt:lpstr>
      <vt:lpstr>'最終(添付書類）'!Print_Area</vt:lpstr>
      <vt:lpstr>施設14!Print_Area</vt:lpstr>
      <vt:lpstr>施設15!Print_Area</vt:lpstr>
      <vt:lpstr>施設16!Print_Area</vt:lpstr>
      <vt:lpstr>施設17!Print_Area</vt:lpstr>
      <vt:lpstr>施設18!Print_Area</vt:lpstr>
      <vt:lpstr>施設2!Print_Area</vt:lpstr>
      <vt:lpstr>施設3!Print_Area</vt:lpstr>
      <vt:lpstr>施設4!Print_Area</vt:lpstr>
      <vt:lpstr>施設5!Print_Area</vt:lpstr>
      <vt:lpstr>施設6!Print_Area</vt:lpstr>
      <vt:lpstr>施設8!Print_Area</vt:lpstr>
      <vt:lpstr>表紙!Print_Area</vt:lpstr>
      <vt:lpstr>別紙１!Print_Area</vt:lpstr>
      <vt:lpstr>別紙2!Print_Area</vt:lpstr>
      <vt:lpstr>別紙3!Print_Area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2014-06-24T08:26:13Z</dcterms:created>
  <dcterms:modified xsi:type="dcterms:W3CDTF">2025-07-01T01:53:02Z</dcterms:modified>
</cp:coreProperties>
</file>