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9A9EA082-A27D-41C4-99B1-F38874BC512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G36" i="10"/>
  <c r="BE36" i="10"/>
  <c r="AO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<sst xmlns="http://schemas.openxmlformats.org/spreadsheetml/2006/main" count="1120" uniqueCount="582">
  <si>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</si>
  <si>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</si>
  <si>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</si>
  <si>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</si>
  <si>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</si>
  <si>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</si>
  <si>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</si>
  <si>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</si>
  <si>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</si>
  <si>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</si>
  <si>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</si>
  <si>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</si>
  <si>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</si>
  <si>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</si>
  <si>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</si>
  <si>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</si>
  <si>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</si>
  <si>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</si>
  <si>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</si>
  <si>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</si>
  <si>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</si>
  <si>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</si>
  <si>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</si>
  <si>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</si>
  <si>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</si>
  <si>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</si>
  <si>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</si>
  <si>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</si>
  <si>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</si>
  <si>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</si>
  <si>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</si>
  <si>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</si>
  <si>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</si>
  <si>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</si>
  <si>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</si>
  <si>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</si>
  <si>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</si>
  <si>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</si>
  <si>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</si>
  <si>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</si>
  <si>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</si>
  <si>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</si>
  <si>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</si>
  <si>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</si>
  <si>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</si>
  <si>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</si>
  <si>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</si>
  <si>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</si>
  <si>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</si>
  <si>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</si>
  <si>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</si>
  <si>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</si>
  <si>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</si>
  <si>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</si>
  <si>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</si>
  <si>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</si>
  <si>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</si>
  <si>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</si>
  <si>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</si>
  <si>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</si>
  <si>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</si>
  <si>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</si>
  <si>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</si>
  <si>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</si>
  <si>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</si>
  <si>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</si>
  <si>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</si>
  <si>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</si>
  <si>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</si>
  <si>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</si>
  <si>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</si>
  <si>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</si>
  <si>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</si>
  <si>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</si>
  <si>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</si>
  <si>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</si>
  <si>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</si>
  <si>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</si>
  <si>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</si>
  <si>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</si>
  <si>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</si>
  <si>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</si>
  <si>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</si>
  <si>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</si>
  <si>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</si>
  <si>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</si>
  <si>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</si>
  <si>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</si>
  <si>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</si>
  <si>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</si>
  <si>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</si>
  <si>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</si>
  <si>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</si>
  <si>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</si>
  <si>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宇部市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</si>
  <si>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</si>
  <si>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</si>
  <si>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</si>
  <si>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</si>
  <si>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</si>
  <si>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</si>
  <si>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</si>
  <si>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</si>
  <si>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</si>
  <si>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</si>
  <si>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</si>
  <si>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</si>
  <si>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</si>
  <si>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</si>
  <si>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</si>
  <si>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</si>
  <si>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</si>
  <si>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</si>
  <si>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</si>
  <si>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</si>
  <si>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</si>
  <si>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</si>
  <si>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</si>
  <si>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</si>
  <si>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</si>
  <si>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</si>
  <si>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</si>
  <si>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</si>
  <si>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</si>
  <si>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</si>
  <si>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</si>
  <si>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</si>
  <si>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</si>
  <si>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</si>
  <si>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</si>
  <si>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</si>
  <si>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</si>
  <si>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</si>
  <si>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</si>
  <si>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</si>
  <si>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</si>
  <si>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</si>
  <si>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</si>
  <si>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</si>
  <si>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</si>
  <si>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</si>
  <si>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</si>
  <si>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</si>
  <si>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</si>
  <si>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</si>
  <si>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</si>
  <si>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</si>
  <si>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</si>
  <si>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</si>
  <si>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</si>
  <si>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</si>
  <si>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</si>
  <si>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</si>
  <si>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</si>
  <si>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</si>
  <si>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</si>
  <si>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</si>
  <si>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</si>
  <si>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</si>
  <si>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</si>
  <si>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</si>
  <si>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</si>
  <si>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</si>
  <si>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</si>
  <si>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</si>
  <si>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</si>
  <si>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</si>
  <si>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</si>
  <si>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</si>
  <si>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</si>
  <si>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</si>
  <si>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</si>
  <si>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</si>
  <si>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</si>
  <si>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</si>
  <si>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</si>
  <si>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</si>
  <si>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</si>
  <si>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</si>
  <si>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</si>
  <si>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</si>
  <si>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</si>
  <si>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</si>
  <si>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</si>
  <si>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</si>
  <si>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</si>
  <si>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</si>
  <si>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</si>
  <si>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</si>
  <si>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</si>
  <si>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</si>
  <si>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</si>
  <si>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</si>
  <si>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</si>
  <si>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</si>
  <si>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</si>
  <si>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</si>
  <si>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</si>
  <si>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</si>
  <si>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</si>
  <si>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</si>
  <si>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</si>
  <si>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</si>
  <si>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山口県宇部市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</si>
  <si>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</si>
  <si>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</si>
  <si>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</si>
  <si>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</si>
  <si>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</si>
  <si>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</si>
  <si>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</si>
  <si>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</si>
  <si>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</si>
  <si>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</si>
  <si>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</si>
  <si>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</si>
  <si>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</si>
  <si>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</si>
  <si>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</si>
  <si>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</si>
  <si>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</si>
  <si>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</si>
  <si>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</si>
  <si>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</si>
  <si>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</si>
  <si>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</si>
  <si>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</si>
  <si>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</si>
  <si>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</si>
  <si>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</si>
  <si>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</si>
  <si>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</si>
  <si>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</si>
  <si>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</si>
  <si>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</si>
  <si>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</si>
  <si>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</si>
  <si>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</si>
  <si>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</si>
  <si>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</si>
  <si>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</si>
  <si>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</si>
  <si>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</si>
  <si>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</si>
  <si>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</si>
  <si>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</si>
  <si>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</si>
  <si>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</si>
  <si>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</si>
  <si>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</si>
  <si>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</si>
  <si>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</si>
  <si>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</si>
  <si>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</si>
  <si>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</si>
  <si>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</si>
  <si>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</si>
  <si>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</si>
  <si>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</si>
  <si>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</si>
  <si>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</si>
  <si>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</si>
  <si>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</si>
  <si>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</si>
  <si>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</si>
  <si>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</si>
  <si>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</si>
  <si>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</si>
  <si>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</si>
  <si>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</si>
  <si>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</si>
  <si>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</si>
  <si>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</si>
  <si>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</si>
  <si>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</si>
  <si>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</si>
  <si>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</si>
  <si>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</si>
  <si>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</si>
  <si>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</si>
  <si>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</si>
  <si>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</si>
  <si>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</si>
  <si>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</si>
  <si>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</si>
  <si>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</si>
  <si>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</si>
  <si>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</si>
  <si>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</si>
  <si>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</si>
  <si>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</si>
  <si>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</si>
  <si>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</si>
  <si>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</si>
  <si>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</si>
  <si>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</si>
  <si>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</si>
  <si>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</si>
  <si>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</si>
  <si>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</si>
  <si>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</si>
  <si>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</si>
  <si>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</si>
  <si>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</si>
  <si>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</si>
  <si>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</si>
  <si>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</si>
  <si>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</si>
  <si>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</si>
  <si>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</si>
  <si>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</si>
  <si>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</si>
  <si>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</si>
  <si>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</si>
  <si>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</si>
  <si>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</si>
  <si>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</si>
  <si>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</si>
  <si>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</si>
  <si>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</si>
  <si>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</si>
  <si>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</si>
  <si>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</si>
  <si>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</si>
  <si>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</si>
  <si>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</si>
  <si>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</si>
  <si>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</si>
  <si>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</si>
  <si>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</si>
  <si>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</si>
  <si>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</si>
  <si>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</si>
  <si>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</si>
  <si>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</si>
  <si>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</si>
  <si>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</si>
  <si>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</si>
  <si>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</si>
  <si>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</si>
  <si>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</si>
  <si>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</si>
  <si>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</si>
  <si>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</si>
  <si>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</si>
  <si>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</si>
  <si>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</si>
  <si>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</si>
  <si>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</si>
  <si>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</si>
  <si>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</si>
  <si>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</si>
  <si>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</si>
  <si>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</si>
  <si>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山口県宇部市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</si>
  <si>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</si>
  <si>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</si>
  <si>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</si>
  <si>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</si>
  <si>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</si>
  <si>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</si>
  <si>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</si>
  <si>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</si>
  <si>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</si>
  <si>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</si>
  <si>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</si>
  <si>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</si>
  <si>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</si>
  <si>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</si>
  <si>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</si>
  <si>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</si>
  <si>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</si>
  <si>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</si>
  <si>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</si>
  <si>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</si>
  <si>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</si>
  <si>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</si>
  <si>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</si>
  <si>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</si>
  <si>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</si>
  <si>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</si>
  <si>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</si>
  <si>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</si>
  <si>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</si>
  <si>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</si>
  <si>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</si>
  <si>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</si>
  <si>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</si>
  <si>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</si>
  <si>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</si>
  <si>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</si>
  <si>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</si>
  <si>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</si>
  <si>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交通事業会計</t>
    <phoneticPr fontId="5"/>
  </si>
  <si>
    <t>下水道事業会計</t>
    <phoneticPr fontId="5"/>
  </si>
  <si>
    <t>農業集落排水事業特別会計</t>
    <phoneticPr fontId="5"/>
  </si>
  <si>
    <t>法非適用企業</t>
    <phoneticPr fontId="5"/>
  </si>
  <si>
    <t>中央卸売市場事業特別会計</t>
    <phoneticPr fontId="5"/>
  </si>
  <si>
    <t>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</si>
  <si>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</si>
  <si>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</si>
  <si>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</si>
  <si>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</si>
  <si>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</si>
  <si>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</si>
  <si>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</si>
  <si>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</si>
  <si>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</si>
  <si>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</si>
  <si>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</si>
  <si>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</si>
  <si>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</si>
  <si>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</si>
  <si>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</si>
  <si>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</si>
  <si>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</si>
  <si>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</si>
  <si>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</si>
  <si>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</si>
  <si>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</si>
  <si>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</si>
  <si>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</si>
  <si>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</si>
  <si>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</si>
  <si>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</si>
  <si>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</si>
  <si>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</si>
  <si>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</si>
  <si>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</si>
  <si>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</si>
  <si>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</si>
  <si>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</si>
  <si>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</si>
  <si>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</si>
  <si>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</si>
  <si>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</si>
  <si>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</si>
  <si>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</si>
  <si>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</si>
  <si>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</si>
  <si>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</si>
  <si>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</si>
  <si>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</si>
  <si>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</si>
  <si>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</si>
  <si>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</si>
  <si>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</si>
  <si>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</si>
  <si>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</si>
  <si>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</si>
  <si>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</si>
  <si>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</si>
  <si>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</si>
  <si>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</si>
  <si>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</si>
  <si>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</si>
  <si>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</si>
  <si>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</si>
  <si>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</si>
  <si>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</si>
  <si>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</si>
  <si>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</si>
  <si>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</si>
  <si>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</si>
  <si>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</si>
  <si>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</si>
  <si>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</si>
  <si>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</si>
  <si>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</si>
  <si>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</si>
  <si>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</si>
  <si>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</si>
  <si>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</si>
  <si>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</si>
  <si>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</si>
  <si>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</si>
  <si>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</si>
  <si>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</si>
  <si>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</si>
  <si>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</si>
  <si>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</si>
  <si>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</si>
  <si>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</si>
  <si>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</si>
  <si>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</si>
  <si>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</si>
  <si>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</si>
  <si>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</si>
  <si>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</si>
  <si>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</si>
  <si>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</si>
  <si>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</si>
  <si>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</si>
  <si>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</si>
  <si>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</si>
  <si>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</si>
  <si>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</si>
  <si>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</si>
  <si>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</si>
  <si>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</si>
  <si>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</si>
  <si>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</si>
  <si>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</si>
  <si>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</si>
  <si>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</si>
  <si>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</si>
  <si>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</si>
  <si>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</si>
  <si>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</si>
  <si>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</si>
  <si>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</si>
  <si>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</si>
  <si>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</si>
  <si>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</si>
  <si>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</si>
  <si>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</si>
  <si>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</si>
  <si>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</si>
  <si>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</si>
  <si>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</si>
  <si>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</si>
  <si>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</si>
  <si>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</si>
  <si>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</si>
  <si>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</si>
  <si>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</si>
  <si>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</si>
  <si>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</si>
  <si>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</si>
  <si>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</si>
  <si>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</si>
  <si>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</si>
  <si>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</si>
  <si>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</si>
  <si>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0.58</t>
  </si>
  <si>
    <t>▲ 0.26</t>
  </si>
  <si>
    <t>▲ 2.37</t>
  </si>
  <si>
    <t>水道事業会計</t>
  </si>
  <si>
    <t>下水道事業会計</t>
  </si>
  <si>
    <t>一般会計</t>
  </si>
  <si>
    <t>交通事業会計</t>
  </si>
  <si>
    <t>介護保険事業特別会計</t>
  </si>
  <si>
    <t>国民健康保険事業特別会計</t>
  </si>
  <si>
    <t>後期高齢者医療特別会計</t>
  </si>
  <si>
    <t>中央卸売市場事業特別会計</t>
  </si>
  <si>
    <t>その他会計（赤字）</t>
  </si>
  <si>
    <t>その他会計（黒字）</t>
  </si>
  <si>
    <t>R01</t>
    <phoneticPr fontId="5"/>
  </si>
  <si>
    <t>R02</t>
    <phoneticPr fontId="5"/>
  </si>
  <si>
    <t>R03</t>
    <phoneticPr fontId="5"/>
  </si>
  <si>
    <t>R04</t>
    <phoneticPr fontId="5"/>
  </si>
  <si>
    <t>R05</t>
    <phoneticPr fontId="5"/>
  </si>
  <si>
    <t>山口県市町総合事務組合一般会計</t>
    <rPh sb="0" eb="3">
      <t>ヤマグチケン</t>
    </rPh>
    <rPh sb="3" eb="5">
      <t>シチョウ</t>
    </rPh>
    <rPh sb="5" eb="7">
      <t>ソウゴウ</t>
    </rPh>
    <rPh sb="7" eb="11">
      <t>ジムクミアイ</t>
    </rPh>
    <rPh sb="11" eb="15">
      <t>イッパンカイケイ</t>
    </rPh>
    <phoneticPr fontId="2"/>
  </si>
  <si>
    <t>山口県市町総合事務組合非常勤職員公務災害補償特別会計</t>
    <rPh sb="0" eb="3">
      <t>ヤマグチケン</t>
    </rPh>
    <rPh sb="3" eb="7">
      <t>シチョウソウゴウ</t>
    </rPh>
    <rPh sb="7" eb="11">
      <t>ジムクミアイ</t>
    </rPh>
    <rPh sb="11" eb="16">
      <t>ヒジョウキンショクイン</t>
    </rPh>
    <rPh sb="16" eb="18">
      <t>コウム</t>
    </rPh>
    <rPh sb="18" eb="20">
      <t>サイガイ</t>
    </rPh>
    <rPh sb="20" eb="22">
      <t>ホショウ</t>
    </rPh>
    <rPh sb="22" eb="26">
      <t>トクベツカイケイ</t>
    </rPh>
    <phoneticPr fontId="2"/>
  </si>
  <si>
    <t>山口県市町総合事務組合山口県自治会館管理特別会計</t>
  </si>
  <si>
    <t>山口県後期高齢者医療広域連合一般会計</t>
  </si>
  <si>
    <t>山口県後期高齢者医療広域連合後期高齢者医療特別会計</t>
  </si>
  <si>
    <t>宇部・山陽小野田消防組合一般会計</t>
  </si>
  <si>
    <t>宇部市常盤動物園協会</t>
  </si>
  <si>
    <t>宇部市体育協会</t>
  </si>
  <si>
    <t>宇部市文化創造財団</t>
  </si>
  <si>
    <t>にぎわい宇部</t>
  </si>
  <si>
    <t>うべ未来エネルギー</t>
  </si>
  <si>
    <t>-</t>
    <phoneticPr fontId="10"/>
  </si>
  <si>
    <t>-</t>
    <phoneticPr fontId="2"/>
  </si>
  <si>
    <t>山口県市町総合事務組合山口県市町公平委員会特別会計</t>
    <rPh sb="0" eb="3">
      <t>ヤマグチケン</t>
    </rPh>
    <rPh sb="3" eb="5">
      <t>シマチ</t>
    </rPh>
    <rPh sb="5" eb="11">
      <t>ソウゴウジムクミアイ</t>
    </rPh>
    <rPh sb="11" eb="14">
      <t>ヤマグチケン</t>
    </rPh>
    <rPh sb="14" eb="16">
      <t>シマチ</t>
    </rPh>
    <rPh sb="16" eb="18">
      <t>コウヘイ</t>
    </rPh>
    <rPh sb="18" eb="21">
      <t>イインカイ</t>
    </rPh>
    <rPh sb="21" eb="25">
      <t>トクベツカイケイ</t>
    </rPh>
    <phoneticPr fontId="2"/>
  </si>
  <si>
    <t>合併特例基金</t>
    <rPh sb="0" eb="6">
      <t>ガッペイトクレイキキン</t>
    </rPh>
    <phoneticPr fontId="5"/>
  </si>
  <si>
    <t>庁舎建設基金</t>
    <rPh sb="0" eb="6">
      <t>チョウシャケンセツキキン</t>
    </rPh>
    <phoneticPr fontId="2"/>
  </si>
  <si>
    <t>公共施設等保全管理基金</t>
    <rPh sb="0" eb="5">
      <t>コウキョウシセツナド</t>
    </rPh>
    <rPh sb="5" eb="11">
      <t>ホゼンカンリキキン</t>
    </rPh>
    <phoneticPr fontId="2"/>
  </si>
  <si>
    <t>退職金基金</t>
    <rPh sb="0" eb="5">
      <t>タイショクキンキキン</t>
    </rPh>
    <phoneticPr fontId="2"/>
  </si>
  <si>
    <t>社会事業基金</t>
    <rPh sb="0" eb="6">
      <t>シャカイジギョウキキン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</si>
  <si>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</si>
  <si>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</si>
  <si>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</si>
  <si>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</si>
  <si>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</si>
  <si>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前年度より8.3ポイント上昇しているものの、実質公債費比率は、前年度より0.1ポイント低下している。類似団体と比較すると、実質公債費比率は平均値を1.2ポイント下回るが、将来負担比率は34.8ポイント上回る数値となっている。公共施設マネジメントの推進により、いずれの指標も増加の抑制が図られるものと考えるが、県内他市の状況や5年間を一区切りとした傾向にも留意し、市債残高をコントロールしたい。</t>
    <rPh sb="21" eb="23">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</si>
  <si>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</si>
  <si>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</si>
  <si>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</si>
  <si>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充当可能財源等に算入する地方債現在高等に対する基準財政需要額算入見込額が減少したこと等により、前年度より8.3ポイント上昇し、類似団体平均と比較すると、34.8ポイント上回っている。また、有形固定資産減価償却率は前年度より0.3ポイント上昇し、類似団体平均を0.8ポイント上回っている。両指標のバランスに留意しながら、個別施設計画等に基づき、公共施設マネジメントを推進することで、公共施設の総量及びライフサイクルコストの縮減を図る。</t>
    <rPh sb="9" eb="11">
      <t>ジュウトウ</t>
    </rPh>
    <rPh sb="11" eb="16">
      <t>カノウザイゲントウ</t>
    </rPh>
    <rPh sb="17" eb="19">
      <t>サンニュウ</t>
    </rPh>
    <rPh sb="21" eb="24">
      <t>チホウサイ</t>
    </rPh>
    <rPh sb="24" eb="27">
      <t>ゲンザイダカ</t>
    </rPh>
    <rPh sb="27" eb="28">
      <t>トウ</t>
    </rPh>
    <rPh sb="29" eb="30">
      <t>タイ</t>
    </rPh>
    <rPh sb="32" eb="36">
      <t>キジュンザイセイ</t>
    </rPh>
    <rPh sb="36" eb="39">
      <t>ジュヨウガク</t>
    </rPh>
    <rPh sb="39" eb="44">
      <t>サンニュウミコミガク</t>
    </rPh>
    <rPh sb="45" eb="47">
      <t>ゲンショウ</t>
    </rPh>
    <rPh sb="68" eb="70">
      <t>ジョウショウ</t>
    </rPh>
    <rPh sb="76" eb="78">
      <t>ヘイキン</t>
    </rPh>
    <rPh sb="135" eb="137">
      <t>ヘイキン</t>
    </rPh>
    <rPh sb="145" eb="146">
      <t>ウエ</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</si>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</sst>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1E629F-361C-4F0F-AB05-1EA8A8F914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63C3-4971-BC1E-D7D62FFD66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45233</c:v>
                </c:pt>
                <c:pt idx="1">
                  <c:v>44112</c:v>
                </c:pt>
                <c:pt idx="2">
                  <c:v>77884</c:v>
                </c:pt>
                <c:pt idx="3">
                  <c:v>32473</c:v>
                </c:pt>
                <c:pt idx="4">
                  <c:v>52048</c:v>
                </c:pt>
              </c:numCache>
            </c:numRef>
          </c:val>
          <c:smooth val="0"/>
          <c:extLst>
            <c:ext xmlns:c16="http://schemas.microsoft.com/office/drawing/2014/chart" uri="{C3380CC4-5D6E-409C-BE32-E72D297353CC}">
              <c16:uniqueId val="{00000001-63C3-4971-BC1E-D7D62FFD66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3.48</c:v>
                </c:pt>
                <c:pt idx="1">
                  <c:v>4.21</c:v>
                </c:pt>
                <c:pt idx="2">
                  <c:v>5.97</c:v>
                </c:pt>
                <c:pt idx="3">
                  <c:v>5.24</c:v>
                </c:pt>
                <c:pt idx="4">
                  <c:v>4.8</c:v>
                </c:pt>
              </c:numCache>
            </c:numRef>
          </c:val>
          <c:extLst>
            <c:ext xmlns:c16="http://schemas.microsoft.com/office/drawing/2014/chart" uri="{C3380CC4-5D6E-409C-BE32-E72D297353CC}">
              <c16:uniqueId val="{00000000-9E20-498A-BA6B-C0696F558B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9.6300000000000008</c:v>
                </c:pt>
                <c:pt idx="1">
                  <c:v>8.19</c:v>
                </c:pt>
                <c:pt idx="2">
                  <c:v>14.12</c:v>
                </c:pt>
                <c:pt idx="3">
                  <c:v>15.09</c:v>
                </c:pt>
                <c:pt idx="4">
                  <c:v>12.87</c:v>
                </c:pt>
              </c:numCache>
            </c:numRef>
          </c:val>
          <c:extLst>
            <c:ext xmlns:c16="http://schemas.microsoft.com/office/drawing/2014/chart" uri="{C3380CC4-5D6E-409C-BE32-E72D297353CC}">
              <c16:uniqueId val="{00000001-9E20-498A-BA6B-C0696F558B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0.01</c:v>
                </c:pt>
                <c:pt idx="1">
                  <c:v>-0.57999999999999996</c:v>
                </c:pt>
                <c:pt idx="2">
                  <c:v>9.49</c:v>
                </c:pt>
                <c:pt idx="3">
                  <c:v>-0.26</c:v>
                </c:pt>
                <c:pt idx="4">
                  <c:v>-2.37</c:v>
                </c:pt>
              </c:numCache>
            </c:numRef>
          </c:val>
          <c:smooth val="0"/>
          <c:extLst>
            <c:ext xmlns:c16="http://schemas.microsoft.com/office/drawing/2014/chart" uri="{C3380CC4-5D6E-409C-BE32-E72D297353CC}">
              <c16:uniqueId val="{00000002-9E20-498A-BA6B-C0696F558B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0.28000000000000003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371-41A8-961F-871797D153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71-41A8-961F-871797D15372}"/>
            </c:ext>
          </c:extLst>
        </c:ser>
        <c:ser>
          <c:idx val="2"/>
          <c:order val="2"/>
          <c:tx>
            <c:strRef>
              <c:f>データシート!$A$29</c:f>
              <c:strCache>
                <c:ptCount val="1"/>
                <c:pt idx="0">
                  <c:v>中央卸売市場事業特別会計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0.13</c:v>
                </c:pt>
                <c:pt idx="4">
                  <c:v>#N/A</c:v>
                </c:pt>
                <c:pt idx="5">
                  <c:v>0.14000000000000001</c:v>
                </c:pt>
                <c:pt idx="6">
                  <c:v>#N/A</c:v>
                </c:pt>
                <c:pt idx="7">
                  <c:v>0.12</c:v>
                </c:pt>
                <c:pt idx="8">
                  <c:v>#N/A</c:v>
                </c:pt>
                <c:pt idx="9">
                  <c:v>0.09</c:v>
                </c:pt>
              </c:numCache>
            </c:numRef>
          </c:val>
          <c:extLst>
            <c:ext xmlns:c16="http://schemas.microsoft.com/office/drawing/2014/chart" uri="{C3380CC4-5D6E-409C-BE32-E72D297353CC}">
              <c16:uniqueId val="{00000002-7371-41A8-961F-871797D1537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0.16</c:v>
                </c:pt>
                <c:pt idx="4">
                  <c:v>#N/A</c:v>
                </c:pt>
                <c:pt idx="5">
                  <c:v>0.16</c:v>
                </c:pt>
                <c:pt idx="6">
                  <c:v>#N/A</c:v>
                </c:pt>
                <c:pt idx="7">
                  <c:v>0.17</c:v>
                </c:pt>
                <c:pt idx="8">
                  <c:v>#N/A</c:v>
                </c:pt>
                <c:pt idx="9">
                  <c:v>0.19</c:v>
                </c:pt>
              </c:numCache>
            </c:numRef>
          </c:val>
          <c:extLst>
            <c:ext xmlns:c16="http://schemas.microsoft.com/office/drawing/2014/chart" uri="{C3380CC4-5D6E-409C-BE32-E72D297353CC}">
              <c16:uniqueId val="{00000003-7371-41A8-961F-871797D1537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0.98</c:v>
                </c:pt>
                <c:pt idx="2">
                  <c:v>#N/A</c:v>
                </c:pt>
                <c:pt idx="3">
                  <c:v>0.94</c:v>
                </c:pt>
                <c:pt idx="4">
                  <c:v>#N/A</c:v>
                </c:pt>
                <c:pt idx="5">
                  <c:v>0.46</c:v>
                </c:pt>
                <c:pt idx="6">
                  <c:v>#N/A</c:v>
                </c:pt>
                <c:pt idx="7">
                  <c:v>0.19</c:v>
                </c:pt>
                <c:pt idx="8">
                  <c:v>#N/A</c:v>
                </c:pt>
                <c:pt idx="9">
                  <c:v>0.34</c:v>
                </c:pt>
              </c:numCache>
            </c:numRef>
          </c:val>
          <c:extLst>
            <c:ext xmlns:c16="http://schemas.microsoft.com/office/drawing/2014/chart" uri="{C3380CC4-5D6E-409C-BE32-E72D297353CC}">
              <c16:uniqueId val="{00000004-7371-41A8-961F-871797D1537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0.4</c:v>
                </c:pt>
                <c:pt idx="4">
                  <c:v>#N/A</c:v>
                </c:pt>
                <c:pt idx="5">
                  <c:v>0.95</c:v>
                </c:pt>
                <c:pt idx="6">
                  <c:v>#N/A</c:v>
                </c:pt>
                <c:pt idx="7">
                  <c:v>1.03</c:v>
                </c:pt>
                <c:pt idx="8">
                  <c:v>#N/A</c:v>
                </c:pt>
                <c:pt idx="9">
                  <c:v>0.79</c:v>
                </c:pt>
              </c:numCache>
            </c:numRef>
          </c:val>
          <c:extLst>
            <c:ext xmlns:c16="http://schemas.microsoft.com/office/drawing/2014/chart" uri="{C3380CC4-5D6E-409C-BE32-E72D297353CC}">
              <c16:uniqueId val="{00000005-7371-41A8-961F-871797D15372}"/>
            </c:ext>
          </c:extLst>
        </c:ser>
        <c:ser>
          <c:idx val="6"/>
          <c:order val="6"/>
          <c:tx>
            <c:strRef>
              <c:f>データシート!$A$33</c:f>
              <c:strCache>
                <c:ptCount val="1"/>
                <c:pt idx="0">
                  <c:v>交通事業会計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1.96</c:v>
                </c:pt>
                <c:pt idx="2">
                  <c:v>#N/A</c:v>
                </c:pt>
                <c:pt idx="3">
                  <c:v>1.85</c:v>
                </c:pt>
                <c:pt idx="4">
                  <c:v>#N/A</c:v>
                </c:pt>
                <c:pt idx="5">
                  <c:v>1.82</c:v>
                </c:pt>
                <c:pt idx="6">
                  <c:v>#N/A</c:v>
                </c:pt>
                <c:pt idx="7">
                  <c:v>1.95</c:v>
                </c:pt>
                <c:pt idx="8">
                  <c:v>#N/A</c:v>
                </c:pt>
                <c:pt idx="9">
                  <c:v>1.88</c:v>
                </c:pt>
              </c:numCache>
            </c:numRef>
          </c:val>
          <c:extLst>
            <c:ext xmlns:c16="http://schemas.microsoft.com/office/drawing/2014/chart" uri="{C3380CC4-5D6E-409C-BE32-E72D297353CC}">
              <c16:uniqueId val="{00000006-7371-41A8-961F-871797D1537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3.47</c:v>
                </c:pt>
                <c:pt idx="2">
                  <c:v>#N/A</c:v>
                </c:pt>
                <c:pt idx="3">
                  <c:v>4.21</c:v>
                </c:pt>
                <c:pt idx="4">
                  <c:v>#N/A</c:v>
                </c:pt>
                <c:pt idx="5">
                  <c:v>5.97</c:v>
                </c:pt>
                <c:pt idx="6">
                  <c:v>#N/A</c:v>
                </c:pt>
                <c:pt idx="7">
                  <c:v>5.24</c:v>
                </c:pt>
                <c:pt idx="8">
                  <c:v>#N/A</c:v>
                </c:pt>
                <c:pt idx="9">
                  <c:v>4.79</c:v>
                </c:pt>
              </c:numCache>
            </c:numRef>
          </c:val>
          <c:extLst>
            <c:ext xmlns:c16="http://schemas.microsoft.com/office/drawing/2014/chart" uri="{C3380CC4-5D6E-409C-BE32-E72D297353CC}">
              <c16:uniqueId val="{00000007-7371-41A8-961F-871797D1537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7.03</c:v>
                </c:pt>
                <c:pt idx="2">
                  <c:v>#N/A</c:v>
                </c:pt>
                <c:pt idx="3">
                  <c:v>7.96</c:v>
                </c:pt>
                <c:pt idx="4">
                  <c:v>#N/A</c:v>
                </c:pt>
                <c:pt idx="5">
                  <c:v>8.27</c:v>
                </c:pt>
                <c:pt idx="6">
                  <c:v>#N/A</c:v>
                </c:pt>
                <c:pt idx="7">
                  <c:v>8.7799999999999994</c:v>
                </c:pt>
                <c:pt idx="8">
                  <c:v>#N/A</c:v>
                </c:pt>
                <c:pt idx="9">
                  <c:v>8.48</c:v>
                </c:pt>
              </c:numCache>
            </c:numRef>
          </c:val>
          <c:extLst>
            <c:ext xmlns:c16="http://schemas.microsoft.com/office/drawing/2014/chart" uri="{C3380CC4-5D6E-409C-BE32-E72D297353CC}">
              <c16:uniqueId val="{00000008-7371-41A8-961F-871797D153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11.91</c:v>
                </c:pt>
                <c:pt idx="2">
                  <c:v>#N/A</c:v>
                </c:pt>
                <c:pt idx="3">
                  <c:v>12.57</c:v>
                </c:pt>
                <c:pt idx="4">
                  <c:v>#N/A</c:v>
                </c:pt>
                <c:pt idx="5">
                  <c:v>12.25</c:v>
                </c:pt>
                <c:pt idx="6">
                  <c:v>#N/A</c:v>
                </c:pt>
                <c:pt idx="7">
                  <c:v>12.65</c:v>
                </c:pt>
                <c:pt idx="8">
                  <c:v>#N/A</c:v>
                </c:pt>
                <c:pt idx="9">
                  <c:v>12.43</c:v>
                </c:pt>
              </c:numCache>
            </c:numRef>
          </c:val>
          <c:extLst>
            <c:ext xmlns:c16="http://schemas.microsoft.com/office/drawing/2014/chart" uri="{C3380CC4-5D6E-409C-BE32-E72D297353CC}">
              <c16:uniqueId val="{00000009-7371-41A8-961F-871797D153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7461</c:v>
                </c:pt>
                <c:pt idx="5">
                  <c:v>7295</c:v>
                </c:pt>
                <c:pt idx="8">
                  <c:v>7162</c:v>
                </c:pt>
                <c:pt idx="11">
                  <c:v>7052</c:v>
                </c:pt>
                <c:pt idx="14">
                  <c:v>7005</c:v>
                </c:pt>
              </c:numCache>
            </c:numRef>
          </c:val>
          <c:extLst>
            <c:ext xmlns:c16="http://schemas.microsoft.com/office/drawing/2014/chart" uri="{C3380CC4-5D6E-409C-BE32-E72D297353CC}">
              <c16:uniqueId val="{00000000-5599-4F88-8D93-0BD6948E82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99-4F88-8D93-0BD6948E82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0</c:v>
                </c:pt>
                <c:pt idx="6">
                  <c:v>29</c:v>
                </c:pt>
                <c:pt idx="9">
                  <c:v>0</c:v>
                </c:pt>
                <c:pt idx="12">
                  <c:v>5</c:v>
                </c:pt>
              </c:numCache>
            </c:numRef>
          </c:val>
          <c:extLst>
            <c:ext xmlns:c16="http://schemas.microsoft.com/office/drawing/2014/chart" uri="{C3380CC4-5D6E-409C-BE32-E72D297353CC}">
              <c16:uniqueId val="{00000002-5599-4F88-8D93-0BD6948E82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506</c:v>
                </c:pt>
                <c:pt idx="3">
                  <c:v>513</c:v>
                </c:pt>
                <c:pt idx="6">
                  <c:v>85</c:v>
                </c:pt>
                <c:pt idx="9">
                  <c:v>113</c:v>
                </c:pt>
                <c:pt idx="12">
                  <c:v>68</c:v>
                </c:pt>
              </c:numCache>
            </c:numRef>
          </c:val>
          <c:extLst>
            <c:ext xmlns:c16="http://schemas.microsoft.com/office/drawing/2014/chart" uri="{C3380CC4-5D6E-409C-BE32-E72D297353CC}">
              <c16:uniqueId val="{00000003-5599-4F88-8D93-0BD6948E82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1614</c:v>
                </c:pt>
                <c:pt idx="3">
                  <c:v>1579</c:v>
                </c:pt>
                <c:pt idx="6">
                  <c:v>1974</c:v>
                </c:pt>
                <c:pt idx="9">
                  <c:v>1977</c:v>
                </c:pt>
                <c:pt idx="12">
                  <c:v>1908</c:v>
                </c:pt>
              </c:numCache>
            </c:numRef>
          </c:val>
          <c:extLst>
            <c:ext xmlns:c16="http://schemas.microsoft.com/office/drawing/2014/chart" uri="{C3380CC4-5D6E-409C-BE32-E72D297353CC}">
              <c16:uniqueId val="{00000004-5599-4F88-8D93-0BD6948E82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99-4F88-8D93-0BD6948E82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99-4F88-8D93-0BD6948E82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6294</c:v>
                </c:pt>
                <c:pt idx="3">
                  <c:v>6041</c:v>
                </c:pt>
                <c:pt idx="6">
                  <c:v>5903</c:v>
                </c:pt>
                <c:pt idx="9">
                  <c:v>5791</c:v>
                </c:pt>
                <c:pt idx="12">
                  <c:v>5784</c:v>
                </c:pt>
              </c:numCache>
            </c:numRef>
          </c:val>
          <c:extLst>
            <c:ext xmlns:c16="http://schemas.microsoft.com/office/drawing/2014/chart" uri="{C3380CC4-5D6E-409C-BE32-E72D297353CC}">
              <c16:uniqueId val="{00000007-5599-4F88-8D93-0BD6948E82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956</c:v>
                </c:pt>
                <c:pt idx="2">
                  <c:v>#N/A</c:v>
                </c:pt>
                <c:pt idx="3">
                  <c:v>#N/A</c:v>
                </c:pt>
                <c:pt idx="4">
                  <c:v>838</c:v>
                </c:pt>
                <c:pt idx="5">
                  <c:v>#N/A</c:v>
                </c:pt>
                <c:pt idx="6">
                  <c:v>#N/A</c:v>
                </c:pt>
                <c:pt idx="7">
                  <c:v>829</c:v>
                </c:pt>
                <c:pt idx="8">
                  <c:v>#N/A</c:v>
                </c:pt>
                <c:pt idx="9">
                  <c:v>#N/A</c:v>
                </c:pt>
                <c:pt idx="10">
                  <c:v>829</c:v>
                </c:pt>
                <c:pt idx="11">
                  <c:v>#N/A</c:v>
                </c:pt>
                <c:pt idx="12">
                  <c:v>#N/A</c:v>
                </c:pt>
                <c:pt idx="13">
                  <c:v>760</c:v>
                </c:pt>
                <c:pt idx="14">
                  <c:v>#N/A</c:v>
                </c:pt>
              </c:numCache>
            </c:numRef>
          </c:val>
          <c:smooth val="0"/>
          <c:extLst>
            <c:ext xmlns:c16="http://schemas.microsoft.com/office/drawing/2014/chart" uri="{C3380CC4-5D6E-409C-BE32-E72D297353CC}">
              <c16:uniqueId val="{00000008-5599-4F88-8D93-0BD6948E82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62878</c:v>
                </c:pt>
                <c:pt idx="5">
                  <c:v>62099</c:v>
                </c:pt>
                <c:pt idx="8">
                  <c:v>61735</c:v>
                </c:pt>
                <c:pt idx="11">
                  <c:v>59156</c:v>
                </c:pt>
                <c:pt idx="14">
                  <c:v>56480</c:v>
                </c:pt>
              </c:numCache>
            </c:numRef>
          </c:val>
          <c:extLst>
            <c:ext xmlns:c16="http://schemas.microsoft.com/office/drawing/2014/chart" uri="{C3380CC4-5D6E-409C-BE32-E72D297353CC}">
              <c16:uniqueId val="{00000000-0043-4D21-B01E-0DC4405A2F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21378</c:v>
                </c:pt>
                <c:pt idx="5">
                  <c:v>21637</c:v>
                </c:pt>
                <c:pt idx="8">
                  <c:v>20540</c:v>
                </c:pt>
                <c:pt idx="11">
                  <c:v>20661</c:v>
                </c:pt>
                <c:pt idx="14">
                  <c:v>21145</c:v>
                </c:pt>
              </c:numCache>
            </c:numRef>
          </c:val>
          <c:extLst>
            <c:ext xmlns:c16="http://schemas.microsoft.com/office/drawing/2014/chart" uri="{C3380CC4-5D6E-409C-BE32-E72D297353CC}">
              <c16:uniqueId val="{00000001-0043-4D21-B01E-0DC4405A2F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11081</c:v>
                </c:pt>
                <c:pt idx="5">
                  <c:v>12729</c:v>
                </c:pt>
                <c:pt idx="8">
                  <c:v>13830</c:v>
                </c:pt>
                <c:pt idx="11">
                  <c:v>13710</c:v>
                </c:pt>
                <c:pt idx="14">
                  <c:v>12681</c:v>
                </c:pt>
              </c:numCache>
            </c:numRef>
          </c:val>
          <c:extLst>
            <c:ext xmlns:c16="http://schemas.microsoft.com/office/drawing/2014/chart" uri="{C3380CC4-5D6E-409C-BE32-E72D297353CC}">
              <c16:uniqueId val="{00000002-0043-4D21-B01E-0DC4405A2F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43-4D21-B01E-0DC4405A2F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43-4D21-B01E-0DC4405A2F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43-4D21-B01E-0DC4405A2F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11210</c:v>
                </c:pt>
                <c:pt idx="3">
                  <c:v>11225</c:v>
                </c:pt>
                <c:pt idx="6">
                  <c:v>11243</c:v>
                </c:pt>
                <c:pt idx="9">
                  <c:v>11004</c:v>
                </c:pt>
                <c:pt idx="12">
                  <c:v>11228</c:v>
                </c:pt>
              </c:numCache>
            </c:numRef>
          </c:val>
          <c:extLst>
            <c:ext xmlns:c16="http://schemas.microsoft.com/office/drawing/2014/chart" uri="{C3380CC4-5D6E-409C-BE32-E72D297353CC}">
              <c16:uniqueId val="{00000006-0043-4D21-B01E-0DC4405A2F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6092</c:v>
                </c:pt>
                <c:pt idx="3">
                  <c:v>6253</c:v>
                </c:pt>
                <c:pt idx="6">
                  <c:v>312</c:v>
                </c:pt>
                <c:pt idx="9">
                  <c:v>252</c:v>
                </c:pt>
                <c:pt idx="12">
                  <c:v>274</c:v>
                </c:pt>
              </c:numCache>
            </c:numRef>
          </c:val>
          <c:extLst>
            <c:ext xmlns:c16="http://schemas.microsoft.com/office/drawing/2014/chart" uri="{C3380CC4-5D6E-409C-BE32-E72D297353CC}">
              <c16:uniqueId val="{00000007-0043-4D21-B01E-0DC4405A2F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19199</c:v>
                </c:pt>
                <c:pt idx="3">
                  <c:v>19163</c:v>
                </c:pt>
                <c:pt idx="6">
                  <c:v>22693</c:v>
                </c:pt>
                <c:pt idx="9">
                  <c:v>22866</c:v>
                </c:pt>
                <c:pt idx="12">
                  <c:v>22858</c:v>
                </c:pt>
              </c:numCache>
            </c:numRef>
          </c:val>
          <c:extLst>
            <c:ext xmlns:c16="http://schemas.microsoft.com/office/drawing/2014/chart" uri="{C3380CC4-5D6E-409C-BE32-E72D297353CC}">
              <c16:uniqueId val="{00000008-0043-4D21-B01E-0DC4405A2F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1600</c:v>
                </c:pt>
                <c:pt idx="3">
                  <c:v>1547</c:v>
                </c:pt>
                <c:pt idx="6">
                  <c:v>1551</c:v>
                </c:pt>
                <c:pt idx="9">
                  <c:v>1561</c:v>
                </c:pt>
                <c:pt idx="12">
                  <c:v>1877</c:v>
                </c:pt>
              </c:numCache>
            </c:numRef>
          </c:val>
          <c:extLst>
            <c:ext xmlns:c16="http://schemas.microsoft.com/office/drawing/2014/chart" uri="{C3380CC4-5D6E-409C-BE32-E72D297353CC}">
              <c16:uniqueId val="{00000009-0043-4D21-B01E-0DC4405A2F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65985</c:v>
                </c:pt>
                <c:pt idx="3">
                  <c:v>65940</c:v>
                </c:pt>
                <c:pt idx="6">
                  <c:v>69050</c:v>
                </c:pt>
                <c:pt idx="9">
                  <c:v>66250</c:v>
                </c:pt>
                <c:pt idx="12">
                  <c:v>65300</c:v>
                </c:pt>
              </c:numCache>
            </c:numRef>
          </c:val>
          <c:extLst>
            <c:ext xmlns:c16="http://schemas.microsoft.com/office/drawing/2014/chart" uri="{C3380CC4-5D6E-409C-BE32-E72D297353CC}">
              <c16:uniqueId val="{0000000A-0043-4D21-B01E-0DC4405A2F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8748</c:v>
                </c:pt>
                <c:pt idx="2">
                  <c:v>#N/A</c:v>
                </c:pt>
                <c:pt idx="3">
                  <c:v>#N/A</c:v>
                </c:pt>
                <c:pt idx="4">
                  <c:v>7662</c:v>
                </c:pt>
                <c:pt idx="5">
                  <c:v>#N/A</c:v>
                </c:pt>
                <c:pt idx="6">
                  <c:v>#N/A</c:v>
                </c:pt>
                <c:pt idx="7">
                  <c:v>8744</c:v>
                </c:pt>
                <c:pt idx="8">
                  <c:v>#N/A</c:v>
                </c:pt>
                <c:pt idx="9">
                  <c:v>#N/A</c:v>
                </c:pt>
                <c:pt idx="10">
                  <c:v>8406</c:v>
                </c:pt>
                <c:pt idx="11">
                  <c:v>#N/A</c:v>
                </c:pt>
                <c:pt idx="12">
                  <c:v>#N/A</c:v>
                </c:pt>
                <c:pt idx="13">
                  <c:v>11230</c:v>
                </c:pt>
                <c:pt idx="14">
                  <c:v>#N/A</c:v>
                </c:pt>
              </c:numCache>
            </c:numRef>
          </c:val>
          <c:smooth val="0"/>
          <c:extLst>
            <c:ext xmlns:c16="http://schemas.microsoft.com/office/drawing/2014/chart" uri="{C3380CC4-5D6E-409C-BE32-E72D297353CC}">
              <c16:uniqueId val="{0000000B-0043-4D21-B01E-0DC4405A2F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5361</c:v>
                </c:pt>
                <c:pt idx="1">
                  <c:v>5594</c:v>
                </c:pt>
                <c:pt idx="2">
                  <c:v>4828</c:v>
                </c:pt>
              </c:numCache>
            </c:numRef>
          </c:val>
          <c:extLst>
            <c:ext xmlns:c16="http://schemas.microsoft.com/office/drawing/2014/chart" uri="{C3380CC4-5D6E-409C-BE32-E72D297353CC}">
              <c16:uniqueId val="{00000000-7DEE-422B-B679-0B279CF235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1180</c:v>
                </c:pt>
                <c:pt idx="1">
                  <c:v>1660</c:v>
                </c:pt>
                <c:pt idx="2">
                  <c:v>1854</c:v>
                </c:pt>
              </c:numCache>
            </c:numRef>
          </c:val>
          <c:extLst>
            <c:ext xmlns:c16="http://schemas.microsoft.com/office/drawing/2014/chart" uri="{C3380CC4-5D6E-409C-BE32-E72D297353CC}">
              <c16:uniqueId val="{00000001-7DEE-422B-B679-0B279CF235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6525</c:v>
                </c:pt>
                <c:pt idx="1">
                  <c:v>7084</c:v>
                </c:pt>
                <c:pt idx="2">
                  <c:v>6589</c:v>
                </c:pt>
              </c:numCache>
            </c:numRef>
          </c:val>
          <c:extLst>
            <c:ext xmlns:c16="http://schemas.microsoft.com/office/drawing/2014/chart" uri="{C3380CC4-5D6E-409C-BE32-E72D297353CC}">
              <c16:uniqueId val="{00000002-7DEE-422B-B679-0B279CF235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9411791087503777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{A90234FB-A04B-4599-82BF-8CFF5E2DEB55}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C03-4794-8B64-7C0BA431CA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{F39FEC4F-93A4-4532-B4D7-EDF56830231C}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03-4794-8B64-7C0BA431CA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{12ECF75C-E339-4E7B-8DE1-65DD6E261988}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03-4794-8B64-7C0BA431CA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{85A8EF74-28C5-4FD6-BD1C-0C83043932C9}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03-4794-8B64-7C0BA431CA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{FEA2C6B9-D9CF-4EA1-B61E-5385A8191D22}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03-4794-8B64-7C0BA431CA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{3B44CD7F-0961-4EF8-9679-CD6812319A8B}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C03-4794-8B64-7C0BA431CA58}"/>
                </c:ext>
              </c:extLst>
            </c:dLbl>
            <c:dLbl>
              <c:idx val="16"/>
              <c:layout>
                <c:manualLayout>
                  <c:x val="-2.461971021296461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{4E06BB21-1621-4CCD-968A-9777C153017C}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C03-4794-8B64-7C0BA431CA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{5C768363-7FCA-4DEB-B023-7FCE20F3462E}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C03-4794-8B64-7C0BA431CA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{23C2E753-E4BD-4AF7-8B04-DFCF15D05592}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C03-4794-8B64-7C0BA431CA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64.400000000000006</c:v>
                </c:pt>
                <c:pt idx="16">
                  <c:v>63</c:v>
                </c:pt>
                <c:pt idx="24">
                  <c:v>64.7</c:v>
                </c:pt>
                <c:pt idx="32">
                  <c:v>65</c:v>
                </c:pt>
              </c:numCache>
            </c:numRef>
          </c:xVal>
          <c:yVal>
            <c:numRef>
              <c:f>公会計指標分析・財政指標組合せ分析表!$BP$51:$DC$51</c:f>
              <c:numCache>
                <c:formatCode>#,##0.0;"▲ "#,##0.0</c:formatCode>
                <c:ptCount val="40"/>
                <c:pt idx="0">
                  <c:v>28.6</c:v>
                </c:pt>
                <c:pt idx="8">
                  <c:v>24.6</c:v>
                </c:pt>
                <c:pt idx="16">
                  <c:v>26.9</c:v>
                </c:pt>
                <c:pt idx="24">
                  <c:v>26.5</c:v>
                </c:pt>
                <c:pt idx="32">
                  <c:v>34.799999999999997</c:v>
                </c:pt>
              </c:numCache>
            </c:numRef>
          </c:yVal>
          <c:smooth val="0"/>
          <c:extLst>
            <c:ext xmlns:c16="http://schemas.microsoft.com/office/drawing/2014/chart" uri="{C3380CC4-5D6E-409C-BE32-E72D297353CC}">
              <c16:uniqueId val="{00000009-7C03-4794-8B64-7C0BA431CA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{8CB4ADEE-6F90-489E-B9B1-DAD70CCF360F}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C03-4794-8B64-7C0BA431CA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{3089A854-A028-4D8C-82E7-5E1FAB2BC940}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03-4794-8B64-7C0BA431CA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{DDF72D36-02CC-41A9-8445-6353E4A78D1D}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03-4794-8B64-7C0BA431CA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{A7BE4C5C-A7D7-4170-B41E-2381B37C8C18}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03-4794-8B64-7C0BA431CA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{6ED3B8FC-3FC0-40D9-A107-CBDD0B19700C}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03-4794-8B64-7C0BA431CA5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{397FDE5F-9211-4B51-BC6F-0D5D010B1AC0}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C03-4794-8B64-7C0BA431CA5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{5FF69FA4-79E7-484C-92F3-D430D83F7DC3}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C03-4794-8B64-7C0BA431CA5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{10E3168D-51F3-4E23-861A-B74271B8F4BA}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C03-4794-8B64-7C0BA431CA5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{C83809E1-036B-46FA-A194-F272C89C5D66}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C03-4794-8B64-7C0BA431CA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C03-4794-8B64-7C0BA431CA58}"/>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{81B2B617-3B96-4FB6-84C3-22CF9DDBA8ED}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087-4DED-9DA9-4C08F555E5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{D9A90EC8-329B-48D0-BA01-B6036A0737E7}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87-4DED-9DA9-4C08F555E5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{2E5EFFEC-25DD-49F4-BD21-9FA5F1392748}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87-4DED-9DA9-4C08F555E5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{B16DA2A4-5285-462A-B29E-22760C5F54E4}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87-4DED-9DA9-4C08F555E5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{169A1363-57B6-49C7-81E7-1FD15AAFBF39}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87-4DED-9DA9-4C08F555E5F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{29A0AE09-EC71-4421-9FF1-640935EA48C5}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087-4DED-9DA9-4C08F555E5F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{84796271-FED4-4C34-8E7E-1AA0679D6913}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087-4DED-9DA9-4C08F555E5F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{FB8936FF-E128-4D5C-B42C-138A26D89A88}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087-4DED-9DA9-4C08F555E5F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{B622C03E-EFCC-4D94-B0FB-D3172757D863}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087-4DED-9DA9-4C08F555E5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3.1</c:v>
                </c:pt>
                <c:pt idx="16">
                  <c:v>2.7</c:v>
                </c:pt>
                <c:pt idx="24">
                  <c:v>2.6</c:v>
                </c:pt>
                <c:pt idx="32">
                  <c:v>2.5</c:v>
                </c:pt>
              </c:numCache>
            </c:numRef>
          </c:xVal>
          <c:yVal>
            <c:numRef>
              <c:f>公会計指標分析・財政指標組合せ分析表!$BP$73:$DC$73</c:f>
              <c:numCache>
                <c:formatCode>#,##0.0;"▲ "#,##0.0</c:formatCode>
                <c:ptCount val="40"/>
                <c:pt idx="0">
                  <c:v>28.6</c:v>
                </c:pt>
                <c:pt idx="8">
                  <c:v>24.6</c:v>
                </c:pt>
                <c:pt idx="16">
                  <c:v>26.9</c:v>
                </c:pt>
                <c:pt idx="24">
                  <c:v>26.5</c:v>
                </c:pt>
                <c:pt idx="32">
                  <c:v>34.799999999999997</c:v>
                </c:pt>
              </c:numCache>
            </c:numRef>
          </c:yVal>
          <c:smooth val="0"/>
          <c:extLst>
            <c:ext xmlns:c16="http://schemas.microsoft.com/office/drawing/2014/chart" uri="{C3380CC4-5D6E-409C-BE32-E72D297353CC}">
              <c16:uniqueId val="{00000009-7087-4DED-9DA9-4C08F555E5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{6D93EC6A-9908-424A-9DF2-F32D663051A2}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087-4DED-9DA9-4C08F555E5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{85AFCC35-E576-430C-B9AA-FCD6DD4B41F1}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87-4DED-9DA9-4C08F555E5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{BADADCEA-8933-4512-917B-60F5D15C263E}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87-4DED-9DA9-4C08F555E5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{A52D7106-3314-47E9-AD4A-2E8BB2B40DB6}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87-4DED-9DA9-4C08F555E5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{778A0797-926E-463D-9EB6-303A6C57348A}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87-4DED-9DA9-4C08F555E5F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{B5A39B77-A351-4BA9-8C9D-3329893F33F6}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087-4DED-9DA9-4C08F555E5F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{611FEA72-DAD2-4111-A030-2595ECFF7C48}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087-4DED-9DA9-4C08F555E5F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{1A97F5DE-A1A2-42B9-9406-EB4F3B1B1D00}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087-4DED-9DA9-4C08F555E5F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{0CB4D322-F542-4A24-BCA6-E4ECBC9B70A7}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087-4DED-9DA9-4C08F555E5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087-4DED-9DA9-4C08F555E5F9}"/>
            </c:ext>
          </c:extLst>
        </c:ser>
        <c:dLbls>
          <c:showLegendKey val="0"/>
          <c:showVal val="1"/>
          <c:showCatName val="0"/>
          <c:showSerName val="0"/>
          <c:showPercent val="0"/>
          <c:showBubbleSize val="0"/>
        </c:dLbls>
        <c:axId val="84219776"/>
        <c:axId val="84234240"/>
      </c:scatterChart>
      <c:valAx>
        <c:axId val="84219776"/>
        <c:scaling>
          <c:orientation val="maxMin"/>
          <c:max val="4"/>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繰上償還額（三セク債）は前年度に比べ減少したものの、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年度許可債の一般公共事業の償還終了等により減少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公営企業債の元利償還金に対する繰入金については、下水道事業が大部分を占めている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資本的収支に計上された繰出金決算額</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減少となった</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0"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組合等が起こした</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の元利償還金に対する負担金等については、宇部・山陽小野田消防組合の元利償還金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算入公債費等については、災害復旧費等に係る基準財政需要額の減により減少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下水道事業における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元利償還金に対する繰入金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の減や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宇部・山陽小野田消防組合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における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準元利償還金に係る負担金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の減等により減少となった。</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建設地方債に関する残高は増となったものの、臨時財政対策債の発行額が元金償還額以下となったこと等により、全体としては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債務負担行為に基づく支出予定額は、港湾関係の県事業負担金に係る債務負担行為であり、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宇部港沖の山地区上屋整備事業（令和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年度分）等により、増加となった。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公営企業債等繰入見込額については、下水道事業が大部分を占めて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ほぼ横ばい。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組合等負担等見込額については、宇部・山陽小野田消防組合に係るもので、ほぼ横ばい。</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退職手当負担見込額は、「宇部市定員適正化計画」に基づき、市民サービスの維持、充実に配慮しながら職員数の適正化に努める。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充当可能基金は、</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や庁舎建設基金等の減により減少</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将来負担比率の分子については、</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充当可能基金や</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基準財政需要額算入見込額の減</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等により増加となった。</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山口県宇部市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庁舎建設基金の取崩額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したため、基金残高が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0"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標準財政規模に対する財政調整基金の残高が県内他市平均より低いため、財政調整基金からの取崩し抑制を図りつつ、</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基金への積立を実施する予定としている。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合併特例基金：市民の連帯の強化及び地域振興を図るために要する経費の財源を確保するため。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庁舎建設基金：本市庁舎の建設に関する事業を円滑に推進する財源を確保するため。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公共施設等保全管理基金：公共施設等の保全管理及び公用又は公共用に供する土地等の取得に要する経費の財源を確保するため。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退職金基金：職員の退職金に充当するため。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社会事業基金：非営利かつ公益的な市民活動への支援、地域福祉に関する活動への支援等の社会事業の推進に資するため。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庁舎建設基金：本庁舎建設事業費の財源として基金繰入金を充当したことにより減となった。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庁舎建設基金：本庁舎建設事業の終了年度には、基金残高が減少する予定である。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積立てが約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1,269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百万円あったが、大雨による災害復旧や扶助費等の財源確保のため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取崩しが約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2,035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となり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、基金残高が約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766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標準財政規模に対する財政調整基金の残高が県内他市平均より低いため、財政調整基金からの取崩し抑制を図りつつ、</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基金への積立を実施する予定としている。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百万円あったが、積立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解散した土地開発公社から受け継いだ産業団地等の販売促進に努め、これを財源とした第三セクター等改革推進債の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繰上償還を実施</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36737B4-5014-4473-9A2B-F0DB25D89D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6DFE2E-0E0B-4260-9D4B-32BFE1C8F1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D7F58B7-BFCF-4454-A940-4E0DE848A5A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6A1AFF-C165-499A-BC5E-69BC935C681F}"/>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AED6461-77B5-4E7C-B4EA-A1DB308676F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224ADB8-7966-43C6-B352-99A27DBFA87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C28C67A-6CC4-4BD8-B689-5725D32BD46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A40E6AB-9545-497B-BB0D-CAE02915DCB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B823A66-0681-418C-BE22-71D7C0A5517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7A19138-63B7-4402-ADBE-63AA416CF0F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921C223-5784-4202-9581-B9657450E76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C8A65C3-EF7F-4196-A6A6-4C236B69150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BFCE201-0083-4FB1-8C7F-580F0BD39B4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E898575-3D38-4CC2-A47A-73255FF326F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773D6B4-AE6E-4ABB-9492-DC1E89A8B5E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6F8E46C-FCE8-4837-A3AF-5EFC1D6D616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581AE72-8D45-4BB2-8D70-5024EE42C6B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3A6289E-AF0C-4603-8BE2-B659866703F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ED9D300-0310-4C78-8BF0-F890701E419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CF62CB-70CA-481E-8DED-43C69CCEB1A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98E81F3-48FB-4972-B9AE-A4B00179670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9EF0851-1428-4FE8-A575-A5BB57F12C7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557EC92-8BE8-4886-8B94-547C22D0A9D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2D8B2E1-BE8B-48BA-8CA2-32C24CDB513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310CDB-295A-48D9-8196-1E751BB1271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57CCA1E-5040-4ECB-A9F3-FFE37D67D56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577520-9382-4033-A1AA-3AF8AF346F4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D563AA0-9F22-4517-8212-32C510F68B3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638547E-C34A-4E6C-AE6F-020DFC7F48B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4323154-0A90-4620-AB28-0C65E34FA9D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514D10D-E492-4048-9126-0C7367F183B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83B6C69-9120-44C5-AF8B-D122CB625B5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4739E0E-F098-4FB0-9A4C-C9985EF64C7B}"/>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35B83D3-2DD7-4E99-8C9F-D3E13294107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4382693-E4E7-4E0F-9D5E-35DEF2E3428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4CE8BD7-CD96-4554-845D-741F3FF1A3D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AA76E88-52E6-4297-802B-5DA50BCBD60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54C25F1-820C-4640-B4EC-BB9339237B7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46E852-1E13-41E4-9C76-86AFAA03839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DEB07F3-958A-43F6-AFF6-84C2BFC6DBC6}"/>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6FA9B47-D1FD-4A70-95AB-C8F06131D05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DC25742-11D6-4426-87A9-FAC835E4FB3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39631A8-8169-4D69-8FCA-B3B97505E5A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EFFA15B-2F7A-4E44-9213-98BB09B7196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A04BAA9-0BF3-4D19-A284-1245EA337AC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675B986-8168-4B92-ADEF-E2485FEB720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59AD9EA-8266-4D02-884F-88841782AC2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昨年度と比べて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ポイント上昇し、類似団体平均を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ポイント上回っているものの、県平均と比較すると、</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latin typeface="ＭＳ Ｐゴシック" panose="020B0600070205080204" pitchFamily="50" charset="-128"/>
              <a:ea typeface="ＭＳ Ｐゴシック" panose="020B0600070205080204" pitchFamily="50" charset="-128"/>
            </a:rPr>
            <a:t>　令和元年度と比較すると増加しており、今後も率が高くなり過ぎれば、将来的に多額の更新等費用が必要になると想定される。このため、個別施設計画等に基づき、総量抑制を図るとともに、計画的な更新・整備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84796E1-D977-41C6-9028-944B481C5FD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851E1F-71BD-401B-8DE6-6FA6256B27DD}"/>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94BB76B-1951-4E07-8FC9-B1D8B8ED867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B6085A3-FA36-45CF-A434-F0EC4B78B22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8E7418E-55EE-4124-B294-CB67C6A8244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467D8A8-C198-453F-A0F2-89AB7621BCC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A40A40A-3134-485F-A780-647473FAD478}"/>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AA4B988-502C-4FCB-BB4C-A532B3784F4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19437B3-806E-44DD-B11B-F83386F3DA8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B68DA1A-502A-41E0-9696-330B8D9C319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F51B8A6-7D46-4A3E-9E17-400B0359B344}"/>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C695C7A-9FE4-46B1-B102-19B896AC561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C3FDA16-69DA-4F87-881D-202571D21BFA}"/>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9341A5B-8799-4C71-9D11-72229BE38D8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129617D-7C16-4923-86B7-A7501CD874C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1685F0B-D2E4-48FB-9F73-7E5EFEAFA5E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E56BB523-997F-4E2D-BAAD-EDC2CC21F85E}"/>
            </a:ext>
          </a:extLst>
        </xdr:cNvPr>
        <xdr:cNvCxnSpPr/>
      </xdr:nvCxnSpPr>
      <xdr:spPr>
        <a:xfrm flipV="1">
          <a:off x="4760595" y="4706832"/>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84C59BB7-C287-400A-AB2A-5A4B4B245690}"/>
            </a:ext>
          </a:extLst>
        </xdr:cNvPr>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5EAF0F27-35AF-4DF5-9D7C-4F085832367B}"/>
            </a:ext>
          </a:extLst>
        </xdr:cNvPr>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98AAD33F-EC5D-4A32-B0CA-6D0A271FF42B}"/>
            </a:ext>
          </a:extLst>
        </xdr:cNvPr>
        <xdr:cNvSpPr txBox="1"/>
      </xdr:nvSpPr>
      <xdr:spPr>
        <a:xfrm>
          <a:off x="4813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A3FF272C-D4EA-4F7D-991F-F3D2F73FEF6A}"/>
            </a:ext>
          </a:extLst>
        </xdr:cNvPr>
        <xdr:cNvCxnSpPr/>
      </xdr:nvCxnSpPr>
      <xdr:spPr>
        <a:xfrm>
          <a:off x="4673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FD278CF9-ED97-4806-A9B3-65C7056357E3}"/>
            </a:ext>
          </a:extLst>
        </xdr:cNvPr>
        <xdr:cNvSpPr txBox="1"/>
      </xdr:nvSpPr>
      <xdr:spPr>
        <a:xfrm>
          <a:off x="4813300" y="52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30879E45-A6CB-4738-8F24-0FAC301052D2}"/>
            </a:ext>
          </a:extLst>
        </xdr:cNvPr>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254B5A85-2F05-4413-8D6A-71AD20F45CBF}"/>
            </a:ext>
          </a:extLst>
        </xdr:cNvPr>
        <xdr:cNvSpPr/>
      </xdr:nvSpPr>
      <xdr:spPr>
        <a:xfrm>
          <a:off x="4000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F196ECD6-9F7A-4764-90F5-CA5005B0B0BC}"/>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2AA8F0DE-4C05-436A-813D-0F1E2839E0E6}"/>
            </a:ext>
          </a:extLst>
        </xdr:cNvPr>
        <xdr:cNvSpPr/>
      </xdr:nvSpPr>
      <xdr:spPr>
        <a:xfrm>
          <a:off x="2476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5AA0AD8B-E342-45E8-BA38-7880E06B8FFC}"/>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6110160-C4AA-4F8B-AB87-8E8DCA6D22C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5C72517-206B-4D45-8F6C-1714A5C6191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E98EF60-26B3-4430-8B40-E336F398B10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55D2F87-58BC-4AE2-9E69-084C3FF445F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B5B8C0B-FCEC-4701-8528-ADC52D581D7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75142</xdr:rowOff>
    </xdr:from>
    <xdr:to>
      <xdr:col>23</xdr:col>
      <xdr:colOff>136525</xdr:colOff>
      <xdr:row>32</xdr:row>
      <xdr:rowOff>5292</xdr:rowOff>
    </xdr:to>
    <xdr:sp macro="" textlink="">
      <xdr:nvSpPr>
        <xdr:cNvPr id="81" name="楕円 80">
          <a:extLst>
            <a:ext uri="{FF2B5EF4-FFF2-40B4-BE49-F238E27FC236}">
              <a16:creationId xmlns:a16="http://schemas.microsoft.com/office/drawing/2014/main" id="{BF095F6C-1A41-4B77-803E-BF60318D4C29}"/>
            </a:ext>
          </a:extLst>
        </xdr:cNvPr>
        <xdr:cNvSpPr/>
      </xdr:nvSpPr>
      <xdr:spPr>
        <a:xfrm>
          <a:off x="47117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53569</xdr:rowOff>
    </xdr:from>
    <xdr:ext cx="405111" cy="259045"/>
    <xdr:sp macro="" textlink="">
      <xdr:nvSpPr>
        <xdr:cNvPr id="82" name="有形固定資産減価償却率該当値テキスト">
          <a:extLst>
            <a:ext uri="{FF2B5EF4-FFF2-40B4-BE49-F238E27FC236}">
              <a16:creationId xmlns:a16="http://schemas.microsoft.com/office/drawing/2014/main" id="{2955A682-931D-4718-AEEC-9C334863D3EB}"/>
            </a:ext>
          </a:extLst>
        </xdr:cNvPr>
        <xdr:cNvSpPr txBox="1"/>
      </xdr:nvSpPr>
      <xdr:spPr>
        <a:xfrm>
          <a:off x="4813300" y="536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64347</xdr:rowOff>
    </xdr:from>
    <xdr:to>
      <xdr:col>19</xdr:col>
      <xdr:colOff>187325</xdr:colOff>
      <xdr:row>31</xdr:row>
      <xdr:rowOff>165947</xdr:rowOff>
    </xdr:to>
    <xdr:sp macro="" textlink="">
      <xdr:nvSpPr>
        <xdr:cNvPr id="83" name="楕円 82">
          <a:extLst>
            <a:ext uri="{FF2B5EF4-FFF2-40B4-BE49-F238E27FC236}">
              <a16:creationId xmlns:a16="http://schemas.microsoft.com/office/drawing/2014/main" id="{C418E904-85F3-47C4-A4AD-31C617E4E2B4}"/>
            </a:ext>
          </a:extLst>
        </xdr:cNvPr>
        <xdr:cNvSpPr/>
      </xdr:nvSpPr>
      <xdr:spPr>
        <a:xfrm>
          <a:off x="4000500" y="53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115147</xdr:rowOff>
    </xdr:from>
    <xdr:to>
      <xdr:col>23</xdr:col>
      <xdr:colOff>85725</xdr:colOff>
      <xdr:row>31</xdr:row>
      <xdr:rowOff>125942</xdr:rowOff>
    </xdr:to>
    <xdr:cxnSp macro="">
      <xdr:nvCxnSpPr>
        <xdr:cNvPr id="84" name="直線コネクタ 83">
          <a:extLst>
            <a:ext uri="{FF2B5EF4-FFF2-40B4-BE49-F238E27FC236}">
              <a16:creationId xmlns:a16="http://schemas.microsoft.com/office/drawing/2014/main" id="{51D2C970-9D20-4D48-B214-23B8BFD12970}"/>
            </a:ext>
          </a:extLst>
        </xdr:cNvPr>
        <xdr:cNvCxnSpPr/>
      </xdr:nvCxnSpPr>
      <xdr:spPr>
        <a:xfrm>
          <a:off x="4051300" y="5430097"/>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85" name="楕円 84">
          <a:extLst>
            <a:ext uri="{FF2B5EF4-FFF2-40B4-BE49-F238E27FC236}">
              <a16:creationId xmlns:a16="http://schemas.microsoft.com/office/drawing/2014/main" id="{3B450BA1-58E9-4482-8C80-292AC9490C2B}"/>
            </a:ext>
          </a:extLst>
        </xdr:cNvPr>
        <xdr:cNvSpPr/>
      </xdr:nvSpPr>
      <xdr:spPr>
        <a:xfrm>
          <a:off x="3238500" y="53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115147</xdr:rowOff>
    </xdr:to>
    <xdr:cxnSp macro="">
      <xdr:nvCxnSpPr>
        <xdr:cNvPr id="86" name="直線コネクタ 85">
          <a:extLst>
            <a:ext uri="{FF2B5EF4-FFF2-40B4-BE49-F238E27FC236}">
              <a16:creationId xmlns:a16="http://schemas.microsoft.com/office/drawing/2014/main" id="{23A9E837-5B87-4AB6-BA41-C0CE7BCCC046}"/>
            </a:ext>
          </a:extLst>
        </xdr:cNvPr>
        <xdr:cNvCxnSpPr/>
      </xdr:nvCxnSpPr>
      <xdr:spPr>
        <a:xfrm>
          <a:off x="3289300" y="536892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7" name="楕円 86">
          <a:extLst>
            <a:ext uri="{FF2B5EF4-FFF2-40B4-BE49-F238E27FC236}">
              <a16:creationId xmlns:a16="http://schemas.microsoft.com/office/drawing/2014/main" id="{E51F202A-0EE5-4040-A4D2-5273BFBF495C}"/>
            </a:ext>
          </a:extLst>
        </xdr:cNvPr>
        <xdr:cNvSpPr/>
      </xdr:nvSpPr>
      <xdr:spPr>
        <a:xfrm>
          <a:off x="2476500" y="5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104352</xdr:rowOff>
    </xdr:to>
    <xdr:cxnSp macro="">
      <xdr:nvCxnSpPr>
        <xdr:cNvPr id="88" name="直線コネクタ 87">
          <a:extLst>
            <a:ext uri="{FF2B5EF4-FFF2-40B4-BE49-F238E27FC236}">
              <a16:creationId xmlns:a16="http://schemas.microsoft.com/office/drawing/2014/main" id="{55B7BF9E-2E25-44C4-B2C0-655EC754F20C}"/>
            </a:ext>
          </a:extLst>
        </xdr:cNvPr>
        <xdr:cNvCxnSpPr/>
      </xdr:nvCxnSpPr>
      <xdr:spPr>
        <a:xfrm flipV="1">
          <a:off x="2527300" y="536892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a:extLst>
            <a:ext uri="{FF2B5EF4-FFF2-40B4-BE49-F238E27FC236}">
              <a16:creationId xmlns:a16="http://schemas.microsoft.com/office/drawing/2014/main" id="{1C9FD1E7-F3D7-43AB-9366-B87F6972525C}"/>
            </a:ext>
          </a:extLst>
        </xdr:cNvPr>
        <xdr:cNvSpPr/>
      </xdr:nvSpPr>
      <xdr:spPr>
        <a:xfrm>
          <a:off x="1714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104352</xdr:rowOff>
    </xdr:to>
    <xdr:cxnSp macro="">
      <xdr:nvCxnSpPr>
        <xdr:cNvPr id="90" name="直線コネクタ 89">
          <a:extLst>
            <a:ext uri="{FF2B5EF4-FFF2-40B4-BE49-F238E27FC236}">
              <a16:creationId xmlns:a16="http://schemas.microsoft.com/office/drawing/2014/main" id="{12831E69-3C9D-4A50-A2CA-38761A35CE86}"/>
            </a:ext>
          </a:extLst>
        </xdr:cNvPr>
        <xdr:cNvCxnSpPr/>
      </xdr:nvCxnSpPr>
      <xdr:spPr>
        <a:xfrm>
          <a:off x="1765300" y="537252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21809271-42C6-4C38-ACE1-2115DC3C0A9D}"/>
            </a:ext>
          </a:extLst>
        </xdr:cNvPr>
        <xdr:cNvSpPr txBox="1"/>
      </xdr:nvSpPr>
      <xdr:spPr>
        <a:xfrm>
          <a:off x="38360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30F5D998-95F2-4272-8B88-65F6A824D4EF}"/>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26DB7D16-D9E9-4FB0-85CA-E1B6DB0136B0}"/>
            </a:ext>
          </a:extLst>
        </xdr:cNvPr>
        <xdr:cNvSpPr txBox="1"/>
      </xdr:nvSpPr>
      <xdr:spPr>
        <a:xfrm>
          <a:off x="2324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8EF81A1A-4967-4D0F-832B-622678C337A5}"/>
            </a:ext>
          </a:extLst>
        </xdr:cNvPr>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157074</xdr:rowOff>
    </xdr:from>
    <xdr:ext cx="405111" cy="259045"/>
    <xdr:sp macro="" textlink="">
      <xdr:nvSpPr>
        <xdr:cNvPr id="95" name="n_1mainValue有形固定資産減価償却率">
          <a:extLst>
            <a:ext uri="{FF2B5EF4-FFF2-40B4-BE49-F238E27FC236}">
              <a16:creationId xmlns:a16="http://schemas.microsoft.com/office/drawing/2014/main" id="{8BD5F64F-61D4-4BCF-B5C0-000CAAF8CD71}"/>
            </a:ext>
          </a:extLst>
        </xdr:cNvPr>
        <xdr:cNvSpPr txBox="1"/>
      </xdr:nvSpPr>
      <xdr:spPr>
        <a:xfrm>
          <a:off x="3836044"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6" name="n_2mainValue有形固定資産減価償却率">
          <a:extLst>
            <a:ext uri="{FF2B5EF4-FFF2-40B4-BE49-F238E27FC236}">
              <a16:creationId xmlns:a16="http://schemas.microsoft.com/office/drawing/2014/main" id="{E54288CC-F966-4CF8-9F82-EC47F82FCB1A}"/>
            </a:ext>
          </a:extLst>
        </xdr:cNvPr>
        <xdr:cNvSpPr txBox="1"/>
      </xdr:nvSpPr>
      <xdr:spPr>
        <a:xfrm>
          <a:off x="3086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97" name="n_3mainValue有形固定資産減価償却率">
          <a:extLst>
            <a:ext uri="{FF2B5EF4-FFF2-40B4-BE49-F238E27FC236}">
              <a16:creationId xmlns:a16="http://schemas.microsoft.com/office/drawing/2014/main" id="{7BF25971-4832-4830-B39D-522C39C553CF}"/>
            </a:ext>
          </a:extLst>
        </xdr:cNvPr>
        <xdr:cNvSpPr txBox="1"/>
      </xdr:nvSpPr>
      <xdr:spPr>
        <a:xfrm>
          <a:off x="2324744" y="546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a:extLst>
            <a:ext uri="{FF2B5EF4-FFF2-40B4-BE49-F238E27FC236}">
              <a16:creationId xmlns:a16="http://schemas.microsoft.com/office/drawing/2014/main" id="{AD32AE50-FBCD-4535-AC37-D0A9429DDBF7}"/>
            </a:ext>
          </a:extLst>
        </xdr:cNvPr>
        <xdr:cNvSpPr txBox="1"/>
      </xdr:nvSpPr>
      <xdr:spPr>
        <a:xfrm>
          <a:off x="1562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1439DD3-FA53-41B7-B760-FC922EE8C22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781D281-5ABB-4E9D-9A0A-783A45026F8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02DC2C9-35C8-48EB-942E-50ABEC2CA98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9552FA4-0DEE-430A-947E-F6C887C3CAC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2491D5B1-8295-44A3-8CF9-AC4E238C8FC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BED475F-6566-46EE-A747-565B8DF209B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A750364-E405-4EAC-8D9A-C4221E63D2D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D7583E8-E105-4558-B386-003D73540B6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53EF303-9922-414E-AE85-CCA187714A6A}"/>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D2749E4-DE1D-4BAE-ABC4-A536DA816AF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8871DE9-2AA5-4C55-A9E8-937B6A3E73A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380A4FD-D2A8-4BAB-A12A-BC93661DA9B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D23CC08-2B27-4970-A5E2-886C28E181CA}"/>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昨年度と比べて</a:t>
          </a:r>
          <a:r>
            <a:rPr kumimoji="1" lang="en-US" altLang="ja-JP" sz="1100">
              <a:latin typeface="ＭＳ Ｐゴシック" panose="020B0600070205080204" pitchFamily="50" charset="-128"/>
              <a:ea typeface="ＭＳ Ｐゴシック" panose="020B0600070205080204" pitchFamily="50" charset="-128"/>
            </a:rPr>
            <a:t>12.4</a:t>
          </a:r>
          <a:r>
            <a:rPr kumimoji="1" lang="ja-JP" altLang="en-US" sz="1100">
              <a:latin typeface="ＭＳ Ｐゴシック" panose="020B0600070205080204" pitchFamily="50" charset="-128"/>
              <a:ea typeface="ＭＳ Ｐゴシック" panose="020B0600070205080204" pitchFamily="50" charset="-128"/>
            </a:rPr>
            <a:t>ポイント上昇しており、県平均より</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ポイント、類似団体平均を</a:t>
          </a:r>
          <a:r>
            <a:rPr kumimoji="1" lang="en-US" altLang="ja-JP" sz="1100">
              <a:latin typeface="ＭＳ Ｐゴシック" panose="020B0600070205080204" pitchFamily="50" charset="-128"/>
              <a:ea typeface="ＭＳ Ｐゴシック" panose="020B0600070205080204" pitchFamily="50" charset="-128"/>
            </a:rPr>
            <a:t>305.4</a:t>
          </a:r>
          <a:r>
            <a:rPr kumimoji="1" lang="ja-JP" altLang="en-US" sz="1100">
              <a:latin typeface="ＭＳ Ｐゴシック" panose="020B0600070205080204" pitchFamily="50" charset="-128"/>
              <a:ea typeface="ＭＳ Ｐゴシック" panose="020B0600070205080204" pitchFamily="50" charset="-128"/>
            </a:rPr>
            <a:t>ポイント上回っている。なお、今後も本庁舎建替えに伴う建設地方債の発行等により、債務償還比率は高水準で推移していく見込みである。</a:t>
          </a:r>
        </a:p>
        <a:p>
          <a:r>
            <a:rPr kumimoji="1" lang="ja-JP" altLang="en-US" sz="1100">
              <a:latin typeface="ＭＳ Ｐゴシック" panose="020B0600070205080204" pitchFamily="50" charset="-128"/>
              <a:ea typeface="ＭＳ Ｐゴシック" panose="020B0600070205080204" pitchFamily="50" charset="-128"/>
            </a:rPr>
            <a:t>世代間負担の公平性から、債務償還比率が小さいほど良いというわけではないが、全国平均比率を目途にコントロールを図る。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AC78A73-9FDC-4902-8189-97710A439B3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A4A4C1B-4E56-4E29-A684-750D6910803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133ECCB-F0A6-41C1-92A6-4C3C9032954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A438C95-C64A-4D93-9B6F-37DE4FE3BA1D}"/>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AD1D958-DDA0-494D-BFD3-9717D1058F0A}"/>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FF835E6-FD10-45E6-BE87-47F4DE65F101}"/>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DEA03A08-FE44-4D91-A5F9-F00D72D78C86}"/>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A44D1EE-FC87-49C1-AD74-23D2371D852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F479B0C8-662C-4703-A035-53BF48EB8EE3}"/>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B7DF4CC-154D-4DDB-AD1A-867226E17EFD}"/>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91DB934E-91B6-494E-BC42-C3744944F25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485864E9-726B-478F-9C66-7519647C5C38}"/>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38276027-4271-4870-A705-58E26C6D178B}"/>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1D6ECB6-AF1B-46BD-9E11-E1F2D493C56E}"/>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88A5BE8A-B189-4EC8-A8D9-55F9065C4698}"/>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398DB15-7EE1-4E71-A690-4F493E34A50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EB949D3-F7DD-46AD-8B59-333BCFC098C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2CA35A29-C8FD-4C13-850C-242411D079B4}"/>
            </a:ext>
          </a:extLst>
        </xdr:cNvPr>
        <xdr:cNvCxnSpPr/>
      </xdr:nvCxnSpPr>
      <xdr:spPr>
        <a:xfrm flipV="1">
          <a:off x="14793595" y="4489903"/>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F7B0189E-29DB-49F6-BFD0-C16A6EA7F397}"/>
            </a:ext>
          </a:extLst>
        </xdr:cNvPr>
        <xdr:cNvSpPr txBox="1"/>
      </xdr:nvSpPr>
      <xdr:spPr>
        <a:xfrm>
          <a:off x="14846300" y="58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D065BB56-4C11-472C-9046-C5D50B339A7C}"/>
            </a:ext>
          </a:extLst>
        </xdr:cNvPr>
        <xdr:cNvCxnSpPr/>
      </xdr:nvCxnSpPr>
      <xdr:spPr>
        <a:xfrm>
          <a:off x="14706600" y="58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FD687BF-E9D3-4326-AB89-5031309B1FDC}"/>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4E6D597-3D25-4603-8767-51F567BF36C3}"/>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8D7E1C11-6E38-444B-AD8C-932CA79E9796}"/>
            </a:ext>
          </a:extLst>
        </xdr:cNvPr>
        <xdr:cNvSpPr txBox="1"/>
      </xdr:nvSpPr>
      <xdr:spPr>
        <a:xfrm>
          <a:off x="14846300" y="489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DFB4D4AF-4D3A-4C34-9B84-07A6C4A06CF0}"/>
            </a:ext>
          </a:extLst>
        </xdr:cNvPr>
        <xdr:cNvSpPr/>
      </xdr:nvSpPr>
      <xdr:spPr>
        <a:xfrm>
          <a:off x="14744700" y="504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F1162551-7483-4408-8215-991A58F70DBA}"/>
            </a:ext>
          </a:extLst>
        </xdr:cNvPr>
        <xdr:cNvSpPr/>
      </xdr:nvSpPr>
      <xdr:spPr>
        <a:xfrm>
          <a:off x="14033500" y="5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A4F2E109-A829-406E-855B-5B4078A3D779}"/>
            </a:ext>
          </a:extLst>
        </xdr:cNvPr>
        <xdr:cNvSpPr/>
      </xdr:nvSpPr>
      <xdr:spPr>
        <a:xfrm>
          <a:off x="13271500" y="50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5BA5DF7A-BE06-4CA9-A446-A2E774CE993A}"/>
            </a:ext>
          </a:extLst>
        </xdr:cNvPr>
        <xdr:cNvSpPr/>
      </xdr:nvSpPr>
      <xdr:spPr>
        <a:xfrm>
          <a:off x="125095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8BB1C9B0-334F-450B-A1AA-C1203A8464E1}"/>
            </a:ext>
          </a:extLst>
        </xdr:cNvPr>
        <xdr:cNvSpPr/>
      </xdr:nvSpPr>
      <xdr:spPr>
        <a:xfrm>
          <a:off x="11747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D75B9B8-A50C-40A5-B51D-C069BD18E67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3DFD070-63CA-4D63-8034-2204B8C20A0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01E1AD8-020C-4466-847D-91194AB17C6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6F6EA22-557B-4BEB-A066-B56FA1837D3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7BBC81F-5CBE-4CFF-B6EA-1B1E7F2AB78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31895</xdr:rowOff>
    </xdr:from>
    <xdr:to>
      <xdr:col>76</xdr:col>
      <xdr:colOff>73025</xdr:colOff>
      <xdr:row>32</xdr:row>
      <xdr:rowOff>133495</xdr:rowOff>
    </xdr:to>
    <xdr:sp macro="" textlink="">
      <xdr:nvSpPr>
        <xdr:cNvPr id="145" name="楕円 144">
          <a:extLst>
            <a:ext uri="{FF2B5EF4-FFF2-40B4-BE49-F238E27FC236}">
              <a16:creationId xmlns:a16="http://schemas.microsoft.com/office/drawing/2014/main" id="{97A32678-D49B-4A19-9DC9-A943718F8CEF}"/>
            </a:ext>
          </a:extLst>
        </xdr:cNvPr>
        <xdr:cNvSpPr/>
      </xdr:nvSpPr>
      <xdr:spPr>
        <a:xfrm>
          <a:off x="14744700" y="55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10322</xdr:rowOff>
    </xdr:from>
    <xdr:ext cx="469744" cy="259045"/>
    <xdr:sp macro="" textlink="">
      <xdr:nvSpPr>
        <xdr:cNvPr id="146" name="債務償還比率該当値テキスト">
          <a:extLst>
            <a:ext uri="{FF2B5EF4-FFF2-40B4-BE49-F238E27FC236}">
              <a16:creationId xmlns:a16="http://schemas.microsoft.com/office/drawing/2014/main" id="{5F9875AA-5AEA-474E-8020-455D0206D3B1}"/>
            </a:ext>
          </a:extLst>
        </xdr:cNvPr>
        <xdr:cNvSpPr txBox="1"/>
      </xdr:nvSpPr>
      <xdr:spPr>
        <a:xfrm>
          <a:off x="14846300" y="549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12772</xdr:rowOff>
    </xdr:from>
    <xdr:to>
      <xdr:col>72</xdr:col>
      <xdr:colOff>123825</xdr:colOff>
      <xdr:row>32</xdr:row>
      <xdr:rowOff>114372</xdr:rowOff>
    </xdr:to>
    <xdr:sp macro="" textlink="">
      <xdr:nvSpPr>
        <xdr:cNvPr id="147" name="楕円 146">
          <a:extLst>
            <a:ext uri="{FF2B5EF4-FFF2-40B4-BE49-F238E27FC236}">
              <a16:creationId xmlns:a16="http://schemas.microsoft.com/office/drawing/2014/main" id="{4B49CCE4-0C23-4677-8111-4DFCDAF9C529}"/>
            </a:ext>
          </a:extLst>
        </xdr:cNvPr>
        <xdr:cNvSpPr/>
      </xdr:nvSpPr>
      <xdr:spPr>
        <a:xfrm>
          <a:off x="14033500" y="549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63572</xdr:rowOff>
    </xdr:from>
    <xdr:to>
      <xdr:col>76</xdr:col>
      <xdr:colOff>22225</xdr:colOff>
      <xdr:row>32</xdr:row>
      <xdr:rowOff>82695</xdr:rowOff>
    </xdr:to>
    <xdr:cxnSp macro="">
      <xdr:nvCxnSpPr>
        <xdr:cNvPr id="148" name="直線コネクタ 147">
          <a:extLst>
            <a:ext uri="{FF2B5EF4-FFF2-40B4-BE49-F238E27FC236}">
              <a16:creationId xmlns:a16="http://schemas.microsoft.com/office/drawing/2014/main" id="{44D2147C-F7C1-4EA7-BE35-F12BDA1CC8BF}"/>
            </a:ext>
          </a:extLst>
        </xdr:cNvPr>
        <xdr:cNvCxnSpPr/>
      </xdr:nvCxnSpPr>
      <xdr:spPr>
        <a:xfrm>
          <a:off x="14084300" y="5549972"/>
          <a:ext cx="7112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161517</xdr:rowOff>
    </xdr:from>
    <xdr:to>
      <xdr:col>68</xdr:col>
      <xdr:colOff>123825</xdr:colOff>
      <xdr:row>31</xdr:row>
      <xdr:rowOff>91667</xdr:rowOff>
    </xdr:to>
    <xdr:sp macro="" textlink="">
      <xdr:nvSpPr>
        <xdr:cNvPr id="149" name="楕円 148">
          <a:extLst>
            <a:ext uri="{FF2B5EF4-FFF2-40B4-BE49-F238E27FC236}">
              <a16:creationId xmlns:a16="http://schemas.microsoft.com/office/drawing/2014/main" id="{717358AA-F272-4F61-8CB3-07E7096D5A89}"/>
            </a:ext>
          </a:extLst>
        </xdr:cNvPr>
        <xdr:cNvSpPr/>
      </xdr:nvSpPr>
      <xdr:spPr>
        <a:xfrm>
          <a:off x="13271500" y="53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40867</xdr:rowOff>
    </xdr:from>
    <xdr:to>
      <xdr:col>72</xdr:col>
      <xdr:colOff>73025</xdr:colOff>
      <xdr:row>32</xdr:row>
      <xdr:rowOff>63572</xdr:rowOff>
    </xdr:to>
    <xdr:cxnSp macro="">
      <xdr:nvCxnSpPr>
        <xdr:cNvPr id="150" name="直線コネクタ 149">
          <a:extLst>
            <a:ext uri="{FF2B5EF4-FFF2-40B4-BE49-F238E27FC236}">
              <a16:creationId xmlns:a16="http://schemas.microsoft.com/office/drawing/2014/main" id="{9B3703A3-361A-44AB-87AE-53956BD5A4A8}"/>
            </a:ext>
          </a:extLst>
        </xdr:cNvPr>
        <xdr:cNvCxnSpPr/>
      </xdr:nvCxnSpPr>
      <xdr:spPr>
        <a:xfrm>
          <a:off x="13322300" y="5355817"/>
          <a:ext cx="762000" cy="19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31895</xdr:rowOff>
    </xdr:from>
    <xdr:to>
      <xdr:col>64</xdr:col>
      <xdr:colOff>123825</xdr:colOff>
      <xdr:row>32</xdr:row>
      <xdr:rowOff>133495</xdr:rowOff>
    </xdr:to>
    <xdr:sp macro="" textlink="">
      <xdr:nvSpPr>
        <xdr:cNvPr id="151" name="楕円 150">
          <a:extLst>
            <a:ext uri="{FF2B5EF4-FFF2-40B4-BE49-F238E27FC236}">
              <a16:creationId xmlns:a16="http://schemas.microsoft.com/office/drawing/2014/main" id="{233FEA9D-C609-4AFE-9D98-1390F1D1268A}"/>
            </a:ext>
          </a:extLst>
        </xdr:cNvPr>
        <xdr:cNvSpPr/>
      </xdr:nvSpPr>
      <xdr:spPr>
        <a:xfrm>
          <a:off x="12509500" y="551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40867</xdr:rowOff>
    </xdr:from>
    <xdr:to>
      <xdr:col>68</xdr:col>
      <xdr:colOff>73025</xdr:colOff>
      <xdr:row>32</xdr:row>
      <xdr:rowOff>82695</xdr:rowOff>
    </xdr:to>
    <xdr:cxnSp macro="">
      <xdr:nvCxnSpPr>
        <xdr:cNvPr id="152" name="直線コネクタ 151">
          <a:extLst>
            <a:ext uri="{FF2B5EF4-FFF2-40B4-BE49-F238E27FC236}">
              <a16:creationId xmlns:a16="http://schemas.microsoft.com/office/drawing/2014/main" id="{7F7FAFD3-3C19-41A3-BFFC-E08E612EAB8B}"/>
            </a:ext>
          </a:extLst>
        </xdr:cNvPr>
        <xdr:cNvCxnSpPr/>
      </xdr:nvCxnSpPr>
      <xdr:spPr>
        <a:xfrm flipV="1">
          <a:off x="12560300" y="5355817"/>
          <a:ext cx="762000" cy="2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45620</xdr:rowOff>
    </xdr:from>
    <xdr:to>
      <xdr:col>60</xdr:col>
      <xdr:colOff>123825</xdr:colOff>
      <xdr:row>32</xdr:row>
      <xdr:rowOff>147220</xdr:rowOff>
    </xdr:to>
    <xdr:sp macro="" textlink="">
      <xdr:nvSpPr>
        <xdr:cNvPr id="153" name="楕円 152">
          <a:extLst>
            <a:ext uri="{FF2B5EF4-FFF2-40B4-BE49-F238E27FC236}">
              <a16:creationId xmlns:a16="http://schemas.microsoft.com/office/drawing/2014/main" id="{855AC54F-29F2-4434-846C-07A41959BC94}"/>
            </a:ext>
          </a:extLst>
        </xdr:cNvPr>
        <xdr:cNvSpPr/>
      </xdr:nvSpPr>
      <xdr:spPr>
        <a:xfrm>
          <a:off x="11747500" y="553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82695</xdr:rowOff>
    </xdr:from>
    <xdr:to>
      <xdr:col>64</xdr:col>
      <xdr:colOff>73025</xdr:colOff>
      <xdr:row>32</xdr:row>
      <xdr:rowOff>96420</xdr:rowOff>
    </xdr:to>
    <xdr:cxnSp macro="">
      <xdr:nvCxnSpPr>
        <xdr:cNvPr id="154" name="直線コネクタ 153">
          <a:extLst>
            <a:ext uri="{FF2B5EF4-FFF2-40B4-BE49-F238E27FC236}">
              <a16:creationId xmlns:a16="http://schemas.microsoft.com/office/drawing/2014/main" id="{919858E4-0282-41F2-B68A-C50D46F73978}"/>
            </a:ext>
          </a:extLst>
        </xdr:cNvPr>
        <xdr:cNvCxnSpPr/>
      </xdr:nvCxnSpPr>
      <xdr:spPr>
        <a:xfrm flipV="1">
          <a:off x="11798300" y="5569095"/>
          <a:ext cx="7620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5921D1C0-6326-435C-841E-11F654DFD70A}"/>
            </a:ext>
          </a:extLst>
        </xdr:cNvPr>
        <xdr:cNvSpPr txBox="1"/>
      </xdr:nvSpPr>
      <xdr:spPr>
        <a:xfrm>
          <a:off x="13836727" y="4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5055CAF0-5C28-419A-B120-FCB8D1906B88}"/>
            </a:ext>
          </a:extLst>
        </xdr:cNvPr>
        <xdr:cNvSpPr txBox="1"/>
      </xdr:nvSpPr>
      <xdr:spPr>
        <a:xfrm>
          <a:off x="13087427" y="48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9D6DAF64-AD36-4D3C-B494-003BEDB27D7B}"/>
            </a:ext>
          </a:extLst>
        </xdr:cNvPr>
        <xdr:cNvSpPr txBox="1"/>
      </xdr:nvSpPr>
      <xdr:spPr>
        <a:xfrm>
          <a:off x="12325427" y="50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0F0FB08E-8585-4B3F-8249-1546170E88F3}"/>
            </a:ext>
          </a:extLst>
        </xdr:cNvPr>
        <xdr:cNvSpPr txBox="1"/>
      </xdr:nvSpPr>
      <xdr:spPr>
        <a:xfrm>
          <a:off x="115634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105499</xdr:rowOff>
    </xdr:from>
    <xdr:ext cx="469744" cy="259045"/>
    <xdr:sp macro="" textlink="">
      <xdr:nvSpPr>
        <xdr:cNvPr id="159" name="n_1mainValue債務償還比率">
          <a:extLst>
            <a:ext uri="{FF2B5EF4-FFF2-40B4-BE49-F238E27FC236}">
              <a16:creationId xmlns:a16="http://schemas.microsoft.com/office/drawing/2014/main" id="{DA25D533-D836-4F56-B7A7-FFA5230FE0DE}"/>
            </a:ext>
          </a:extLst>
        </xdr:cNvPr>
        <xdr:cNvSpPr txBox="1"/>
      </xdr:nvSpPr>
      <xdr:spPr>
        <a:xfrm>
          <a:off x="13836727" y="559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82794</xdr:rowOff>
    </xdr:from>
    <xdr:ext cx="469744" cy="259045"/>
    <xdr:sp macro="" textlink="">
      <xdr:nvSpPr>
        <xdr:cNvPr id="160" name="n_2mainValue債務償還比率">
          <a:extLst>
            <a:ext uri="{FF2B5EF4-FFF2-40B4-BE49-F238E27FC236}">
              <a16:creationId xmlns:a16="http://schemas.microsoft.com/office/drawing/2014/main" id="{4A9DBE08-0866-4150-BD8C-14B41DA1E87C}"/>
            </a:ext>
          </a:extLst>
        </xdr:cNvPr>
        <xdr:cNvSpPr txBox="1"/>
      </xdr:nvSpPr>
      <xdr:spPr>
        <a:xfrm>
          <a:off x="13087427" y="539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124622</xdr:rowOff>
    </xdr:from>
    <xdr:ext cx="469744" cy="259045"/>
    <xdr:sp macro="" textlink="">
      <xdr:nvSpPr>
        <xdr:cNvPr id="161" name="n_3mainValue債務償還比率">
          <a:extLst>
            <a:ext uri="{FF2B5EF4-FFF2-40B4-BE49-F238E27FC236}">
              <a16:creationId xmlns:a16="http://schemas.microsoft.com/office/drawing/2014/main" id="{91D23FE9-8769-4CCC-969F-B865087B8096}"/>
            </a:ext>
          </a:extLst>
        </xdr:cNvPr>
        <xdr:cNvSpPr txBox="1"/>
      </xdr:nvSpPr>
      <xdr:spPr>
        <a:xfrm>
          <a:off x="12325427" y="561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138347</xdr:rowOff>
    </xdr:from>
    <xdr:ext cx="469744" cy="259045"/>
    <xdr:sp macro="" textlink="">
      <xdr:nvSpPr>
        <xdr:cNvPr id="162" name="n_4mainValue債務償還比率">
          <a:extLst>
            <a:ext uri="{FF2B5EF4-FFF2-40B4-BE49-F238E27FC236}">
              <a16:creationId xmlns:a16="http://schemas.microsoft.com/office/drawing/2014/main" id="{685C67FC-E872-44DE-BB3C-182FD13FB96F}"/>
            </a:ext>
          </a:extLst>
        </xdr:cNvPr>
        <xdr:cNvSpPr txBox="1"/>
      </xdr:nvSpPr>
      <xdr:spPr>
        <a:xfrm>
          <a:off x="11563427" y="56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8632D68-2824-4D4D-9268-85772527126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91EFCCB-2D84-47DC-BAE4-4C2E00571C6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9D7E44F0-A902-4E9C-A7C5-EC587F4FE24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E9D2C45-50CD-47EF-8E08-085F1419806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DB15FA4-CCFA-4BCB-B034-89D26F43879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6990C78-4008-4D69-8938-6BE12BF52D8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661776-993C-4D31-BC54-1A53D94443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C8742C1-3835-4DB5-B89F-92732423156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218A52-17CF-4741-BBB5-AB40A31A534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1E2FF3-4DB4-4508-A748-E257D42D363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EB78FC-714B-4EC1-A448-87A616D329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4D5E91-A1C5-4E16-A646-32D54B9712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37D722-F12A-4EA8-8959-237F77458B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354BDBF-0300-46EA-B9C9-AFA21C18B8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700EAF-3950-430C-B6E6-6B43840B3D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C79E895-82D5-4D80-A777-ABFFB90256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89FCE4-22BF-4420-B362-72917823EB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6FA526-B57C-4989-B53B-C18F12D717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127E62-611E-42C3-BE87-94442DA898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6F05D8-B054-4C4F-8634-321731D033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7D1274-759B-4E85-877D-C64A8DCAB7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45884A0-FC90-4C56-A32B-C9C537FD195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B7157C-6E97-470F-8326-A3F6310BCB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CB7D63-FC2B-4D2E-8720-90E06C144D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E58D8CF-A18C-4682-A812-5507B969AE5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49F5E5-74AB-41DA-9520-C01323B27A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5F40B6-36AF-4903-9D60-3A9BFF54F96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9F9F7F-CE4F-4AE9-8F7C-2415A81D84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67DFA3-109F-4C68-A657-A019C3CB7D8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6EB2E7-4792-4D62-98DF-300124E80E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02A8C3-5371-4E79-AB73-D326A5BA7F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DAB32E8-1590-480D-91E2-5ACE64F09A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C8B281-69F5-40F4-9C0A-847DEA42BE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9F37543-323F-4576-9657-D1317710B2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7C43B9-969B-4F50-84D8-857744CA87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5B48C3-93DC-4426-A047-FBC02A56B99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C44695-9FD2-423D-BDFE-E25C583D58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6582C1-F76B-45FC-92B2-3921D997CD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1B4DAC-5BCD-419D-8FF5-20F2294AED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9C58B9-55FC-4BC0-898F-22426B67EE8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B7631A8-2CAB-4932-8445-EF08FE80CBF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6762AD-30AF-4CFF-A4F3-BE356BCACE5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7E6636-0C45-4B6A-B678-EF68894CE2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AD4F2B8-805B-4564-9E63-1931B4C8A8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6DA981-27E3-421A-8B58-AE8704BEFD6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E2648D-5EF2-442D-A59E-09E116D0CE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852B6B-AF11-4836-BA38-33491049CF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1E9239-431D-4CC9-81CC-AC4970B77B9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62DF50-0D9F-4C4F-BF00-634695E86F5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DA68A2D-887E-4B9D-A72E-96447F4F28E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397B97A-99C1-4E5D-8983-46557876088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77F4D04-EBEC-4035-9897-9834FF14906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659B93-29F1-4DBE-912A-E8367AA242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FA64B33-E506-41F8-81B7-718FDE324ED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F4B7BE9-4431-4110-B349-48C606BD551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48673DF-E136-47A8-93E2-C21832D7271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46E997B-FDF3-4A8E-8958-95977164309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F140941-F338-4E9F-A4D2-C1B9B620A68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D4B5CAA-4E05-4533-A54B-4C5D976955E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0965A92-9CCD-4C8F-8E15-4F601987255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3F0866B-55B6-477C-9DD9-6289C5FB8A0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5600AE2-449A-4817-B24D-2ABD4B7CEC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5353C24E-8716-4C89-B8E5-0874A6B02569}"/>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C47E9D9B-0781-492F-BC15-C7A46C19F090}"/>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00EA64DD-FC24-40A9-A83E-39ACEC06D1E6}"/>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3730A9B1-BC52-4331-9189-8637BB671F49}"/>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70A8A62C-BDDA-4DCC-BD7E-883DC07404E9}"/>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E6AA47DD-7AAD-44A3-B8EA-52E7C5C61AB5}"/>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6809EC14-6E4D-4F30-A0E0-3C0ABA55A4D2}"/>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16007CC8-4820-48E4-96E1-19F11AC13378}"/>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7C21B81A-8B2C-441E-AFC3-ECA6DAF42EC7}"/>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804F636A-11A7-4C37-BB7B-52B56E35EE23}"/>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C278446A-2F69-416F-9555-40688ED2BA58}"/>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44587D-9DA2-4899-8814-66D17D72B1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6149B7-610B-4383-A4FB-79E0A3D77B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018C9F-7628-4BA6-B877-20F9ED8BD4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7B8B53F-149A-41E3-AB17-7D6543474C1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54A3063-DA16-4484-B056-E4A04B12D6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4" name="楕円 73">
          <a:extLst>
            <a:ext uri="{FF2B5EF4-FFF2-40B4-BE49-F238E27FC236}">
              <a16:creationId xmlns:a16="http://schemas.microsoft.com/office/drawing/2014/main" id="{5F937A25-3DD5-4974-9F9C-FD965B63C131}"/>
            </a:ext>
          </a:extLst>
        </xdr:cNvPr>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5" name="【道路】&#10;有形固定資産減価償却率該当値テキスト">
          <a:extLst>
            <a:ext uri="{FF2B5EF4-FFF2-40B4-BE49-F238E27FC236}">
              <a16:creationId xmlns:a16="http://schemas.microsoft.com/office/drawing/2014/main" id="{543B082C-49A6-4C0A-911A-965F477D64E1}"/>
            </a:ext>
          </a:extLst>
        </xdr:cNvPr>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67854</xdr:rowOff>
    </xdr:from>
    <xdr:to>
      <xdr:col>20</xdr:col>
      <xdr:colOff>38100</xdr:colOff>
      <xdr:row>39</xdr:row>
      <xdr:rowOff>169454</xdr:rowOff>
    </xdr:to>
    <xdr:sp macro="" textlink="">
      <xdr:nvSpPr>
        <xdr:cNvPr id="76" name="楕円 75">
          <a:extLst>
            <a:ext uri="{FF2B5EF4-FFF2-40B4-BE49-F238E27FC236}">
              <a16:creationId xmlns:a16="http://schemas.microsoft.com/office/drawing/2014/main" id="{C867C079-A4DE-44CF-A250-F3CA68777241}"/>
            </a:ext>
          </a:extLst>
        </xdr:cNvPr>
        <xdr:cNvSpPr/>
      </xdr:nvSpPr>
      <xdr:spPr>
        <a:xfrm>
          <a:off x="3746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110490</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49717EC4-5EA0-4799-8643-363E8731470A}"/>
            </a:ext>
          </a:extLst>
        </xdr:cNvPr>
        <xdr:cNvCxnSpPr/>
      </xdr:nvCxnSpPr>
      <xdr:spPr>
        <a:xfrm flipV="1">
          <a:off x="3797300" y="679704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xdr:rowOff>
    </xdr:from>
    <xdr:to>
      <xdr:col>15</xdr:col>
      <xdr:colOff>101600</xdr:colOff>
      <xdr:row>39</xdr:row>
      <xdr:rowOff>113937</xdr:rowOff>
    </xdr:to>
    <xdr:sp macro="" textlink="">
      <xdr:nvSpPr>
        <xdr:cNvPr id="78" name="楕円 77">
          <a:extLst>
            <a:ext uri="{FF2B5EF4-FFF2-40B4-BE49-F238E27FC236}">
              <a16:creationId xmlns:a16="http://schemas.microsoft.com/office/drawing/2014/main" id="{161FCA9B-07E0-4D6D-BDC1-6206D4261866}"/>
            </a:ext>
          </a:extLst>
        </xdr:cNvPr>
        <xdr:cNvSpPr/>
      </xdr:nvSpPr>
      <xdr:spPr>
        <a:xfrm>
          <a:off x="2857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63137</xdr:rowOff>
    </xdr:from>
    <xdr:to>
      <xdr:col>19</xdr:col>
      <xdr:colOff>177800</xdr:colOff>
      <xdr:row>39</xdr:row>
      <xdr:rowOff>118654</xdr:rowOff>
    </xdr:to>
    <xdr:cxnSp macro="">
      <xdr:nvCxnSpPr>
        <xdr:cNvPr id="79" name="直線コネクタ 78">
          <a:extLst>
            <a:ext uri="{FF2B5EF4-FFF2-40B4-BE49-F238E27FC236}">
              <a16:creationId xmlns:a16="http://schemas.microsoft.com/office/drawing/2014/main" id="{4D347010-1DE5-43B4-88BC-4F22E87FC40C}"/>
            </a:ext>
          </a:extLst>
        </xdr:cNvPr>
        <xdr:cNvCxnSpPr/>
      </xdr:nvCxnSpPr>
      <xdr:spPr>
        <a:xfrm>
          <a:off x="2908300" y="674968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157662</xdr:rowOff>
    </xdr:from>
    <xdr:to>
      <xdr:col>10</xdr:col>
      <xdr:colOff>165100</xdr:colOff>
      <xdr:row>39</xdr:row>
      <xdr:rowOff>87812</xdr:rowOff>
    </xdr:to>
    <xdr:sp macro="" textlink="">
      <xdr:nvSpPr>
        <xdr:cNvPr id="80" name="楕円 79">
          <a:extLst>
            <a:ext uri="{FF2B5EF4-FFF2-40B4-BE49-F238E27FC236}">
              <a16:creationId xmlns:a16="http://schemas.microsoft.com/office/drawing/2014/main" id="{F7BF8B00-D00A-44D2-ADAF-4D0AA287CB92}"/>
            </a:ext>
          </a:extLst>
        </xdr:cNvPr>
        <xdr:cNvSpPr/>
      </xdr:nvSpPr>
      <xdr:spPr>
        <a:xfrm>
          <a:off x="1968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37012</xdr:rowOff>
    </xdr:from>
    <xdr:to>
      <xdr:col>15</xdr:col>
      <xdr:colOff>50800</xdr:colOff>
      <xdr:row>39</xdr:row>
      <xdr:rowOff>63137</xdr:rowOff>
    </xdr:to>
    <xdr:cxnSp macro="">
      <xdr:nvCxnSpPr>
        <xdr:cNvPr id="81" name="直線コネクタ 80">
          <a:extLst>
            <a:ext uri="{FF2B5EF4-FFF2-40B4-BE49-F238E27FC236}">
              <a16:creationId xmlns:a16="http://schemas.microsoft.com/office/drawing/2014/main" id="{274244D8-7C1E-4BED-9DA8-01054AE0B9AD}"/>
            </a:ext>
          </a:extLst>
        </xdr:cNvPr>
        <xdr:cNvCxnSpPr/>
      </xdr:nvCxnSpPr>
      <xdr:spPr>
        <a:xfrm>
          <a:off x="2019300" y="67235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129903</xdr:rowOff>
    </xdr:from>
    <xdr:to>
      <xdr:col>6</xdr:col>
      <xdr:colOff>38100</xdr:colOff>
      <xdr:row>39</xdr:row>
      <xdr:rowOff>60053</xdr:rowOff>
    </xdr:to>
    <xdr:sp macro="" textlink="">
      <xdr:nvSpPr>
        <xdr:cNvPr id="82" name="楕円 81">
          <a:extLst>
            <a:ext uri="{FF2B5EF4-FFF2-40B4-BE49-F238E27FC236}">
              <a16:creationId xmlns:a16="http://schemas.microsoft.com/office/drawing/2014/main" id="{41F5DA98-599E-405F-A908-1B75244B9C03}"/>
            </a:ext>
          </a:extLst>
        </xdr:cNvPr>
        <xdr:cNvSpPr/>
      </xdr:nvSpPr>
      <xdr:spPr>
        <a:xfrm>
          <a:off x="1079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9253</xdr:rowOff>
    </xdr:from>
    <xdr:to>
      <xdr:col>10</xdr:col>
      <xdr:colOff>114300</xdr:colOff>
      <xdr:row>39</xdr:row>
      <xdr:rowOff>37012</xdr:rowOff>
    </xdr:to>
    <xdr:cxnSp macro="">
      <xdr:nvCxnSpPr>
        <xdr:cNvPr id="83" name="直線コネクタ 82">
          <a:extLst>
            <a:ext uri="{FF2B5EF4-FFF2-40B4-BE49-F238E27FC236}">
              <a16:creationId xmlns:a16="http://schemas.microsoft.com/office/drawing/2014/main" id="{6221A3E3-6774-45BE-AF9F-DEF3A2D91711}"/>
            </a:ext>
          </a:extLst>
        </xdr:cNvPr>
        <xdr:cNvCxnSpPr/>
      </xdr:nvCxnSpPr>
      <xdr:spPr>
        <a:xfrm>
          <a:off x="1130300" y="66958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5D6375B6-1B14-48ED-B098-D2D6D001AE75}"/>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64F0B12B-01EE-4657-BCE3-0C037348C925}"/>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E476EAB7-0E28-4931-BADE-4AC0B46EC6B0}"/>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16F207E5-DFB4-4875-B4D2-5A2E6786FCBE}"/>
            </a:ext>
          </a:extLst>
        </xdr:cNvPr>
        <xdr:cNvSpPr txBox="1"/>
      </xdr:nvSpPr>
      <xdr:spPr>
        <a:xfrm>
          <a:off x="927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160581</xdr:rowOff>
    </xdr:from>
    <xdr:ext cx="405111" cy="259045"/>
    <xdr:sp macro="" textlink="">
      <xdr:nvSpPr>
        <xdr:cNvPr id="88" name="n_1mainValue【道路】&#10;有形固定資産減価償却率">
          <a:extLst>
            <a:ext uri="{FF2B5EF4-FFF2-40B4-BE49-F238E27FC236}">
              <a16:creationId xmlns:a16="http://schemas.microsoft.com/office/drawing/2014/main" id="{39554F60-2982-4E39-B209-DCD7B6482777}"/>
            </a:ext>
          </a:extLst>
        </xdr:cNvPr>
        <xdr:cNvSpPr txBox="1"/>
      </xdr:nvSpPr>
      <xdr:spPr>
        <a:xfrm>
          <a:off x="35820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105064</xdr:rowOff>
    </xdr:from>
    <xdr:ext cx="405111" cy="259045"/>
    <xdr:sp macro="" textlink="">
      <xdr:nvSpPr>
        <xdr:cNvPr id="89" name="n_2mainValue【道路】&#10;有形固定資産減価償却率">
          <a:extLst>
            <a:ext uri="{FF2B5EF4-FFF2-40B4-BE49-F238E27FC236}">
              <a16:creationId xmlns:a16="http://schemas.microsoft.com/office/drawing/2014/main" id="{2F904D85-94EC-4840-829B-A3ABE53C8A3E}"/>
            </a:ext>
          </a:extLst>
        </xdr:cNvPr>
        <xdr:cNvSpPr txBox="1"/>
      </xdr:nvSpPr>
      <xdr:spPr>
        <a:xfrm>
          <a:off x="2705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90" name="n_3mainValue【道路】&#10;有形固定資産減価償却率">
          <a:extLst>
            <a:ext uri="{FF2B5EF4-FFF2-40B4-BE49-F238E27FC236}">
              <a16:creationId xmlns:a16="http://schemas.microsoft.com/office/drawing/2014/main" id="{ACF44E4B-249E-4B76-BF0F-0D054DA3F3A9}"/>
            </a:ext>
          </a:extLst>
        </xdr:cNvPr>
        <xdr:cNvSpPr txBox="1"/>
      </xdr:nvSpPr>
      <xdr:spPr>
        <a:xfrm>
          <a:off x="1816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51180</xdr:rowOff>
    </xdr:from>
    <xdr:ext cx="405111" cy="259045"/>
    <xdr:sp macro="" textlink="">
      <xdr:nvSpPr>
        <xdr:cNvPr id="91" name="n_4mainValue【道路】&#10;有形固定資産減価償却率">
          <a:extLst>
            <a:ext uri="{FF2B5EF4-FFF2-40B4-BE49-F238E27FC236}">
              <a16:creationId xmlns:a16="http://schemas.microsoft.com/office/drawing/2014/main" id="{0DAF8375-127B-4663-99B8-38E7CFB53408}"/>
            </a:ext>
          </a:extLst>
        </xdr:cNvPr>
        <xdr:cNvSpPr txBox="1"/>
      </xdr:nvSpPr>
      <xdr:spPr>
        <a:xfrm>
          <a:off x="927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E15D52A-5C09-4026-A931-7247FDB275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1154262-2D70-46F3-8AC3-CA0BC02070A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793CEDC-844F-490A-9521-60872C5599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6A9F2ED-7F6D-4CF5-8036-33F3456EB5A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EBCC57E-A1B3-4F87-A4C6-17552EFFDB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958838C-D402-49F2-B347-A289239762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B6A097-964E-456B-A9CF-E53FFCD232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93401FC-0DBF-4344-B60C-3C1AC23259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A2AC374-65BE-4896-9481-BDC2618D84F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2F31D4-1ACC-4F4F-94F6-1BE654C885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60F7140-E596-40F8-8981-893704A5DB1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663140E-2AC6-48D1-8578-8174936A73B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964741D-8A51-4389-8013-24F7242BEB7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D72AE801-0659-4298-B149-AF7CB412FDA8}"/>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75FE19F-2222-4105-9F97-51352B09D34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65743CC7-F314-4A27-9CCE-3E8B6A484B0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B418BAA-A4C3-40FD-8944-D40869A44FA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B927004E-7E6B-4506-B991-3E067645BB92}"/>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A7EA813-DA13-4D42-9CE8-AFE6F5C633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F705081-387A-4030-9DCC-899E66B27DE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DEF98A2-C3D4-4A96-8882-9BCD064E0C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9C16635E-B45E-4B1F-B97F-7CADFC27E11F}"/>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21100073-91C7-409B-AB75-0B8BC6FB4F27}"/>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C1135D56-1DA1-40AB-B327-5D24A6E22C31}"/>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F90C9DC9-D038-41E0-BF4D-1568499E8140}"/>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C39C2D72-3E04-4F4F-A46F-94939E4BFBAA}"/>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F566AE64-B3C5-4199-9E0B-68576486F4A4}"/>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EF65B19-6002-4370-B135-D755E431A2E6}"/>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7A8FD442-14ED-45F0-9F60-3897D2D9A40A}"/>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EB1FDACA-4855-4892-883E-AC7B5178A5C4}"/>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782CC2DE-46E4-4ACD-AFC4-B4ADB4C5D48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026BDC74-9CA4-4FCB-9B70-9C69FAE584CE}"/>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FFEFF2A-4E4C-4B7F-B1B9-7F6E964606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CA8C9ED-4C41-45EF-80C5-7DA9B2E001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B8284E-34F8-4AFA-B0EE-2365398D9B0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EB6A71-DC79-4E12-99DD-7B5223E746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378724C-5FC4-4B44-BD00-A23AA3608A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44511</xdr:rowOff>
    </xdr:from>
    <xdr:to>
      <xdr:col>55</xdr:col>
      <xdr:colOff>50800</xdr:colOff>
      <xdr:row>40</xdr:row>
      <xdr:rowOff>146111</xdr:rowOff>
    </xdr:to>
    <xdr:sp macro="" textlink="">
      <xdr:nvSpPr>
        <xdr:cNvPr id="129" name="楕円 128">
          <a:extLst>
            <a:ext uri="{FF2B5EF4-FFF2-40B4-BE49-F238E27FC236}">
              <a16:creationId xmlns:a16="http://schemas.microsoft.com/office/drawing/2014/main" id="{04214E1E-FE81-4E64-84FD-33AC7F33A82F}"/>
            </a:ext>
          </a:extLst>
        </xdr:cNvPr>
        <xdr:cNvSpPr/>
      </xdr:nvSpPr>
      <xdr:spPr>
        <a:xfrm>
          <a:off x="10426700" y="690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67388</xdr:rowOff>
    </xdr:from>
    <xdr:ext cx="469744" cy="259045"/>
    <xdr:sp macro="" textlink="">
      <xdr:nvSpPr>
        <xdr:cNvPr id="130" name="【道路】&#10;一人当たり延長該当値テキスト">
          <a:extLst>
            <a:ext uri="{FF2B5EF4-FFF2-40B4-BE49-F238E27FC236}">
              <a16:creationId xmlns:a16="http://schemas.microsoft.com/office/drawing/2014/main" id="{5730DDC2-C447-49C4-9B6E-F7DF71BEF8F2}"/>
            </a:ext>
          </a:extLst>
        </xdr:cNvPr>
        <xdr:cNvSpPr txBox="1"/>
      </xdr:nvSpPr>
      <xdr:spPr>
        <a:xfrm>
          <a:off x="10515600" y="67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47437</xdr:rowOff>
    </xdr:from>
    <xdr:to>
      <xdr:col>50</xdr:col>
      <xdr:colOff>165100</xdr:colOff>
      <xdr:row>40</xdr:row>
      <xdr:rowOff>149037</xdr:rowOff>
    </xdr:to>
    <xdr:sp macro="" textlink="">
      <xdr:nvSpPr>
        <xdr:cNvPr id="131" name="楕円 130">
          <a:extLst>
            <a:ext uri="{FF2B5EF4-FFF2-40B4-BE49-F238E27FC236}">
              <a16:creationId xmlns:a16="http://schemas.microsoft.com/office/drawing/2014/main" id="{36F02E58-6BAE-44E0-8130-4590C954E4C5}"/>
            </a:ext>
          </a:extLst>
        </xdr:cNvPr>
        <xdr:cNvSpPr/>
      </xdr:nvSpPr>
      <xdr:spPr>
        <a:xfrm>
          <a:off x="9588500" y="69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95311</xdr:rowOff>
    </xdr:from>
    <xdr:to>
      <xdr:col>55</xdr:col>
      <xdr:colOff>0</xdr:colOff>
      <xdr:row>40</xdr:row>
      <xdr:rowOff>98237</xdr:rowOff>
    </xdr:to>
    <xdr:cxnSp macro="">
      <xdr:nvCxnSpPr>
        <xdr:cNvPr id="132" name="直線コネクタ 131">
          <a:extLst>
            <a:ext uri="{FF2B5EF4-FFF2-40B4-BE49-F238E27FC236}">
              <a16:creationId xmlns:a16="http://schemas.microsoft.com/office/drawing/2014/main" id="{22254F81-0F95-403C-94C6-BE49F201AF93}"/>
            </a:ext>
          </a:extLst>
        </xdr:cNvPr>
        <xdr:cNvCxnSpPr/>
      </xdr:nvCxnSpPr>
      <xdr:spPr>
        <a:xfrm flipV="1">
          <a:off x="9639300" y="6953311"/>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49220</xdr:rowOff>
    </xdr:from>
    <xdr:to>
      <xdr:col>46</xdr:col>
      <xdr:colOff>38100</xdr:colOff>
      <xdr:row>40</xdr:row>
      <xdr:rowOff>150820</xdr:rowOff>
    </xdr:to>
    <xdr:sp macro="" textlink="">
      <xdr:nvSpPr>
        <xdr:cNvPr id="133" name="楕円 132">
          <a:extLst>
            <a:ext uri="{FF2B5EF4-FFF2-40B4-BE49-F238E27FC236}">
              <a16:creationId xmlns:a16="http://schemas.microsoft.com/office/drawing/2014/main" id="{524BF951-5EAA-4AA7-87F6-5B584EE270D6}"/>
            </a:ext>
          </a:extLst>
        </xdr:cNvPr>
        <xdr:cNvSpPr/>
      </xdr:nvSpPr>
      <xdr:spPr>
        <a:xfrm>
          <a:off x="8699500" y="69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98237</xdr:rowOff>
    </xdr:from>
    <xdr:to>
      <xdr:col>50</xdr:col>
      <xdr:colOff>114300</xdr:colOff>
      <xdr:row>40</xdr:row>
      <xdr:rowOff>100020</xdr:rowOff>
    </xdr:to>
    <xdr:cxnSp macro="">
      <xdr:nvCxnSpPr>
        <xdr:cNvPr id="134" name="直線コネクタ 133">
          <a:extLst>
            <a:ext uri="{FF2B5EF4-FFF2-40B4-BE49-F238E27FC236}">
              <a16:creationId xmlns:a16="http://schemas.microsoft.com/office/drawing/2014/main" id="{B29437BA-FD85-400A-8D32-21379EE6EDEB}"/>
            </a:ext>
          </a:extLst>
        </xdr:cNvPr>
        <xdr:cNvCxnSpPr/>
      </xdr:nvCxnSpPr>
      <xdr:spPr>
        <a:xfrm flipV="1">
          <a:off x="8750300" y="6956237"/>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51186</xdr:rowOff>
    </xdr:from>
    <xdr:to>
      <xdr:col>41</xdr:col>
      <xdr:colOff>101600</xdr:colOff>
      <xdr:row>40</xdr:row>
      <xdr:rowOff>152786</xdr:rowOff>
    </xdr:to>
    <xdr:sp macro="" textlink="">
      <xdr:nvSpPr>
        <xdr:cNvPr id="135" name="楕円 134">
          <a:extLst>
            <a:ext uri="{FF2B5EF4-FFF2-40B4-BE49-F238E27FC236}">
              <a16:creationId xmlns:a16="http://schemas.microsoft.com/office/drawing/2014/main" id="{CBB25AAA-7C87-43EE-A218-22287C06F476}"/>
            </a:ext>
          </a:extLst>
        </xdr:cNvPr>
        <xdr:cNvSpPr/>
      </xdr:nvSpPr>
      <xdr:spPr>
        <a:xfrm>
          <a:off x="7810500" y="69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100020</xdr:rowOff>
    </xdr:from>
    <xdr:to>
      <xdr:col>45</xdr:col>
      <xdr:colOff>177800</xdr:colOff>
      <xdr:row>40</xdr:row>
      <xdr:rowOff>101986</xdr:rowOff>
    </xdr:to>
    <xdr:cxnSp macro="">
      <xdr:nvCxnSpPr>
        <xdr:cNvPr id="136" name="直線コネクタ 135">
          <a:extLst>
            <a:ext uri="{FF2B5EF4-FFF2-40B4-BE49-F238E27FC236}">
              <a16:creationId xmlns:a16="http://schemas.microsoft.com/office/drawing/2014/main" id="{950C2BE6-0F8D-4E0A-8FD4-0F9712855E92}"/>
            </a:ext>
          </a:extLst>
        </xdr:cNvPr>
        <xdr:cNvCxnSpPr/>
      </xdr:nvCxnSpPr>
      <xdr:spPr>
        <a:xfrm flipV="1">
          <a:off x="7861300" y="6958020"/>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54432</xdr:rowOff>
    </xdr:from>
    <xdr:to>
      <xdr:col>36</xdr:col>
      <xdr:colOff>165100</xdr:colOff>
      <xdr:row>40</xdr:row>
      <xdr:rowOff>156032</xdr:rowOff>
    </xdr:to>
    <xdr:sp macro="" textlink="">
      <xdr:nvSpPr>
        <xdr:cNvPr id="137" name="楕円 136">
          <a:extLst>
            <a:ext uri="{FF2B5EF4-FFF2-40B4-BE49-F238E27FC236}">
              <a16:creationId xmlns:a16="http://schemas.microsoft.com/office/drawing/2014/main" id="{A57C0AF9-D0D1-4073-8C5B-B2D3CA1CC0F0}"/>
            </a:ext>
          </a:extLst>
        </xdr:cNvPr>
        <xdr:cNvSpPr/>
      </xdr:nvSpPr>
      <xdr:spPr>
        <a:xfrm>
          <a:off x="6921500" y="69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101986</xdr:rowOff>
    </xdr:from>
    <xdr:to>
      <xdr:col>41</xdr:col>
      <xdr:colOff>50800</xdr:colOff>
      <xdr:row>40</xdr:row>
      <xdr:rowOff>105232</xdr:rowOff>
    </xdr:to>
    <xdr:cxnSp macro="">
      <xdr:nvCxnSpPr>
        <xdr:cNvPr id="138" name="直線コネクタ 137">
          <a:extLst>
            <a:ext uri="{FF2B5EF4-FFF2-40B4-BE49-F238E27FC236}">
              <a16:creationId xmlns:a16="http://schemas.microsoft.com/office/drawing/2014/main" id="{61946070-E099-4C5D-BD8D-D8877DE886E8}"/>
            </a:ext>
          </a:extLst>
        </xdr:cNvPr>
        <xdr:cNvCxnSpPr/>
      </xdr:nvCxnSpPr>
      <xdr:spPr>
        <a:xfrm flipV="1">
          <a:off x="6972300" y="695998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F8946AC1-5B7A-492D-A704-A992E07080FC}"/>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4D87E12C-56DD-4369-B0C5-F1DB70EC6FAE}"/>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27708B10-B59F-4A75-8311-56D763337358}"/>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1A67DAAB-3A1C-48DD-A9DC-0CB775B51B4D}"/>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165564</xdr:rowOff>
    </xdr:from>
    <xdr:ext cx="469744" cy="259045"/>
    <xdr:sp macro="" textlink="">
      <xdr:nvSpPr>
        <xdr:cNvPr id="143" name="n_1mainValue【道路】&#10;一人当たり延長">
          <a:extLst>
            <a:ext uri="{FF2B5EF4-FFF2-40B4-BE49-F238E27FC236}">
              <a16:creationId xmlns:a16="http://schemas.microsoft.com/office/drawing/2014/main" id="{38DF1B96-134A-48DE-A409-54B42A3FC5B1}"/>
            </a:ext>
          </a:extLst>
        </xdr:cNvPr>
        <xdr:cNvSpPr txBox="1"/>
      </xdr:nvSpPr>
      <xdr:spPr>
        <a:xfrm>
          <a:off x="9391727" y="668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167347</xdr:rowOff>
    </xdr:from>
    <xdr:ext cx="469744" cy="259045"/>
    <xdr:sp macro="" textlink="">
      <xdr:nvSpPr>
        <xdr:cNvPr id="144" name="n_2mainValue【道路】&#10;一人当たり延長">
          <a:extLst>
            <a:ext uri="{FF2B5EF4-FFF2-40B4-BE49-F238E27FC236}">
              <a16:creationId xmlns:a16="http://schemas.microsoft.com/office/drawing/2014/main" id="{E49ADC0F-B7C6-433A-84ED-F80F144BCE32}"/>
            </a:ext>
          </a:extLst>
        </xdr:cNvPr>
        <xdr:cNvSpPr txBox="1"/>
      </xdr:nvSpPr>
      <xdr:spPr>
        <a:xfrm>
          <a:off x="8515427" y="668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169313</xdr:rowOff>
    </xdr:from>
    <xdr:ext cx="469744" cy="259045"/>
    <xdr:sp macro="" textlink="">
      <xdr:nvSpPr>
        <xdr:cNvPr id="145" name="n_3mainValue【道路】&#10;一人当たり延長">
          <a:extLst>
            <a:ext uri="{FF2B5EF4-FFF2-40B4-BE49-F238E27FC236}">
              <a16:creationId xmlns:a16="http://schemas.microsoft.com/office/drawing/2014/main" id="{8759BED6-3B52-42D7-9B62-2AC5812B1BE1}"/>
            </a:ext>
          </a:extLst>
        </xdr:cNvPr>
        <xdr:cNvSpPr txBox="1"/>
      </xdr:nvSpPr>
      <xdr:spPr>
        <a:xfrm>
          <a:off x="7626427" y="66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1109</xdr:rowOff>
    </xdr:from>
    <xdr:ext cx="469744" cy="259045"/>
    <xdr:sp macro="" textlink="">
      <xdr:nvSpPr>
        <xdr:cNvPr id="146" name="n_4mainValue【道路】&#10;一人当たり延長">
          <a:extLst>
            <a:ext uri="{FF2B5EF4-FFF2-40B4-BE49-F238E27FC236}">
              <a16:creationId xmlns:a16="http://schemas.microsoft.com/office/drawing/2014/main" id="{D16931C2-E773-4823-BAB0-48107CBB7846}"/>
            </a:ext>
          </a:extLst>
        </xdr:cNvPr>
        <xdr:cNvSpPr txBox="1"/>
      </xdr:nvSpPr>
      <xdr:spPr>
        <a:xfrm>
          <a:off x="6737427" y="668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6067154-2595-43D0-8DFC-D31351D151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104907D-1A7F-4AE1-9965-E2936AC5C47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F412DA3-C634-46EF-9835-7EED217835B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11213C1-1B90-4B01-8AF5-D37585623F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8FD0049-7D7E-472B-A430-22C9D51354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9E06BCE-C410-46B8-AC64-9022CA258F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10D77BB-7F8D-4A62-A22E-A222B735F06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B0B6EF4-6520-4FB3-BF14-48B32D69F3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67DFC02-921A-4AAB-BEBC-6193815DB9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824FC23-70E4-4052-9E0A-D7DC974462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80151FC-0B9A-4F0E-A813-5CF2BBB81A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897AF19-6E5A-4BAE-9346-2270E447101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F3BE4D0-0163-4148-9042-5ECEEEA5B5B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67B334DF-52F7-47BB-BDD9-6D1EB011646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066762A-5156-48D4-98F8-55EF12DB36F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FBF699CB-5407-4C4A-B312-73C137CFD2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2095D49B-356E-4B80-AB09-4BA19A7305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7457605-4397-4147-B02A-0438B97008A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8B100655-D1EC-4364-A414-A573167BA6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781F564-DE6F-48AC-AE06-8C295C8B94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C9A4747-AD6C-47C4-95A0-9EB7C3BBD6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72B3049-7F6E-4456-8B55-D06CC0D340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9860BB8-AE5D-40F1-8AB1-5449234F7CF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E82B505-0C92-40C8-8912-7B260F5065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5BDE025-D970-4880-8276-55B74328CF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6C021B8E-960A-47EF-9DC9-17DC91483A8F}"/>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B13EB262-E078-47FF-ACBF-518DA96D2F59}"/>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C4497BEC-B729-437C-B5F2-7CDA459C1C1B}"/>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D66BD6DF-CB1D-43D3-8423-87AE78F02CF6}"/>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A80986D7-D527-4832-9563-FE92677E71EA}"/>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152D608-C14C-4664-B76C-0D51F036D3B4}"/>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2A998B49-E0EF-4C21-A5D9-BAACC2946BCC}"/>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4754EE16-A234-405F-9C8E-4DF62FD05A41}"/>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A246C195-6D18-493E-B945-DE03C5C8EBB3}"/>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1941960C-347C-43BD-B603-EDE64B5DDD8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2772E9E9-F3A4-4374-9BA4-C701E0D4A11C}"/>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688EE48-8315-42E4-9B65-1499F81B42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4B1BF20-638E-4ED7-9296-EEF2F93CB6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95DA86-60AD-420D-AA11-48B42EA1CA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4C05C2-8F76-4016-8570-65B4DEBE30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6DFF84F-990F-4D73-8BA9-B7D45BAC3C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8" name="楕円 187">
          <a:extLst>
            <a:ext uri="{FF2B5EF4-FFF2-40B4-BE49-F238E27FC236}">
              <a16:creationId xmlns:a16="http://schemas.microsoft.com/office/drawing/2014/main" id="{37AFAB34-2B24-4C61-9D6C-9B448F0FB61A}"/>
            </a:ext>
          </a:extLst>
        </xdr:cNvPr>
        <xdr:cNvSpPr/>
      </xdr:nvSpPr>
      <xdr:spPr>
        <a:xfrm>
          <a:off x="45847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156590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BE64B06-A76A-4EF4-94DF-39FDCF7DFEB4}"/>
            </a:ext>
          </a:extLst>
        </xdr:cNvPr>
        <xdr:cNvSpPr txBox="1"/>
      </xdr:nvSpPr>
      <xdr:spPr>
        <a:xfrm>
          <a:off x="4673600" y="1027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90" name="楕円 189">
          <a:extLst>
            <a:ext uri="{FF2B5EF4-FFF2-40B4-BE49-F238E27FC236}">
              <a16:creationId xmlns:a16="http://schemas.microsoft.com/office/drawing/2014/main" id="{B386AC94-88DF-4BF5-8D05-077596544FF0}"/>
            </a:ext>
          </a:extLst>
        </xdr:cNvPr>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13063</xdr:rowOff>
    </xdr:to>
    <xdr:cxnSp macro="">
      <xdr:nvCxnSpPr>
        <xdr:cNvPr id="191" name="直線コネクタ 190">
          <a:extLst>
            <a:ext uri="{FF2B5EF4-FFF2-40B4-BE49-F238E27FC236}">
              <a16:creationId xmlns:a16="http://schemas.microsoft.com/office/drawing/2014/main" id="{0BC589AF-2D99-4D8E-9668-5C761925F22A}"/>
            </a:ext>
          </a:extLst>
        </xdr:cNvPr>
        <xdr:cNvCxnSpPr/>
      </xdr:nvCxnSpPr>
      <xdr:spPr>
        <a:xfrm>
          <a:off x="3797300" y="104584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91259</xdr:rowOff>
    </xdr:from>
    <xdr:to>
      <xdr:col>15</xdr:col>
      <xdr:colOff>101600</xdr:colOff>
      <xdr:row>61</xdr:row>
      <xdr:rowOff>21409</xdr:rowOff>
    </xdr:to>
    <xdr:sp macro="" textlink="">
      <xdr:nvSpPr>
        <xdr:cNvPr id="192" name="楕円 191">
          <a:extLst>
            <a:ext uri="{FF2B5EF4-FFF2-40B4-BE49-F238E27FC236}">
              <a16:creationId xmlns:a16="http://schemas.microsoft.com/office/drawing/2014/main" id="{E0A9A432-7D36-4ECD-B120-3BF2AA15DBF8}"/>
            </a:ext>
          </a:extLst>
        </xdr:cNvPr>
        <xdr:cNvSpPr/>
      </xdr:nvSpPr>
      <xdr:spPr>
        <a:xfrm>
          <a:off x="2857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61</xdr:row>
      <xdr:rowOff>0</xdr:rowOff>
    </xdr:to>
    <xdr:cxnSp macro="">
      <xdr:nvCxnSpPr>
        <xdr:cNvPr id="193" name="直線コネクタ 192">
          <a:extLst>
            <a:ext uri="{FF2B5EF4-FFF2-40B4-BE49-F238E27FC236}">
              <a16:creationId xmlns:a16="http://schemas.microsoft.com/office/drawing/2014/main" id="{1F11FB22-6572-4C6D-8A02-A90AFB3C8054}"/>
            </a:ext>
          </a:extLst>
        </xdr:cNvPr>
        <xdr:cNvCxnSpPr/>
      </xdr:nvCxnSpPr>
      <xdr:spPr>
        <a:xfrm>
          <a:off x="2908300" y="1042905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94" name="楕円 193">
          <a:extLst>
            <a:ext uri="{FF2B5EF4-FFF2-40B4-BE49-F238E27FC236}">
              <a16:creationId xmlns:a16="http://schemas.microsoft.com/office/drawing/2014/main" id="{C9E3C0B8-B233-4F87-9023-ED652BB7B70C}"/>
            </a:ext>
          </a:extLst>
        </xdr:cNvPr>
        <xdr:cNvSpPr/>
      </xdr:nvSpPr>
      <xdr:spPr>
        <a:xfrm>
          <a:off x="1968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60</xdr:row>
      <xdr:rowOff>142059</xdr:rowOff>
    </xdr:to>
    <xdr:cxnSp macro="">
      <xdr:nvCxnSpPr>
        <xdr:cNvPr id="195" name="直線コネクタ 194">
          <a:extLst>
            <a:ext uri="{FF2B5EF4-FFF2-40B4-BE49-F238E27FC236}">
              <a16:creationId xmlns:a16="http://schemas.microsoft.com/office/drawing/2014/main" id="{85279A8F-9CE0-49B4-B770-613911EAD9D8}"/>
            </a:ext>
          </a:extLst>
        </xdr:cNvPr>
        <xdr:cNvCxnSpPr/>
      </xdr:nvCxnSpPr>
      <xdr:spPr>
        <a:xfrm>
          <a:off x="2019300" y="104061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45538</xdr:rowOff>
    </xdr:from>
    <xdr:to>
      <xdr:col>6</xdr:col>
      <xdr:colOff>38100</xdr:colOff>
      <xdr:row>60</xdr:row>
      <xdr:rowOff>147138</xdr:rowOff>
    </xdr:to>
    <xdr:sp macro="" textlink="">
      <xdr:nvSpPr>
        <xdr:cNvPr id="196" name="楕円 195">
          <a:extLst>
            <a:ext uri="{FF2B5EF4-FFF2-40B4-BE49-F238E27FC236}">
              <a16:creationId xmlns:a16="http://schemas.microsoft.com/office/drawing/2014/main" id="{F3DE22CE-0212-4958-9161-8E4A177485BD}"/>
            </a:ext>
          </a:extLst>
        </xdr:cNvPr>
        <xdr:cNvSpPr/>
      </xdr:nvSpPr>
      <xdr:spPr>
        <a:xfrm>
          <a:off x="1079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96338</xdr:rowOff>
    </xdr:from>
    <xdr:to>
      <xdr:col>10</xdr:col>
      <xdr:colOff>114300</xdr:colOff>
      <xdr:row>60</xdr:row>
      <xdr:rowOff>119199</xdr:rowOff>
    </xdr:to>
    <xdr:cxnSp macro="">
      <xdr:nvCxnSpPr>
        <xdr:cNvPr id="197" name="直線コネクタ 196">
          <a:extLst>
            <a:ext uri="{FF2B5EF4-FFF2-40B4-BE49-F238E27FC236}">
              <a16:creationId xmlns:a16="http://schemas.microsoft.com/office/drawing/2014/main" id="{420DBA8D-031A-459B-83E7-B1B2B4C94E90}"/>
            </a:ext>
          </a:extLst>
        </xdr:cNvPr>
        <xdr:cNvCxnSpPr/>
      </xdr:nvCxnSpPr>
      <xdr:spPr>
        <a:xfrm>
          <a:off x="1130300" y="103833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95798CC-B69D-4BED-84E4-8BDCFB0A0AD7}"/>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C096B76-BA47-4C43-A51B-514D1A9699C7}"/>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FD8757D-F47C-4A65-88EC-9996A86DE70D}"/>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12D78C3-DFC0-4B73-B3B9-EA971E8EBE3F}"/>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67327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B00C440-793C-4AEE-8C9A-8003A46F4369}"/>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0E06632-64AD-4F83-A319-8B8A1650855A}"/>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0258A1C-B15B-49AF-BB89-BE513AF400B3}"/>
            </a:ext>
          </a:extLst>
        </xdr:cNvPr>
        <xdr:cNvSpPr txBox="1"/>
      </xdr:nvSpPr>
      <xdr:spPr>
        <a:xfrm>
          <a:off x="1816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A498C2B-9302-41C3-9724-D4231DF80734}"/>
            </a:ext>
          </a:extLst>
        </xdr:cNvPr>
        <xdr:cNvSpPr txBox="1"/>
      </xdr:nvSpPr>
      <xdr:spPr>
        <a:xfrm>
          <a:off x="927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646645F-A31D-4AEE-9E31-782926093D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AFC2B7D-DC28-4701-8E6A-D77F6183F0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865FF57-AF99-4026-BB9A-1F888182C7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8E82EFD-CBEE-49CD-BE9A-51DED41BAE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44BCD7A-720F-45B6-8088-16EAC051BD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EEE8C38-CC5E-4B93-A9CD-6261ECFE076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4302B99-EA15-41AF-8B37-95D651E11E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39FA360-5E58-4272-BD12-5C26548AB7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586F535-A4FE-42D7-818E-275E21F396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AED4362-DD9E-4A50-9D15-D5BA9D4319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F4370220-6E3B-4383-A10C-36FC34833D7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139CA8A3-C8FB-477C-B325-D3A2EC138A93}"/>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7DD6E94-92C4-48E6-ACE0-4AD399EC339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6AAED385-2666-43B6-8F31-1514BBCACC5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BF17A3E3-2010-42F3-84EF-CBA9D8CC8729}"/>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C061E053-0B39-422D-B424-BF1BBDB98E06}"/>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FF6C3E1-3735-4E95-B045-662A501438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1F2B240E-0689-4A4D-B428-B0749EBF752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0D4746C-081D-412D-B5F7-E7E7564F3D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D3DADE8F-11C5-48EA-A264-29231CBFDFC3}"/>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C4874434-8EEB-4E42-B48C-439AAE549B57}"/>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B793304B-97C5-41F5-96F7-6E6342853243}"/>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1B37C16E-940C-470F-B6E6-FE1EC27E20A6}"/>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AB65C56-74A8-4B31-B6D7-9D60CDFE1F22}"/>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3BDBFDA9-EBDD-4630-8379-1FDCEEEAF40A}"/>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E932441B-5F55-4D1A-B6D0-DB3656C557DC}"/>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7D5DF413-76ED-41F7-A0B4-C599B8EF0642}"/>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174AA741-7192-4E71-BC83-397114E1703C}"/>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B12209AE-E3E2-43B7-B209-744317BDD223}"/>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6FDE9C7F-D065-409E-9606-EAC64E27DDB7}"/>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B15C61B-0FE0-4893-A827-92A3C3619B2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486F39A-DA39-40EF-AFE7-73C21959C4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4140848-6CB6-4A19-99DA-60327DEAA4F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593755D-BC83-4815-A3BD-F4C89B8719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273ABDA-5FB0-4B75-913C-FD34A37636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119816</xdr:rowOff>
    </xdr:from>
    <xdr:to>
      <xdr:col>55</xdr:col>
      <xdr:colOff>50800</xdr:colOff>
      <xdr:row>59</xdr:row>
      <xdr:rowOff>49966</xdr:rowOff>
    </xdr:to>
    <xdr:sp macro="" textlink="">
      <xdr:nvSpPr>
        <xdr:cNvPr id="241" name="楕円 240">
          <a:extLst>
            <a:ext uri="{FF2B5EF4-FFF2-40B4-BE49-F238E27FC236}">
              <a16:creationId xmlns:a16="http://schemas.microsoft.com/office/drawing/2014/main" id="{2694F3CF-6F0E-4CCE-9B82-E5BBE97FF854}"/>
            </a:ext>
          </a:extLst>
        </xdr:cNvPr>
        <xdr:cNvSpPr/>
      </xdr:nvSpPr>
      <xdr:spPr>
        <a:xfrm>
          <a:off x="10426700" y="1006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142693</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8C3BF7C0-70C7-4AB6-B90D-F9485C04DB90}"/>
            </a:ext>
          </a:extLst>
        </xdr:cNvPr>
        <xdr:cNvSpPr txBox="1"/>
      </xdr:nvSpPr>
      <xdr:spPr>
        <a:xfrm>
          <a:off x="10515600" y="991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136520</xdr:rowOff>
    </xdr:from>
    <xdr:to>
      <xdr:col>50</xdr:col>
      <xdr:colOff>165100</xdr:colOff>
      <xdr:row>59</xdr:row>
      <xdr:rowOff>66670</xdr:rowOff>
    </xdr:to>
    <xdr:sp macro="" textlink="">
      <xdr:nvSpPr>
        <xdr:cNvPr id="243" name="楕円 242">
          <a:extLst>
            <a:ext uri="{FF2B5EF4-FFF2-40B4-BE49-F238E27FC236}">
              <a16:creationId xmlns:a16="http://schemas.microsoft.com/office/drawing/2014/main" id="{0BCB9B53-5CA5-4467-951B-0579E85F4A0C}"/>
            </a:ext>
          </a:extLst>
        </xdr:cNvPr>
        <xdr:cNvSpPr/>
      </xdr:nvSpPr>
      <xdr:spPr>
        <a:xfrm>
          <a:off x="9588500" y="10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170616</xdr:rowOff>
    </xdr:from>
    <xdr:to>
      <xdr:col>55</xdr:col>
      <xdr:colOff>0</xdr:colOff>
      <xdr:row>59</xdr:row>
      <xdr:rowOff>15870</xdr:rowOff>
    </xdr:to>
    <xdr:cxnSp macro="">
      <xdr:nvCxnSpPr>
        <xdr:cNvPr id="244" name="直線コネクタ 243">
          <a:extLst>
            <a:ext uri="{FF2B5EF4-FFF2-40B4-BE49-F238E27FC236}">
              <a16:creationId xmlns:a16="http://schemas.microsoft.com/office/drawing/2014/main" id="{8134E0BE-82E8-4740-8DB3-C926DB50E3BF}"/>
            </a:ext>
          </a:extLst>
        </xdr:cNvPr>
        <xdr:cNvCxnSpPr/>
      </xdr:nvCxnSpPr>
      <xdr:spPr>
        <a:xfrm flipV="1">
          <a:off x="9639300" y="10114716"/>
          <a:ext cx="8382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137864</xdr:rowOff>
    </xdr:from>
    <xdr:to>
      <xdr:col>46</xdr:col>
      <xdr:colOff>38100</xdr:colOff>
      <xdr:row>59</xdr:row>
      <xdr:rowOff>68014</xdr:rowOff>
    </xdr:to>
    <xdr:sp macro="" textlink="">
      <xdr:nvSpPr>
        <xdr:cNvPr id="245" name="楕円 244">
          <a:extLst>
            <a:ext uri="{FF2B5EF4-FFF2-40B4-BE49-F238E27FC236}">
              <a16:creationId xmlns:a16="http://schemas.microsoft.com/office/drawing/2014/main" id="{7C3A6E07-383A-4C99-8B41-0E265DA86C35}"/>
            </a:ext>
          </a:extLst>
        </xdr:cNvPr>
        <xdr:cNvSpPr/>
      </xdr:nvSpPr>
      <xdr:spPr>
        <a:xfrm>
          <a:off x="8699500" y="100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15870</xdr:rowOff>
    </xdr:from>
    <xdr:to>
      <xdr:col>50</xdr:col>
      <xdr:colOff>114300</xdr:colOff>
      <xdr:row>59</xdr:row>
      <xdr:rowOff>17214</xdr:rowOff>
    </xdr:to>
    <xdr:cxnSp macro="">
      <xdr:nvCxnSpPr>
        <xdr:cNvPr id="246" name="直線コネクタ 245">
          <a:extLst>
            <a:ext uri="{FF2B5EF4-FFF2-40B4-BE49-F238E27FC236}">
              <a16:creationId xmlns:a16="http://schemas.microsoft.com/office/drawing/2014/main" id="{49E285FD-B1C8-46A7-8EF4-A42168D9BD21}"/>
            </a:ext>
          </a:extLst>
        </xdr:cNvPr>
        <xdr:cNvCxnSpPr/>
      </xdr:nvCxnSpPr>
      <xdr:spPr>
        <a:xfrm flipV="1">
          <a:off x="8750300" y="10131420"/>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145384</xdr:rowOff>
    </xdr:from>
    <xdr:to>
      <xdr:col>41</xdr:col>
      <xdr:colOff>101600</xdr:colOff>
      <xdr:row>59</xdr:row>
      <xdr:rowOff>75534</xdr:rowOff>
    </xdr:to>
    <xdr:sp macro="" textlink="">
      <xdr:nvSpPr>
        <xdr:cNvPr id="247" name="楕円 246">
          <a:extLst>
            <a:ext uri="{FF2B5EF4-FFF2-40B4-BE49-F238E27FC236}">
              <a16:creationId xmlns:a16="http://schemas.microsoft.com/office/drawing/2014/main" id="{13F4C7A0-7100-45E3-92ED-F1A4777C9218}"/>
            </a:ext>
          </a:extLst>
        </xdr:cNvPr>
        <xdr:cNvSpPr/>
      </xdr:nvSpPr>
      <xdr:spPr>
        <a:xfrm>
          <a:off x="7810500" y="100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17214</xdr:rowOff>
    </xdr:from>
    <xdr:to>
      <xdr:col>45</xdr:col>
      <xdr:colOff>177800</xdr:colOff>
      <xdr:row>59</xdr:row>
      <xdr:rowOff>24734</xdr:rowOff>
    </xdr:to>
    <xdr:cxnSp macro="">
      <xdr:nvCxnSpPr>
        <xdr:cNvPr id="248" name="直線コネクタ 247">
          <a:extLst>
            <a:ext uri="{FF2B5EF4-FFF2-40B4-BE49-F238E27FC236}">
              <a16:creationId xmlns:a16="http://schemas.microsoft.com/office/drawing/2014/main" id="{5E863D20-5556-49A2-8EFD-A1D5EE0A139D}"/>
            </a:ext>
          </a:extLst>
        </xdr:cNvPr>
        <xdr:cNvCxnSpPr/>
      </xdr:nvCxnSpPr>
      <xdr:spPr>
        <a:xfrm flipV="1">
          <a:off x="7861300" y="10132764"/>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151711</xdr:rowOff>
    </xdr:from>
    <xdr:to>
      <xdr:col>36</xdr:col>
      <xdr:colOff>165100</xdr:colOff>
      <xdr:row>59</xdr:row>
      <xdr:rowOff>81861</xdr:rowOff>
    </xdr:to>
    <xdr:sp macro="" textlink="">
      <xdr:nvSpPr>
        <xdr:cNvPr id="249" name="楕円 248">
          <a:extLst>
            <a:ext uri="{FF2B5EF4-FFF2-40B4-BE49-F238E27FC236}">
              <a16:creationId xmlns:a16="http://schemas.microsoft.com/office/drawing/2014/main" id="{AF6A687B-7C78-4821-A0B2-FD397D5524C8}"/>
            </a:ext>
          </a:extLst>
        </xdr:cNvPr>
        <xdr:cNvSpPr/>
      </xdr:nvSpPr>
      <xdr:spPr>
        <a:xfrm>
          <a:off x="6921500" y="100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24734</xdr:rowOff>
    </xdr:from>
    <xdr:to>
      <xdr:col>41</xdr:col>
      <xdr:colOff>50800</xdr:colOff>
      <xdr:row>59</xdr:row>
      <xdr:rowOff>31061</xdr:rowOff>
    </xdr:to>
    <xdr:cxnSp macro="">
      <xdr:nvCxnSpPr>
        <xdr:cNvPr id="250" name="直線コネクタ 249">
          <a:extLst>
            <a:ext uri="{FF2B5EF4-FFF2-40B4-BE49-F238E27FC236}">
              <a16:creationId xmlns:a16="http://schemas.microsoft.com/office/drawing/2014/main" id="{14A4F64B-78CA-4499-9C02-D99DB5BC7F12}"/>
            </a:ext>
          </a:extLst>
        </xdr:cNvPr>
        <xdr:cNvCxnSpPr/>
      </xdr:nvCxnSpPr>
      <xdr:spPr>
        <a:xfrm flipV="1">
          <a:off x="6972300" y="10140284"/>
          <a:ext cx="8890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2C6820E6-D603-4662-90A2-95AA7F477156}"/>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C6EFBB0-EDC7-48A1-82B0-80AA57478C4F}"/>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451CAA31-86CB-4314-900C-B6BC0369CD8E}"/>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A6CA0989-EEE0-4675-BBF5-56CC99448CB7}"/>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83197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E6E6BDB-0BD0-4EE7-9723-DDAE06BDE14B}"/>
            </a:ext>
          </a:extLst>
        </xdr:cNvPr>
        <xdr:cNvSpPr txBox="1"/>
      </xdr:nvSpPr>
      <xdr:spPr>
        <a:xfrm>
          <a:off x="9327095" y="985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84541</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3A1AD4B7-9481-4B42-B807-02D7EC75B093}"/>
            </a:ext>
          </a:extLst>
        </xdr:cNvPr>
        <xdr:cNvSpPr txBox="1"/>
      </xdr:nvSpPr>
      <xdr:spPr>
        <a:xfrm>
          <a:off x="8450795" y="985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92061</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C4F6552-1789-4E66-B6F5-8DD46538AAA6}"/>
            </a:ext>
          </a:extLst>
        </xdr:cNvPr>
        <xdr:cNvSpPr txBox="1"/>
      </xdr:nvSpPr>
      <xdr:spPr>
        <a:xfrm>
          <a:off x="7561795" y="98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98388</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5C8BF3BA-F324-4D2F-AF24-E7B4651E9B7A}"/>
            </a:ext>
          </a:extLst>
        </xdr:cNvPr>
        <xdr:cNvSpPr txBox="1"/>
      </xdr:nvSpPr>
      <xdr:spPr>
        <a:xfrm>
          <a:off x="6672795" y="987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C83D239-FDF6-466A-81A2-921729CEA9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31A21AD-F0D3-48DB-85E6-E5EE274809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1EDDF10-7803-46E7-9035-9CCC715964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4FFA25B-48F8-49E9-83C0-212A2E8927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D4FD973-8E96-4A74-8B73-9CCC44F6A7E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FC15E2E-F12D-4FA7-A2B2-5EEFADB9D7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8CE272AE-517C-470A-A5EC-9239CDC87A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153BAC1-5C25-4EF5-9DF4-E3F50103D3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39CBA72-038D-401F-87D1-379E7CF772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89BE663-0A86-4E0A-95A3-712455B528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6CEE3F8-2099-48BF-86D8-C7B76ABA56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0E44A08-BE94-4CF0-AEB7-F835949E722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64A2EDC-0607-4FCA-B77D-49B7D399DD1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860E5B4-0F23-4859-9D1C-715D4817304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3958E392-1473-476A-B151-3515A65AF45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E200C57A-3A3C-43C5-952B-74FA67901FE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FB9CC2C-6D94-432F-90E8-F85B73508B6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DC295E89-5719-47A5-AD85-FFD556CBEBF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9A517715-247C-474C-A379-826E9AB7F1A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B09EDD6-B801-4D01-99DA-40682F4ECA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BEE4CC9-B0C8-4695-9974-7418590393D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F9FF4BBE-1D87-4890-BC35-FE01951F3F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E155A21B-B811-4FE2-BF31-F474497011C6}"/>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68A95CF5-B4AF-4FA3-9205-9BEB94532FF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30948AF8-AC0F-4E88-B168-CB3B6573922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4964E227-AA06-41A2-80EB-E80362B04520}"/>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4B667CAB-DEA8-47ED-8B81-FDABB7C5FA76}"/>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7F6FB284-C441-4594-922A-5C97B1DC7F7F}"/>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DB72CDC7-62DA-45D8-81DF-9F83859DEED4}"/>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D81424B3-00E6-448D-9A4C-7A1A25319697}"/>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E2062F1D-1B69-460A-8E5C-8354C041CCB3}"/>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92165490-C3AC-492D-BA3D-BF4FB75E0882}"/>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20B26519-43E9-4FBE-8677-2B071227CE1B}"/>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4322623-BAA6-4254-B9A7-8DD88BD553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07B8073-23BF-45D8-8B1D-6785AC789B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1628ECC-0538-4401-88E2-82ED171824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2A0C10D-122E-4F75-8D7F-2D33963D637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A255416-A1F8-4C4A-A4C7-6002ECD43C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58165</xdr:rowOff>
    </xdr:from>
    <xdr:to>
      <xdr:col>24</xdr:col>
      <xdr:colOff>114300</xdr:colOff>
      <xdr:row>81</xdr:row>
      <xdr:rowOff>159765</xdr:rowOff>
    </xdr:to>
    <xdr:sp macro="" textlink="">
      <xdr:nvSpPr>
        <xdr:cNvPr id="297" name="楕円 296">
          <a:extLst>
            <a:ext uri="{FF2B5EF4-FFF2-40B4-BE49-F238E27FC236}">
              <a16:creationId xmlns:a16="http://schemas.microsoft.com/office/drawing/2014/main" id="{7145C6FA-0821-4FE4-9ECD-D86F785E71A8}"/>
            </a:ext>
          </a:extLst>
        </xdr:cNvPr>
        <xdr:cNvSpPr/>
      </xdr:nvSpPr>
      <xdr:spPr>
        <a:xfrm>
          <a:off x="45847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81042</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E1C56A0B-B0EB-455F-8DFE-B0D4D3ED6B92}"/>
            </a:ext>
          </a:extLst>
        </xdr:cNvPr>
        <xdr:cNvSpPr txBox="1"/>
      </xdr:nvSpPr>
      <xdr:spPr>
        <a:xfrm>
          <a:off x="4673600" y="1379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xdr:rowOff>
    </xdr:from>
    <xdr:to>
      <xdr:col>20</xdr:col>
      <xdr:colOff>38100</xdr:colOff>
      <xdr:row>81</xdr:row>
      <xdr:rowOff>116332</xdr:rowOff>
    </xdr:to>
    <xdr:sp macro="" textlink="">
      <xdr:nvSpPr>
        <xdr:cNvPr id="299" name="楕円 298">
          <a:extLst>
            <a:ext uri="{FF2B5EF4-FFF2-40B4-BE49-F238E27FC236}">
              <a16:creationId xmlns:a16="http://schemas.microsoft.com/office/drawing/2014/main" id="{96F8C29C-C7DF-44C0-BC06-7AD821236448}"/>
            </a:ext>
          </a:extLst>
        </xdr:cNvPr>
        <xdr:cNvSpPr/>
      </xdr:nvSpPr>
      <xdr:spPr>
        <a:xfrm>
          <a:off x="3746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65532</xdr:rowOff>
    </xdr:from>
    <xdr:to>
      <xdr:col>24</xdr:col>
      <xdr:colOff>63500</xdr:colOff>
      <xdr:row>81</xdr:row>
      <xdr:rowOff>108965</xdr:rowOff>
    </xdr:to>
    <xdr:cxnSp macro="">
      <xdr:nvCxnSpPr>
        <xdr:cNvPr id="300" name="直線コネクタ 299">
          <a:extLst>
            <a:ext uri="{FF2B5EF4-FFF2-40B4-BE49-F238E27FC236}">
              <a16:creationId xmlns:a16="http://schemas.microsoft.com/office/drawing/2014/main" id="{347D3E85-2DA7-48B2-9FAA-40FD10D07D94}"/>
            </a:ext>
          </a:extLst>
        </xdr:cNvPr>
        <xdr:cNvCxnSpPr/>
      </xdr:nvCxnSpPr>
      <xdr:spPr>
        <a:xfrm>
          <a:off x="3797300" y="13952982"/>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1" name="楕円 300">
          <a:extLst>
            <a:ext uri="{FF2B5EF4-FFF2-40B4-BE49-F238E27FC236}">
              <a16:creationId xmlns:a16="http://schemas.microsoft.com/office/drawing/2014/main" id="{DC8E459C-93F3-4BC0-91D2-2CD0D3438353}"/>
            </a:ext>
          </a:extLst>
        </xdr:cNvPr>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95250</xdr:rowOff>
    </xdr:to>
    <xdr:cxnSp macro="">
      <xdr:nvCxnSpPr>
        <xdr:cNvPr id="302" name="直線コネクタ 301">
          <a:extLst>
            <a:ext uri="{FF2B5EF4-FFF2-40B4-BE49-F238E27FC236}">
              <a16:creationId xmlns:a16="http://schemas.microsoft.com/office/drawing/2014/main" id="{832708EE-42D1-4D04-8773-C1124AE5DBED}"/>
            </a:ext>
          </a:extLst>
        </xdr:cNvPr>
        <xdr:cNvCxnSpPr/>
      </xdr:nvCxnSpPr>
      <xdr:spPr>
        <a:xfrm flipV="1">
          <a:off x="2908300" y="139529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03" name="楕円 302">
          <a:extLst>
            <a:ext uri="{FF2B5EF4-FFF2-40B4-BE49-F238E27FC236}">
              <a16:creationId xmlns:a16="http://schemas.microsoft.com/office/drawing/2014/main" id="{A282B629-03F3-4598-A407-BCA10EC04421}"/>
            </a:ext>
          </a:extLst>
        </xdr:cNvPr>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95250</xdr:rowOff>
    </xdr:to>
    <xdr:cxnSp macro="">
      <xdr:nvCxnSpPr>
        <xdr:cNvPr id="304" name="直線コネクタ 303">
          <a:extLst>
            <a:ext uri="{FF2B5EF4-FFF2-40B4-BE49-F238E27FC236}">
              <a16:creationId xmlns:a16="http://schemas.microsoft.com/office/drawing/2014/main" id="{AA7C9FF3-FAF1-4D46-B337-18F7268BD714}"/>
            </a:ext>
          </a:extLst>
        </xdr:cNvPr>
        <xdr:cNvCxnSpPr/>
      </xdr:nvCxnSpPr>
      <xdr:spPr>
        <a:xfrm>
          <a:off x="2019300" y="1393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05" name="楕円 304">
          <a:extLst>
            <a:ext uri="{FF2B5EF4-FFF2-40B4-BE49-F238E27FC236}">
              <a16:creationId xmlns:a16="http://schemas.microsoft.com/office/drawing/2014/main" id="{E7635636-F343-4688-94A9-CEAE28459F47}"/>
            </a:ext>
          </a:extLst>
        </xdr:cNvPr>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49530</xdr:rowOff>
    </xdr:to>
    <xdr:cxnSp macro="">
      <xdr:nvCxnSpPr>
        <xdr:cNvPr id="306" name="直線コネクタ 305">
          <a:extLst>
            <a:ext uri="{FF2B5EF4-FFF2-40B4-BE49-F238E27FC236}">
              <a16:creationId xmlns:a16="http://schemas.microsoft.com/office/drawing/2014/main" id="{631A7A00-C545-4EF4-A795-1C99A2CC7DB5}"/>
            </a:ext>
          </a:extLst>
        </xdr:cNvPr>
        <xdr:cNvCxnSpPr/>
      </xdr:nvCxnSpPr>
      <xdr:spPr>
        <a:xfrm>
          <a:off x="1130300" y="13891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B0EB9B4C-1271-4271-AA01-F2F2A7F44538}"/>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A0E2A7E5-375C-448A-ACEB-AA46E4A490F3}"/>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2BB2FFDE-30A1-4415-B602-CCD6FEBE8053}"/>
            </a:ext>
          </a:extLst>
        </xdr:cNvPr>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B2CCA57A-9D4F-4BAA-B9ED-CFCEFDF8257A}"/>
            </a:ext>
          </a:extLst>
        </xdr:cNvPr>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132859</xdr:rowOff>
    </xdr:from>
    <xdr:ext cx="405111" cy="259045"/>
    <xdr:sp macro="" textlink="">
      <xdr:nvSpPr>
        <xdr:cNvPr id="311" name="n_1mainValue【公営住宅】&#10;有形固定資産減価償却率">
          <a:extLst>
            <a:ext uri="{FF2B5EF4-FFF2-40B4-BE49-F238E27FC236}">
              <a16:creationId xmlns:a16="http://schemas.microsoft.com/office/drawing/2014/main" id="{6AB0B75E-A812-4EFA-8FF2-4E92DE940396}"/>
            </a:ext>
          </a:extLst>
        </xdr:cNvPr>
        <xdr:cNvSpPr txBox="1"/>
      </xdr:nvSpPr>
      <xdr:spPr>
        <a:xfrm>
          <a:off x="35820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2" name="n_2mainValue【公営住宅】&#10;有形固定資産減価償却率">
          <a:extLst>
            <a:ext uri="{FF2B5EF4-FFF2-40B4-BE49-F238E27FC236}">
              <a16:creationId xmlns:a16="http://schemas.microsoft.com/office/drawing/2014/main" id="{ABD5D5A7-7C12-4FB7-A47B-C944DA70FA75}"/>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13" name="n_3mainValue【公営住宅】&#10;有形固定資産減価償却率">
          <a:extLst>
            <a:ext uri="{FF2B5EF4-FFF2-40B4-BE49-F238E27FC236}">
              <a16:creationId xmlns:a16="http://schemas.microsoft.com/office/drawing/2014/main" id="{6F19AC30-3A5E-47FC-91E7-387B3B2C4249}"/>
            </a:ext>
          </a:extLst>
        </xdr:cNvPr>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4" name="n_4mainValue【公営住宅】&#10;有形固定資産減価償却率">
          <a:extLst>
            <a:ext uri="{FF2B5EF4-FFF2-40B4-BE49-F238E27FC236}">
              <a16:creationId xmlns:a16="http://schemas.microsoft.com/office/drawing/2014/main" id="{5B0B5142-367F-4320-A3D7-3A8B47245C06}"/>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B8E2CCC3-5BF1-4B3A-96A0-31EBF62B13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F1E392A-ED99-4BD0-80EB-A98C319829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223E264-63E1-4086-BFAE-2A8D6C8974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3EE7638C-B2A2-466B-8006-772D9FDFAF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EA2A933-3D5F-4266-82AC-B7AB4828A13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D2C679D-E727-4309-934A-52F2922357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F2CB4969-44C3-4A5F-AB94-20EE24EF36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AED00AC9-8D57-41B4-85DE-6EE02F7479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77D9EBA-3E9A-430E-8CE8-50A34D9A38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1BFF74AF-2D86-4A20-89B7-AF11A1049D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A9BF10D1-0797-4E87-9158-112D11D1FB5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4355ABAA-138D-434B-846C-9719ACCAF3A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F64C85AC-BF6C-495E-8722-87D6B00586A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ACBF6AA1-5D7A-4147-A9D2-8B42EFA7039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901C6AD-BD99-4011-9E61-8AAFE1AE8E7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81DE1392-6741-4FEA-B022-08C23D6AF53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CFC24A5C-D220-4036-811A-CE1E55170D4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1DED12A1-FA70-40D7-B44B-5A1BBE5C7D0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9388C8DF-7208-4A7F-A7EA-4B929D49A28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1F9F4ECB-9E80-4787-B76B-9F98B0C876A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96EA61D5-4607-4ADB-898E-C947FC7FA56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61683BBA-4897-4368-B185-27B8B3296A99}"/>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E68805E7-F35A-442D-BD7F-F8A8232598AB}"/>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658500CD-FC8E-4C31-99D4-57BF1346B139}"/>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A4D34569-6A85-4BBD-9CA6-EFF996CBB3DE}"/>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7C76E866-68D2-4543-8AC0-BEFE5B1EF0EA}"/>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4553F946-C071-4FDC-888A-0C019CB5B39F}"/>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FA7F2CCF-AE0E-46E9-8D4D-4A4F9A63631A}"/>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84AF372D-731C-4EE9-B320-C441926ED248}"/>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F8FA2A7C-524D-4464-A140-06F5AA5A259D}"/>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AFCECA7B-3EA1-42B1-900A-C17BBCBB3BEF}"/>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5754C3B2-9F0D-425B-AE17-8BFA97C7BC28}"/>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5B5BB57-6B0E-43BA-8EEA-1CC766F7D4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82EBCC3-9262-4098-A09B-A7EE3C0C3B6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AAB0A2F-4B52-4B21-9657-A3B8CC7BF7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DACB927-7D39-405B-832B-47BB2CBC33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D0B9BD7-CD27-45E6-A04F-3439843402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160122</xdr:rowOff>
    </xdr:from>
    <xdr:to>
      <xdr:col>55</xdr:col>
      <xdr:colOff>50800</xdr:colOff>
      <xdr:row>82</xdr:row>
      <xdr:rowOff>90272</xdr:rowOff>
    </xdr:to>
    <xdr:sp macro="" textlink="">
      <xdr:nvSpPr>
        <xdr:cNvPr id="352" name="楕円 351">
          <a:extLst>
            <a:ext uri="{FF2B5EF4-FFF2-40B4-BE49-F238E27FC236}">
              <a16:creationId xmlns:a16="http://schemas.microsoft.com/office/drawing/2014/main" id="{E60DC9CA-400B-4FBB-8B6A-C86AAE5D0774}"/>
            </a:ext>
          </a:extLst>
        </xdr:cNvPr>
        <xdr:cNvSpPr/>
      </xdr:nvSpPr>
      <xdr:spPr>
        <a:xfrm>
          <a:off x="10426700" y="140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11549</xdr:rowOff>
    </xdr:from>
    <xdr:ext cx="469744" cy="259045"/>
    <xdr:sp macro="" textlink="">
      <xdr:nvSpPr>
        <xdr:cNvPr id="353" name="【公営住宅】&#10;一人当たり面積該当値テキスト">
          <a:extLst>
            <a:ext uri="{FF2B5EF4-FFF2-40B4-BE49-F238E27FC236}">
              <a16:creationId xmlns:a16="http://schemas.microsoft.com/office/drawing/2014/main" id="{D599A69C-55B7-4E27-8461-91018F85D7BC}"/>
            </a:ext>
          </a:extLst>
        </xdr:cNvPr>
        <xdr:cNvSpPr txBox="1"/>
      </xdr:nvSpPr>
      <xdr:spPr>
        <a:xfrm>
          <a:off x="10515600" y="138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166066</xdr:rowOff>
    </xdr:from>
    <xdr:to>
      <xdr:col>50</xdr:col>
      <xdr:colOff>165100</xdr:colOff>
      <xdr:row>82</xdr:row>
      <xdr:rowOff>96216</xdr:rowOff>
    </xdr:to>
    <xdr:sp macro="" textlink="">
      <xdr:nvSpPr>
        <xdr:cNvPr id="354" name="楕円 353">
          <a:extLst>
            <a:ext uri="{FF2B5EF4-FFF2-40B4-BE49-F238E27FC236}">
              <a16:creationId xmlns:a16="http://schemas.microsoft.com/office/drawing/2014/main" id="{7BDD334F-1D89-4A34-8BE7-030AC84089DF}"/>
            </a:ext>
          </a:extLst>
        </xdr:cNvPr>
        <xdr:cNvSpPr/>
      </xdr:nvSpPr>
      <xdr:spPr>
        <a:xfrm>
          <a:off x="9588500" y="140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39472</xdr:rowOff>
    </xdr:from>
    <xdr:to>
      <xdr:col>55</xdr:col>
      <xdr:colOff>0</xdr:colOff>
      <xdr:row>82</xdr:row>
      <xdr:rowOff>45416</xdr:rowOff>
    </xdr:to>
    <xdr:cxnSp macro="">
      <xdr:nvCxnSpPr>
        <xdr:cNvPr id="355" name="直線コネクタ 354">
          <a:extLst>
            <a:ext uri="{FF2B5EF4-FFF2-40B4-BE49-F238E27FC236}">
              <a16:creationId xmlns:a16="http://schemas.microsoft.com/office/drawing/2014/main" id="{1823496A-A2C0-4AE2-8643-B5AF82C5F03A}"/>
            </a:ext>
          </a:extLst>
        </xdr:cNvPr>
        <xdr:cNvCxnSpPr/>
      </xdr:nvCxnSpPr>
      <xdr:spPr>
        <a:xfrm flipV="1">
          <a:off x="9639300" y="1409837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11531</xdr:rowOff>
    </xdr:from>
    <xdr:to>
      <xdr:col>46</xdr:col>
      <xdr:colOff>38100</xdr:colOff>
      <xdr:row>82</xdr:row>
      <xdr:rowOff>113131</xdr:rowOff>
    </xdr:to>
    <xdr:sp macro="" textlink="">
      <xdr:nvSpPr>
        <xdr:cNvPr id="356" name="楕円 355">
          <a:extLst>
            <a:ext uri="{FF2B5EF4-FFF2-40B4-BE49-F238E27FC236}">
              <a16:creationId xmlns:a16="http://schemas.microsoft.com/office/drawing/2014/main" id="{CF379A25-E734-4623-9CC2-D09939F195F2}"/>
            </a:ext>
          </a:extLst>
        </xdr:cNvPr>
        <xdr:cNvSpPr/>
      </xdr:nvSpPr>
      <xdr:spPr>
        <a:xfrm>
          <a:off x="8699500" y="1407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45416</xdr:rowOff>
    </xdr:from>
    <xdr:to>
      <xdr:col>50</xdr:col>
      <xdr:colOff>114300</xdr:colOff>
      <xdr:row>82</xdr:row>
      <xdr:rowOff>62331</xdr:rowOff>
    </xdr:to>
    <xdr:cxnSp macro="">
      <xdr:nvCxnSpPr>
        <xdr:cNvPr id="357" name="直線コネクタ 356">
          <a:extLst>
            <a:ext uri="{FF2B5EF4-FFF2-40B4-BE49-F238E27FC236}">
              <a16:creationId xmlns:a16="http://schemas.microsoft.com/office/drawing/2014/main" id="{4C892E8D-C293-4DA3-8F0F-33FF932A2826}"/>
            </a:ext>
          </a:extLst>
        </xdr:cNvPr>
        <xdr:cNvCxnSpPr/>
      </xdr:nvCxnSpPr>
      <xdr:spPr>
        <a:xfrm flipV="1">
          <a:off x="8750300" y="14104316"/>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16103</xdr:rowOff>
    </xdr:from>
    <xdr:to>
      <xdr:col>41</xdr:col>
      <xdr:colOff>101600</xdr:colOff>
      <xdr:row>82</xdr:row>
      <xdr:rowOff>117703</xdr:rowOff>
    </xdr:to>
    <xdr:sp macro="" textlink="">
      <xdr:nvSpPr>
        <xdr:cNvPr id="358" name="楕円 357">
          <a:extLst>
            <a:ext uri="{FF2B5EF4-FFF2-40B4-BE49-F238E27FC236}">
              <a16:creationId xmlns:a16="http://schemas.microsoft.com/office/drawing/2014/main" id="{62656473-4597-476B-B6F7-5D342AE1FED9}"/>
            </a:ext>
          </a:extLst>
        </xdr:cNvPr>
        <xdr:cNvSpPr/>
      </xdr:nvSpPr>
      <xdr:spPr>
        <a:xfrm>
          <a:off x="7810500" y="140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62331</xdr:rowOff>
    </xdr:from>
    <xdr:to>
      <xdr:col>45</xdr:col>
      <xdr:colOff>177800</xdr:colOff>
      <xdr:row>82</xdr:row>
      <xdr:rowOff>66903</xdr:rowOff>
    </xdr:to>
    <xdr:cxnSp macro="">
      <xdr:nvCxnSpPr>
        <xdr:cNvPr id="359" name="直線コネクタ 358">
          <a:extLst>
            <a:ext uri="{FF2B5EF4-FFF2-40B4-BE49-F238E27FC236}">
              <a16:creationId xmlns:a16="http://schemas.microsoft.com/office/drawing/2014/main" id="{D2181399-96BC-4EAA-95CD-5CCF12AABF12}"/>
            </a:ext>
          </a:extLst>
        </xdr:cNvPr>
        <xdr:cNvCxnSpPr/>
      </xdr:nvCxnSpPr>
      <xdr:spPr>
        <a:xfrm flipV="1">
          <a:off x="7861300" y="141212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60" name="楕円 359">
          <a:extLst>
            <a:ext uri="{FF2B5EF4-FFF2-40B4-BE49-F238E27FC236}">
              <a16:creationId xmlns:a16="http://schemas.microsoft.com/office/drawing/2014/main" id="{E690F5EC-8898-48F4-B649-7EC4FAF32ED7}"/>
            </a:ext>
          </a:extLst>
        </xdr:cNvPr>
        <xdr:cNvSpPr/>
      </xdr:nvSpPr>
      <xdr:spPr>
        <a:xfrm>
          <a:off x="6921500" y="140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65075</xdr:rowOff>
    </xdr:from>
    <xdr:to>
      <xdr:col>41</xdr:col>
      <xdr:colOff>50800</xdr:colOff>
      <xdr:row>82</xdr:row>
      <xdr:rowOff>66903</xdr:rowOff>
    </xdr:to>
    <xdr:cxnSp macro="">
      <xdr:nvCxnSpPr>
        <xdr:cNvPr id="361" name="直線コネクタ 360">
          <a:extLst>
            <a:ext uri="{FF2B5EF4-FFF2-40B4-BE49-F238E27FC236}">
              <a16:creationId xmlns:a16="http://schemas.microsoft.com/office/drawing/2014/main" id="{2A2AC873-AC19-420C-929F-97F3CA7D38C9}"/>
            </a:ext>
          </a:extLst>
        </xdr:cNvPr>
        <xdr:cNvCxnSpPr/>
      </xdr:nvCxnSpPr>
      <xdr:spPr>
        <a:xfrm>
          <a:off x="6972300" y="1412397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42C398EF-3CD0-4EC8-B1B3-F50597ACCA77}"/>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27707EBD-7ADC-4732-8885-756DED2BFDAF}"/>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8B00C3D4-96C7-4C36-B66C-6BEF4EA3B4DE}"/>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637D75BE-9669-4E6E-BD26-F189D6D6F797}"/>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112743</xdr:rowOff>
    </xdr:from>
    <xdr:ext cx="469744" cy="259045"/>
    <xdr:sp macro="" textlink="">
      <xdr:nvSpPr>
        <xdr:cNvPr id="366" name="n_1mainValue【公営住宅】&#10;一人当たり面積">
          <a:extLst>
            <a:ext uri="{FF2B5EF4-FFF2-40B4-BE49-F238E27FC236}">
              <a16:creationId xmlns:a16="http://schemas.microsoft.com/office/drawing/2014/main" id="{A1160F62-88CA-4BC5-9019-E6F58D0F94FC}"/>
            </a:ext>
          </a:extLst>
        </xdr:cNvPr>
        <xdr:cNvSpPr txBox="1"/>
      </xdr:nvSpPr>
      <xdr:spPr>
        <a:xfrm>
          <a:off x="9391727" y="138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129658</xdr:rowOff>
    </xdr:from>
    <xdr:ext cx="469744" cy="259045"/>
    <xdr:sp macro="" textlink="">
      <xdr:nvSpPr>
        <xdr:cNvPr id="367" name="n_2mainValue【公営住宅】&#10;一人当たり面積">
          <a:extLst>
            <a:ext uri="{FF2B5EF4-FFF2-40B4-BE49-F238E27FC236}">
              <a16:creationId xmlns:a16="http://schemas.microsoft.com/office/drawing/2014/main" id="{081EF63D-648C-43AE-A0AF-1135F5C9ED61}"/>
            </a:ext>
          </a:extLst>
        </xdr:cNvPr>
        <xdr:cNvSpPr txBox="1"/>
      </xdr:nvSpPr>
      <xdr:spPr>
        <a:xfrm>
          <a:off x="8515427" y="138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134230</xdr:rowOff>
    </xdr:from>
    <xdr:ext cx="469744" cy="259045"/>
    <xdr:sp macro="" textlink="">
      <xdr:nvSpPr>
        <xdr:cNvPr id="368" name="n_3mainValue【公営住宅】&#10;一人当たり面積">
          <a:extLst>
            <a:ext uri="{FF2B5EF4-FFF2-40B4-BE49-F238E27FC236}">
              <a16:creationId xmlns:a16="http://schemas.microsoft.com/office/drawing/2014/main" id="{4043DF7E-23D7-4222-A5F7-4D1EE5CB98D1}"/>
            </a:ext>
          </a:extLst>
        </xdr:cNvPr>
        <xdr:cNvSpPr txBox="1"/>
      </xdr:nvSpPr>
      <xdr:spPr>
        <a:xfrm>
          <a:off x="7626427" y="138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69" name="n_4mainValue【公営住宅】&#10;一人当たり面積">
          <a:extLst>
            <a:ext uri="{FF2B5EF4-FFF2-40B4-BE49-F238E27FC236}">
              <a16:creationId xmlns:a16="http://schemas.microsoft.com/office/drawing/2014/main" id="{234CD613-05F8-4C28-8AEB-52C8B46B2598}"/>
            </a:ext>
          </a:extLst>
        </xdr:cNvPr>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27576C1B-18E9-4457-817A-237A2199B3B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875F6592-4684-46E2-8D8B-C50612AD1DD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BCF29956-26E0-4DE5-B147-3C7D561DCE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257BFFFC-8783-41F3-8787-418B993F99C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F85CB89C-68F5-4FB3-A85B-09B41A2683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8FACEE09-9EA6-4AC2-9B8E-4B04B183DDD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3EF708BC-3E0E-4A98-A81D-AF09221F1B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B8BC515D-3954-4557-AD3C-2F82C33230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E04974C8-186E-4D55-BDA4-A6741011B75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132B1194-1E49-4B60-86C0-B113F52153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572A2D9E-F831-4C32-9431-F4C88D5695C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D8BB63BA-21DF-48A5-A8E3-E6A7283D6DB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205CE561-8EBA-4F96-9B38-6DEC50C8596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4D8B1F8F-2924-4043-9A30-30DE66C9E8A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C4FE9FFF-A56E-4DB5-887C-0B6FDD777CE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90E15824-1E51-406D-A72A-939DE847481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F1DF563C-E659-489C-B0D8-60BEBE6F2B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14170682-0939-469A-90C6-45570544EF1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A31871BC-98CB-484A-944D-3A47F9DC01D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A498D03B-EFF6-490E-BF25-87222F73228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F5A63F1F-2F96-4705-8996-5414CDF618A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5302720-8A99-485C-BF01-F1550B7883D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4F1051A0-A7BE-417F-9200-DC214C8801A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863B4F76-BBB5-4A21-848B-329A1D7B9D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0796E091-37BD-4876-98E8-1E6576001C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B82DC71B-6B4D-4823-82A7-EAF12F450833}"/>
            </a:ext>
          </a:extLst>
        </xdr:cNvPr>
        <xdr:cNvCxnSpPr/>
      </xdr:nvCxnSpPr>
      <xdr:spPr>
        <a:xfrm flipV="1">
          <a:off x="4634865" y="172799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2493DE0B-3538-4536-82DF-273666C68444}"/>
            </a:ext>
          </a:extLst>
        </xdr:cNvPr>
        <xdr:cNvSpPr txBox="1"/>
      </xdr:nvSpPr>
      <xdr:spPr>
        <a:xfrm>
          <a:off x="4673600" y="187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4A88A2DD-B2FD-47AB-9973-B7BF16CA6541}"/>
            </a:ext>
          </a:extLst>
        </xdr:cNvPr>
        <xdr:cNvCxnSpPr/>
      </xdr:nvCxnSpPr>
      <xdr:spPr>
        <a:xfrm>
          <a:off x="4546600" y="186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5C865168-72D5-438F-98B4-E18D7610C8D8}"/>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EA13D65A-46C4-4441-A8ED-43B901A488F6}"/>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95A6E21-8E7D-47AA-A459-755CBE60D171}"/>
            </a:ext>
          </a:extLst>
        </xdr:cNvPr>
        <xdr:cNvSpPr txBox="1"/>
      </xdr:nvSpPr>
      <xdr:spPr>
        <a:xfrm>
          <a:off x="4673600" y="17983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5DDAF84E-0828-4187-82C0-312B406C9C1C}"/>
            </a:ext>
          </a:extLst>
        </xdr:cNvPr>
        <xdr:cNvSpPr/>
      </xdr:nvSpPr>
      <xdr:spPr>
        <a:xfrm>
          <a:off x="4584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6EF03781-F10E-4EB5-835E-07FD0E85043F}"/>
            </a:ext>
          </a:extLst>
        </xdr:cNvPr>
        <xdr:cNvSpPr/>
      </xdr:nvSpPr>
      <xdr:spPr>
        <a:xfrm>
          <a:off x="3746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0DD29524-E600-4B13-BB3D-65A72FE828B7}"/>
            </a:ext>
          </a:extLst>
        </xdr:cNvPr>
        <xdr:cNvSpPr/>
      </xdr:nvSpPr>
      <xdr:spPr>
        <a:xfrm>
          <a:off x="2857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E20038C7-7A63-450E-8BBA-2CFA99BAD716}"/>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35B47C97-A606-4F00-A45E-C032E697DDC4}"/>
            </a:ext>
          </a:extLst>
        </xdr:cNvPr>
        <xdr:cNvSpPr/>
      </xdr:nvSpPr>
      <xdr:spPr>
        <a:xfrm>
          <a:off x="1079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F91DC9AA-015C-4489-8CF1-FFAD164462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CCF01E4-6ACE-4E23-922D-29AEA85DF23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CD37C9FA-EF33-4420-825E-9E971377BC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C48BACB-532A-4F5C-9E75-5D75DF6E07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3627347-ACC8-456E-A289-2733E145CB4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楕円 410">
          <a:extLst>
            <a:ext uri="{FF2B5EF4-FFF2-40B4-BE49-F238E27FC236}">
              <a16:creationId xmlns:a16="http://schemas.microsoft.com/office/drawing/2014/main" id="{16A901FA-3B8B-487D-A654-106BF76FBFE0}"/>
            </a:ext>
          </a:extLst>
        </xdr:cNvPr>
        <xdr:cNvSpPr/>
      </xdr:nvSpPr>
      <xdr:spPr>
        <a:xfrm>
          <a:off x="4584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131190</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B13781AA-2759-4512-8A1C-64E56D06B785}"/>
            </a:ext>
          </a:extLst>
        </xdr:cNvPr>
        <xdr:cNvSpPr txBox="1"/>
      </xdr:nvSpPr>
      <xdr:spPr>
        <a:xfrm>
          <a:off x="4673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413" name="楕円 412">
          <a:extLst>
            <a:ext uri="{FF2B5EF4-FFF2-40B4-BE49-F238E27FC236}">
              <a16:creationId xmlns:a16="http://schemas.microsoft.com/office/drawing/2014/main" id="{D5D4D6B4-5455-403E-A8E8-E5105A63AE50}"/>
            </a:ext>
          </a:extLst>
        </xdr:cNvPr>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32113</xdr:rowOff>
    </xdr:from>
    <xdr:to>
      <xdr:col>24</xdr:col>
      <xdr:colOff>63500</xdr:colOff>
      <xdr:row>106</xdr:row>
      <xdr:rowOff>43543</xdr:rowOff>
    </xdr:to>
    <xdr:cxnSp macro="">
      <xdr:nvCxnSpPr>
        <xdr:cNvPr id="414" name="直線コネクタ 413">
          <a:extLst>
            <a:ext uri="{FF2B5EF4-FFF2-40B4-BE49-F238E27FC236}">
              <a16:creationId xmlns:a16="http://schemas.microsoft.com/office/drawing/2014/main" id="{87D80C37-B57A-4C1F-A04F-7F5B102E2F25}"/>
            </a:ext>
          </a:extLst>
        </xdr:cNvPr>
        <xdr:cNvCxnSpPr/>
      </xdr:nvCxnSpPr>
      <xdr:spPr>
        <a:xfrm flipV="1">
          <a:off x="3797300" y="1820581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131536</xdr:rowOff>
    </xdr:from>
    <xdr:to>
      <xdr:col>15</xdr:col>
      <xdr:colOff>101600</xdr:colOff>
      <xdr:row>106</xdr:row>
      <xdr:rowOff>61686</xdr:rowOff>
    </xdr:to>
    <xdr:sp macro="" textlink="">
      <xdr:nvSpPr>
        <xdr:cNvPr id="415" name="楕円 414">
          <a:extLst>
            <a:ext uri="{FF2B5EF4-FFF2-40B4-BE49-F238E27FC236}">
              <a16:creationId xmlns:a16="http://schemas.microsoft.com/office/drawing/2014/main" id="{D2B08CF4-FD28-4143-90AA-FA78ED11D919}"/>
            </a:ext>
          </a:extLst>
        </xdr:cNvPr>
        <xdr:cNvSpPr/>
      </xdr:nvSpPr>
      <xdr:spPr>
        <a:xfrm>
          <a:off x="2857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10886</xdr:rowOff>
    </xdr:from>
    <xdr:to>
      <xdr:col>19</xdr:col>
      <xdr:colOff>177800</xdr:colOff>
      <xdr:row>106</xdr:row>
      <xdr:rowOff>43543</xdr:rowOff>
    </xdr:to>
    <xdr:cxnSp macro="">
      <xdr:nvCxnSpPr>
        <xdr:cNvPr id="416" name="直線コネクタ 415">
          <a:extLst>
            <a:ext uri="{FF2B5EF4-FFF2-40B4-BE49-F238E27FC236}">
              <a16:creationId xmlns:a16="http://schemas.microsoft.com/office/drawing/2014/main" id="{4D058329-7A1C-4A7E-B56D-E026BDA2AAA8}"/>
            </a:ext>
          </a:extLst>
        </xdr:cNvPr>
        <xdr:cNvCxnSpPr/>
      </xdr:nvCxnSpPr>
      <xdr:spPr>
        <a:xfrm>
          <a:off x="2908300" y="18184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136434</xdr:rowOff>
    </xdr:from>
    <xdr:to>
      <xdr:col>10</xdr:col>
      <xdr:colOff>165100</xdr:colOff>
      <xdr:row>106</xdr:row>
      <xdr:rowOff>66584</xdr:rowOff>
    </xdr:to>
    <xdr:sp macro="" textlink="">
      <xdr:nvSpPr>
        <xdr:cNvPr id="417" name="楕円 416">
          <a:extLst>
            <a:ext uri="{FF2B5EF4-FFF2-40B4-BE49-F238E27FC236}">
              <a16:creationId xmlns:a16="http://schemas.microsoft.com/office/drawing/2014/main" id="{D065113E-42FE-4908-9B28-6AAA82233EBD}"/>
            </a:ext>
          </a:extLst>
        </xdr:cNvPr>
        <xdr:cNvSpPr/>
      </xdr:nvSpPr>
      <xdr:spPr>
        <a:xfrm>
          <a:off x="1968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10886</xdr:rowOff>
    </xdr:from>
    <xdr:to>
      <xdr:col>15</xdr:col>
      <xdr:colOff>50800</xdr:colOff>
      <xdr:row>106</xdr:row>
      <xdr:rowOff>15784</xdr:rowOff>
    </xdr:to>
    <xdr:cxnSp macro="">
      <xdr:nvCxnSpPr>
        <xdr:cNvPr id="418" name="直線コネクタ 417">
          <a:extLst>
            <a:ext uri="{FF2B5EF4-FFF2-40B4-BE49-F238E27FC236}">
              <a16:creationId xmlns:a16="http://schemas.microsoft.com/office/drawing/2014/main" id="{5154F1FC-05A4-42A5-83FE-040C61FB46AB}"/>
            </a:ext>
          </a:extLst>
        </xdr:cNvPr>
        <xdr:cNvCxnSpPr/>
      </xdr:nvCxnSpPr>
      <xdr:spPr>
        <a:xfrm flipV="1">
          <a:off x="2019300" y="181845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9" name="楕円 418">
          <a:extLst>
            <a:ext uri="{FF2B5EF4-FFF2-40B4-BE49-F238E27FC236}">
              <a16:creationId xmlns:a16="http://schemas.microsoft.com/office/drawing/2014/main" id="{09CF9425-329C-4626-831A-6D88586026A6}"/>
            </a:ext>
          </a:extLst>
        </xdr:cNvPr>
        <xdr:cNvSpPr/>
      </xdr:nvSpPr>
      <xdr:spPr>
        <a:xfrm>
          <a:off x="1079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15784</xdr:rowOff>
    </xdr:to>
    <xdr:cxnSp macro="">
      <xdr:nvCxnSpPr>
        <xdr:cNvPr id="420" name="直線コネクタ 419">
          <a:extLst>
            <a:ext uri="{FF2B5EF4-FFF2-40B4-BE49-F238E27FC236}">
              <a16:creationId xmlns:a16="http://schemas.microsoft.com/office/drawing/2014/main" id="{D06B2D71-AE56-4DA5-AC10-772E945899E8}"/>
            </a:ext>
          </a:extLst>
        </xdr:cNvPr>
        <xdr:cNvCxnSpPr/>
      </xdr:nvCxnSpPr>
      <xdr:spPr>
        <a:xfrm>
          <a:off x="1130300" y="181633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61884</xdr:rowOff>
    </xdr:from>
    <xdr:ext cx="405111" cy="259045"/>
    <xdr:sp macro="" textlink="">
      <xdr:nvSpPr>
        <xdr:cNvPr id="421" name="n_1aveValue【港湾・漁港】&#10;有形固定資産減価償却率">
          <a:extLst>
            <a:ext uri="{FF2B5EF4-FFF2-40B4-BE49-F238E27FC236}">
              <a16:creationId xmlns:a16="http://schemas.microsoft.com/office/drawing/2014/main" id="{7E222401-02A4-4743-A52F-EAD5C20E7D09}"/>
            </a:ext>
          </a:extLst>
        </xdr:cNvPr>
        <xdr:cNvSpPr txBox="1"/>
      </xdr:nvSpPr>
      <xdr:spPr>
        <a:xfrm>
          <a:off x="3582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40657</xdr:rowOff>
    </xdr:from>
    <xdr:ext cx="405111" cy="259045"/>
    <xdr:sp macro="" textlink="">
      <xdr:nvSpPr>
        <xdr:cNvPr id="422" name="n_2aveValue【港湾・漁港】&#10;有形固定資産減価償却率">
          <a:extLst>
            <a:ext uri="{FF2B5EF4-FFF2-40B4-BE49-F238E27FC236}">
              <a16:creationId xmlns:a16="http://schemas.microsoft.com/office/drawing/2014/main" id="{1C6917EC-AF5B-4C71-9B33-29D5ECF0BB2B}"/>
            </a:ext>
          </a:extLst>
        </xdr:cNvPr>
        <xdr:cNvSpPr txBox="1"/>
      </xdr:nvSpPr>
      <xdr:spPr>
        <a:xfrm>
          <a:off x="2705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23" name="n_3aveValue【港湾・漁港】&#10;有形固定資産減価償却率">
          <a:extLst>
            <a:ext uri="{FF2B5EF4-FFF2-40B4-BE49-F238E27FC236}">
              <a16:creationId xmlns:a16="http://schemas.microsoft.com/office/drawing/2014/main" id="{4351E854-109F-4C7A-A3FA-397C5B7E8BB5}"/>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E902AD28-A945-44FC-9BF2-25D29372410A}"/>
            </a:ext>
          </a:extLst>
        </xdr:cNvPr>
        <xdr:cNvSpPr txBox="1"/>
      </xdr:nvSpPr>
      <xdr:spPr>
        <a:xfrm>
          <a:off x="927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425" name="n_1mainValue【港湾・漁港】&#10;有形固定資産減価償却率">
          <a:extLst>
            <a:ext uri="{FF2B5EF4-FFF2-40B4-BE49-F238E27FC236}">
              <a16:creationId xmlns:a16="http://schemas.microsoft.com/office/drawing/2014/main" id="{CD73A76A-181C-4783-B5ED-E396B90A56C6}"/>
            </a:ext>
          </a:extLst>
        </xdr:cNvPr>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52813</xdr:rowOff>
    </xdr:from>
    <xdr:ext cx="405111" cy="259045"/>
    <xdr:sp macro="" textlink="">
      <xdr:nvSpPr>
        <xdr:cNvPr id="426" name="n_2mainValue【港湾・漁港】&#10;有形固定資産減価償却率">
          <a:extLst>
            <a:ext uri="{FF2B5EF4-FFF2-40B4-BE49-F238E27FC236}">
              <a16:creationId xmlns:a16="http://schemas.microsoft.com/office/drawing/2014/main" id="{D66D9084-8E71-4666-97DE-9C9783A2E054}"/>
            </a:ext>
          </a:extLst>
        </xdr:cNvPr>
        <xdr:cNvSpPr txBox="1"/>
      </xdr:nvSpPr>
      <xdr:spPr>
        <a:xfrm>
          <a:off x="2705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57711</xdr:rowOff>
    </xdr:from>
    <xdr:ext cx="405111" cy="259045"/>
    <xdr:sp macro="" textlink="">
      <xdr:nvSpPr>
        <xdr:cNvPr id="427" name="n_3mainValue【港湾・漁港】&#10;有形固定資産減価償却率">
          <a:extLst>
            <a:ext uri="{FF2B5EF4-FFF2-40B4-BE49-F238E27FC236}">
              <a16:creationId xmlns:a16="http://schemas.microsoft.com/office/drawing/2014/main" id="{616DDE0C-B042-4BD1-9FE5-695C307D668A}"/>
            </a:ext>
          </a:extLst>
        </xdr:cNvPr>
        <xdr:cNvSpPr txBox="1"/>
      </xdr:nvSpPr>
      <xdr:spPr>
        <a:xfrm>
          <a:off x="1816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28" name="n_4mainValue【港湾・漁港】&#10;有形固定資産減価償却率">
          <a:extLst>
            <a:ext uri="{FF2B5EF4-FFF2-40B4-BE49-F238E27FC236}">
              <a16:creationId xmlns:a16="http://schemas.microsoft.com/office/drawing/2014/main" id="{505A45E8-97AC-41E5-AAE5-1C32CBF085D2}"/>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91498329-A350-4BD2-B429-B785DEF16A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510B1209-6A7B-4B02-BF36-8419166F025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6EF00308-4311-429F-BCA3-D7B7814B47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37224B9-4A8E-40CC-B4EA-F35C8457FB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AC06618B-F8D7-453B-9335-626F166244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47069988-CCB7-42ED-9F6C-92C9B89423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CCCAFDB3-DA87-442E-9CB7-02033E00C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763D6F77-D5E6-4EDD-9C80-28AC1C7B363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39368D5F-00A6-4808-AC12-8D11CFB75F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C712C017-001D-4892-B9A3-F5EF8666852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C4DFE1E4-D1A8-4B58-80AD-02878974F3F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031757C9-982D-427C-A2F7-34143309191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5338EFF3-9A29-4DE0-88C8-9944BCB0398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4ECB12AB-FAF7-4C66-8D14-4A7CF059416D}"/>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90C598DA-AF7D-4CED-BF5B-23FFC912246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F6395AC3-E1F7-4E0C-988B-F2E268A9893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48F97EC9-A8D2-476D-BB1E-7683F7304FF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31058130-EDA1-4AC5-8FC5-5BF4A2967C7E}"/>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C3705DEF-89CF-45C3-A115-0B963D4FB78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78C994E1-629F-48A2-B4CA-602C20775734}"/>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B153544C-7CD4-4FF4-B825-9154834D3E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D33C0EFB-1390-4335-B1AC-A3BA0D3943EA}"/>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4E736E00-C9D8-4A08-8186-91FC38632A0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E833226D-1059-4C36-8F43-9B1AC058C5DF}"/>
            </a:ext>
          </a:extLst>
        </xdr:cNvPr>
        <xdr:cNvCxnSpPr/>
      </xdr:nvCxnSpPr>
      <xdr:spPr>
        <a:xfrm flipV="1">
          <a:off x="10476865" y="171837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07FC2865-FD64-4147-86BB-1EB78E6628E1}"/>
            </a:ext>
          </a:extLst>
        </xdr:cNvPr>
        <xdr:cNvSpPr txBox="1"/>
      </xdr:nvSpPr>
      <xdr:spPr>
        <a:xfrm>
          <a:off x="10515600" y="1866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983E1F7F-AEAC-4365-A0EC-E576A83D2F39}"/>
            </a:ext>
          </a:extLst>
        </xdr:cNvPr>
        <xdr:cNvCxnSpPr/>
      </xdr:nvCxnSpPr>
      <xdr:spPr>
        <a:xfrm>
          <a:off x="10388600" y="186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7B463FDD-6B63-4621-A3C7-5D5444A0B880}"/>
            </a:ext>
          </a:extLst>
        </xdr:cNvPr>
        <xdr:cNvSpPr txBox="1"/>
      </xdr:nvSpPr>
      <xdr:spPr>
        <a:xfrm>
          <a:off x="10515600" y="169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D28F8A04-B470-4A65-B84C-4C2E2222DBED}"/>
            </a:ext>
          </a:extLst>
        </xdr:cNvPr>
        <xdr:cNvCxnSpPr/>
      </xdr:nvCxnSpPr>
      <xdr:spPr>
        <a:xfrm>
          <a:off x="10388600" y="171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165713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7057A73E-5D7B-4BFD-8373-04063C8388A2}"/>
            </a:ext>
          </a:extLst>
        </xdr:cNvPr>
        <xdr:cNvSpPr txBox="1"/>
      </xdr:nvSpPr>
      <xdr:spPr>
        <a:xfrm>
          <a:off x="10515600" y="18339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BACCE447-A697-47DF-B82D-25979C0BC31D}"/>
            </a:ext>
          </a:extLst>
        </xdr:cNvPr>
        <xdr:cNvSpPr/>
      </xdr:nvSpPr>
      <xdr:spPr>
        <a:xfrm>
          <a:off x="10426700" y="1836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DF3B2D6A-C3C9-4C0C-B600-0012DB1750F4}"/>
            </a:ext>
          </a:extLst>
        </xdr:cNvPr>
        <xdr:cNvSpPr/>
      </xdr:nvSpPr>
      <xdr:spPr>
        <a:xfrm>
          <a:off x="95885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01980726-1061-4F5F-A270-23DBDFF2C8A1}"/>
            </a:ext>
          </a:extLst>
        </xdr:cNvPr>
        <xdr:cNvSpPr/>
      </xdr:nvSpPr>
      <xdr:spPr>
        <a:xfrm>
          <a:off x="8699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0FB02158-E4FF-4D24-83EF-A609C9BE95AE}"/>
            </a:ext>
          </a:extLst>
        </xdr:cNvPr>
        <xdr:cNvSpPr/>
      </xdr:nvSpPr>
      <xdr:spPr>
        <a:xfrm>
          <a:off x="7810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004F07C5-2C8A-47B1-96E2-BB1D27A1C671}"/>
            </a:ext>
          </a:extLst>
        </xdr:cNvPr>
        <xdr:cNvSpPr/>
      </xdr:nvSpPr>
      <xdr:spPr>
        <a:xfrm>
          <a:off x="6921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59E7912-C6B7-4E51-9FEC-9877B1B331A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35D20A0-D96E-4940-B4D8-D964DCF451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C83945E-FFCB-4EA2-89D4-7B1DB685554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61910B6-3DAE-47CB-A85F-7D5AA25E6F4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F1D1650-AF0C-45FB-94CE-DE9ABF86BFB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169273</xdr:rowOff>
    </xdr:from>
    <xdr:to>
      <xdr:col>55</xdr:col>
      <xdr:colOff>50800</xdr:colOff>
      <xdr:row>106</xdr:row>
      <xdr:rowOff>99423</xdr:rowOff>
    </xdr:to>
    <xdr:sp macro="" textlink="">
      <xdr:nvSpPr>
        <xdr:cNvPr id="468" name="楕円 467">
          <a:extLst>
            <a:ext uri="{FF2B5EF4-FFF2-40B4-BE49-F238E27FC236}">
              <a16:creationId xmlns:a16="http://schemas.microsoft.com/office/drawing/2014/main" id="{60A8A64A-A264-497C-8570-2326D0FAB737}"/>
            </a:ext>
          </a:extLst>
        </xdr:cNvPr>
        <xdr:cNvSpPr/>
      </xdr:nvSpPr>
      <xdr:spPr>
        <a:xfrm>
          <a:off x="10426700" y="181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20700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798BE539-3745-44C6-8091-C3FEFD5B4674}"/>
            </a:ext>
          </a:extLst>
        </xdr:cNvPr>
        <xdr:cNvSpPr txBox="1"/>
      </xdr:nvSpPr>
      <xdr:spPr>
        <a:xfrm>
          <a:off x="10515600" y="180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170500</xdr:rowOff>
    </xdr:from>
    <xdr:to>
      <xdr:col>50</xdr:col>
      <xdr:colOff>165100</xdr:colOff>
      <xdr:row>106</xdr:row>
      <xdr:rowOff>100650</xdr:rowOff>
    </xdr:to>
    <xdr:sp macro="" textlink="">
      <xdr:nvSpPr>
        <xdr:cNvPr id="470" name="楕円 469">
          <a:extLst>
            <a:ext uri="{FF2B5EF4-FFF2-40B4-BE49-F238E27FC236}">
              <a16:creationId xmlns:a16="http://schemas.microsoft.com/office/drawing/2014/main" id="{05CA9BA2-D53F-4088-BBD4-0A55C50AF784}"/>
            </a:ext>
          </a:extLst>
        </xdr:cNvPr>
        <xdr:cNvSpPr/>
      </xdr:nvSpPr>
      <xdr:spPr>
        <a:xfrm>
          <a:off x="9588500" y="181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48623</xdr:rowOff>
    </xdr:from>
    <xdr:to>
      <xdr:col>55</xdr:col>
      <xdr:colOff>0</xdr:colOff>
      <xdr:row>106</xdr:row>
      <xdr:rowOff>49850</xdr:rowOff>
    </xdr:to>
    <xdr:cxnSp macro="">
      <xdr:nvCxnSpPr>
        <xdr:cNvPr id="471" name="直線コネクタ 470">
          <a:extLst>
            <a:ext uri="{FF2B5EF4-FFF2-40B4-BE49-F238E27FC236}">
              <a16:creationId xmlns:a16="http://schemas.microsoft.com/office/drawing/2014/main" id="{C12BCAC5-DB78-457C-99AA-31545D940E4B}"/>
            </a:ext>
          </a:extLst>
        </xdr:cNvPr>
        <xdr:cNvCxnSpPr/>
      </xdr:nvCxnSpPr>
      <xdr:spPr>
        <a:xfrm flipV="1">
          <a:off x="9639300" y="18222323"/>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361</xdr:rowOff>
    </xdr:from>
    <xdr:to>
      <xdr:col>46</xdr:col>
      <xdr:colOff>38100</xdr:colOff>
      <xdr:row>106</xdr:row>
      <xdr:rowOff>101961</xdr:rowOff>
    </xdr:to>
    <xdr:sp macro="" textlink="">
      <xdr:nvSpPr>
        <xdr:cNvPr id="472" name="楕円 471">
          <a:extLst>
            <a:ext uri="{FF2B5EF4-FFF2-40B4-BE49-F238E27FC236}">
              <a16:creationId xmlns:a16="http://schemas.microsoft.com/office/drawing/2014/main" id="{969EC6C6-CBE6-4BB0-AEEE-3143C5D8B364}"/>
            </a:ext>
          </a:extLst>
        </xdr:cNvPr>
        <xdr:cNvSpPr/>
      </xdr:nvSpPr>
      <xdr:spPr>
        <a:xfrm>
          <a:off x="8699500" y="181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49850</xdr:rowOff>
    </xdr:from>
    <xdr:to>
      <xdr:col>50</xdr:col>
      <xdr:colOff>114300</xdr:colOff>
      <xdr:row>106</xdr:row>
      <xdr:rowOff>51161</xdr:rowOff>
    </xdr:to>
    <xdr:cxnSp macro="">
      <xdr:nvCxnSpPr>
        <xdr:cNvPr id="473" name="直線コネクタ 472">
          <a:extLst>
            <a:ext uri="{FF2B5EF4-FFF2-40B4-BE49-F238E27FC236}">
              <a16:creationId xmlns:a16="http://schemas.microsoft.com/office/drawing/2014/main" id="{2E6C1A9A-9C4E-4653-B4D7-25A9DEAF1C08}"/>
            </a:ext>
          </a:extLst>
        </xdr:cNvPr>
        <xdr:cNvCxnSpPr/>
      </xdr:nvCxnSpPr>
      <xdr:spPr>
        <a:xfrm flipV="1">
          <a:off x="8750300" y="18223550"/>
          <a:ext cx="8890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9931</xdr:rowOff>
    </xdr:from>
    <xdr:to>
      <xdr:col>41</xdr:col>
      <xdr:colOff>101600</xdr:colOff>
      <xdr:row>106</xdr:row>
      <xdr:rowOff>111531</xdr:rowOff>
    </xdr:to>
    <xdr:sp macro="" textlink="">
      <xdr:nvSpPr>
        <xdr:cNvPr id="474" name="楕円 473">
          <a:extLst>
            <a:ext uri="{FF2B5EF4-FFF2-40B4-BE49-F238E27FC236}">
              <a16:creationId xmlns:a16="http://schemas.microsoft.com/office/drawing/2014/main" id="{529BB5E1-FCDA-4CA3-9F25-0C4438437B7E}"/>
            </a:ext>
          </a:extLst>
        </xdr:cNvPr>
        <xdr:cNvSpPr/>
      </xdr:nvSpPr>
      <xdr:spPr>
        <a:xfrm>
          <a:off x="7810500" y="181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51161</xdr:rowOff>
    </xdr:from>
    <xdr:to>
      <xdr:col>45</xdr:col>
      <xdr:colOff>177800</xdr:colOff>
      <xdr:row>106</xdr:row>
      <xdr:rowOff>60731</xdr:rowOff>
    </xdr:to>
    <xdr:cxnSp macro="">
      <xdr:nvCxnSpPr>
        <xdr:cNvPr id="475" name="直線コネクタ 474">
          <a:extLst>
            <a:ext uri="{FF2B5EF4-FFF2-40B4-BE49-F238E27FC236}">
              <a16:creationId xmlns:a16="http://schemas.microsoft.com/office/drawing/2014/main" id="{4D558205-0071-4AD7-90E1-A1C12A58C829}"/>
            </a:ext>
          </a:extLst>
        </xdr:cNvPr>
        <xdr:cNvCxnSpPr/>
      </xdr:nvCxnSpPr>
      <xdr:spPr>
        <a:xfrm flipV="1">
          <a:off x="7861300" y="18224861"/>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14359</xdr:rowOff>
    </xdr:from>
    <xdr:to>
      <xdr:col>36</xdr:col>
      <xdr:colOff>165100</xdr:colOff>
      <xdr:row>106</xdr:row>
      <xdr:rowOff>115959</xdr:rowOff>
    </xdr:to>
    <xdr:sp macro="" textlink="">
      <xdr:nvSpPr>
        <xdr:cNvPr id="476" name="楕円 475">
          <a:extLst>
            <a:ext uri="{FF2B5EF4-FFF2-40B4-BE49-F238E27FC236}">
              <a16:creationId xmlns:a16="http://schemas.microsoft.com/office/drawing/2014/main" id="{7E146689-BDDA-4054-999E-E4DE5AC5448F}"/>
            </a:ext>
          </a:extLst>
        </xdr:cNvPr>
        <xdr:cNvSpPr/>
      </xdr:nvSpPr>
      <xdr:spPr>
        <a:xfrm>
          <a:off x="6921500" y="1818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60731</xdr:rowOff>
    </xdr:from>
    <xdr:to>
      <xdr:col>41</xdr:col>
      <xdr:colOff>50800</xdr:colOff>
      <xdr:row>106</xdr:row>
      <xdr:rowOff>65159</xdr:rowOff>
    </xdr:to>
    <xdr:cxnSp macro="">
      <xdr:nvCxnSpPr>
        <xdr:cNvPr id="477" name="直線コネクタ 476">
          <a:extLst>
            <a:ext uri="{FF2B5EF4-FFF2-40B4-BE49-F238E27FC236}">
              <a16:creationId xmlns:a16="http://schemas.microsoft.com/office/drawing/2014/main" id="{AD7D28AF-FD1E-4F2F-9104-5DCF7C4EE018}"/>
            </a:ext>
          </a:extLst>
        </xdr:cNvPr>
        <xdr:cNvCxnSpPr/>
      </xdr:nvCxnSpPr>
      <xdr:spPr>
        <a:xfrm flipV="1">
          <a:off x="6972300" y="18234431"/>
          <a:ext cx="889000" cy="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107</xdr:row>
      <xdr:rowOff>110949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00961376-1E70-4481-A44B-0C40D39BA720}"/>
            </a:ext>
          </a:extLst>
        </xdr:cNvPr>
        <xdr:cNvSpPr txBox="1"/>
      </xdr:nvSpPr>
      <xdr:spPr>
        <a:xfrm>
          <a:off x="9359411" y="184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113030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EB62AA21-B626-4A5F-921A-7A94274BFB85}"/>
            </a:ext>
          </a:extLst>
        </xdr:cNvPr>
        <xdr:cNvSpPr txBox="1"/>
      </xdr:nvSpPr>
      <xdr:spPr>
        <a:xfrm>
          <a:off x="8483111" y="184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103618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82234435-B2BA-4883-A864-33F03502450B}"/>
            </a:ext>
          </a:extLst>
        </xdr:cNvPr>
        <xdr:cNvSpPr txBox="1"/>
      </xdr:nvSpPr>
      <xdr:spPr>
        <a:xfrm>
          <a:off x="7594111" y="1844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105706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782E0C73-29C7-428A-916B-52C9BE520772}"/>
            </a:ext>
          </a:extLst>
        </xdr:cNvPr>
        <xdr:cNvSpPr txBox="1"/>
      </xdr:nvSpPr>
      <xdr:spPr>
        <a:xfrm>
          <a:off x="6705111" y="184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117177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F94CF931-E3CB-46C2-A7CD-67FF6E3640E2}"/>
            </a:ext>
          </a:extLst>
        </xdr:cNvPr>
        <xdr:cNvSpPr txBox="1"/>
      </xdr:nvSpPr>
      <xdr:spPr>
        <a:xfrm>
          <a:off x="9359411" y="179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118488</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CF91456-0BFA-4C39-A27B-C97B65890014}"/>
            </a:ext>
          </a:extLst>
        </xdr:cNvPr>
        <xdr:cNvSpPr txBox="1"/>
      </xdr:nvSpPr>
      <xdr:spPr>
        <a:xfrm>
          <a:off x="8483111" y="1794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128058</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BB84E30D-38A2-4D27-AC5D-4F130ABAAAFF}"/>
            </a:ext>
          </a:extLst>
        </xdr:cNvPr>
        <xdr:cNvSpPr txBox="1"/>
      </xdr:nvSpPr>
      <xdr:spPr>
        <a:xfrm>
          <a:off x="7594111" y="1795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132486</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A4932403-976C-4C54-B48F-825EFA1295F2}"/>
            </a:ext>
          </a:extLst>
        </xdr:cNvPr>
        <xdr:cNvSpPr txBox="1"/>
      </xdr:nvSpPr>
      <xdr:spPr>
        <a:xfrm>
          <a:off x="6705111" y="1796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258468D1-BA22-4AAA-91E5-7393E1BA7B2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CFAD5A85-337A-4258-BCC6-190500D3CA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4CA05618-4FFB-4322-A99A-69B653E189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64CF140-C273-48C2-ACE3-0AE3B08E0E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14DCB2BD-85E4-4B17-9EA4-917E0B61182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A6C35E4-9D9B-4096-9BFB-2FBE157642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79991E57-99D5-4748-A4D8-4392236EAC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E1DE6CCE-089B-48CB-A3D4-BE6CB92BDC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2FA5057-CCAF-4B1B-A9BE-739CF0E867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3F1A8809-F902-4CCF-B6C2-140A80EC4B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E8D78F85-AB1A-4666-B677-2FC1E79538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CB006DA7-5D91-4DB5-98F0-0A2D8D5419CF}"/>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177E61B4-582A-4237-A134-D52B7180CA7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C12166B8-106C-4C86-9A53-6F33876128E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59072146-2736-4018-920B-B1B819256298}"/>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E0CFAA0-535F-43AB-AA80-D8B1D25A3CC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4384B835-B73E-4958-9214-04C9F259AA1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F0FF5585-B3F7-42B2-810D-0E691397645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8F19F4BE-4BE3-4394-8280-1896A872538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BB389D4B-9878-49C1-96AA-5EE2985798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A1ABF40A-AF03-4E78-A835-78FEE7C20CF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F349E0C6-883B-4CDB-B0B6-F2413C74DE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15AA29D5-A96D-40EF-B48F-0C36CB2D79E0}"/>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F8FA7572-A497-4E1F-9BB9-4B1A97C4FE15}"/>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BCAB166D-289C-43BC-813D-5A3700B3EBBB}"/>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47DBEAF4-236C-4B30-8A9F-E2819C635954}"/>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5DA72822-E6CB-44E0-9BC7-4CA023F8C2FD}"/>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20E023FF-FFD9-40F8-A819-2898DE56B9F3}"/>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4002AC4A-BBC8-4D48-91C7-3CFB80A46124}"/>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BF1713F9-C28B-4DD8-B72D-9AB7DB8A7ECE}"/>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6C9AE553-F9AA-404D-ACCE-E80621DDEFA3}"/>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69AE93D8-EC5B-41F5-9F5C-5C28879A4128}"/>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8094BC61-2341-4E46-A3D9-154DD78E342D}"/>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90DA4307-9457-463B-A8C0-10F06ED1B6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B8809C5-573E-4A4B-835E-2B6FBA8C64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D54577BD-B351-4F8D-A250-F59BBBD92E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E5CA42B-AFDE-4575-91CC-93B57285BA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4FD888F-F9CC-460D-B4FE-8BEF6F09B46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55118</xdr:rowOff>
    </xdr:from>
    <xdr:to>
      <xdr:col>85</xdr:col>
      <xdr:colOff>177800</xdr:colOff>
      <xdr:row>40</xdr:row>
      <xdr:rowOff>156718</xdr:rowOff>
    </xdr:to>
    <xdr:sp macro="" textlink="">
      <xdr:nvSpPr>
        <xdr:cNvPr id="524" name="楕円 523">
          <a:extLst>
            <a:ext uri="{FF2B5EF4-FFF2-40B4-BE49-F238E27FC236}">
              <a16:creationId xmlns:a16="http://schemas.microsoft.com/office/drawing/2014/main" id="{70F5C672-AD11-4F71-AF03-8231E7FF1149}"/>
            </a:ext>
          </a:extLst>
        </xdr:cNvPr>
        <xdr:cNvSpPr/>
      </xdr:nvSpPr>
      <xdr:spPr>
        <a:xfrm>
          <a:off x="162687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33545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DDD13BE-84E5-47BF-B353-66178D0B0B03}"/>
            </a:ext>
          </a:extLst>
        </xdr:cNvPr>
        <xdr:cNvSpPr txBox="1"/>
      </xdr:nvSpPr>
      <xdr:spPr>
        <a:xfrm>
          <a:off x="16357600" y="689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xdr:rowOff>
    </xdr:from>
    <xdr:to>
      <xdr:col>81</xdr:col>
      <xdr:colOff>101600</xdr:colOff>
      <xdr:row>40</xdr:row>
      <xdr:rowOff>113284</xdr:rowOff>
    </xdr:to>
    <xdr:sp macro="" textlink="">
      <xdr:nvSpPr>
        <xdr:cNvPr id="526" name="楕円 525">
          <a:extLst>
            <a:ext uri="{FF2B5EF4-FFF2-40B4-BE49-F238E27FC236}">
              <a16:creationId xmlns:a16="http://schemas.microsoft.com/office/drawing/2014/main" id="{C21353E8-F169-41DA-AE99-29A59F51E0C9}"/>
            </a:ext>
          </a:extLst>
        </xdr:cNvPr>
        <xdr:cNvSpPr/>
      </xdr:nvSpPr>
      <xdr:spPr>
        <a:xfrm>
          <a:off x="15430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62484</xdr:rowOff>
    </xdr:from>
    <xdr:to>
      <xdr:col>85</xdr:col>
      <xdr:colOff>127000</xdr:colOff>
      <xdr:row>40</xdr:row>
      <xdr:rowOff>105918</xdr:rowOff>
    </xdr:to>
    <xdr:cxnSp macro="">
      <xdr:nvCxnSpPr>
        <xdr:cNvPr id="527" name="直線コネクタ 526">
          <a:extLst>
            <a:ext uri="{FF2B5EF4-FFF2-40B4-BE49-F238E27FC236}">
              <a16:creationId xmlns:a16="http://schemas.microsoft.com/office/drawing/2014/main" id="{707AE31D-37D5-454C-A5E2-2FCE627B08B0}"/>
            </a:ext>
          </a:extLst>
        </xdr:cNvPr>
        <xdr:cNvCxnSpPr/>
      </xdr:nvCxnSpPr>
      <xdr:spPr>
        <a:xfrm>
          <a:off x="15481300" y="692048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528" name="楕円 527">
          <a:extLst>
            <a:ext uri="{FF2B5EF4-FFF2-40B4-BE49-F238E27FC236}">
              <a16:creationId xmlns:a16="http://schemas.microsoft.com/office/drawing/2014/main" id="{E9D49F30-B79A-4ADC-8341-8F3A72DCA6F8}"/>
            </a:ext>
          </a:extLst>
        </xdr:cNvPr>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62484</xdr:rowOff>
    </xdr:to>
    <xdr:cxnSp macro="">
      <xdr:nvCxnSpPr>
        <xdr:cNvPr id="529" name="直線コネクタ 528">
          <a:extLst>
            <a:ext uri="{FF2B5EF4-FFF2-40B4-BE49-F238E27FC236}">
              <a16:creationId xmlns:a16="http://schemas.microsoft.com/office/drawing/2014/main" id="{1C7FF3C1-3F21-45EA-AC9F-8A0ECC65C662}"/>
            </a:ext>
          </a:extLst>
        </xdr:cNvPr>
        <xdr:cNvCxnSpPr/>
      </xdr:nvCxnSpPr>
      <xdr:spPr>
        <a:xfrm>
          <a:off x="14592300" y="68770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93980</xdr:rowOff>
    </xdr:from>
    <xdr:to>
      <xdr:col>72</xdr:col>
      <xdr:colOff>38100</xdr:colOff>
      <xdr:row>40</xdr:row>
      <xdr:rowOff>24130</xdr:rowOff>
    </xdr:to>
    <xdr:sp macro="" textlink="">
      <xdr:nvSpPr>
        <xdr:cNvPr id="530" name="楕円 529">
          <a:extLst>
            <a:ext uri="{FF2B5EF4-FFF2-40B4-BE49-F238E27FC236}">
              <a16:creationId xmlns:a16="http://schemas.microsoft.com/office/drawing/2014/main" id="{016EA3E1-1E2A-4F91-A7EA-51292F1AAE5E}"/>
            </a:ext>
          </a:extLst>
        </xdr:cNvPr>
        <xdr:cNvSpPr/>
      </xdr:nvSpPr>
      <xdr:spPr>
        <a:xfrm>
          <a:off x="1365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144780</xdr:rowOff>
    </xdr:from>
    <xdr:to>
      <xdr:col>76</xdr:col>
      <xdr:colOff>114300</xdr:colOff>
      <xdr:row>40</xdr:row>
      <xdr:rowOff>19050</xdr:rowOff>
    </xdr:to>
    <xdr:cxnSp macro="">
      <xdr:nvCxnSpPr>
        <xdr:cNvPr id="531" name="直線コネクタ 530">
          <a:extLst>
            <a:ext uri="{FF2B5EF4-FFF2-40B4-BE49-F238E27FC236}">
              <a16:creationId xmlns:a16="http://schemas.microsoft.com/office/drawing/2014/main" id="{60E041B0-0C54-4EFA-9EE9-995CC987E930}"/>
            </a:ext>
          </a:extLst>
        </xdr:cNvPr>
        <xdr:cNvCxnSpPr/>
      </xdr:nvCxnSpPr>
      <xdr:spPr>
        <a:xfrm>
          <a:off x="13703300" y="6831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45974</xdr:rowOff>
    </xdr:from>
    <xdr:to>
      <xdr:col>67</xdr:col>
      <xdr:colOff>101600</xdr:colOff>
      <xdr:row>39</xdr:row>
      <xdr:rowOff>147574</xdr:rowOff>
    </xdr:to>
    <xdr:sp macro="" textlink="">
      <xdr:nvSpPr>
        <xdr:cNvPr id="532" name="楕円 531">
          <a:extLst>
            <a:ext uri="{FF2B5EF4-FFF2-40B4-BE49-F238E27FC236}">
              <a16:creationId xmlns:a16="http://schemas.microsoft.com/office/drawing/2014/main" id="{F9698662-6609-4ED4-ABFB-D64E52C7D515}"/>
            </a:ext>
          </a:extLst>
        </xdr:cNvPr>
        <xdr:cNvSpPr/>
      </xdr:nvSpPr>
      <xdr:spPr>
        <a:xfrm>
          <a:off x="12763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96774</xdr:rowOff>
    </xdr:from>
    <xdr:to>
      <xdr:col>71</xdr:col>
      <xdr:colOff>177800</xdr:colOff>
      <xdr:row>39</xdr:row>
      <xdr:rowOff>144780</xdr:rowOff>
    </xdr:to>
    <xdr:cxnSp macro="">
      <xdr:nvCxnSpPr>
        <xdr:cNvPr id="533" name="直線コネクタ 532">
          <a:extLst>
            <a:ext uri="{FF2B5EF4-FFF2-40B4-BE49-F238E27FC236}">
              <a16:creationId xmlns:a16="http://schemas.microsoft.com/office/drawing/2014/main" id="{0A1AB8ED-929A-425B-A470-4F3E7A7D8693}"/>
            </a:ext>
          </a:extLst>
        </xdr:cNvPr>
        <xdr:cNvCxnSpPr/>
      </xdr:nvCxnSpPr>
      <xdr:spPr>
        <a:xfrm>
          <a:off x="12814300" y="67833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472B1C0C-BD43-4C04-A2DA-ABC9B3A89B99}"/>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303F9E96-CF12-4C54-A1F8-3983052427C3}"/>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B9174E8A-B95F-4522-B80F-CE566FEF450A}"/>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9CDB06CB-D71B-49E8-8833-2BC9799166DC}"/>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104411</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CCDBE58-860D-428E-AD17-699D097DACD9}"/>
            </a:ext>
          </a:extLst>
        </xdr:cNvPr>
        <xdr:cNvSpPr txBox="1"/>
      </xdr:nvSpPr>
      <xdr:spPr>
        <a:xfrm>
          <a:off x="152660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174F0B10-39BB-4D52-BCF5-D10D97F07244}"/>
            </a:ext>
          </a:extLst>
        </xdr:cNvPr>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15257</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3628A0D4-78DA-40EB-A003-5C2E9051821C}"/>
            </a:ext>
          </a:extLst>
        </xdr:cNvPr>
        <xdr:cNvSpPr txBox="1"/>
      </xdr:nvSpPr>
      <xdr:spPr>
        <a:xfrm>
          <a:off x="13500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138701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FDDC3654-280A-4699-9386-5DCCB93DE389}"/>
            </a:ext>
          </a:extLst>
        </xdr:cNvPr>
        <xdr:cNvSpPr txBox="1"/>
      </xdr:nvSpPr>
      <xdr:spPr>
        <a:xfrm>
          <a:off x="12611744" y="682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88FBB185-B1D1-4A60-B901-48F3376084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18298178-0AC8-48D7-81BD-6F3B14C994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E871740-80C8-4B86-878C-A4B5B86E30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9CDF2709-9E29-48BA-9824-D69A111F17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B2EBE8F8-E900-45B1-B518-F3522519D5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25C2EDA9-5C16-4596-819E-B09CC4B853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20ED0A2C-9CB9-40D4-BB81-5181DF8666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177D9EB3-3953-4887-B576-280814E219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DE2E91BC-CF0E-475B-BA01-9A911AEAA6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CB26137-F777-4155-BDF9-5633B42EC11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D6B3E13A-0FE1-47CA-B6C6-1908619D6B4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211A7A2B-4ADF-4755-9264-85882294C65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80657339-4125-415D-AFFF-B0DE02B6F59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DCB49781-31FD-45C6-B97D-8AF58FF166F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4453D91E-F327-47F3-8F4B-730C9AAAEDA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A6CABBF2-D9D0-4191-A2D6-F8D982E2A9A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D63AB07B-F514-4EFB-9FCB-69A47E2DDFF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B4D998F9-E8CF-46BA-9A63-E909FF234D9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BCB7125E-6239-47A1-9336-EB82AF438E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75BF9B6A-FD69-44ED-94C7-3C301BB157D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86BF7F9E-44DA-40C9-81A8-8FD15A5713C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1DE48FA9-2D5B-4822-AFB1-FFA1306E9A1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5ADE44E7-628E-4FBF-A30C-050B5AC30D2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14434C32-837E-4206-BF30-D4076ED99664}"/>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1CE096F2-7088-4EF3-B8C1-C0E0BDB6E141}"/>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6BF17687-07A4-4CBE-94DB-FE3E9526068F}"/>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D4748D48-E25E-4964-80FD-1C21EEF558EC}"/>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9C3E70BB-961A-4D92-A851-BB3771D9AE32}"/>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67E15345-F807-4A3A-A0FD-853B4BFF9AA3}"/>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A56272F1-DF35-412F-83CB-337BC4D118A0}"/>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EAE99E73-1465-468A-B9D2-A8D51724D856}"/>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969BEB5C-A2E9-4061-B9FA-24BA24CABFDC}"/>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C975F503-DDF1-4E19-B1DC-D9101BC9CB8D}"/>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F5BCA725-87FD-4123-BB1F-67A0F3645D92}"/>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E47702C-B5F0-4E0F-B36D-252AADAFED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73FC170-ECCB-452F-B6B3-8747A336C1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68E9B5C-9DDB-44AF-97CE-9790DFDDBC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DAD922D-35B5-4728-9B7F-9517CBFBF8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67C01A1-865A-4ADD-9AF1-92337EAB886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81" name="楕円 580">
          <a:extLst>
            <a:ext uri="{FF2B5EF4-FFF2-40B4-BE49-F238E27FC236}">
              <a16:creationId xmlns:a16="http://schemas.microsoft.com/office/drawing/2014/main" id="{67022895-A7DC-49BE-BC22-40BD08F6C78E}"/>
            </a:ext>
          </a:extLst>
        </xdr:cNvPr>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65B02250-EBC3-48F1-96D6-46B6F21583A6}"/>
            </a:ext>
          </a:extLst>
        </xdr:cNvPr>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83" name="楕円 582">
          <a:extLst>
            <a:ext uri="{FF2B5EF4-FFF2-40B4-BE49-F238E27FC236}">
              <a16:creationId xmlns:a16="http://schemas.microsoft.com/office/drawing/2014/main" id="{DD48F008-99B5-4202-B6BD-6CF65237A59C}"/>
            </a:ext>
          </a:extLst>
        </xdr:cNvPr>
        <xdr:cNvSpPr/>
      </xdr:nvSpPr>
      <xdr:spPr>
        <a:xfrm>
          <a:off x="2127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584" name="直線コネクタ 583">
          <a:extLst>
            <a:ext uri="{FF2B5EF4-FFF2-40B4-BE49-F238E27FC236}">
              <a16:creationId xmlns:a16="http://schemas.microsoft.com/office/drawing/2014/main" id="{20432D39-5F4C-4F5A-B5DA-A7626E81A2B6}"/>
            </a:ext>
          </a:extLst>
        </xdr:cNvPr>
        <xdr:cNvCxnSpPr/>
      </xdr:nvCxnSpPr>
      <xdr:spPr>
        <a:xfrm>
          <a:off x="21323300" y="709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585" name="楕円 584">
          <a:extLst>
            <a:ext uri="{FF2B5EF4-FFF2-40B4-BE49-F238E27FC236}">
              <a16:creationId xmlns:a16="http://schemas.microsoft.com/office/drawing/2014/main" id="{FF7F8D4E-BF33-4DDA-B2AE-B16B4984AECB}"/>
            </a:ext>
          </a:extLst>
        </xdr:cNvPr>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586" name="直線コネクタ 585">
          <a:extLst>
            <a:ext uri="{FF2B5EF4-FFF2-40B4-BE49-F238E27FC236}">
              <a16:creationId xmlns:a16="http://schemas.microsoft.com/office/drawing/2014/main" id="{C8DA1782-ED79-42E4-B015-1CE3436C6B84}"/>
            </a:ext>
          </a:extLst>
        </xdr:cNvPr>
        <xdr:cNvCxnSpPr/>
      </xdr:nvCxnSpPr>
      <xdr:spPr>
        <a:xfrm>
          <a:off x="20434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587" name="楕円 586">
          <a:extLst>
            <a:ext uri="{FF2B5EF4-FFF2-40B4-BE49-F238E27FC236}">
              <a16:creationId xmlns:a16="http://schemas.microsoft.com/office/drawing/2014/main" id="{87FFB914-17AC-453E-87B6-4AC8D35CDDA5}"/>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588" name="直線コネクタ 587">
          <a:extLst>
            <a:ext uri="{FF2B5EF4-FFF2-40B4-BE49-F238E27FC236}">
              <a16:creationId xmlns:a16="http://schemas.microsoft.com/office/drawing/2014/main" id="{5852D3F3-2D49-4394-8884-9DD92BDE4703}"/>
            </a:ext>
          </a:extLst>
        </xdr:cNvPr>
        <xdr:cNvCxnSpPr/>
      </xdr:nvCxnSpPr>
      <xdr:spPr>
        <a:xfrm>
          <a:off x="19545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89" name="楕円 588">
          <a:extLst>
            <a:ext uri="{FF2B5EF4-FFF2-40B4-BE49-F238E27FC236}">
              <a16:creationId xmlns:a16="http://schemas.microsoft.com/office/drawing/2014/main" id="{797E652F-DD4E-4F48-AF90-27B5E43E92CC}"/>
            </a:ext>
          </a:extLst>
        </xdr:cNvPr>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590" name="直線コネクタ 589">
          <a:extLst>
            <a:ext uri="{FF2B5EF4-FFF2-40B4-BE49-F238E27FC236}">
              <a16:creationId xmlns:a16="http://schemas.microsoft.com/office/drawing/2014/main" id="{6C367C78-D064-4FFB-B970-EE1081DA76E4}"/>
            </a:ext>
          </a:extLst>
        </xdr:cNvPr>
        <xdr:cNvCxnSpPr/>
      </xdr:nvCxnSpPr>
      <xdr:spPr>
        <a:xfrm>
          <a:off x="18656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51E5EB59-54D8-40F9-A259-07E3AE075B4B}"/>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E55B8B3-D4C0-420C-AE4F-67EC515AC492}"/>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CC8FB3F1-BE92-439F-A5BD-B896461C5AA8}"/>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80EE5544-A2BA-487B-A81F-498910FCD268}"/>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95D44F01-7594-4293-8C27-20F84650E17E}"/>
            </a:ext>
          </a:extLst>
        </xdr:cNvPr>
        <xdr:cNvSpPr txBox="1"/>
      </xdr:nvSpPr>
      <xdr:spPr>
        <a:xfrm>
          <a:off x="210757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A208252-D93C-4D3E-8566-E4F40885D8ED}"/>
            </a:ext>
          </a:extLst>
        </xdr:cNvPr>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7F229D9E-685C-46FD-A819-79BA4B788A38}"/>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2C511EF7-C187-40C7-A2A3-11978C44F9F2}"/>
            </a:ext>
          </a:extLst>
        </xdr:cNvPr>
        <xdr:cNvSpPr txBox="1"/>
      </xdr:nvSpPr>
      <xdr:spPr>
        <a:xfrm>
          <a:off x="18421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281199BC-0844-49E4-A33C-519A7FB46B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8E22213E-7294-495B-ACAA-F1553C88E9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CC9FFF34-1FC5-4BB5-AE9D-2850E2E845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AB06FE1F-9216-41E9-9010-E8F42B6F67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FAC6AA08-6303-42AA-9763-7AC742DEFE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17235101-4905-4C95-8C74-25356BD34B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5B662B10-F8C8-40C6-B7BC-620E7D6AA7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7C2AA276-BF16-411A-BAF0-282A51312C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8B5AF9F6-5C65-4334-B4CA-B3C2E189BD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1A240847-BAC8-4CFD-943E-ECB8DF9E24C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FCC2A291-A729-4ED0-BDEB-40E07B7156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74C4FEBF-5E95-494E-A480-DF0E40ED1C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160134E2-F93F-4851-917B-3105ECC0A2E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46EED14F-ED4F-47CB-AC21-7076896F3BB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0956F114-F520-47ED-91A9-408C03EBC6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F2893910-5055-42B4-A588-3AB11FCEEFD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D5FF098C-D336-47BA-B7F4-01674D40977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1A7C2507-3242-4035-A131-8ED8F8D69C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9011DBB7-1979-4B97-9133-03E4F1A5944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B2C06116-772D-4520-8DF9-D57191286A8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E8B2A950-0442-4C8A-85EB-2B4CC038AD4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B64045F9-C574-4582-BE05-70B7F5692B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8C1E6045-81D0-4219-9541-BFC2ECDDFD6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DEE978B1-32D8-4360-8555-2C1B5E8014E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6DB992F1-FC47-4F7B-BB0E-FC819CF702DD}"/>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917ED3D7-FAA5-42BC-95E5-CBE5551C0147}"/>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42AD1765-FB9F-4FFC-9FE0-5B0BDF55A19E}"/>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F26FA91E-320A-47E5-AD87-8C49C33C111E}"/>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27CA7081-E010-4CF5-80FB-E9C5FFDE4309}"/>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5190CBA8-1BB8-469A-89A6-FC5719188578}"/>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1599076A-3E27-4BE1-AD4F-4097608035CA}"/>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2B272E83-4268-4857-B1BD-85F9C5DDE26D}"/>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904305E1-72BF-4FF7-8D1F-E41B2FD3149E}"/>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10182BFF-8890-4E25-A120-1280D6C4E72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2ED36D10-832E-4540-8C10-66A747F0DC3D}"/>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C9F9270B-A616-47F4-954D-318BD1BCDB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3AB862A-D17C-4A32-8FFA-D80D912B23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BEEE2AA-D63B-4A5D-8D0E-BF9CB52FC73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B1CD3DB-65AD-4A1F-B57D-0415CDA9D6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D9E1D126-D34B-46DE-A07E-80C7C2D997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39" name="楕円 638">
          <a:extLst>
            <a:ext uri="{FF2B5EF4-FFF2-40B4-BE49-F238E27FC236}">
              <a16:creationId xmlns:a16="http://schemas.microsoft.com/office/drawing/2014/main" id="{E9229703-4A47-46A9-ADFA-BC2E33CE1859}"/>
            </a:ext>
          </a:extLst>
        </xdr:cNvPr>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548C53A9-B0AA-41E8-879E-E62F2E582B14}"/>
            </a:ext>
          </a:extLst>
        </xdr:cNvPr>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641" name="楕円 640">
          <a:extLst>
            <a:ext uri="{FF2B5EF4-FFF2-40B4-BE49-F238E27FC236}">
              <a16:creationId xmlns:a16="http://schemas.microsoft.com/office/drawing/2014/main" id="{605E419F-6937-4C00-9EC5-06183049BA5B}"/>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80010</xdr:rowOff>
    </xdr:to>
    <xdr:cxnSp macro="">
      <xdr:nvCxnSpPr>
        <xdr:cNvPr id="642" name="直線コネクタ 641">
          <a:extLst>
            <a:ext uri="{FF2B5EF4-FFF2-40B4-BE49-F238E27FC236}">
              <a16:creationId xmlns:a16="http://schemas.microsoft.com/office/drawing/2014/main" id="{A94DD910-5EDC-4BB8-AAAD-BDB3CAB503DC}"/>
            </a:ext>
          </a:extLst>
        </xdr:cNvPr>
        <xdr:cNvCxnSpPr/>
      </xdr:nvCxnSpPr>
      <xdr:spPr>
        <a:xfrm>
          <a:off x="15481300" y="10172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xdr:rowOff>
    </xdr:from>
    <xdr:to>
      <xdr:col>76</xdr:col>
      <xdr:colOff>165100</xdr:colOff>
      <xdr:row>59</xdr:row>
      <xdr:rowOff>113665</xdr:rowOff>
    </xdr:to>
    <xdr:sp macro="" textlink="">
      <xdr:nvSpPr>
        <xdr:cNvPr id="643" name="楕円 642">
          <a:extLst>
            <a:ext uri="{FF2B5EF4-FFF2-40B4-BE49-F238E27FC236}">
              <a16:creationId xmlns:a16="http://schemas.microsoft.com/office/drawing/2014/main" id="{6C7F40F0-C452-418D-8CFD-A79784886BED}"/>
            </a:ext>
          </a:extLst>
        </xdr:cNvPr>
        <xdr:cNvSpPr/>
      </xdr:nvSpPr>
      <xdr:spPr>
        <a:xfrm>
          <a:off x="14541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62865</xdr:rowOff>
    </xdr:to>
    <xdr:cxnSp macro="">
      <xdr:nvCxnSpPr>
        <xdr:cNvPr id="644" name="直線コネクタ 643">
          <a:extLst>
            <a:ext uri="{FF2B5EF4-FFF2-40B4-BE49-F238E27FC236}">
              <a16:creationId xmlns:a16="http://schemas.microsoft.com/office/drawing/2014/main" id="{0722EF53-A2ED-4678-B24B-F3FD118BEAF7}"/>
            </a:ext>
          </a:extLst>
        </xdr:cNvPr>
        <xdr:cNvCxnSpPr/>
      </xdr:nvCxnSpPr>
      <xdr:spPr>
        <a:xfrm flipV="1">
          <a:off x="14592300" y="10172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141605</xdr:rowOff>
    </xdr:from>
    <xdr:to>
      <xdr:col>72</xdr:col>
      <xdr:colOff>38100</xdr:colOff>
      <xdr:row>59</xdr:row>
      <xdr:rowOff>71755</xdr:rowOff>
    </xdr:to>
    <xdr:sp macro="" textlink="">
      <xdr:nvSpPr>
        <xdr:cNvPr id="645" name="楕円 644">
          <a:extLst>
            <a:ext uri="{FF2B5EF4-FFF2-40B4-BE49-F238E27FC236}">
              <a16:creationId xmlns:a16="http://schemas.microsoft.com/office/drawing/2014/main" id="{156D407D-6EC8-4D50-8A98-D0CEAB7ED21C}"/>
            </a:ext>
          </a:extLst>
        </xdr:cNvPr>
        <xdr:cNvSpPr/>
      </xdr:nvSpPr>
      <xdr:spPr>
        <a:xfrm>
          <a:off x="13652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20955</xdr:rowOff>
    </xdr:from>
    <xdr:to>
      <xdr:col>76</xdr:col>
      <xdr:colOff>114300</xdr:colOff>
      <xdr:row>59</xdr:row>
      <xdr:rowOff>62865</xdr:rowOff>
    </xdr:to>
    <xdr:cxnSp macro="">
      <xdr:nvCxnSpPr>
        <xdr:cNvPr id="646" name="直線コネクタ 645">
          <a:extLst>
            <a:ext uri="{FF2B5EF4-FFF2-40B4-BE49-F238E27FC236}">
              <a16:creationId xmlns:a16="http://schemas.microsoft.com/office/drawing/2014/main" id="{FAC20394-B020-4699-891D-4D3A7BB8F6BF}"/>
            </a:ext>
          </a:extLst>
        </xdr:cNvPr>
        <xdr:cNvCxnSpPr/>
      </xdr:nvCxnSpPr>
      <xdr:spPr>
        <a:xfrm>
          <a:off x="13703300" y="10136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126365</xdr:rowOff>
    </xdr:from>
    <xdr:to>
      <xdr:col>67</xdr:col>
      <xdr:colOff>101600</xdr:colOff>
      <xdr:row>59</xdr:row>
      <xdr:rowOff>56515</xdr:rowOff>
    </xdr:to>
    <xdr:sp macro="" textlink="">
      <xdr:nvSpPr>
        <xdr:cNvPr id="647" name="楕円 646">
          <a:extLst>
            <a:ext uri="{FF2B5EF4-FFF2-40B4-BE49-F238E27FC236}">
              <a16:creationId xmlns:a16="http://schemas.microsoft.com/office/drawing/2014/main" id="{2A2D5546-053B-43C1-B677-0A132C25DD2E}"/>
            </a:ext>
          </a:extLst>
        </xdr:cNvPr>
        <xdr:cNvSpPr/>
      </xdr:nvSpPr>
      <xdr:spPr>
        <a:xfrm>
          <a:off x="12763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5715</xdr:rowOff>
    </xdr:from>
    <xdr:to>
      <xdr:col>71</xdr:col>
      <xdr:colOff>177800</xdr:colOff>
      <xdr:row>59</xdr:row>
      <xdr:rowOff>20955</xdr:rowOff>
    </xdr:to>
    <xdr:cxnSp macro="">
      <xdr:nvCxnSpPr>
        <xdr:cNvPr id="648" name="直線コネクタ 647">
          <a:extLst>
            <a:ext uri="{FF2B5EF4-FFF2-40B4-BE49-F238E27FC236}">
              <a16:creationId xmlns:a16="http://schemas.microsoft.com/office/drawing/2014/main" id="{663605D3-A51C-4F89-BA50-CF178D378641}"/>
            </a:ext>
          </a:extLst>
        </xdr:cNvPr>
        <xdr:cNvCxnSpPr/>
      </xdr:nvCxnSpPr>
      <xdr:spPr>
        <a:xfrm>
          <a:off x="12814300" y="101212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649" name="n_1aveValue【学校施設】&#10;有形固定資産減価償却率">
          <a:extLst>
            <a:ext uri="{FF2B5EF4-FFF2-40B4-BE49-F238E27FC236}">
              <a16:creationId xmlns:a16="http://schemas.microsoft.com/office/drawing/2014/main" id="{079027CA-7E9D-4AE3-B699-B073C7AEF244}"/>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50" name="n_2aveValue【学校施設】&#10;有形固定資産減価償却率">
          <a:extLst>
            <a:ext uri="{FF2B5EF4-FFF2-40B4-BE49-F238E27FC236}">
              <a16:creationId xmlns:a16="http://schemas.microsoft.com/office/drawing/2014/main" id="{C467F216-D1B9-457C-93E8-D0DCD8BB1B48}"/>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1" name="n_3aveValue【学校施設】&#10;有形固定資産減価償却率">
          <a:extLst>
            <a:ext uri="{FF2B5EF4-FFF2-40B4-BE49-F238E27FC236}">
              <a16:creationId xmlns:a16="http://schemas.microsoft.com/office/drawing/2014/main" id="{5B69F904-BA7B-46C3-B77A-B8EEE020D65F}"/>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2" name="n_4aveValue【学校施設】&#10;有形固定資産減価償却率">
          <a:extLst>
            <a:ext uri="{FF2B5EF4-FFF2-40B4-BE49-F238E27FC236}">
              <a16:creationId xmlns:a16="http://schemas.microsoft.com/office/drawing/2014/main" id="{A34C3BD0-6C1D-4B97-8A44-99355BA44B17}"/>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653" name="n_1mainValue【学校施設】&#10;有形固定資産減価償却率">
          <a:extLst>
            <a:ext uri="{FF2B5EF4-FFF2-40B4-BE49-F238E27FC236}">
              <a16:creationId xmlns:a16="http://schemas.microsoft.com/office/drawing/2014/main" id="{02DF7A1F-68C2-40AE-AA87-C88926489197}"/>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130192</xdr:rowOff>
    </xdr:from>
    <xdr:ext cx="405111" cy="259045"/>
    <xdr:sp macro="" textlink="">
      <xdr:nvSpPr>
        <xdr:cNvPr id="654" name="n_2mainValue【学校施設】&#10;有形固定資産減価償却率">
          <a:extLst>
            <a:ext uri="{FF2B5EF4-FFF2-40B4-BE49-F238E27FC236}">
              <a16:creationId xmlns:a16="http://schemas.microsoft.com/office/drawing/2014/main" id="{F1004DD2-AC08-426F-8E19-7EDC9D9FC550}"/>
            </a:ext>
          </a:extLst>
        </xdr:cNvPr>
        <xdr:cNvSpPr txBox="1"/>
      </xdr:nvSpPr>
      <xdr:spPr>
        <a:xfrm>
          <a:off x="14389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88282</xdr:rowOff>
    </xdr:from>
    <xdr:ext cx="405111" cy="259045"/>
    <xdr:sp macro="" textlink="">
      <xdr:nvSpPr>
        <xdr:cNvPr id="655" name="n_3mainValue【学校施設】&#10;有形固定資産減価償却率">
          <a:extLst>
            <a:ext uri="{FF2B5EF4-FFF2-40B4-BE49-F238E27FC236}">
              <a16:creationId xmlns:a16="http://schemas.microsoft.com/office/drawing/2014/main" id="{9B8C98CE-0FC1-402D-B9D8-E99F4243A16F}"/>
            </a:ext>
          </a:extLst>
        </xdr:cNvPr>
        <xdr:cNvSpPr txBox="1"/>
      </xdr:nvSpPr>
      <xdr:spPr>
        <a:xfrm>
          <a:off x="13500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73042</xdr:rowOff>
    </xdr:from>
    <xdr:ext cx="405111" cy="259045"/>
    <xdr:sp macro="" textlink="">
      <xdr:nvSpPr>
        <xdr:cNvPr id="656" name="n_4mainValue【学校施設】&#10;有形固定資産減価償却率">
          <a:extLst>
            <a:ext uri="{FF2B5EF4-FFF2-40B4-BE49-F238E27FC236}">
              <a16:creationId xmlns:a16="http://schemas.microsoft.com/office/drawing/2014/main" id="{A5C3748D-57DC-457C-B7B6-DE4134F1690D}"/>
            </a:ext>
          </a:extLst>
        </xdr:cNvPr>
        <xdr:cNvSpPr txBox="1"/>
      </xdr:nvSpPr>
      <xdr:spPr>
        <a:xfrm>
          <a:off x="12611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2C65030-B13F-40D3-85CC-6ED2300F555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4E154443-22C8-4BEE-B164-E426050B32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AB51360D-FA55-4D04-ACAF-14BA3F21B0A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6D8DA40D-D3EE-4247-B968-3264FB452D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247116F7-5246-47CB-85CE-A26B644D6DD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70AD0664-480E-451F-B0F3-55280456D1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CB6720F1-2472-4804-B365-C4D3E83AE3B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5BDC15C6-2DE0-4A77-A224-6582F95F7D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B29AACA5-D4AD-4F81-83FF-3C61498B714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9E06BAC-BE70-4AEA-BE5C-9D5087601B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BA2A25D0-160F-4DF5-AD43-8DB29C0E8E5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AC97CB9E-CCC3-4292-88B7-C8DD303BF1F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E03AF091-6BC3-44BA-BD62-7D4DD99E5F8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31446808-A2FB-483B-96F5-602EEF9F7AD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8E3F0C6E-0CAF-46EF-8969-1377B2EDA68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A0005FD6-225E-46F8-B462-B6D10623267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00BBBD10-8793-476F-A813-36197E0C4D6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9803C4F4-49A4-405E-B887-DEFECF06933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A737BBB6-4717-4788-A96D-B2E284EF921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B3634C55-FB68-4040-828A-7DCA8DBCD96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B9A2ABE9-436F-4024-ABC7-BC008BB741E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91E15CF7-36C7-4870-8DDF-C7A74B88387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F8ABE087-7003-4937-B2D1-C17DFB7121F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974A3104-1536-4A18-B7A9-0908488E1A1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2FD2DFA7-1164-4585-8D75-7B6BFA657B3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50E2AAE8-39C4-4E62-B120-9A1DA66C7DB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0D171AE9-EE26-48AA-A4B3-B55FF6764A0B}"/>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0BF878FE-8C2E-4AA0-82E7-33C0799E94EE}"/>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6D667430-8456-4F2F-ADF9-FB8B297F5D06}"/>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62F78512-174F-497C-A86C-76F47CAAED3F}"/>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E305E1F6-A82E-444E-ADAA-AABD374A2FC5}"/>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688" name="【学校施設】&#10;一人当たり面積平均値テキスト">
          <a:extLst>
            <a:ext uri="{FF2B5EF4-FFF2-40B4-BE49-F238E27FC236}">
              <a16:creationId xmlns:a16="http://schemas.microsoft.com/office/drawing/2014/main" id="{5421C61C-1BCD-4BBF-A618-F2F5DEB11163}"/>
            </a:ext>
          </a:extLst>
        </xdr:cNvPr>
        <xdr:cNvSpPr txBox="1"/>
      </xdr:nvSpPr>
      <xdr:spPr>
        <a:xfrm>
          <a:off x="22199600" y="1044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37B417F5-5DDD-4B36-8445-0E7F05E80ACF}"/>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CC8BA53C-E4D4-44DC-9AF6-B1D4C51AE3BF}"/>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86D6C26E-7193-448A-86E8-E92260052E20}"/>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C7AC67DA-81FB-4802-B7BF-EC4A551D45EB}"/>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2613A922-8745-4C50-8206-BEB1370E0696}"/>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633F8BB-3087-4742-95E8-BF98D83B1AF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3A00E23C-8A0B-4AC7-8808-98B7D457CD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3DB063FA-6372-450B-B3C3-0B7952A9D4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70E5C58-30A7-4753-AB72-40094A74AC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27D1678-FC53-4D48-9311-8461687978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96157</xdr:rowOff>
    </xdr:from>
    <xdr:to>
      <xdr:col>116</xdr:col>
      <xdr:colOff>114300</xdr:colOff>
      <xdr:row>59</xdr:row>
      <xdr:rowOff>26307</xdr:rowOff>
    </xdr:to>
    <xdr:sp macro="" textlink="">
      <xdr:nvSpPr>
        <xdr:cNvPr id="699" name="楕円 698">
          <a:extLst>
            <a:ext uri="{FF2B5EF4-FFF2-40B4-BE49-F238E27FC236}">
              <a16:creationId xmlns:a16="http://schemas.microsoft.com/office/drawing/2014/main" id="{E8C5BEEA-88B3-4B75-B44A-7E2DC05127E0}"/>
            </a:ext>
          </a:extLst>
        </xdr:cNvPr>
        <xdr:cNvSpPr/>
      </xdr:nvSpPr>
      <xdr:spPr>
        <a:xfrm>
          <a:off x="221107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119034</xdr:rowOff>
    </xdr:from>
    <xdr:ext cx="469744" cy="259045"/>
    <xdr:sp macro="" textlink="">
      <xdr:nvSpPr>
        <xdr:cNvPr id="700" name="【学校施設】&#10;一人当たり面積該当値テキスト">
          <a:extLst>
            <a:ext uri="{FF2B5EF4-FFF2-40B4-BE49-F238E27FC236}">
              <a16:creationId xmlns:a16="http://schemas.microsoft.com/office/drawing/2014/main" id="{457B742D-F060-4B0A-8FC3-E1D4311987E9}"/>
            </a:ext>
          </a:extLst>
        </xdr:cNvPr>
        <xdr:cNvSpPr txBox="1"/>
      </xdr:nvSpPr>
      <xdr:spPr>
        <a:xfrm>
          <a:off x="22199600" y="98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123916</xdr:rowOff>
    </xdr:from>
    <xdr:to>
      <xdr:col>112</xdr:col>
      <xdr:colOff>38100</xdr:colOff>
      <xdr:row>59</xdr:row>
      <xdr:rowOff>54066</xdr:rowOff>
    </xdr:to>
    <xdr:sp macro="" textlink="">
      <xdr:nvSpPr>
        <xdr:cNvPr id="701" name="楕円 700">
          <a:extLst>
            <a:ext uri="{FF2B5EF4-FFF2-40B4-BE49-F238E27FC236}">
              <a16:creationId xmlns:a16="http://schemas.microsoft.com/office/drawing/2014/main" id="{64318BC1-6FC7-42BC-BD02-D769C5ED2BDE}"/>
            </a:ext>
          </a:extLst>
        </xdr:cNvPr>
        <xdr:cNvSpPr/>
      </xdr:nvSpPr>
      <xdr:spPr>
        <a:xfrm>
          <a:off x="21272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146957</xdr:rowOff>
    </xdr:from>
    <xdr:to>
      <xdr:col>116</xdr:col>
      <xdr:colOff>63500</xdr:colOff>
      <xdr:row>59</xdr:row>
      <xdr:rowOff>3266</xdr:rowOff>
    </xdr:to>
    <xdr:cxnSp macro="">
      <xdr:nvCxnSpPr>
        <xdr:cNvPr id="702" name="直線コネクタ 701">
          <a:extLst>
            <a:ext uri="{FF2B5EF4-FFF2-40B4-BE49-F238E27FC236}">
              <a16:creationId xmlns:a16="http://schemas.microsoft.com/office/drawing/2014/main" id="{AD010226-89D5-4242-81F2-2727F4290BF9}"/>
            </a:ext>
          </a:extLst>
        </xdr:cNvPr>
        <xdr:cNvCxnSpPr/>
      </xdr:nvCxnSpPr>
      <xdr:spPr>
        <a:xfrm flipV="1">
          <a:off x="21323300" y="100910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163104</xdr:rowOff>
    </xdr:from>
    <xdr:to>
      <xdr:col>107</xdr:col>
      <xdr:colOff>101600</xdr:colOff>
      <xdr:row>59</xdr:row>
      <xdr:rowOff>93254</xdr:rowOff>
    </xdr:to>
    <xdr:sp macro="" textlink="">
      <xdr:nvSpPr>
        <xdr:cNvPr id="703" name="楕円 702">
          <a:extLst>
            <a:ext uri="{FF2B5EF4-FFF2-40B4-BE49-F238E27FC236}">
              <a16:creationId xmlns:a16="http://schemas.microsoft.com/office/drawing/2014/main" id="{79D20C9F-68CF-4938-8045-A603DE20B3CE}"/>
            </a:ext>
          </a:extLst>
        </xdr:cNvPr>
        <xdr:cNvSpPr/>
      </xdr:nvSpPr>
      <xdr:spPr>
        <a:xfrm>
          <a:off x="20383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3266</xdr:rowOff>
    </xdr:from>
    <xdr:to>
      <xdr:col>111</xdr:col>
      <xdr:colOff>177800</xdr:colOff>
      <xdr:row>59</xdr:row>
      <xdr:rowOff>42454</xdr:rowOff>
    </xdr:to>
    <xdr:cxnSp macro="">
      <xdr:nvCxnSpPr>
        <xdr:cNvPr id="704" name="直線コネクタ 703">
          <a:extLst>
            <a:ext uri="{FF2B5EF4-FFF2-40B4-BE49-F238E27FC236}">
              <a16:creationId xmlns:a16="http://schemas.microsoft.com/office/drawing/2014/main" id="{6802CC39-CAFF-4A2D-A391-FC78130F7499}"/>
            </a:ext>
          </a:extLst>
        </xdr:cNvPr>
        <xdr:cNvCxnSpPr/>
      </xdr:nvCxnSpPr>
      <xdr:spPr>
        <a:xfrm flipV="1">
          <a:off x="20434300" y="1011881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119017</xdr:rowOff>
    </xdr:from>
    <xdr:to>
      <xdr:col>102</xdr:col>
      <xdr:colOff>165100</xdr:colOff>
      <xdr:row>59</xdr:row>
      <xdr:rowOff>49167</xdr:rowOff>
    </xdr:to>
    <xdr:sp macro="" textlink="">
      <xdr:nvSpPr>
        <xdr:cNvPr id="705" name="楕円 704">
          <a:extLst>
            <a:ext uri="{FF2B5EF4-FFF2-40B4-BE49-F238E27FC236}">
              <a16:creationId xmlns:a16="http://schemas.microsoft.com/office/drawing/2014/main" id="{4BD26242-6448-41C0-BE2C-FCCBB29169A1}"/>
            </a:ext>
          </a:extLst>
        </xdr:cNvPr>
        <xdr:cNvSpPr/>
      </xdr:nvSpPr>
      <xdr:spPr>
        <a:xfrm>
          <a:off x="19494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169817</xdr:rowOff>
    </xdr:from>
    <xdr:to>
      <xdr:col>107</xdr:col>
      <xdr:colOff>50800</xdr:colOff>
      <xdr:row>59</xdr:row>
      <xdr:rowOff>42454</xdr:rowOff>
    </xdr:to>
    <xdr:cxnSp macro="">
      <xdr:nvCxnSpPr>
        <xdr:cNvPr id="706" name="直線コネクタ 705">
          <a:extLst>
            <a:ext uri="{FF2B5EF4-FFF2-40B4-BE49-F238E27FC236}">
              <a16:creationId xmlns:a16="http://schemas.microsoft.com/office/drawing/2014/main" id="{9F17E1E7-38E5-415A-A06C-A35F12889BCD}"/>
            </a:ext>
          </a:extLst>
        </xdr:cNvPr>
        <xdr:cNvCxnSpPr/>
      </xdr:nvCxnSpPr>
      <xdr:spPr>
        <a:xfrm>
          <a:off x="19545300" y="101139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14515</xdr:rowOff>
    </xdr:from>
    <xdr:to>
      <xdr:col>98</xdr:col>
      <xdr:colOff>38100</xdr:colOff>
      <xdr:row>59</xdr:row>
      <xdr:rowOff>116115</xdr:rowOff>
    </xdr:to>
    <xdr:sp macro="" textlink="">
      <xdr:nvSpPr>
        <xdr:cNvPr id="707" name="楕円 706">
          <a:extLst>
            <a:ext uri="{FF2B5EF4-FFF2-40B4-BE49-F238E27FC236}">
              <a16:creationId xmlns:a16="http://schemas.microsoft.com/office/drawing/2014/main" id="{3DEADC67-415D-492E-A75A-828B6C766F56}"/>
            </a:ext>
          </a:extLst>
        </xdr:cNvPr>
        <xdr:cNvSpPr/>
      </xdr:nvSpPr>
      <xdr:spPr>
        <a:xfrm>
          <a:off x="18605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169817</xdr:rowOff>
    </xdr:from>
    <xdr:to>
      <xdr:col>102</xdr:col>
      <xdr:colOff>114300</xdr:colOff>
      <xdr:row>59</xdr:row>
      <xdr:rowOff>65315</xdr:rowOff>
    </xdr:to>
    <xdr:cxnSp macro="">
      <xdr:nvCxnSpPr>
        <xdr:cNvPr id="708" name="直線コネクタ 707">
          <a:extLst>
            <a:ext uri="{FF2B5EF4-FFF2-40B4-BE49-F238E27FC236}">
              <a16:creationId xmlns:a16="http://schemas.microsoft.com/office/drawing/2014/main" id="{E3D38690-CE5E-41C6-8ABA-796F2EBB19DC}"/>
            </a:ext>
          </a:extLst>
        </xdr:cNvPr>
        <xdr:cNvCxnSpPr/>
      </xdr:nvCxnSpPr>
      <xdr:spPr>
        <a:xfrm flipV="1">
          <a:off x="18656300" y="1011391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709" name="n_1aveValue【学校施設】&#10;一人当たり面積">
          <a:extLst>
            <a:ext uri="{FF2B5EF4-FFF2-40B4-BE49-F238E27FC236}">
              <a16:creationId xmlns:a16="http://schemas.microsoft.com/office/drawing/2014/main" id="{E6B17062-8624-45F4-8665-2943183717E0}"/>
            </a:ext>
          </a:extLst>
        </xdr:cNvPr>
        <xdr:cNvSpPr txBox="1"/>
      </xdr:nvSpPr>
      <xdr:spPr>
        <a:xfrm>
          <a:off x="210757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139899</xdr:rowOff>
    </xdr:from>
    <xdr:ext cx="469744" cy="259045"/>
    <xdr:sp macro="" textlink="">
      <xdr:nvSpPr>
        <xdr:cNvPr id="710" name="n_2aveValue【学校施設】&#10;一人当たり面積">
          <a:extLst>
            <a:ext uri="{FF2B5EF4-FFF2-40B4-BE49-F238E27FC236}">
              <a16:creationId xmlns:a16="http://schemas.microsoft.com/office/drawing/2014/main" id="{8A3D1530-33C8-4C1D-B9E2-7AE5FA8E5BA0}"/>
            </a:ext>
          </a:extLst>
        </xdr:cNvPr>
        <xdr:cNvSpPr txBox="1"/>
      </xdr:nvSpPr>
      <xdr:spPr>
        <a:xfrm>
          <a:off x="20199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105608</xdr:rowOff>
    </xdr:from>
    <xdr:ext cx="469744" cy="259045"/>
    <xdr:sp macro="" textlink="">
      <xdr:nvSpPr>
        <xdr:cNvPr id="711" name="n_3aveValue【学校施設】&#10;一人当たり面積">
          <a:extLst>
            <a:ext uri="{FF2B5EF4-FFF2-40B4-BE49-F238E27FC236}">
              <a16:creationId xmlns:a16="http://schemas.microsoft.com/office/drawing/2014/main" id="{C6596D23-2CF2-4139-B081-149B7B12799C}"/>
            </a:ext>
          </a:extLst>
        </xdr:cNvPr>
        <xdr:cNvSpPr txBox="1"/>
      </xdr:nvSpPr>
      <xdr:spPr>
        <a:xfrm>
          <a:off x="19310427" y="1039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102343</xdr:rowOff>
    </xdr:from>
    <xdr:ext cx="469744" cy="259045"/>
    <xdr:sp macro="" textlink="">
      <xdr:nvSpPr>
        <xdr:cNvPr id="712" name="n_4aveValue【学校施設】&#10;一人当たり面積">
          <a:extLst>
            <a:ext uri="{FF2B5EF4-FFF2-40B4-BE49-F238E27FC236}">
              <a16:creationId xmlns:a16="http://schemas.microsoft.com/office/drawing/2014/main" id="{58B8789F-E80C-4FDA-A4BB-A77956D92ABC}"/>
            </a:ext>
          </a:extLst>
        </xdr:cNvPr>
        <xdr:cNvSpPr txBox="1"/>
      </xdr:nvSpPr>
      <xdr:spPr>
        <a:xfrm>
          <a:off x="18421427" y="1038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70593</xdr:rowOff>
    </xdr:from>
    <xdr:ext cx="469744" cy="259045"/>
    <xdr:sp macro="" textlink="">
      <xdr:nvSpPr>
        <xdr:cNvPr id="713" name="n_1mainValue【学校施設】&#10;一人当たり面積">
          <a:extLst>
            <a:ext uri="{FF2B5EF4-FFF2-40B4-BE49-F238E27FC236}">
              <a16:creationId xmlns:a16="http://schemas.microsoft.com/office/drawing/2014/main" id="{D2EA68F6-4969-44FA-BBF9-D08DD19AF0ED}"/>
            </a:ext>
          </a:extLst>
        </xdr:cNvPr>
        <xdr:cNvSpPr txBox="1"/>
      </xdr:nvSpPr>
      <xdr:spPr>
        <a:xfrm>
          <a:off x="21075727" y="984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109781</xdr:rowOff>
    </xdr:from>
    <xdr:ext cx="469744" cy="259045"/>
    <xdr:sp macro="" textlink="">
      <xdr:nvSpPr>
        <xdr:cNvPr id="714" name="n_2mainValue【学校施設】&#10;一人当たり面積">
          <a:extLst>
            <a:ext uri="{FF2B5EF4-FFF2-40B4-BE49-F238E27FC236}">
              <a16:creationId xmlns:a16="http://schemas.microsoft.com/office/drawing/2014/main" id="{9E49FCCF-00D6-4245-B4CB-B406D3A3D02A}"/>
            </a:ext>
          </a:extLst>
        </xdr:cNvPr>
        <xdr:cNvSpPr txBox="1"/>
      </xdr:nvSpPr>
      <xdr:spPr>
        <a:xfrm>
          <a:off x="20199427" y="98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65694</xdr:rowOff>
    </xdr:from>
    <xdr:ext cx="469744" cy="259045"/>
    <xdr:sp macro="" textlink="">
      <xdr:nvSpPr>
        <xdr:cNvPr id="715" name="n_3mainValue【学校施設】&#10;一人当たり面積">
          <a:extLst>
            <a:ext uri="{FF2B5EF4-FFF2-40B4-BE49-F238E27FC236}">
              <a16:creationId xmlns:a16="http://schemas.microsoft.com/office/drawing/2014/main" id="{473FB628-DEC9-4BC8-B586-73BC5B2F8340}"/>
            </a:ext>
          </a:extLst>
        </xdr:cNvPr>
        <xdr:cNvSpPr txBox="1"/>
      </xdr:nvSpPr>
      <xdr:spPr>
        <a:xfrm>
          <a:off x="19310427" y="98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132642</xdr:rowOff>
    </xdr:from>
    <xdr:ext cx="469744" cy="259045"/>
    <xdr:sp macro="" textlink="">
      <xdr:nvSpPr>
        <xdr:cNvPr id="716" name="n_4mainValue【学校施設】&#10;一人当たり面積">
          <a:extLst>
            <a:ext uri="{FF2B5EF4-FFF2-40B4-BE49-F238E27FC236}">
              <a16:creationId xmlns:a16="http://schemas.microsoft.com/office/drawing/2014/main" id="{30B1A3F6-8C6E-445F-9326-5AE08DD70560}"/>
            </a:ext>
          </a:extLst>
        </xdr:cNvPr>
        <xdr:cNvSpPr txBox="1"/>
      </xdr:nvSpPr>
      <xdr:spPr>
        <a:xfrm>
          <a:off x="18421427" y="990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FDE7E33-680A-4576-B37B-7D5D4F3CBA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30AB50C6-8C70-4588-8B3C-2204A5F415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40C7A58-EF18-48E4-82E7-14866E7F643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52458562-CBBD-41C7-8207-FB6E713BBE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63D074D7-AABA-4039-B939-10295609C94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F83BEB7-1862-41B8-BE15-16C2E4E748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7146B1A6-8DBF-4D98-97FD-28C8DC2705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8A49BE3E-8063-40FA-AF0B-28F620258F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D4A6C578-A757-4E8B-B7E2-9E1DDF35EE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F0B246FC-03B5-4B7A-B11C-98C19713A5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B697C0E-7F36-4F31-BA94-D082A0571C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769C82F6-C581-46EB-9AFC-FD857CE6954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C4034C2E-9CEB-41FB-B970-DFA68B4D553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08D45395-ABAB-4690-8145-DA543051D8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187D7F65-3963-41CD-8811-8D24DB8CD3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E02F9776-678D-4F1C-A162-C47017591E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737E65AD-8294-4ABA-BCDF-CE439C3D4F6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63D204F8-AE02-40EE-94CD-291867515EE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3AD33702-3C2F-4816-9D76-C3C584561CE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5372AF4A-CF09-4724-925D-31469BF91BB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D0581A02-3B55-4E9C-B09C-93AD6E23625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C2B4C718-462F-4BE3-A76E-5427E0031F5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85BB9DF2-B82F-454D-8F90-4AE120CDCBD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E30FECEE-BAC0-4CF8-86B4-339EADDF2E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41A56609-8DDC-4E81-9BFE-C224F33E407F}"/>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ACC2AA38-7B37-4453-A323-6FC95E6FDB2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FCD8F88D-5E8C-44BF-BE1A-8100E8673EF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E6E208F3-9AD7-40B8-B698-7DC8579603F2}"/>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0C0006BF-2ACE-46E8-B5A6-4A5CC58A2D44}"/>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10BF4722-9F42-4A1A-BA30-626FBDF846C7}"/>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3C81CB20-046F-49F6-887F-337AEBAA667A}"/>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24F14DC8-6218-471D-9F55-C8E51D4A2D5C}"/>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57BE9B7E-1FA2-4986-9505-EB769D74C511}"/>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3D94E9D1-380F-49CF-B355-DC12FF3E5AEB}"/>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916FA1CB-4A7C-441D-8300-4F9CAE27E1D8}"/>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FEB036F-0DA5-4C83-B98C-52B778C493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879947F-6278-4F5E-9B31-99619388CCE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CF0FBDA-336A-49FE-AC17-6984156D5B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2064461-1FAE-4953-94E6-3D58B7B5C4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6C0E9E5-F321-4BD8-8921-6A4160AF8C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2539</xdr:rowOff>
    </xdr:from>
    <xdr:to>
      <xdr:col>85</xdr:col>
      <xdr:colOff>177800</xdr:colOff>
      <xdr:row>86</xdr:row>
      <xdr:rowOff>104139</xdr:rowOff>
    </xdr:to>
    <xdr:sp macro="" textlink="">
      <xdr:nvSpPr>
        <xdr:cNvPr id="757" name="楕円 756">
          <a:extLst>
            <a:ext uri="{FF2B5EF4-FFF2-40B4-BE49-F238E27FC236}">
              <a16:creationId xmlns:a16="http://schemas.microsoft.com/office/drawing/2014/main" id="{6BE89010-7FE7-4F69-AC55-380575CAD682}"/>
            </a:ext>
          </a:extLst>
        </xdr:cNvPr>
        <xdr:cNvSpPr/>
      </xdr:nvSpPr>
      <xdr:spPr>
        <a:xfrm>
          <a:off x="16268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88916</xdr:rowOff>
    </xdr:from>
    <xdr:ext cx="405111" cy="259045"/>
    <xdr:sp macro="" textlink="">
      <xdr:nvSpPr>
        <xdr:cNvPr id="758" name="【児童館】&#10;有形固定資産減価償却率該当値テキスト">
          <a:extLst>
            <a:ext uri="{FF2B5EF4-FFF2-40B4-BE49-F238E27FC236}">
              <a16:creationId xmlns:a16="http://schemas.microsoft.com/office/drawing/2014/main" id="{57F1037E-556A-4120-A63B-717BC6D257C4}"/>
            </a:ext>
          </a:extLst>
        </xdr:cNvPr>
        <xdr:cNvSpPr txBox="1"/>
      </xdr:nvSpPr>
      <xdr:spPr>
        <a:xfrm>
          <a:off x="16357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132080</xdr:rowOff>
    </xdr:from>
    <xdr:to>
      <xdr:col>81</xdr:col>
      <xdr:colOff>101600</xdr:colOff>
      <xdr:row>86</xdr:row>
      <xdr:rowOff>62230</xdr:rowOff>
    </xdr:to>
    <xdr:sp macro="" textlink="">
      <xdr:nvSpPr>
        <xdr:cNvPr id="759" name="楕円 758">
          <a:extLst>
            <a:ext uri="{FF2B5EF4-FFF2-40B4-BE49-F238E27FC236}">
              <a16:creationId xmlns:a16="http://schemas.microsoft.com/office/drawing/2014/main" id="{A8DC1FC5-2FD8-42FD-91DF-5BF756E3167F}"/>
            </a:ext>
          </a:extLst>
        </xdr:cNvPr>
        <xdr:cNvSpPr/>
      </xdr:nvSpPr>
      <xdr:spPr>
        <a:xfrm>
          <a:off x="1543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xdr:rowOff>
    </xdr:from>
    <xdr:to>
      <xdr:col>85</xdr:col>
      <xdr:colOff>127000</xdr:colOff>
      <xdr:row>86</xdr:row>
      <xdr:rowOff>53339</xdr:rowOff>
    </xdr:to>
    <xdr:cxnSp macro="">
      <xdr:nvCxnSpPr>
        <xdr:cNvPr id="760" name="直線コネクタ 759">
          <a:extLst>
            <a:ext uri="{FF2B5EF4-FFF2-40B4-BE49-F238E27FC236}">
              <a16:creationId xmlns:a16="http://schemas.microsoft.com/office/drawing/2014/main" id="{47CA5551-6915-4799-8692-1260AD53BCFC}"/>
            </a:ext>
          </a:extLst>
        </xdr:cNvPr>
        <xdr:cNvCxnSpPr/>
      </xdr:nvCxnSpPr>
      <xdr:spPr>
        <a:xfrm>
          <a:off x="15481300" y="147561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90170</xdr:rowOff>
    </xdr:from>
    <xdr:to>
      <xdr:col>76</xdr:col>
      <xdr:colOff>165100</xdr:colOff>
      <xdr:row>86</xdr:row>
      <xdr:rowOff>20320</xdr:rowOff>
    </xdr:to>
    <xdr:sp macro="" textlink="">
      <xdr:nvSpPr>
        <xdr:cNvPr id="761" name="楕円 760">
          <a:extLst>
            <a:ext uri="{FF2B5EF4-FFF2-40B4-BE49-F238E27FC236}">
              <a16:creationId xmlns:a16="http://schemas.microsoft.com/office/drawing/2014/main" id="{F41317B6-5B80-4371-8541-E79E2A51DBC3}"/>
            </a:ext>
          </a:extLst>
        </xdr:cNvPr>
        <xdr:cNvSpPr/>
      </xdr:nvSpPr>
      <xdr:spPr>
        <a:xfrm>
          <a:off x="1454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140970</xdr:rowOff>
    </xdr:from>
    <xdr:to>
      <xdr:col>81</xdr:col>
      <xdr:colOff>50800</xdr:colOff>
      <xdr:row>86</xdr:row>
      <xdr:rowOff>11430</xdr:rowOff>
    </xdr:to>
    <xdr:cxnSp macro="">
      <xdr:nvCxnSpPr>
        <xdr:cNvPr id="762" name="直線コネクタ 761">
          <a:extLst>
            <a:ext uri="{FF2B5EF4-FFF2-40B4-BE49-F238E27FC236}">
              <a16:creationId xmlns:a16="http://schemas.microsoft.com/office/drawing/2014/main" id="{FD2D3ABB-4688-4294-8114-6EC644EB7011}"/>
            </a:ext>
          </a:extLst>
        </xdr:cNvPr>
        <xdr:cNvCxnSpPr/>
      </xdr:nvCxnSpPr>
      <xdr:spPr>
        <a:xfrm>
          <a:off x="14592300" y="14714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48261</xdr:rowOff>
    </xdr:from>
    <xdr:to>
      <xdr:col>72</xdr:col>
      <xdr:colOff>38100</xdr:colOff>
      <xdr:row>85</xdr:row>
      <xdr:rowOff>149861</xdr:rowOff>
    </xdr:to>
    <xdr:sp macro="" textlink="">
      <xdr:nvSpPr>
        <xdr:cNvPr id="763" name="楕円 762">
          <a:extLst>
            <a:ext uri="{FF2B5EF4-FFF2-40B4-BE49-F238E27FC236}">
              <a16:creationId xmlns:a16="http://schemas.microsoft.com/office/drawing/2014/main" id="{F07D5B67-93E2-44E1-82E9-7F804AF302B0}"/>
            </a:ext>
          </a:extLst>
        </xdr:cNvPr>
        <xdr:cNvSpPr/>
      </xdr:nvSpPr>
      <xdr:spPr>
        <a:xfrm>
          <a:off x="1365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99061</xdr:rowOff>
    </xdr:from>
    <xdr:to>
      <xdr:col>76</xdr:col>
      <xdr:colOff>114300</xdr:colOff>
      <xdr:row>85</xdr:row>
      <xdr:rowOff>140970</xdr:rowOff>
    </xdr:to>
    <xdr:cxnSp macro="">
      <xdr:nvCxnSpPr>
        <xdr:cNvPr id="764" name="直線コネクタ 763">
          <a:extLst>
            <a:ext uri="{FF2B5EF4-FFF2-40B4-BE49-F238E27FC236}">
              <a16:creationId xmlns:a16="http://schemas.microsoft.com/office/drawing/2014/main" id="{39FFFDDC-F8E9-4470-ADD4-581D6E9BCC79}"/>
            </a:ext>
          </a:extLst>
        </xdr:cNvPr>
        <xdr:cNvCxnSpPr/>
      </xdr:nvCxnSpPr>
      <xdr:spPr>
        <a:xfrm>
          <a:off x="13703300" y="146723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6350</xdr:rowOff>
    </xdr:from>
    <xdr:to>
      <xdr:col>67</xdr:col>
      <xdr:colOff>101600</xdr:colOff>
      <xdr:row>85</xdr:row>
      <xdr:rowOff>107950</xdr:rowOff>
    </xdr:to>
    <xdr:sp macro="" textlink="">
      <xdr:nvSpPr>
        <xdr:cNvPr id="765" name="楕円 764">
          <a:extLst>
            <a:ext uri="{FF2B5EF4-FFF2-40B4-BE49-F238E27FC236}">
              <a16:creationId xmlns:a16="http://schemas.microsoft.com/office/drawing/2014/main" id="{E34A661C-A4D5-4EDD-992B-5C02CE43D94B}"/>
            </a:ext>
          </a:extLst>
        </xdr:cNvPr>
        <xdr:cNvSpPr/>
      </xdr:nvSpPr>
      <xdr:spPr>
        <a:xfrm>
          <a:off x="1276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57150</xdr:rowOff>
    </xdr:from>
    <xdr:to>
      <xdr:col>71</xdr:col>
      <xdr:colOff>177800</xdr:colOff>
      <xdr:row>85</xdr:row>
      <xdr:rowOff>99061</xdr:rowOff>
    </xdr:to>
    <xdr:cxnSp macro="">
      <xdr:nvCxnSpPr>
        <xdr:cNvPr id="766" name="直線コネクタ 765">
          <a:extLst>
            <a:ext uri="{FF2B5EF4-FFF2-40B4-BE49-F238E27FC236}">
              <a16:creationId xmlns:a16="http://schemas.microsoft.com/office/drawing/2014/main" id="{0FE82767-42A6-4C15-956C-50E3811CD703}"/>
            </a:ext>
          </a:extLst>
        </xdr:cNvPr>
        <xdr:cNvCxnSpPr/>
      </xdr:nvCxnSpPr>
      <xdr:spPr>
        <a:xfrm>
          <a:off x="12814300" y="14630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DDFFE59D-0B1E-43B3-9C9C-5692EAFC2254}"/>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06B03399-AF5D-4988-9A33-03105B0B6329}"/>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4E9C130B-067A-4FD8-A5BC-F26446AF4FFE}"/>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4A79AC31-600F-4050-B609-C5678FA5D262}"/>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53357</xdr:rowOff>
    </xdr:from>
    <xdr:ext cx="405111" cy="259045"/>
    <xdr:sp macro="" textlink="">
      <xdr:nvSpPr>
        <xdr:cNvPr id="771" name="n_1mainValue【児童館】&#10;有形固定資産減価償却率">
          <a:extLst>
            <a:ext uri="{FF2B5EF4-FFF2-40B4-BE49-F238E27FC236}">
              <a16:creationId xmlns:a16="http://schemas.microsoft.com/office/drawing/2014/main" id="{1A951753-5738-4209-B496-62521240093A}"/>
            </a:ext>
          </a:extLst>
        </xdr:cNvPr>
        <xdr:cNvSpPr txBox="1"/>
      </xdr:nvSpPr>
      <xdr:spPr>
        <a:xfrm>
          <a:off x="152660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11447</xdr:rowOff>
    </xdr:from>
    <xdr:ext cx="405111" cy="259045"/>
    <xdr:sp macro="" textlink="">
      <xdr:nvSpPr>
        <xdr:cNvPr id="772" name="n_2mainValue【児童館】&#10;有形固定資産減価償却率">
          <a:extLst>
            <a:ext uri="{FF2B5EF4-FFF2-40B4-BE49-F238E27FC236}">
              <a16:creationId xmlns:a16="http://schemas.microsoft.com/office/drawing/2014/main" id="{E199FE54-10EF-4A8E-9824-A3EE1D759C9E}"/>
            </a:ext>
          </a:extLst>
        </xdr:cNvPr>
        <xdr:cNvSpPr txBox="1"/>
      </xdr:nvSpPr>
      <xdr:spPr>
        <a:xfrm>
          <a:off x="14389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140988</xdr:rowOff>
    </xdr:from>
    <xdr:ext cx="405111" cy="259045"/>
    <xdr:sp macro="" textlink="">
      <xdr:nvSpPr>
        <xdr:cNvPr id="773" name="n_3mainValue【児童館】&#10;有形固定資産減価償却率">
          <a:extLst>
            <a:ext uri="{FF2B5EF4-FFF2-40B4-BE49-F238E27FC236}">
              <a16:creationId xmlns:a16="http://schemas.microsoft.com/office/drawing/2014/main" id="{4B2C518D-C60C-478F-B95D-5474982FB544}"/>
            </a:ext>
          </a:extLst>
        </xdr:cNvPr>
        <xdr:cNvSpPr txBox="1"/>
      </xdr:nvSpPr>
      <xdr:spPr>
        <a:xfrm>
          <a:off x="13500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99077</xdr:rowOff>
    </xdr:from>
    <xdr:ext cx="405111" cy="259045"/>
    <xdr:sp macro="" textlink="">
      <xdr:nvSpPr>
        <xdr:cNvPr id="774" name="n_4mainValue【児童館】&#10;有形固定資産減価償却率">
          <a:extLst>
            <a:ext uri="{FF2B5EF4-FFF2-40B4-BE49-F238E27FC236}">
              <a16:creationId xmlns:a16="http://schemas.microsoft.com/office/drawing/2014/main" id="{F11E47C0-9018-41BB-9AD9-4A2817166BA0}"/>
            </a:ext>
          </a:extLst>
        </xdr:cNvPr>
        <xdr:cNvSpPr txBox="1"/>
      </xdr:nvSpPr>
      <xdr:spPr>
        <a:xfrm>
          <a:off x="12611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BDEEA872-80B2-459E-BB0A-71FAE2C23F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41B7A629-90D5-4F2A-8527-3100579AE4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9B149D57-9B44-4247-AE7C-618E4C0273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3BF821D0-7E9C-4BFC-B725-5BF9EA0E238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DC91837F-C212-45FD-88E8-5348542C1E1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CA225FE1-A572-400B-ADDA-71B8784DFB5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DFAD6BA2-7523-4073-B43D-B3454E2246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CEB698AD-6AF3-419C-9D95-87EE9FA8288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5193674D-30DB-40FB-A9C2-E7147808FC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15F03A78-E35B-4724-BE03-A05C547405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C39F8993-0AFF-4AF5-A705-FC8E7628087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C42D3BA7-7D20-4708-B2CF-6A84B3EEC49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5E159B5B-99F0-40D6-9CBA-39E0D917D56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816270C7-C5B2-440D-9C34-C007F183DC8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642C0289-8A45-4566-974A-945969A6548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AE744DBE-7C4E-4C67-99A7-8CE4FA77E42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7CD747CA-7443-4519-BDC3-B60308BDC2A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165AF726-23F9-42E5-B853-604C4FD86CE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938B4A58-98FA-4282-BF74-6D38762A77D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A17B64E1-487F-4E52-9F4C-61F6673008D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AB8B827D-A464-41F8-A582-436D5B201B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4F4479CF-43D4-4C69-B212-288F292784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0B3557E5-0E80-4262-B298-A5E552747E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DCCBA656-0653-4539-860F-B7CC7B19AD9F}"/>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6BAB3346-1EB4-4544-86FE-97853E0A491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59231067-4118-4FE5-B5E0-12561174217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710C85CB-B65C-4465-B245-D235D54CD8F3}"/>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E5C9F803-609E-4BE7-BFFD-F3FEB1B910E3}"/>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6302B55F-7C2F-4EBA-ACD0-AE3F5485EDFC}"/>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BD9776FE-94BE-4FE1-B8C5-70CBFF16E561}"/>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C3EDB0B3-B500-48B0-836B-AB6C9A88F259}"/>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BC13F6C8-0E21-4A9D-8AC9-DDB6975086D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98286A9D-6F29-4680-AB10-211DC3356C71}"/>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90FC86E8-FAC1-4330-BFEB-288AA30CA791}"/>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E2A87DCF-3118-4BC4-A7CF-EF90C66C30D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7832442-8774-4C08-AA40-361EB5852E9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E74DF9D-190B-4BCC-ACD0-1C0C09F85FE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5DE99FB-B911-4B60-8F64-74D057EDA1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41E91C7C-DAFA-4849-BD61-96443B88BA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814" name="楕円 813">
          <a:extLst>
            <a:ext uri="{FF2B5EF4-FFF2-40B4-BE49-F238E27FC236}">
              <a16:creationId xmlns:a16="http://schemas.microsoft.com/office/drawing/2014/main" id="{07A8A564-095B-4321-8313-202E74D93C26}"/>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815" name="【児童館】&#10;一人当たり面積該当値テキスト">
          <a:extLst>
            <a:ext uri="{FF2B5EF4-FFF2-40B4-BE49-F238E27FC236}">
              <a16:creationId xmlns:a16="http://schemas.microsoft.com/office/drawing/2014/main" id="{48FA3063-6D0B-494E-8618-D127D8101F1A}"/>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16" name="楕円 815">
          <a:extLst>
            <a:ext uri="{FF2B5EF4-FFF2-40B4-BE49-F238E27FC236}">
              <a16:creationId xmlns:a16="http://schemas.microsoft.com/office/drawing/2014/main" id="{1FA3DD19-9C71-4397-81E8-8A2BC1CF100C}"/>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817" name="直線コネクタ 816">
          <a:extLst>
            <a:ext uri="{FF2B5EF4-FFF2-40B4-BE49-F238E27FC236}">
              <a16:creationId xmlns:a16="http://schemas.microsoft.com/office/drawing/2014/main" id="{F6ADA475-49B7-4101-9327-212B3DB5B261}"/>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818" name="楕円 817">
          <a:extLst>
            <a:ext uri="{FF2B5EF4-FFF2-40B4-BE49-F238E27FC236}">
              <a16:creationId xmlns:a16="http://schemas.microsoft.com/office/drawing/2014/main" id="{176E6C8C-EBAA-4C1F-B815-15F7697F78DC}"/>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819" name="直線コネクタ 818">
          <a:extLst>
            <a:ext uri="{FF2B5EF4-FFF2-40B4-BE49-F238E27FC236}">
              <a16:creationId xmlns:a16="http://schemas.microsoft.com/office/drawing/2014/main" id="{3246855F-D755-4238-8082-BD674809F135}"/>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20" name="楕円 819">
          <a:extLst>
            <a:ext uri="{FF2B5EF4-FFF2-40B4-BE49-F238E27FC236}">
              <a16:creationId xmlns:a16="http://schemas.microsoft.com/office/drawing/2014/main" id="{80E02A13-5D98-4A51-9223-4C73E86B6596}"/>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21" name="直線コネクタ 820">
          <a:extLst>
            <a:ext uri="{FF2B5EF4-FFF2-40B4-BE49-F238E27FC236}">
              <a16:creationId xmlns:a16="http://schemas.microsoft.com/office/drawing/2014/main" id="{FE9DAFC4-7A22-4F44-BFE1-05A06E5BC33D}"/>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22" name="楕円 821">
          <a:extLst>
            <a:ext uri="{FF2B5EF4-FFF2-40B4-BE49-F238E27FC236}">
              <a16:creationId xmlns:a16="http://schemas.microsoft.com/office/drawing/2014/main" id="{0A5790A6-AC23-49DD-8A3C-C9317BD81C33}"/>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23" name="直線コネクタ 822">
          <a:extLst>
            <a:ext uri="{FF2B5EF4-FFF2-40B4-BE49-F238E27FC236}">
              <a16:creationId xmlns:a16="http://schemas.microsoft.com/office/drawing/2014/main" id="{2B08C622-5471-4353-BF64-0944A873020A}"/>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4" name="n_1aveValue【児童館】&#10;一人当たり面積">
          <a:extLst>
            <a:ext uri="{FF2B5EF4-FFF2-40B4-BE49-F238E27FC236}">
              <a16:creationId xmlns:a16="http://schemas.microsoft.com/office/drawing/2014/main" id="{ED78EE70-4196-40F2-8E4B-3581FD606F66}"/>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79E5AEE2-1CFC-4207-9D19-D9D5B2F87A8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6" name="n_3aveValue【児童館】&#10;一人当たり面積">
          <a:extLst>
            <a:ext uri="{FF2B5EF4-FFF2-40B4-BE49-F238E27FC236}">
              <a16:creationId xmlns:a16="http://schemas.microsoft.com/office/drawing/2014/main" id="{81B9DF88-7886-4D32-8828-EC4E4E34B5EC}"/>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294B31D8-71CB-40B6-B9FE-0AFFEAE9EDA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28" name="n_1mainValue【児童館】&#10;一人当たり面積">
          <a:extLst>
            <a:ext uri="{FF2B5EF4-FFF2-40B4-BE49-F238E27FC236}">
              <a16:creationId xmlns:a16="http://schemas.microsoft.com/office/drawing/2014/main" id="{DDFA4973-5743-41CC-90F1-871D5A363847}"/>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29" name="n_2mainValue【児童館】&#10;一人当たり面積">
          <a:extLst>
            <a:ext uri="{FF2B5EF4-FFF2-40B4-BE49-F238E27FC236}">
              <a16:creationId xmlns:a16="http://schemas.microsoft.com/office/drawing/2014/main" id="{B3BFF294-B8F8-4ABA-844C-F2DF99F4D4F9}"/>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30" name="n_3mainValue【児童館】&#10;一人当たり面積">
          <a:extLst>
            <a:ext uri="{FF2B5EF4-FFF2-40B4-BE49-F238E27FC236}">
              <a16:creationId xmlns:a16="http://schemas.microsoft.com/office/drawing/2014/main" id="{D8935ED6-E16C-4B1F-B851-38A4F8AEDFC7}"/>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31" name="n_4mainValue【児童館】&#10;一人当たり面積">
          <a:extLst>
            <a:ext uri="{FF2B5EF4-FFF2-40B4-BE49-F238E27FC236}">
              <a16:creationId xmlns:a16="http://schemas.microsoft.com/office/drawing/2014/main" id="{CA235A56-8859-414E-A916-F1FD1E8C45C0}"/>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8B46A531-1E31-42B2-8089-B205D59EBCD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BD0BAEFB-00DA-40A2-A71D-199C0E043A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A7EBB4A3-368D-4682-BA54-A9AA3495CEA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3BF477FF-EFE5-4AEB-B83B-FEB77C7E584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192919FF-4347-4C63-B068-1AC1DED8D9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F0E26D17-C15E-40E2-B1DF-51A1FB5C17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75BCB8A-A0AB-4A6E-B76C-F11FEA7F18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5B676552-155A-47E7-AB34-5EAE12C59A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A5BCA8DF-3B7F-4D09-815D-BEB8737A133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11E2B0ED-D2F1-4D2C-BF97-DD246C56AFA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E21E57CE-3C10-46EC-801C-2150A4E125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a:extLst>
            <a:ext uri="{FF2B5EF4-FFF2-40B4-BE49-F238E27FC236}">
              <a16:creationId xmlns:a16="http://schemas.microsoft.com/office/drawing/2014/main" id="{0D008509-19D2-4260-B696-B9C348C55B47}"/>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a:extLst>
            <a:ext uri="{FF2B5EF4-FFF2-40B4-BE49-F238E27FC236}">
              <a16:creationId xmlns:a16="http://schemas.microsoft.com/office/drawing/2014/main" id="{25635F21-EA3B-4551-8ECF-B94EEE8F9DF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a:extLst>
            <a:ext uri="{FF2B5EF4-FFF2-40B4-BE49-F238E27FC236}">
              <a16:creationId xmlns:a16="http://schemas.microsoft.com/office/drawing/2014/main" id="{725CDC9B-AD77-42A3-8ADF-C7E6D2B0F2CC}"/>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a:extLst>
            <a:ext uri="{FF2B5EF4-FFF2-40B4-BE49-F238E27FC236}">
              <a16:creationId xmlns:a16="http://schemas.microsoft.com/office/drawing/2014/main" id="{470DA133-7E00-4D5B-86E3-845B97147A53}"/>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a:extLst>
            <a:ext uri="{FF2B5EF4-FFF2-40B4-BE49-F238E27FC236}">
              <a16:creationId xmlns:a16="http://schemas.microsoft.com/office/drawing/2014/main" id="{7784D80D-7F79-4416-B15B-C70E6881CB1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a:extLst>
            <a:ext uri="{FF2B5EF4-FFF2-40B4-BE49-F238E27FC236}">
              <a16:creationId xmlns:a16="http://schemas.microsoft.com/office/drawing/2014/main" id="{3537BCAE-4382-45F3-8BD0-889BA3AFA949}"/>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a:extLst>
            <a:ext uri="{FF2B5EF4-FFF2-40B4-BE49-F238E27FC236}">
              <a16:creationId xmlns:a16="http://schemas.microsoft.com/office/drawing/2014/main" id="{C663ED0F-1D04-4796-91F4-9E8AD5ED62A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a:extLst>
            <a:ext uri="{FF2B5EF4-FFF2-40B4-BE49-F238E27FC236}">
              <a16:creationId xmlns:a16="http://schemas.microsoft.com/office/drawing/2014/main" id="{409D36A4-0D05-4AC2-832F-76C40040A82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B2F41F84-67E2-466A-ACA5-184E7F7F32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a:extLst>
            <a:ext uri="{FF2B5EF4-FFF2-40B4-BE49-F238E27FC236}">
              <a16:creationId xmlns:a16="http://schemas.microsoft.com/office/drawing/2014/main" id="{97EC1B99-AA8E-4A91-A206-DCA5CF209536}"/>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5B6753D2-D134-4AFB-8B0C-0A1C155281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4" name="直線コネクタ 853">
          <a:extLst>
            <a:ext uri="{FF2B5EF4-FFF2-40B4-BE49-F238E27FC236}">
              <a16:creationId xmlns:a16="http://schemas.microsoft.com/office/drawing/2014/main" id="{9D9B72D7-07CB-4EED-80AB-A567FDFBEF9C}"/>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5" name="【公民館】&#10;有形固定資産減価償却率最小値テキスト">
          <a:extLst>
            <a:ext uri="{FF2B5EF4-FFF2-40B4-BE49-F238E27FC236}">
              <a16:creationId xmlns:a16="http://schemas.microsoft.com/office/drawing/2014/main" id="{F9EDB768-3435-4C30-8C43-83302C9278F0}"/>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6" name="直線コネクタ 855">
          <a:extLst>
            <a:ext uri="{FF2B5EF4-FFF2-40B4-BE49-F238E27FC236}">
              <a16:creationId xmlns:a16="http://schemas.microsoft.com/office/drawing/2014/main" id="{F736ED76-4493-4C1E-9CC7-0119AFF40D3C}"/>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7" name="【公民館】&#10;有形固定資産減価償却率最大値テキスト">
          <a:extLst>
            <a:ext uri="{FF2B5EF4-FFF2-40B4-BE49-F238E27FC236}">
              <a16:creationId xmlns:a16="http://schemas.microsoft.com/office/drawing/2014/main" id="{8D9F5C81-BAE7-4A48-AA5C-1B576D80D73D}"/>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8" name="直線コネクタ 857">
          <a:extLst>
            <a:ext uri="{FF2B5EF4-FFF2-40B4-BE49-F238E27FC236}">
              <a16:creationId xmlns:a16="http://schemas.microsoft.com/office/drawing/2014/main" id="{EFA1DC8F-B9CA-4056-A10B-CE90E2BCCB5C}"/>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859" name="【公民館】&#10;有形固定資産減価償却率平均値テキスト">
          <a:extLst>
            <a:ext uri="{FF2B5EF4-FFF2-40B4-BE49-F238E27FC236}">
              <a16:creationId xmlns:a16="http://schemas.microsoft.com/office/drawing/2014/main" id="{65FEE50E-AD45-4CC8-A9D2-D2D310D354DB}"/>
            </a:ext>
          </a:extLst>
        </xdr:cNvPr>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60" name="フローチャート: 判断 859">
          <a:extLst>
            <a:ext uri="{FF2B5EF4-FFF2-40B4-BE49-F238E27FC236}">
              <a16:creationId xmlns:a16="http://schemas.microsoft.com/office/drawing/2014/main" id="{97758C13-4330-4F0C-8F99-D9541018C483}"/>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61" name="フローチャート: 判断 860">
          <a:extLst>
            <a:ext uri="{FF2B5EF4-FFF2-40B4-BE49-F238E27FC236}">
              <a16:creationId xmlns:a16="http://schemas.microsoft.com/office/drawing/2014/main" id="{D3AE879F-1B1D-4111-9E3C-D8E1DC52617E}"/>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62" name="フローチャート: 判断 861">
          <a:extLst>
            <a:ext uri="{FF2B5EF4-FFF2-40B4-BE49-F238E27FC236}">
              <a16:creationId xmlns:a16="http://schemas.microsoft.com/office/drawing/2014/main" id="{F7937D6C-0D02-4A29-852E-ACA9C703DFA8}"/>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63" name="フローチャート: 判断 862">
          <a:extLst>
            <a:ext uri="{FF2B5EF4-FFF2-40B4-BE49-F238E27FC236}">
              <a16:creationId xmlns:a16="http://schemas.microsoft.com/office/drawing/2014/main" id="{DF2D00DC-0CEA-436F-83E0-60B10AA43F23}"/>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4" name="フローチャート: 判断 863">
          <a:extLst>
            <a:ext uri="{FF2B5EF4-FFF2-40B4-BE49-F238E27FC236}">
              <a16:creationId xmlns:a16="http://schemas.microsoft.com/office/drawing/2014/main" id="{5F1E50C7-0026-45DB-97C0-0D50D9C9A38B}"/>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9A48B25-61E4-4EC8-8E6A-249A1553CC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C78B3C8-35E7-4ED8-B8D9-5FDBC090A89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AE7532DE-FF69-4776-AF2F-1E5E79394C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BDF785F-05B1-43FD-A6B1-382236A233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F336BFF-30B3-46B7-87E2-AF2D34B61C8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135128</xdr:rowOff>
    </xdr:from>
    <xdr:to>
      <xdr:col>85</xdr:col>
      <xdr:colOff>177800</xdr:colOff>
      <xdr:row>103</xdr:row>
      <xdr:rowOff>65278</xdr:rowOff>
    </xdr:to>
    <xdr:sp macro="" textlink="">
      <xdr:nvSpPr>
        <xdr:cNvPr id="870" name="楕円 869">
          <a:extLst>
            <a:ext uri="{FF2B5EF4-FFF2-40B4-BE49-F238E27FC236}">
              <a16:creationId xmlns:a16="http://schemas.microsoft.com/office/drawing/2014/main" id="{F0A7CF61-FAAD-482F-9B2C-D740B4957B17}"/>
            </a:ext>
          </a:extLst>
        </xdr:cNvPr>
        <xdr:cNvSpPr/>
      </xdr:nvSpPr>
      <xdr:spPr>
        <a:xfrm>
          <a:off x="16268700" y="176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158005</xdr:rowOff>
    </xdr:from>
    <xdr:ext cx="405111" cy="259045"/>
    <xdr:sp macro="" textlink="">
      <xdr:nvSpPr>
        <xdr:cNvPr id="871" name="【公民館】&#10;有形固定資産減価償却率該当値テキスト">
          <a:extLst>
            <a:ext uri="{FF2B5EF4-FFF2-40B4-BE49-F238E27FC236}">
              <a16:creationId xmlns:a16="http://schemas.microsoft.com/office/drawing/2014/main" id="{65AE5907-FB8F-4128-8F48-DAC1C7E667BC}"/>
            </a:ext>
          </a:extLst>
        </xdr:cNvPr>
        <xdr:cNvSpPr txBox="1"/>
      </xdr:nvSpPr>
      <xdr:spPr>
        <a:xfrm>
          <a:off x="16357600" y="1747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146558</xdr:rowOff>
    </xdr:from>
    <xdr:to>
      <xdr:col>81</xdr:col>
      <xdr:colOff>101600</xdr:colOff>
      <xdr:row>103</xdr:row>
      <xdr:rowOff>76708</xdr:rowOff>
    </xdr:to>
    <xdr:sp macro="" textlink="">
      <xdr:nvSpPr>
        <xdr:cNvPr id="872" name="楕円 871">
          <a:extLst>
            <a:ext uri="{FF2B5EF4-FFF2-40B4-BE49-F238E27FC236}">
              <a16:creationId xmlns:a16="http://schemas.microsoft.com/office/drawing/2014/main" id="{6EB2266F-2185-4894-BED7-B6C33875C49A}"/>
            </a:ext>
          </a:extLst>
        </xdr:cNvPr>
        <xdr:cNvSpPr/>
      </xdr:nvSpPr>
      <xdr:spPr>
        <a:xfrm>
          <a:off x="15430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xdr:rowOff>
    </xdr:from>
    <xdr:to>
      <xdr:col>85</xdr:col>
      <xdr:colOff>127000</xdr:colOff>
      <xdr:row>103</xdr:row>
      <xdr:rowOff>25908</xdr:rowOff>
    </xdr:to>
    <xdr:cxnSp macro="">
      <xdr:nvCxnSpPr>
        <xdr:cNvPr id="873" name="直線コネクタ 872">
          <a:extLst>
            <a:ext uri="{FF2B5EF4-FFF2-40B4-BE49-F238E27FC236}">
              <a16:creationId xmlns:a16="http://schemas.microsoft.com/office/drawing/2014/main" id="{0C0CC02F-5598-4699-8CC8-7F6BD1857420}"/>
            </a:ext>
          </a:extLst>
        </xdr:cNvPr>
        <xdr:cNvCxnSpPr/>
      </xdr:nvCxnSpPr>
      <xdr:spPr>
        <a:xfrm flipV="1">
          <a:off x="15481300" y="1767382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43687</xdr:rowOff>
    </xdr:from>
    <xdr:to>
      <xdr:col>76</xdr:col>
      <xdr:colOff>165100</xdr:colOff>
      <xdr:row>102</xdr:row>
      <xdr:rowOff>145287</xdr:rowOff>
    </xdr:to>
    <xdr:sp macro="" textlink="">
      <xdr:nvSpPr>
        <xdr:cNvPr id="874" name="楕円 873">
          <a:extLst>
            <a:ext uri="{FF2B5EF4-FFF2-40B4-BE49-F238E27FC236}">
              <a16:creationId xmlns:a16="http://schemas.microsoft.com/office/drawing/2014/main" id="{9CE46502-5058-4F1B-9F5E-88F1EEBEDEDE}"/>
            </a:ext>
          </a:extLst>
        </xdr:cNvPr>
        <xdr:cNvSpPr/>
      </xdr:nvSpPr>
      <xdr:spPr>
        <a:xfrm>
          <a:off x="145415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94487</xdr:rowOff>
    </xdr:from>
    <xdr:to>
      <xdr:col>81</xdr:col>
      <xdr:colOff>50800</xdr:colOff>
      <xdr:row>103</xdr:row>
      <xdr:rowOff>25908</xdr:rowOff>
    </xdr:to>
    <xdr:cxnSp macro="">
      <xdr:nvCxnSpPr>
        <xdr:cNvPr id="875" name="直線コネクタ 874">
          <a:extLst>
            <a:ext uri="{FF2B5EF4-FFF2-40B4-BE49-F238E27FC236}">
              <a16:creationId xmlns:a16="http://schemas.microsoft.com/office/drawing/2014/main" id="{3CE3C227-AF5D-47F4-8FE9-853DD965FF3C}"/>
            </a:ext>
          </a:extLst>
        </xdr:cNvPr>
        <xdr:cNvCxnSpPr/>
      </xdr:nvCxnSpPr>
      <xdr:spPr>
        <a:xfrm>
          <a:off x="14592300" y="17582387"/>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137413</xdr:rowOff>
    </xdr:from>
    <xdr:to>
      <xdr:col>72</xdr:col>
      <xdr:colOff>38100</xdr:colOff>
      <xdr:row>105</xdr:row>
      <xdr:rowOff>67563</xdr:rowOff>
    </xdr:to>
    <xdr:sp macro="" textlink="">
      <xdr:nvSpPr>
        <xdr:cNvPr id="876" name="楕円 875">
          <a:extLst>
            <a:ext uri="{FF2B5EF4-FFF2-40B4-BE49-F238E27FC236}">
              <a16:creationId xmlns:a16="http://schemas.microsoft.com/office/drawing/2014/main" id="{669261D4-4132-45BF-8228-700CFF21AAAF}"/>
            </a:ext>
          </a:extLst>
        </xdr:cNvPr>
        <xdr:cNvSpPr/>
      </xdr:nvSpPr>
      <xdr:spPr>
        <a:xfrm>
          <a:off x="13652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94487</xdr:rowOff>
    </xdr:from>
    <xdr:to>
      <xdr:col>76</xdr:col>
      <xdr:colOff>114300</xdr:colOff>
      <xdr:row>105</xdr:row>
      <xdr:rowOff>16763</xdr:rowOff>
    </xdr:to>
    <xdr:cxnSp macro="">
      <xdr:nvCxnSpPr>
        <xdr:cNvPr id="877" name="直線コネクタ 876">
          <a:extLst>
            <a:ext uri="{FF2B5EF4-FFF2-40B4-BE49-F238E27FC236}">
              <a16:creationId xmlns:a16="http://schemas.microsoft.com/office/drawing/2014/main" id="{3348A98B-4E27-4F18-8392-5A8C93611EC6}"/>
            </a:ext>
          </a:extLst>
        </xdr:cNvPr>
        <xdr:cNvCxnSpPr/>
      </xdr:nvCxnSpPr>
      <xdr:spPr>
        <a:xfrm flipV="1">
          <a:off x="13703300" y="17582387"/>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91694</xdr:rowOff>
    </xdr:from>
    <xdr:to>
      <xdr:col>67</xdr:col>
      <xdr:colOff>101600</xdr:colOff>
      <xdr:row>105</xdr:row>
      <xdr:rowOff>21844</xdr:rowOff>
    </xdr:to>
    <xdr:sp macro="" textlink="">
      <xdr:nvSpPr>
        <xdr:cNvPr id="878" name="楕円 877">
          <a:extLst>
            <a:ext uri="{FF2B5EF4-FFF2-40B4-BE49-F238E27FC236}">
              <a16:creationId xmlns:a16="http://schemas.microsoft.com/office/drawing/2014/main" id="{7525BA5F-A064-4B80-ADC8-F4DC2088A7CF}"/>
            </a:ext>
          </a:extLst>
        </xdr:cNvPr>
        <xdr:cNvSpPr/>
      </xdr:nvSpPr>
      <xdr:spPr>
        <a:xfrm>
          <a:off x="12763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142494</xdr:rowOff>
    </xdr:from>
    <xdr:to>
      <xdr:col>71</xdr:col>
      <xdr:colOff>177800</xdr:colOff>
      <xdr:row>105</xdr:row>
      <xdr:rowOff>16763</xdr:rowOff>
    </xdr:to>
    <xdr:cxnSp macro="">
      <xdr:nvCxnSpPr>
        <xdr:cNvPr id="879" name="直線コネクタ 878">
          <a:extLst>
            <a:ext uri="{FF2B5EF4-FFF2-40B4-BE49-F238E27FC236}">
              <a16:creationId xmlns:a16="http://schemas.microsoft.com/office/drawing/2014/main" id="{FE3789F1-E375-456F-B33C-32B2A5A8EF10}"/>
            </a:ext>
          </a:extLst>
        </xdr:cNvPr>
        <xdr:cNvCxnSpPr/>
      </xdr:nvCxnSpPr>
      <xdr:spPr>
        <a:xfrm>
          <a:off x="12814300" y="1797329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880" name="n_1aveValue【公民館】&#10;有形固定資産減価償却率">
          <a:extLst>
            <a:ext uri="{FF2B5EF4-FFF2-40B4-BE49-F238E27FC236}">
              <a16:creationId xmlns:a16="http://schemas.microsoft.com/office/drawing/2014/main" id="{F7491E8A-88C7-4CD1-9571-76980C941800}"/>
            </a:ext>
          </a:extLst>
        </xdr:cNvPr>
        <xdr:cNvSpPr txBox="1"/>
      </xdr:nvSpPr>
      <xdr:spPr>
        <a:xfrm>
          <a:off x="152660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881" name="n_2aveValue【公民館】&#10;有形固定資産減価償却率">
          <a:extLst>
            <a:ext uri="{FF2B5EF4-FFF2-40B4-BE49-F238E27FC236}">
              <a16:creationId xmlns:a16="http://schemas.microsoft.com/office/drawing/2014/main" id="{E818DB8C-FB1A-4D8F-94B7-165A288CFC38}"/>
            </a:ext>
          </a:extLst>
        </xdr:cNvPr>
        <xdr:cNvSpPr txBox="1"/>
      </xdr:nvSpPr>
      <xdr:spPr>
        <a:xfrm>
          <a:off x="14389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82" name="n_3aveValue【公民館】&#10;有形固定資産減価償却率">
          <a:extLst>
            <a:ext uri="{FF2B5EF4-FFF2-40B4-BE49-F238E27FC236}">
              <a16:creationId xmlns:a16="http://schemas.microsoft.com/office/drawing/2014/main" id="{DB92BBCA-7A60-4CF3-956E-3AE382F9C7D2}"/>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83" name="n_4aveValue【公民館】&#10;有形固定資産減価償却率">
          <a:extLst>
            <a:ext uri="{FF2B5EF4-FFF2-40B4-BE49-F238E27FC236}">
              <a16:creationId xmlns:a16="http://schemas.microsoft.com/office/drawing/2014/main" id="{1C49D582-28EB-4C17-A8C0-CB79D2367D16}"/>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93235</xdr:rowOff>
    </xdr:from>
    <xdr:ext cx="405111" cy="259045"/>
    <xdr:sp macro="" textlink="">
      <xdr:nvSpPr>
        <xdr:cNvPr id="884" name="n_1mainValue【公民館】&#10;有形固定資産減価償却率">
          <a:extLst>
            <a:ext uri="{FF2B5EF4-FFF2-40B4-BE49-F238E27FC236}">
              <a16:creationId xmlns:a16="http://schemas.microsoft.com/office/drawing/2014/main" id="{47DD982B-743E-46B9-9BB9-35E49B977EEC}"/>
            </a:ext>
          </a:extLst>
        </xdr:cNvPr>
        <xdr:cNvSpPr txBox="1"/>
      </xdr:nvSpPr>
      <xdr:spPr>
        <a:xfrm>
          <a:off x="152660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161814</xdr:rowOff>
    </xdr:from>
    <xdr:ext cx="405111" cy="259045"/>
    <xdr:sp macro="" textlink="">
      <xdr:nvSpPr>
        <xdr:cNvPr id="885" name="n_2mainValue【公民館】&#10;有形固定資産減価償却率">
          <a:extLst>
            <a:ext uri="{FF2B5EF4-FFF2-40B4-BE49-F238E27FC236}">
              <a16:creationId xmlns:a16="http://schemas.microsoft.com/office/drawing/2014/main" id="{6A6A50E5-29F2-40ED-8CD1-02965AFFFEDD}"/>
            </a:ext>
          </a:extLst>
        </xdr:cNvPr>
        <xdr:cNvSpPr txBox="1"/>
      </xdr:nvSpPr>
      <xdr:spPr>
        <a:xfrm>
          <a:off x="14389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58690</xdr:rowOff>
    </xdr:from>
    <xdr:ext cx="405111" cy="259045"/>
    <xdr:sp macro="" textlink="">
      <xdr:nvSpPr>
        <xdr:cNvPr id="886" name="n_3mainValue【公民館】&#10;有形固定資産減価償却率">
          <a:extLst>
            <a:ext uri="{FF2B5EF4-FFF2-40B4-BE49-F238E27FC236}">
              <a16:creationId xmlns:a16="http://schemas.microsoft.com/office/drawing/2014/main" id="{C1B6B6EB-0D75-4C22-ABC3-3E99F3B19885}"/>
            </a:ext>
          </a:extLst>
        </xdr:cNvPr>
        <xdr:cNvSpPr txBox="1"/>
      </xdr:nvSpPr>
      <xdr:spPr>
        <a:xfrm>
          <a:off x="13500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12971</xdr:rowOff>
    </xdr:from>
    <xdr:ext cx="405111" cy="259045"/>
    <xdr:sp macro="" textlink="">
      <xdr:nvSpPr>
        <xdr:cNvPr id="887" name="n_4mainValue【公民館】&#10;有形固定資産減価償却率">
          <a:extLst>
            <a:ext uri="{FF2B5EF4-FFF2-40B4-BE49-F238E27FC236}">
              <a16:creationId xmlns:a16="http://schemas.microsoft.com/office/drawing/2014/main" id="{BBB7F2B6-7481-42D3-8171-FC66D9CDD543}"/>
            </a:ext>
          </a:extLst>
        </xdr:cNvPr>
        <xdr:cNvSpPr txBox="1"/>
      </xdr:nvSpPr>
      <xdr:spPr>
        <a:xfrm>
          <a:off x="12611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1F74B80E-9A85-4142-8F12-18D34683E5B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A153ECBA-208D-4627-B21F-8EAD504ABD1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4A6C7291-146E-4667-A49C-E8161DDC033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B4200AD5-3D30-447A-BF24-DDFB47AAB67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6EF613F5-505D-4BFC-8CAE-0E21F970DB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DD83997B-FF37-4DD2-BEE3-0816C2F634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11DC5B16-026D-456B-BD95-1A35A0BECD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C7F554AA-1CBB-4360-91F0-15E4F0DE5E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A9AA61F3-0906-42B2-BD2B-D064C260A6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5FD8A6FC-3B6E-4167-92D3-BC8BC75959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24702869-8263-4DB9-86B2-44401CC4BD7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75DBEEDD-2B52-4106-8DBB-4D4BD5AC7FC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9CC6DB12-6AF5-475A-BE4F-123EE6E3E94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E51D77A-947D-416F-835D-57CB82A1096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FB0B787F-DF4F-4BB4-A26B-8AF764D07CA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A25F3C46-C3CA-447B-B190-CF7C27B6C70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3AE68B2B-231F-4FD1-BDC4-52DF055B7AC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6E896B87-4A29-4147-B3EC-2B724C9800E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7BA83D48-EC46-473E-8CBC-4EF6C0BE72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7935DB89-145A-43FF-BF08-9F415AA1DA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22AF0E16-381E-44D0-9937-4271BBF977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9" name="直線コネクタ 908">
          <a:extLst>
            <a:ext uri="{FF2B5EF4-FFF2-40B4-BE49-F238E27FC236}">
              <a16:creationId xmlns:a16="http://schemas.microsoft.com/office/drawing/2014/main" id="{AB7DDFF9-148B-4CF4-8925-4D82B544F7F1}"/>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0" name="【公民館】&#10;一人当たり面積最小値テキスト">
          <a:extLst>
            <a:ext uri="{FF2B5EF4-FFF2-40B4-BE49-F238E27FC236}">
              <a16:creationId xmlns:a16="http://schemas.microsoft.com/office/drawing/2014/main" id="{DEA73806-BC07-440B-9388-8A48962DB80B}"/>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1" name="直線コネクタ 910">
          <a:extLst>
            <a:ext uri="{FF2B5EF4-FFF2-40B4-BE49-F238E27FC236}">
              <a16:creationId xmlns:a16="http://schemas.microsoft.com/office/drawing/2014/main" id="{59A5ECE6-38E0-4F13-AF97-30225F2C755E}"/>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2" name="【公民館】&#10;一人当たり面積最大値テキスト">
          <a:extLst>
            <a:ext uri="{FF2B5EF4-FFF2-40B4-BE49-F238E27FC236}">
              <a16:creationId xmlns:a16="http://schemas.microsoft.com/office/drawing/2014/main" id="{347BD769-4045-44CA-91D1-F5B80AA98B42}"/>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3" name="直線コネクタ 912">
          <a:extLst>
            <a:ext uri="{FF2B5EF4-FFF2-40B4-BE49-F238E27FC236}">
              <a16:creationId xmlns:a16="http://schemas.microsoft.com/office/drawing/2014/main" id="{913C10ED-6002-405D-8EF5-3455456C6085}"/>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4" name="【公民館】&#10;一人当たり面積平均値テキスト">
          <a:extLst>
            <a:ext uri="{FF2B5EF4-FFF2-40B4-BE49-F238E27FC236}">
              <a16:creationId xmlns:a16="http://schemas.microsoft.com/office/drawing/2014/main" id="{0DCBD2D0-E73B-4C29-8067-E98077453562}"/>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5" name="フローチャート: 判断 914">
          <a:extLst>
            <a:ext uri="{FF2B5EF4-FFF2-40B4-BE49-F238E27FC236}">
              <a16:creationId xmlns:a16="http://schemas.microsoft.com/office/drawing/2014/main" id="{E49AD265-2332-4554-A435-BCF1733BBA4D}"/>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6" name="フローチャート: 判断 915">
          <a:extLst>
            <a:ext uri="{FF2B5EF4-FFF2-40B4-BE49-F238E27FC236}">
              <a16:creationId xmlns:a16="http://schemas.microsoft.com/office/drawing/2014/main" id="{FE3AE19C-D528-490B-934D-D61D70483C59}"/>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7" name="フローチャート: 判断 916">
          <a:extLst>
            <a:ext uri="{FF2B5EF4-FFF2-40B4-BE49-F238E27FC236}">
              <a16:creationId xmlns:a16="http://schemas.microsoft.com/office/drawing/2014/main" id="{A4442A71-F35C-4C57-B964-9C072DE47A63}"/>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8" name="フローチャート: 判断 917">
          <a:extLst>
            <a:ext uri="{FF2B5EF4-FFF2-40B4-BE49-F238E27FC236}">
              <a16:creationId xmlns:a16="http://schemas.microsoft.com/office/drawing/2014/main" id="{C0746D29-CA85-4084-967A-D1B927EFBE85}"/>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9" name="フローチャート: 判断 918">
          <a:extLst>
            <a:ext uri="{FF2B5EF4-FFF2-40B4-BE49-F238E27FC236}">
              <a16:creationId xmlns:a16="http://schemas.microsoft.com/office/drawing/2014/main" id="{15C8461A-77DC-4ABC-9BC2-1F561B19BC5C}"/>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B0527E0-DB04-46D9-B798-14A6D0734AD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75E6C467-63D9-4732-9B06-E3BCBB09C4B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C40375D-E469-48A6-AB89-D97735DBDE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97F449B-F5B5-4DCD-BB24-606363A7572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616F749-5837-41A5-82BB-626A48B2AD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25" name="楕円 924">
          <a:extLst>
            <a:ext uri="{FF2B5EF4-FFF2-40B4-BE49-F238E27FC236}">
              <a16:creationId xmlns:a16="http://schemas.microsoft.com/office/drawing/2014/main" id="{EBC76EF5-C176-4DCE-AEBD-9A7C548B93B5}"/>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151147</xdr:rowOff>
    </xdr:from>
    <xdr:ext cx="469744" cy="259045"/>
    <xdr:sp macro="" textlink="">
      <xdr:nvSpPr>
        <xdr:cNvPr id="926" name="【公民館】&#10;一人当たり面積該当値テキスト">
          <a:extLst>
            <a:ext uri="{FF2B5EF4-FFF2-40B4-BE49-F238E27FC236}">
              <a16:creationId xmlns:a16="http://schemas.microsoft.com/office/drawing/2014/main" id="{D8C3DC24-C65B-4D3C-8711-CFD53952DF10}"/>
            </a:ext>
          </a:extLst>
        </xdr:cNvPr>
        <xdr:cNvSpPr txBox="1"/>
      </xdr:nvSpPr>
      <xdr:spPr>
        <a:xfrm>
          <a:off x="22199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927" name="楕円 926">
          <a:extLst>
            <a:ext uri="{FF2B5EF4-FFF2-40B4-BE49-F238E27FC236}">
              <a16:creationId xmlns:a16="http://schemas.microsoft.com/office/drawing/2014/main" id="{2420C26C-0445-4956-923A-6CDF1752DDB8}"/>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xdr:rowOff>
    </xdr:from>
    <xdr:to>
      <xdr:col>116</xdr:col>
      <xdr:colOff>63500</xdr:colOff>
      <xdr:row>106</xdr:row>
      <xdr:rowOff>7620</xdr:rowOff>
    </xdr:to>
    <xdr:cxnSp macro="">
      <xdr:nvCxnSpPr>
        <xdr:cNvPr id="928" name="直線コネクタ 927">
          <a:extLst>
            <a:ext uri="{FF2B5EF4-FFF2-40B4-BE49-F238E27FC236}">
              <a16:creationId xmlns:a16="http://schemas.microsoft.com/office/drawing/2014/main" id="{2BE16212-7FAE-4D14-9E7C-4E661D490074}"/>
            </a:ext>
          </a:extLst>
        </xdr:cNvPr>
        <xdr:cNvCxnSpPr/>
      </xdr:nvCxnSpPr>
      <xdr:spPr>
        <a:xfrm>
          <a:off x="21323300" y="1818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137413</xdr:rowOff>
    </xdr:from>
    <xdr:to>
      <xdr:col>107</xdr:col>
      <xdr:colOff>101600</xdr:colOff>
      <xdr:row>106</xdr:row>
      <xdr:rowOff>67563</xdr:rowOff>
    </xdr:to>
    <xdr:sp macro="" textlink="">
      <xdr:nvSpPr>
        <xdr:cNvPr id="929" name="楕円 928">
          <a:extLst>
            <a:ext uri="{FF2B5EF4-FFF2-40B4-BE49-F238E27FC236}">
              <a16:creationId xmlns:a16="http://schemas.microsoft.com/office/drawing/2014/main" id="{4D262F71-B33A-46A2-AC54-353D4AE99DB5}"/>
            </a:ext>
          </a:extLst>
        </xdr:cNvPr>
        <xdr:cNvSpPr/>
      </xdr:nvSpPr>
      <xdr:spPr>
        <a:xfrm>
          <a:off x="20383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16763</xdr:rowOff>
    </xdr:to>
    <xdr:cxnSp macro="">
      <xdr:nvCxnSpPr>
        <xdr:cNvPr id="930" name="直線コネクタ 929">
          <a:extLst>
            <a:ext uri="{FF2B5EF4-FFF2-40B4-BE49-F238E27FC236}">
              <a16:creationId xmlns:a16="http://schemas.microsoft.com/office/drawing/2014/main" id="{95A8A257-CFAE-45B1-908E-FFDB47F4335B}"/>
            </a:ext>
          </a:extLst>
        </xdr:cNvPr>
        <xdr:cNvCxnSpPr/>
      </xdr:nvCxnSpPr>
      <xdr:spPr>
        <a:xfrm flipV="1">
          <a:off x="20434300" y="181813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931" name="楕円 930">
          <a:extLst>
            <a:ext uri="{FF2B5EF4-FFF2-40B4-BE49-F238E27FC236}">
              <a16:creationId xmlns:a16="http://schemas.microsoft.com/office/drawing/2014/main" id="{F92183CB-46A2-4F48-895C-065DDCBEC066}"/>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xdr:rowOff>
    </xdr:from>
    <xdr:to>
      <xdr:col>107</xdr:col>
      <xdr:colOff>50800</xdr:colOff>
      <xdr:row>106</xdr:row>
      <xdr:rowOff>53339</xdr:rowOff>
    </xdr:to>
    <xdr:cxnSp macro="">
      <xdr:nvCxnSpPr>
        <xdr:cNvPr id="932" name="直線コネクタ 931">
          <a:extLst>
            <a:ext uri="{FF2B5EF4-FFF2-40B4-BE49-F238E27FC236}">
              <a16:creationId xmlns:a16="http://schemas.microsoft.com/office/drawing/2014/main" id="{92193C02-6EB3-41A4-A497-C58A3B227C1E}"/>
            </a:ext>
          </a:extLst>
        </xdr:cNvPr>
        <xdr:cNvCxnSpPr/>
      </xdr:nvCxnSpPr>
      <xdr:spPr>
        <a:xfrm flipV="1">
          <a:off x="19545300" y="181904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33" name="楕円 932">
          <a:extLst>
            <a:ext uri="{FF2B5EF4-FFF2-40B4-BE49-F238E27FC236}">
              <a16:creationId xmlns:a16="http://schemas.microsoft.com/office/drawing/2014/main" id="{8212B797-EED8-4A3D-B69D-97206DCA4738}"/>
            </a:ext>
          </a:extLst>
        </xdr:cNvPr>
        <xdr:cNvSpPr/>
      </xdr:nvSpPr>
      <xdr:spPr>
        <a:xfrm>
          <a:off x="18605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53339</xdr:rowOff>
    </xdr:to>
    <xdr:cxnSp macro="">
      <xdr:nvCxnSpPr>
        <xdr:cNvPr id="934" name="直線コネクタ 933">
          <a:extLst>
            <a:ext uri="{FF2B5EF4-FFF2-40B4-BE49-F238E27FC236}">
              <a16:creationId xmlns:a16="http://schemas.microsoft.com/office/drawing/2014/main" id="{843F4CB3-FCFD-4BF1-AC37-F6627166A5B1}"/>
            </a:ext>
          </a:extLst>
        </xdr:cNvPr>
        <xdr:cNvCxnSpPr/>
      </xdr:nvCxnSpPr>
      <xdr:spPr>
        <a:xfrm>
          <a:off x="18656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5" name="n_1aveValue【公民館】&#10;一人当たり面積">
          <a:extLst>
            <a:ext uri="{FF2B5EF4-FFF2-40B4-BE49-F238E27FC236}">
              <a16:creationId xmlns:a16="http://schemas.microsoft.com/office/drawing/2014/main" id="{8B39D81B-CF81-4A42-8B09-6CE8AE9AFEF9}"/>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6" name="n_2aveValue【公民館】&#10;一人当たり面積">
          <a:extLst>
            <a:ext uri="{FF2B5EF4-FFF2-40B4-BE49-F238E27FC236}">
              <a16:creationId xmlns:a16="http://schemas.microsoft.com/office/drawing/2014/main" id="{C4D5CF96-6D32-449A-889D-A4CA49F2C26F}"/>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7" name="n_3aveValue【公民館】&#10;一人当たり面積">
          <a:extLst>
            <a:ext uri="{FF2B5EF4-FFF2-40B4-BE49-F238E27FC236}">
              <a16:creationId xmlns:a16="http://schemas.microsoft.com/office/drawing/2014/main" id="{A10CE461-0E43-4129-B56C-BBC8FA8A38BA}"/>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8" name="n_4aveValue【公民館】&#10;一人当たり面積">
          <a:extLst>
            <a:ext uri="{FF2B5EF4-FFF2-40B4-BE49-F238E27FC236}">
              <a16:creationId xmlns:a16="http://schemas.microsoft.com/office/drawing/2014/main" id="{0B3B9003-C4C4-4C26-808F-74B53A122359}"/>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939" name="n_1mainValue【公民館】&#10;一人当たり面積">
          <a:extLst>
            <a:ext uri="{FF2B5EF4-FFF2-40B4-BE49-F238E27FC236}">
              <a16:creationId xmlns:a16="http://schemas.microsoft.com/office/drawing/2014/main" id="{492129DE-1F91-4AE3-A5CB-99336C65F967}"/>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84090</xdr:rowOff>
    </xdr:from>
    <xdr:ext cx="469744" cy="259045"/>
    <xdr:sp macro="" textlink="">
      <xdr:nvSpPr>
        <xdr:cNvPr id="940" name="n_2mainValue【公民館】&#10;一人当たり面積">
          <a:extLst>
            <a:ext uri="{FF2B5EF4-FFF2-40B4-BE49-F238E27FC236}">
              <a16:creationId xmlns:a16="http://schemas.microsoft.com/office/drawing/2014/main" id="{254D9B84-8092-46CD-8F6E-3580DA9133CE}"/>
            </a:ext>
          </a:extLst>
        </xdr:cNvPr>
        <xdr:cNvSpPr txBox="1"/>
      </xdr:nvSpPr>
      <xdr:spPr>
        <a:xfrm>
          <a:off x="20199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941" name="n_3mainValue【公民館】&#10;一人当たり面積">
          <a:extLst>
            <a:ext uri="{FF2B5EF4-FFF2-40B4-BE49-F238E27FC236}">
              <a16:creationId xmlns:a16="http://schemas.microsoft.com/office/drawing/2014/main" id="{D657249B-D27B-4A0E-AED0-E7009E8521C5}"/>
            </a:ext>
          </a:extLst>
        </xdr:cNvPr>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942" name="n_4mainValue【公民館】&#10;一人当たり面積">
          <a:extLst>
            <a:ext uri="{FF2B5EF4-FFF2-40B4-BE49-F238E27FC236}">
              <a16:creationId xmlns:a16="http://schemas.microsoft.com/office/drawing/2014/main" id="{38BE25B5-B246-49A0-9526-13D9E6A7446C}"/>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4A532745-F985-4853-90C1-6C349CE0A8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5DAC761F-9BC4-4FD0-ABDE-4D4B2880E9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31D44A40-40DC-4ACE-B9BA-75037B30D55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類似団体と比較して特に有形固定資産減価償却率が高くなっている施設は、保育所、児童館であり、類似団体より保育所で</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ポイント、児童館で</a:t>
          </a:r>
          <a:r>
            <a:rPr kumimoji="1" lang="en-US" altLang="ja-JP" sz="1300">
              <a:latin typeface="ＭＳ Ｐゴシック" panose="020B0600070205080204" pitchFamily="50" charset="-128"/>
              <a:ea typeface="ＭＳ Ｐゴシック" panose="020B0600070205080204" pitchFamily="50" charset="-128"/>
            </a:rPr>
            <a:t>40.2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保育所については、個別施設計画に基づき、更新もしくは必要な修繕、改修を行い、維持していく中で、施設の方向性を検討していく。</a:t>
          </a:r>
        </a:p>
        <a:p>
          <a:r>
            <a:rPr kumimoji="1" lang="ja-JP" altLang="en-US" sz="1300">
              <a:latin typeface="ＭＳ Ｐゴシック" panose="020B0600070205080204" pitchFamily="50" charset="-128"/>
              <a:ea typeface="ＭＳ Ｐゴシック" panose="020B0600070205080204" pitchFamily="50" charset="-128"/>
            </a:rPr>
            <a:t>　児童館については、個別施設計画に基づき、長寿命化改修を行う計画であり、数値が改善する見込みである。</a:t>
          </a:r>
        </a:p>
        <a:p>
          <a:r>
            <a:rPr kumimoji="1" lang="ja-JP" altLang="en-US" sz="1300">
              <a:latin typeface="ＭＳ Ｐゴシック" panose="020B0600070205080204" pitchFamily="50" charset="-128"/>
              <a:ea typeface="ＭＳ Ｐゴシック" panose="020B0600070205080204" pitchFamily="50" charset="-128"/>
            </a:rPr>
            <a:t>　また、毎年実施している「診断のすゝめ」など定期的な点検等と計画的な予防保全に努め、安心・安全なサービスの提供を図る。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D311AD-0092-4515-98D4-56FA0C83DAB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8F0A5E-63E0-4FD0-A964-3898732A4B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C5C7C8-73E2-4A56-83EE-743BF84759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1BCD9E-284A-418E-84CE-BB7A2B980B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A3B43F-7C4F-4FE2-B796-1CB22DD42C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904101-23E1-4488-BB43-35243F0476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910534-F887-4035-A05D-CD8448D6BA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775D7FE-06C1-4AC9-9ECB-79610BC238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0B57DB-63A9-4071-A5F7-AF51B26723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3CA23F-9794-4ACC-B87D-D433BDB5EAE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5F4D71-5871-435A-B340-6AFF99BB41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5DF886-7653-45F3-8052-C1D310E6B2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8CE8DE-8E7D-4322-8651-8D6FF98882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05797E-E432-4371-BB50-F162DD4F38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A9728A-3BF0-4555-BA50-DB2D3626CB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DF27595-DB10-42FF-881B-C477276A1B4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7B65FC-128A-4D01-86C6-216A5E55D9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18AA1D-E4F3-43D4-8006-B35B8B6C7C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44AB02-FF1B-461C-A410-0A7860BABF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C216DE-9A15-45AD-9615-CCF8603F12F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E2CED1-9333-47F9-97E8-525838FA42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A00A61C-E3A1-4997-A708-325BC3F782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9C77C1-1FFB-4463-B0C4-52DB13627E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80C1F5-AE1D-4966-847F-40EAEC241D3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B92177-1536-4EB7-8288-0143329B3A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66D4D13-1E7B-475B-B68D-4E9585E061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4CDA01-CD94-44C8-AC75-7242A63DBC8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298B29-203B-4433-857C-A74B2F0917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E3324AB-3807-4F54-8578-3424A4B09A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E4C546-9172-47BC-8245-252842DF7AE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344C02-CCE5-4420-845E-FECA03D1DF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E5F0BB-98E7-4701-8050-FAC6E56B2D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0A61B2-8B86-4A59-8F6A-7534996E21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D7C1EC-9454-42DE-912F-2370F993DD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ACC678-7C7C-4A90-987B-6A11A5B5A1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9B2F78-5724-444D-B1E0-1557B446AE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0A1F2C-E17E-4C38-AC38-DD6A725CE98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5E6A2E-2891-4B96-8422-7BC176162F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D170AC-34BD-428A-AC46-4FA74FA93C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DF374A-5A5D-420C-8993-17BE106E83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0F31B3-BB50-4863-823A-68678E614D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28A5DAB-187F-4E15-BA25-8A737B7D56D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A36BD8A-4828-461E-B90C-0492D408661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41B59A2-1900-4482-8CEA-F5ACC856575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58ACC34-18A4-4EDD-AC0D-465689AB2AD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332FB53-9BEF-466F-8620-67966DE918D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99991DA-03A7-44EB-8782-03A6172701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4BD8FB-AE4E-45BC-AD58-8AB401D0161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C2FF1E-5D2F-414E-A8CB-EB95B7905B4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14D4BB7-B903-4374-B07B-CF1F877B0B0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0D772F0-9718-4031-AAFE-768DEF60592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A46BA12-A852-4402-B47F-828DBC8B352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4B13F13-5664-47E0-A984-43A00C85A0E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30649B-5819-4E01-861D-A0678918692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A64FE8D-E468-439C-A5A9-B27885AF950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5B1F2883-76E9-4E38-80C3-844E802DDD3A}"/>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4F42F3B5-15C5-42CE-BD39-CE34969E7C24}"/>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CB20ECCC-6BFA-4710-9CD5-F042500604FF}"/>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2CD4ACB8-5328-4330-8E6E-F09E3A42329E}"/>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61C72C18-C7E1-4F7C-AFCF-50B4F059AB5A}"/>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5E4D418E-B576-4D88-9410-0E640149AC93}"/>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3706735D-E107-4D24-8EB0-79BCB229E062}"/>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DE5C7BB3-2437-4646-9756-C85FC4027B1C}"/>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EA354604-1A55-4757-B1E2-2E46C35D0DB5}"/>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902706ED-3D68-4B3A-8EB3-E9E7BC6DDD95}"/>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7441649B-D9E6-4688-B09B-6ABA3F603AF6}"/>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ECB14D-0EA5-4556-BECE-AC96E879D2C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BDFD857-8D0E-4C8F-92D9-DA79919E01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FBF38D-1539-4287-BEF5-7CAA73B287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6996363-EA63-46E0-A2FB-942144FD5F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11CBC1-734D-4DF9-86F8-BA362BF042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D19B71B6-9B83-400B-B01A-A1EF37B6CD81}"/>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148607</xdr:rowOff>
    </xdr:from>
    <xdr:ext cx="405111" cy="259045"/>
    <xdr:sp macro="" textlink="">
      <xdr:nvSpPr>
        <xdr:cNvPr id="74" name="【図書館】&#10;有形固定資産減価償却率該当値テキスト">
          <a:extLst>
            <a:ext uri="{FF2B5EF4-FFF2-40B4-BE49-F238E27FC236}">
              <a16:creationId xmlns:a16="http://schemas.microsoft.com/office/drawing/2014/main" id="{FF6F8D8A-B853-471D-B827-C7A5627917DB}"/>
            </a:ext>
          </a:extLst>
        </xdr:cNvPr>
        <xdr:cNvSpPr txBox="1"/>
      </xdr:nvSpPr>
      <xdr:spPr>
        <a:xfrm>
          <a:off x="467360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132080</xdr:rowOff>
    </xdr:from>
    <xdr:to>
      <xdr:col>20</xdr:col>
      <xdr:colOff>38100</xdr:colOff>
      <xdr:row>37</xdr:row>
      <xdr:rowOff>62230</xdr:rowOff>
    </xdr:to>
    <xdr:sp macro="" textlink="">
      <xdr:nvSpPr>
        <xdr:cNvPr id="75" name="楕円 74">
          <a:extLst>
            <a:ext uri="{FF2B5EF4-FFF2-40B4-BE49-F238E27FC236}">
              <a16:creationId xmlns:a16="http://schemas.microsoft.com/office/drawing/2014/main" id="{20FED82A-6068-4C45-899A-7AB8CD1193EC}"/>
            </a:ext>
          </a:extLst>
        </xdr:cNvPr>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0C682B08-C851-4292-93DE-F08513DC63E8}"/>
            </a:ext>
          </a:extLst>
        </xdr:cNvPr>
        <xdr:cNvCxnSpPr/>
      </xdr:nvCxnSpPr>
      <xdr:spPr>
        <a:xfrm>
          <a:off x="3797300" y="6355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21590</xdr:rowOff>
    </xdr:from>
    <xdr:to>
      <xdr:col>15</xdr:col>
      <xdr:colOff>101600</xdr:colOff>
      <xdr:row>34</xdr:row>
      <xdr:rowOff>123190</xdr:rowOff>
    </xdr:to>
    <xdr:sp macro="" textlink="">
      <xdr:nvSpPr>
        <xdr:cNvPr id="77" name="楕円 76">
          <a:extLst>
            <a:ext uri="{FF2B5EF4-FFF2-40B4-BE49-F238E27FC236}">
              <a16:creationId xmlns:a16="http://schemas.microsoft.com/office/drawing/2014/main" id="{60912841-3906-4959-B093-D65BD464D2CA}"/>
            </a:ext>
          </a:extLst>
        </xdr:cNvPr>
        <xdr:cNvSpPr/>
      </xdr:nvSpPr>
      <xdr:spPr>
        <a:xfrm>
          <a:off x="2857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72390</xdr:rowOff>
    </xdr:from>
    <xdr:to>
      <xdr:col>19</xdr:col>
      <xdr:colOff>177800</xdr:colOff>
      <xdr:row>37</xdr:row>
      <xdr:rowOff>11430</xdr:rowOff>
    </xdr:to>
    <xdr:cxnSp macro="">
      <xdr:nvCxnSpPr>
        <xdr:cNvPr id="78" name="直線コネクタ 77">
          <a:extLst>
            <a:ext uri="{FF2B5EF4-FFF2-40B4-BE49-F238E27FC236}">
              <a16:creationId xmlns:a16="http://schemas.microsoft.com/office/drawing/2014/main" id="{15695B58-E429-49E4-A437-431E121A9F9E}"/>
            </a:ext>
          </a:extLst>
        </xdr:cNvPr>
        <xdr:cNvCxnSpPr/>
      </xdr:nvCxnSpPr>
      <xdr:spPr>
        <a:xfrm>
          <a:off x="2908300" y="5901690"/>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154940</xdr:rowOff>
    </xdr:from>
    <xdr:to>
      <xdr:col>10</xdr:col>
      <xdr:colOff>165100</xdr:colOff>
      <xdr:row>34</xdr:row>
      <xdr:rowOff>85090</xdr:rowOff>
    </xdr:to>
    <xdr:sp macro="" textlink="">
      <xdr:nvSpPr>
        <xdr:cNvPr id="79" name="楕円 78">
          <a:extLst>
            <a:ext uri="{FF2B5EF4-FFF2-40B4-BE49-F238E27FC236}">
              <a16:creationId xmlns:a16="http://schemas.microsoft.com/office/drawing/2014/main" id="{F2F28591-976A-48E5-A3BE-9D9B075947EF}"/>
            </a:ext>
          </a:extLst>
        </xdr:cNvPr>
        <xdr:cNvSpPr/>
      </xdr:nvSpPr>
      <xdr:spPr>
        <a:xfrm>
          <a:off x="1968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34290</xdr:rowOff>
    </xdr:from>
    <xdr:to>
      <xdr:col>15</xdr:col>
      <xdr:colOff>50800</xdr:colOff>
      <xdr:row>34</xdr:row>
      <xdr:rowOff>72390</xdr:rowOff>
    </xdr:to>
    <xdr:cxnSp macro="">
      <xdr:nvCxnSpPr>
        <xdr:cNvPr id="80" name="直線コネクタ 79">
          <a:extLst>
            <a:ext uri="{FF2B5EF4-FFF2-40B4-BE49-F238E27FC236}">
              <a16:creationId xmlns:a16="http://schemas.microsoft.com/office/drawing/2014/main" id="{BF8C9DF3-E46A-4C08-B832-04A8ABC1B8C9}"/>
            </a:ext>
          </a:extLst>
        </xdr:cNvPr>
        <xdr:cNvCxnSpPr/>
      </xdr:nvCxnSpPr>
      <xdr:spPr>
        <a:xfrm>
          <a:off x="2019300" y="5863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81" name="楕円 80">
          <a:extLst>
            <a:ext uri="{FF2B5EF4-FFF2-40B4-BE49-F238E27FC236}">
              <a16:creationId xmlns:a16="http://schemas.microsoft.com/office/drawing/2014/main" id="{255E009D-1499-4385-9A6B-7DD7DB64F16E}"/>
            </a:ext>
          </a:extLst>
        </xdr:cNvPr>
        <xdr:cNvSpPr/>
      </xdr:nvSpPr>
      <xdr:spPr>
        <a:xfrm>
          <a:off x="1079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34</xdr:row>
      <xdr:rowOff>34290</xdr:rowOff>
    </xdr:to>
    <xdr:cxnSp macro="">
      <xdr:nvCxnSpPr>
        <xdr:cNvPr id="82" name="直線コネクタ 81">
          <a:extLst>
            <a:ext uri="{FF2B5EF4-FFF2-40B4-BE49-F238E27FC236}">
              <a16:creationId xmlns:a16="http://schemas.microsoft.com/office/drawing/2014/main" id="{08074637-F661-4F61-9B83-7366FC10BABA}"/>
            </a:ext>
          </a:extLst>
        </xdr:cNvPr>
        <xdr:cNvCxnSpPr/>
      </xdr:nvCxnSpPr>
      <xdr:spPr>
        <a:xfrm>
          <a:off x="1130300" y="58254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587097F5-3EB9-4D6A-B91D-D30C91ACFD67}"/>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7019E296-501E-404C-BBD6-7081E346C458}"/>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5" name="n_3aveValue【図書館】&#10;有形固定資産減価償却率">
          <a:extLst>
            <a:ext uri="{FF2B5EF4-FFF2-40B4-BE49-F238E27FC236}">
              <a16:creationId xmlns:a16="http://schemas.microsoft.com/office/drawing/2014/main" id="{F610FACC-A268-4FD8-B351-7CB611DAD252}"/>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86" name="n_4aveValue【図書館】&#10;有形固定資産減価償却率">
          <a:extLst>
            <a:ext uri="{FF2B5EF4-FFF2-40B4-BE49-F238E27FC236}">
              <a16:creationId xmlns:a16="http://schemas.microsoft.com/office/drawing/2014/main" id="{37C853BA-79AE-4F09-9FDE-0BC38E8A498F}"/>
            </a:ext>
          </a:extLst>
        </xdr:cNvPr>
        <xdr:cNvSpPr txBox="1"/>
      </xdr:nvSpPr>
      <xdr:spPr>
        <a:xfrm>
          <a:off x="927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A0166C06-DE06-417F-84A2-CF5E7FCD863B}"/>
            </a:ext>
          </a:extLst>
        </xdr:cNvPr>
        <xdr:cNvSpPr txBox="1"/>
      </xdr:nvSpPr>
      <xdr:spPr>
        <a:xfrm>
          <a:off x="3582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139717</xdr:rowOff>
    </xdr:from>
    <xdr:ext cx="405111" cy="259045"/>
    <xdr:sp macro="" textlink="">
      <xdr:nvSpPr>
        <xdr:cNvPr id="88" name="n_2mainValue【図書館】&#10;有形固定資産減価償却率">
          <a:extLst>
            <a:ext uri="{FF2B5EF4-FFF2-40B4-BE49-F238E27FC236}">
              <a16:creationId xmlns:a16="http://schemas.microsoft.com/office/drawing/2014/main" id="{501076EE-9572-439A-9065-4022DB429E16}"/>
            </a:ext>
          </a:extLst>
        </xdr:cNvPr>
        <xdr:cNvSpPr txBox="1"/>
      </xdr:nvSpPr>
      <xdr:spPr>
        <a:xfrm>
          <a:off x="2705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101617</xdr:rowOff>
    </xdr:from>
    <xdr:ext cx="405111" cy="259045"/>
    <xdr:sp macro="" textlink="">
      <xdr:nvSpPr>
        <xdr:cNvPr id="89" name="n_3mainValue【図書館】&#10;有形固定資産減価償却率">
          <a:extLst>
            <a:ext uri="{FF2B5EF4-FFF2-40B4-BE49-F238E27FC236}">
              <a16:creationId xmlns:a16="http://schemas.microsoft.com/office/drawing/2014/main" id="{F187E9E2-1185-4A3B-ADA3-83D82E5A60AB}"/>
            </a:ext>
          </a:extLst>
        </xdr:cNvPr>
        <xdr:cNvSpPr txBox="1"/>
      </xdr:nvSpPr>
      <xdr:spPr>
        <a:xfrm>
          <a:off x="1816744"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63517</xdr:rowOff>
    </xdr:from>
    <xdr:ext cx="405111" cy="259045"/>
    <xdr:sp macro="" textlink="">
      <xdr:nvSpPr>
        <xdr:cNvPr id="90" name="n_4mainValue【図書館】&#10;有形固定資産減価償却率">
          <a:extLst>
            <a:ext uri="{FF2B5EF4-FFF2-40B4-BE49-F238E27FC236}">
              <a16:creationId xmlns:a16="http://schemas.microsoft.com/office/drawing/2014/main" id="{99A041CB-0CE0-4792-99B4-6B296AB201A0}"/>
            </a:ext>
          </a:extLst>
        </xdr:cNvPr>
        <xdr:cNvSpPr txBox="1"/>
      </xdr:nvSpPr>
      <xdr:spPr>
        <a:xfrm>
          <a:off x="927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7082EE0-5C16-4D24-A186-D2969A683D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8352856-B390-4E5F-A856-012101122FE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21B04E3-7D64-4E51-BA82-7A03405139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C569BDE-2000-4019-9EEE-5241BEED0E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439A0BC-CC2F-4EC1-B6B2-6AD29C955C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630FB21-477A-4885-8C24-ED431A20A8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E001635-5DB0-42DA-B7DC-859061D5B9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6FCD096-AD56-45E6-9B77-62EF1E599C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63E00ED-B7A8-4292-B519-8556FAD1B86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3C4871C-5116-4AC3-AD37-A9D3088FFE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C6D4312-96C6-4CB1-A84E-EA37CD16AA1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165F1E0-74F3-432C-9DB7-E854067675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3F41A43-184B-4038-B844-7FE93F53EE0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B9C73530-EE9E-4930-8C01-5225C6C92A7C}"/>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C6A09E5-C4E9-4676-AAF5-908B7B5B8D4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1CDD7548-F0D1-4674-9B5E-7DA0C87DDAC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4774CCD-2D6B-4F4B-BA88-61EAF1C1EDF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69020DF-D1B2-4F99-B0C9-990D5D3ED0A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855C565-4F83-458F-86B0-E55788BD0F2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83698630-E527-4C0A-9D3F-5787AA9B6C56}"/>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02E09FE-6E67-4B51-8FB6-C6737216CCA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22C25BE9-A7BE-44D8-833A-3587BD826C4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BBEA16A5-A969-46DB-A28D-7110976AF8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2B8CCBA-AB1D-4698-8F3A-5B7C0512141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CFDDF04D-8843-48F0-A915-A5F3AD46A662}"/>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2C5298A6-19D6-4AAE-8C84-D844FBDEA005}"/>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CA8C84D9-F516-41EF-9CF0-085076DDB3E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3FEAFAA8-3CA4-4E3D-8AD3-2130F8469623}"/>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99077</xdr:rowOff>
    </xdr:from>
    <xdr:ext cx="469744" cy="259045"/>
    <xdr:sp macro="" textlink="">
      <xdr:nvSpPr>
        <xdr:cNvPr id="119" name="【図書館】&#10;一人当たり面積平均値テキスト">
          <a:extLst>
            <a:ext uri="{FF2B5EF4-FFF2-40B4-BE49-F238E27FC236}">
              <a16:creationId xmlns:a16="http://schemas.microsoft.com/office/drawing/2014/main" id="{2B3418DE-3993-43C0-A652-45045B6CF671}"/>
            </a:ext>
          </a:extLst>
        </xdr:cNvPr>
        <xdr:cNvSpPr txBox="1"/>
      </xdr:nvSpPr>
      <xdr:spPr>
        <a:xfrm>
          <a:off x="10515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BD2A36D7-07CB-4F8F-8481-3B4D17C16FBC}"/>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344EFC3C-7A4D-44D3-AE16-7F663B20E2B9}"/>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76DF1E10-5CD9-4883-9973-AE17C54BB90C}"/>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4E587C3D-DFD8-4566-A606-D84D3C3022AF}"/>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329B4B29-2A43-4BF2-9137-1EE21D9F19A2}"/>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A22E1A-CDC7-4319-9ECC-8A6D4FC1C6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9F3AF04-658D-43E9-AFF1-09685D5383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BC00BD-2C55-4442-9D99-9FF58FE415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745F38-0E88-4BEF-91CB-934496CF89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58C7254-E682-48CB-82F1-47DBAA8EB9D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30" name="楕円 129">
          <a:extLst>
            <a:ext uri="{FF2B5EF4-FFF2-40B4-BE49-F238E27FC236}">
              <a16:creationId xmlns:a16="http://schemas.microsoft.com/office/drawing/2014/main" id="{4995BA4B-8896-4C4E-AF53-33BB785A557C}"/>
            </a:ext>
          </a:extLst>
        </xdr:cNvPr>
        <xdr:cNvSpPr/>
      </xdr:nvSpPr>
      <xdr:spPr>
        <a:xfrm>
          <a:off x="104267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B6DA1704-E2A9-46EC-92FA-ACA9E221833A}"/>
            </a:ext>
          </a:extLst>
        </xdr:cNvPr>
        <xdr:cNvSpPr txBox="1"/>
      </xdr:nvSpPr>
      <xdr:spPr>
        <a:xfrm>
          <a:off x="10515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69850</xdr:rowOff>
    </xdr:from>
    <xdr:to>
      <xdr:col>50</xdr:col>
      <xdr:colOff>165100</xdr:colOff>
      <xdr:row>40</xdr:row>
      <xdr:rowOff>0</xdr:rowOff>
    </xdr:to>
    <xdr:sp macro="" textlink="">
      <xdr:nvSpPr>
        <xdr:cNvPr id="132" name="楕円 131">
          <a:extLst>
            <a:ext uri="{FF2B5EF4-FFF2-40B4-BE49-F238E27FC236}">
              <a16:creationId xmlns:a16="http://schemas.microsoft.com/office/drawing/2014/main" id="{8C88BF38-A265-4CA4-8FC1-A063F52373AA}"/>
            </a:ext>
          </a:extLst>
        </xdr:cNvPr>
        <xdr:cNvSpPr/>
      </xdr:nvSpPr>
      <xdr:spPr>
        <a:xfrm>
          <a:off x="9588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120650</xdr:rowOff>
    </xdr:to>
    <xdr:cxnSp macro="">
      <xdr:nvCxnSpPr>
        <xdr:cNvPr id="133" name="直線コネクタ 132">
          <a:extLst>
            <a:ext uri="{FF2B5EF4-FFF2-40B4-BE49-F238E27FC236}">
              <a16:creationId xmlns:a16="http://schemas.microsoft.com/office/drawing/2014/main" id="{26D6CC1A-60ED-4384-B1E0-5840B8ADC8DB}"/>
            </a:ext>
          </a:extLst>
        </xdr:cNvPr>
        <xdr:cNvCxnSpPr/>
      </xdr:nvCxnSpPr>
      <xdr:spPr>
        <a:xfrm flipV="1">
          <a:off x="9639300" y="679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69850</xdr:rowOff>
    </xdr:from>
    <xdr:to>
      <xdr:col>46</xdr:col>
      <xdr:colOff>38100</xdr:colOff>
      <xdr:row>40</xdr:row>
      <xdr:rowOff>0</xdr:rowOff>
    </xdr:to>
    <xdr:sp macro="" textlink="">
      <xdr:nvSpPr>
        <xdr:cNvPr id="134" name="楕円 133">
          <a:extLst>
            <a:ext uri="{FF2B5EF4-FFF2-40B4-BE49-F238E27FC236}">
              <a16:creationId xmlns:a16="http://schemas.microsoft.com/office/drawing/2014/main" id="{3C60AE63-4C0E-476F-B4D4-7908BBF2FF46}"/>
            </a:ext>
          </a:extLst>
        </xdr:cNvPr>
        <xdr:cNvSpPr/>
      </xdr:nvSpPr>
      <xdr:spPr>
        <a:xfrm>
          <a:off x="8699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120650</xdr:rowOff>
    </xdr:from>
    <xdr:to>
      <xdr:col>50</xdr:col>
      <xdr:colOff>114300</xdr:colOff>
      <xdr:row>39</xdr:row>
      <xdr:rowOff>120650</xdr:rowOff>
    </xdr:to>
    <xdr:cxnSp macro="">
      <xdr:nvCxnSpPr>
        <xdr:cNvPr id="135" name="直線コネクタ 134">
          <a:extLst>
            <a:ext uri="{FF2B5EF4-FFF2-40B4-BE49-F238E27FC236}">
              <a16:creationId xmlns:a16="http://schemas.microsoft.com/office/drawing/2014/main" id="{0C28DDF1-C3A2-4918-864F-2B5ADCF556A9}"/>
            </a:ext>
          </a:extLst>
        </xdr:cNvPr>
        <xdr:cNvCxnSpPr/>
      </xdr:nvCxnSpPr>
      <xdr:spPr>
        <a:xfrm>
          <a:off x="8750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69850</xdr:rowOff>
    </xdr:from>
    <xdr:to>
      <xdr:col>41</xdr:col>
      <xdr:colOff>101600</xdr:colOff>
      <xdr:row>40</xdr:row>
      <xdr:rowOff>0</xdr:rowOff>
    </xdr:to>
    <xdr:sp macro="" textlink="">
      <xdr:nvSpPr>
        <xdr:cNvPr id="136" name="楕円 135">
          <a:extLst>
            <a:ext uri="{FF2B5EF4-FFF2-40B4-BE49-F238E27FC236}">
              <a16:creationId xmlns:a16="http://schemas.microsoft.com/office/drawing/2014/main" id="{14233028-DCE2-437B-8575-D4D742B829C8}"/>
            </a:ext>
          </a:extLst>
        </xdr:cNvPr>
        <xdr:cNvSpPr/>
      </xdr:nvSpPr>
      <xdr:spPr>
        <a:xfrm>
          <a:off x="7810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120650</xdr:rowOff>
    </xdr:from>
    <xdr:to>
      <xdr:col>45</xdr:col>
      <xdr:colOff>177800</xdr:colOff>
      <xdr:row>39</xdr:row>
      <xdr:rowOff>120650</xdr:rowOff>
    </xdr:to>
    <xdr:cxnSp macro="">
      <xdr:nvCxnSpPr>
        <xdr:cNvPr id="137" name="直線コネクタ 136">
          <a:extLst>
            <a:ext uri="{FF2B5EF4-FFF2-40B4-BE49-F238E27FC236}">
              <a16:creationId xmlns:a16="http://schemas.microsoft.com/office/drawing/2014/main" id="{D1C9BA31-0F24-45E6-B5D8-8106D000BEAC}"/>
            </a:ext>
          </a:extLst>
        </xdr:cNvPr>
        <xdr:cNvCxnSpPr/>
      </xdr:nvCxnSpPr>
      <xdr:spPr>
        <a:xfrm>
          <a:off x="7861300" y="680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8" name="楕円 137">
          <a:extLst>
            <a:ext uri="{FF2B5EF4-FFF2-40B4-BE49-F238E27FC236}">
              <a16:creationId xmlns:a16="http://schemas.microsoft.com/office/drawing/2014/main" id="{342D333D-82C3-4663-938F-648EF00D4089}"/>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120650</xdr:rowOff>
    </xdr:from>
    <xdr:to>
      <xdr:col>41</xdr:col>
      <xdr:colOff>50800</xdr:colOff>
      <xdr:row>39</xdr:row>
      <xdr:rowOff>133350</xdr:rowOff>
    </xdr:to>
    <xdr:cxnSp macro="">
      <xdr:nvCxnSpPr>
        <xdr:cNvPr id="139" name="直線コネクタ 138">
          <a:extLst>
            <a:ext uri="{FF2B5EF4-FFF2-40B4-BE49-F238E27FC236}">
              <a16:creationId xmlns:a16="http://schemas.microsoft.com/office/drawing/2014/main" id="{7407409F-5D17-4B7D-9EA6-7E595B66786F}"/>
            </a:ext>
          </a:extLst>
        </xdr:cNvPr>
        <xdr:cNvCxnSpPr/>
      </xdr:nvCxnSpPr>
      <xdr:spPr>
        <a:xfrm flipV="1">
          <a:off x="6972300" y="680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41927</xdr:rowOff>
    </xdr:from>
    <xdr:ext cx="469744" cy="259045"/>
    <xdr:sp macro="" textlink="">
      <xdr:nvSpPr>
        <xdr:cNvPr id="140" name="n_1aveValue【図書館】&#10;一人当たり面積">
          <a:extLst>
            <a:ext uri="{FF2B5EF4-FFF2-40B4-BE49-F238E27FC236}">
              <a16:creationId xmlns:a16="http://schemas.microsoft.com/office/drawing/2014/main" id="{2E97988B-414C-461E-991B-799CA96EABAC}"/>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1" name="n_2aveValue【図書館】&#10;一人当たり面積">
          <a:extLst>
            <a:ext uri="{FF2B5EF4-FFF2-40B4-BE49-F238E27FC236}">
              <a16:creationId xmlns:a16="http://schemas.microsoft.com/office/drawing/2014/main" id="{2F94CD81-2896-465B-8542-8EC8EBD2BFB4}"/>
            </a:ext>
          </a:extLst>
        </xdr:cNvPr>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2" name="n_3aveValue【図書館】&#10;一人当たり面積">
          <a:extLst>
            <a:ext uri="{FF2B5EF4-FFF2-40B4-BE49-F238E27FC236}">
              <a16:creationId xmlns:a16="http://schemas.microsoft.com/office/drawing/2014/main" id="{80C44BB8-6921-4879-9201-8045FA7681F3}"/>
            </a:ext>
          </a:extLst>
        </xdr:cNvPr>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B3AC58FB-A810-429F-95CF-26F7831BF0B7}"/>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16527</xdr:rowOff>
    </xdr:from>
    <xdr:ext cx="469744" cy="259045"/>
    <xdr:sp macro="" textlink="">
      <xdr:nvSpPr>
        <xdr:cNvPr id="144" name="n_1mainValue【図書館】&#10;一人当たり面積">
          <a:extLst>
            <a:ext uri="{FF2B5EF4-FFF2-40B4-BE49-F238E27FC236}">
              <a16:creationId xmlns:a16="http://schemas.microsoft.com/office/drawing/2014/main" id="{AE3320D4-23D2-41E2-828E-A84454528098}"/>
            </a:ext>
          </a:extLst>
        </xdr:cNvPr>
        <xdr:cNvSpPr txBox="1"/>
      </xdr:nvSpPr>
      <xdr:spPr>
        <a:xfrm>
          <a:off x="93917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16527</xdr:rowOff>
    </xdr:from>
    <xdr:ext cx="469744" cy="259045"/>
    <xdr:sp macro="" textlink="">
      <xdr:nvSpPr>
        <xdr:cNvPr id="145" name="n_2mainValue【図書館】&#10;一人当たり面積">
          <a:extLst>
            <a:ext uri="{FF2B5EF4-FFF2-40B4-BE49-F238E27FC236}">
              <a16:creationId xmlns:a16="http://schemas.microsoft.com/office/drawing/2014/main" id="{86E4B3A1-D830-43A5-A3D1-A10E985234F0}"/>
            </a:ext>
          </a:extLst>
        </xdr:cNvPr>
        <xdr:cNvSpPr txBox="1"/>
      </xdr:nvSpPr>
      <xdr:spPr>
        <a:xfrm>
          <a:off x="85154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16527</xdr:rowOff>
    </xdr:from>
    <xdr:ext cx="469744" cy="259045"/>
    <xdr:sp macro="" textlink="">
      <xdr:nvSpPr>
        <xdr:cNvPr id="146" name="n_3mainValue【図書館】&#10;一人当たり面積">
          <a:extLst>
            <a:ext uri="{FF2B5EF4-FFF2-40B4-BE49-F238E27FC236}">
              <a16:creationId xmlns:a16="http://schemas.microsoft.com/office/drawing/2014/main" id="{7F4456C2-B3AE-479F-80A0-F858EE9143E4}"/>
            </a:ext>
          </a:extLst>
        </xdr:cNvPr>
        <xdr:cNvSpPr txBox="1"/>
      </xdr:nvSpPr>
      <xdr:spPr>
        <a:xfrm>
          <a:off x="7626427"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7" name="n_4mainValue【図書館】&#10;一人当たり面積">
          <a:extLst>
            <a:ext uri="{FF2B5EF4-FFF2-40B4-BE49-F238E27FC236}">
              <a16:creationId xmlns:a16="http://schemas.microsoft.com/office/drawing/2014/main" id="{E2EACB40-D396-4634-8A58-FBABCC974B95}"/>
            </a:ext>
          </a:extLst>
        </xdr:cNvPr>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DA127F1-0509-441E-9449-9294CB4CFF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3ED0D28-1655-4AC9-9E17-89D659441A3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9C7A840-959D-429A-81D7-B7ABFBD9F8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17DABD0-5844-4F5B-8C82-083955FB3E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6F420D2-D2F7-4D77-8DFB-32F8BF8143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A809779-0571-4945-8AEE-7A872F7C1B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6AF85F4-B452-4AE9-A111-9C8DDE7BF6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244201B-6817-48F2-BDF6-8C0788609AA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524F3E6-AE84-4A8F-9AF9-CF5B0C8A488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6B77123-A005-40F8-A29C-174896B09F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D4A32E4-659B-4950-BC0F-9C608328A5B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E897488-FA65-41AC-9749-AEA01B4FF4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C527458C-2AC8-48F1-9812-358C46D637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570DDE4F-3E40-414D-9DDC-DE29D56839E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12F89E5-B77F-42C3-B85F-B76EEEC937C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F6CE54F-0B0D-49BB-A369-12A87EECFCD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427D8E9-FCF2-4E54-9AF4-58256EE5DC6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6491F1D-3D33-44C6-AFFE-A7C6F9ED1B7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9A430E4B-592C-427C-9A49-4E59954349B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F9D3614-5253-46C0-B380-D6104CAA53F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FB7FB14F-739D-4737-9E7B-FE9FBA4EC40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7CAD740-D2F9-4A2C-9A59-D5632690FB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291BD55-671C-4BDC-8443-27999AEC05D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0C77B81-0B6E-4C8C-913D-58039166D2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F90BD561-FE0C-49F2-9055-BC07F503C3D2}"/>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2F2C042A-EBB5-4595-B13D-7DA62C65DE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DB902D6D-85DF-487B-A84B-36475116C72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FF130FF-C1BB-43E5-BD24-DBF32E7DBD1B}"/>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D4B57C52-B61D-4E79-A979-CDC80E3147DD}"/>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EF510526-21F5-4AA5-8FA4-0845E5DFA314}"/>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BFB6CD38-AC78-40DC-81F6-30E79BF6B8AB}"/>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EE0BFC68-79DB-4F2C-A475-A33C3020A734}"/>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2041D9BE-AEAB-4804-AA10-131247FD9034}"/>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87548138-98DD-4F3A-A21F-D3610EF0B36A}"/>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5DD18372-8E91-4FB1-85FC-41D4564D7A39}"/>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389E61-C3FE-49F8-8D2E-4199094C86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856076-EEC5-4B01-AED4-A3787542F1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9A95B82-9DE6-4C66-9499-A5290BDA8F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12988D-3F80-45C3-80B6-2F896C1EC1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A4DBDDE-889A-4A6B-A992-FB8190D76D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88" name="楕円 187">
          <a:extLst>
            <a:ext uri="{FF2B5EF4-FFF2-40B4-BE49-F238E27FC236}">
              <a16:creationId xmlns:a16="http://schemas.microsoft.com/office/drawing/2014/main" id="{1756CA44-1997-4116-BE3F-8F4E2C901671}"/>
            </a:ext>
          </a:extLst>
        </xdr:cNvPr>
        <xdr:cNvSpPr/>
      </xdr:nvSpPr>
      <xdr:spPr>
        <a:xfrm>
          <a:off x="4584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59072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CE15A7CF-81F4-4F01-9868-76B91785E5D8}"/>
            </a:ext>
          </a:extLst>
        </xdr:cNvPr>
        <xdr:cNvSpPr txBox="1"/>
      </xdr:nvSpPr>
      <xdr:spPr>
        <a:xfrm>
          <a:off x="4673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88265</xdr:rowOff>
    </xdr:from>
    <xdr:to>
      <xdr:col>20</xdr:col>
      <xdr:colOff>38100</xdr:colOff>
      <xdr:row>61</xdr:row>
      <xdr:rowOff>18415</xdr:rowOff>
    </xdr:to>
    <xdr:sp macro="" textlink="">
      <xdr:nvSpPr>
        <xdr:cNvPr id="190" name="楕円 189">
          <a:extLst>
            <a:ext uri="{FF2B5EF4-FFF2-40B4-BE49-F238E27FC236}">
              <a16:creationId xmlns:a16="http://schemas.microsoft.com/office/drawing/2014/main" id="{638F1C2C-EC32-4950-AD52-DC19F8514333}"/>
            </a:ext>
          </a:extLst>
        </xdr:cNvPr>
        <xdr:cNvSpPr/>
      </xdr:nvSpPr>
      <xdr:spPr>
        <a:xfrm>
          <a:off x="3746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131445</xdr:rowOff>
    </xdr:from>
    <xdr:to>
      <xdr:col>24</xdr:col>
      <xdr:colOff>63500</xdr:colOff>
      <xdr:row>60</xdr:row>
      <xdr:rowOff>139065</xdr:rowOff>
    </xdr:to>
    <xdr:cxnSp macro="">
      <xdr:nvCxnSpPr>
        <xdr:cNvPr id="191" name="直線コネクタ 190">
          <a:extLst>
            <a:ext uri="{FF2B5EF4-FFF2-40B4-BE49-F238E27FC236}">
              <a16:creationId xmlns:a16="http://schemas.microsoft.com/office/drawing/2014/main" id="{32EC6A83-9DE7-4E7D-A482-6DE463D2E425}"/>
            </a:ext>
          </a:extLst>
        </xdr:cNvPr>
        <xdr:cNvCxnSpPr/>
      </xdr:nvCxnSpPr>
      <xdr:spPr>
        <a:xfrm flipV="1">
          <a:off x="3797300" y="104184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67310</xdr:rowOff>
    </xdr:from>
    <xdr:to>
      <xdr:col>15</xdr:col>
      <xdr:colOff>101600</xdr:colOff>
      <xdr:row>60</xdr:row>
      <xdr:rowOff>168910</xdr:rowOff>
    </xdr:to>
    <xdr:sp macro="" textlink="">
      <xdr:nvSpPr>
        <xdr:cNvPr id="192" name="楕円 191">
          <a:extLst>
            <a:ext uri="{FF2B5EF4-FFF2-40B4-BE49-F238E27FC236}">
              <a16:creationId xmlns:a16="http://schemas.microsoft.com/office/drawing/2014/main" id="{B2E782B6-526E-419F-B576-B2E515B834D6}"/>
            </a:ext>
          </a:extLst>
        </xdr:cNvPr>
        <xdr:cNvSpPr/>
      </xdr:nvSpPr>
      <xdr:spPr>
        <a:xfrm>
          <a:off x="2857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139065</xdr:rowOff>
    </xdr:to>
    <xdr:cxnSp macro="">
      <xdr:nvCxnSpPr>
        <xdr:cNvPr id="193" name="直線コネクタ 192">
          <a:extLst>
            <a:ext uri="{FF2B5EF4-FFF2-40B4-BE49-F238E27FC236}">
              <a16:creationId xmlns:a16="http://schemas.microsoft.com/office/drawing/2014/main" id="{5961CCC7-87F6-497B-A53D-DF6076E25B66}"/>
            </a:ext>
          </a:extLst>
        </xdr:cNvPr>
        <xdr:cNvCxnSpPr/>
      </xdr:nvCxnSpPr>
      <xdr:spPr>
        <a:xfrm>
          <a:off x="2908300" y="104051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94" name="楕円 193">
          <a:extLst>
            <a:ext uri="{FF2B5EF4-FFF2-40B4-BE49-F238E27FC236}">
              <a16:creationId xmlns:a16="http://schemas.microsoft.com/office/drawing/2014/main" id="{A9BAD081-BC21-40AF-B9B9-EF69A730CCEA}"/>
            </a:ext>
          </a:extLst>
        </xdr:cNvPr>
        <xdr:cNvSpPr/>
      </xdr:nvSpPr>
      <xdr:spPr>
        <a:xfrm>
          <a:off x="1968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95250</xdr:rowOff>
    </xdr:from>
    <xdr:to>
      <xdr:col>15</xdr:col>
      <xdr:colOff>50800</xdr:colOff>
      <xdr:row>60</xdr:row>
      <xdr:rowOff>118110</xdr:rowOff>
    </xdr:to>
    <xdr:cxnSp macro="">
      <xdr:nvCxnSpPr>
        <xdr:cNvPr id="195" name="直線コネクタ 194">
          <a:extLst>
            <a:ext uri="{FF2B5EF4-FFF2-40B4-BE49-F238E27FC236}">
              <a16:creationId xmlns:a16="http://schemas.microsoft.com/office/drawing/2014/main" id="{9D24E03C-2277-4859-890A-D13DCD8C726B}"/>
            </a:ext>
          </a:extLst>
        </xdr:cNvPr>
        <xdr:cNvCxnSpPr/>
      </xdr:nvCxnSpPr>
      <xdr:spPr>
        <a:xfrm>
          <a:off x="2019300" y="10382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6" name="楕円 195">
          <a:extLst>
            <a:ext uri="{FF2B5EF4-FFF2-40B4-BE49-F238E27FC236}">
              <a16:creationId xmlns:a16="http://schemas.microsoft.com/office/drawing/2014/main" id="{C5D2A839-CD93-42D1-B578-F3F23E7B64FA}"/>
            </a:ext>
          </a:extLst>
        </xdr:cNvPr>
        <xdr:cNvSpPr/>
      </xdr:nvSpPr>
      <xdr:spPr>
        <a:xfrm>
          <a:off x="1079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60</xdr:row>
      <xdr:rowOff>95250</xdr:rowOff>
    </xdr:to>
    <xdr:cxnSp macro="">
      <xdr:nvCxnSpPr>
        <xdr:cNvPr id="197" name="直線コネクタ 196">
          <a:extLst>
            <a:ext uri="{FF2B5EF4-FFF2-40B4-BE49-F238E27FC236}">
              <a16:creationId xmlns:a16="http://schemas.microsoft.com/office/drawing/2014/main" id="{ED87827A-02D7-4FC4-A2CA-3B4C00BD79DF}"/>
            </a:ext>
          </a:extLst>
        </xdr:cNvPr>
        <xdr:cNvCxnSpPr/>
      </xdr:nvCxnSpPr>
      <xdr:spPr>
        <a:xfrm>
          <a:off x="1130300" y="103612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8C2B9F7E-727E-490C-8AE9-ECDA8C1C7D10}"/>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747785B1-E447-44F0-9284-9C818A9FB2EC}"/>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9D66C006-4B44-4D17-B32B-20EE1222927E}"/>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3306892D-8558-4398-AA9D-B57B1883B5CB}"/>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9542</xdr:rowOff>
    </xdr:from>
    <xdr:ext cx="405111" cy="259045"/>
    <xdr:sp macro="" textlink="">
      <xdr:nvSpPr>
        <xdr:cNvPr id="202" name="n_1mainValue【体育館・プール】&#10;有形固定資産減価償却率">
          <a:extLst>
            <a:ext uri="{FF2B5EF4-FFF2-40B4-BE49-F238E27FC236}">
              <a16:creationId xmlns:a16="http://schemas.microsoft.com/office/drawing/2014/main" id="{EB63AF71-D2D0-41A8-BBF5-3FBA89092503}"/>
            </a:ext>
          </a:extLst>
        </xdr:cNvPr>
        <xdr:cNvSpPr txBox="1"/>
      </xdr:nvSpPr>
      <xdr:spPr>
        <a:xfrm>
          <a:off x="3582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203" name="n_2mainValue【体育館・プール】&#10;有形固定資産減価償却率">
          <a:extLst>
            <a:ext uri="{FF2B5EF4-FFF2-40B4-BE49-F238E27FC236}">
              <a16:creationId xmlns:a16="http://schemas.microsoft.com/office/drawing/2014/main" id="{1F95D355-EB4B-4128-ACAB-4C302332D915}"/>
            </a:ext>
          </a:extLst>
        </xdr:cNvPr>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137177</xdr:rowOff>
    </xdr:from>
    <xdr:ext cx="405111" cy="259045"/>
    <xdr:sp macro="" textlink="">
      <xdr:nvSpPr>
        <xdr:cNvPr id="204" name="n_3mainValue【体育館・プール】&#10;有形固定資産減価償却率">
          <a:extLst>
            <a:ext uri="{FF2B5EF4-FFF2-40B4-BE49-F238E27FC236}">
              <a16:creationId xmlns:a16="http://schemas.microsoft.com/office/drawing/2014/main" id="{C6D4CC3C-3276-47A7-B600-CD26286E68DA}"/>
            </a:ext>
          </a:extLst>
        </xdr:cNvPr>
        <xdr:cNvSpPr txBox="1"/>
      </xdr:nvSpPr>
      <xdr:spPr>
        <a:xfrm>
          <a:off x="1816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116222</xdr:rowOff>
    </xdr:from>
    <xdr:ext cx="405111" cy="259045"/>
    <xdr:sp macro="" textlink="">
      <xdr:nvSpPr>
        <xdr:cNvPr id="205" name="n_4mainValue【体育館・プール】&#10;有形固定資産減価償却率">
          <a:extLst>
            <a:ext uri="{FF2B5EF4-FFF2-40B4-BE49-F238E27FC236}">
              <a16:creationId xmlns:a16="http://schemas.microsoft.com/office/drawing/2014/main" id="{5F1D912E-A834-4787-893D-17F1B464CD35}"/>
            </a:ext>
          </a:extLst>
        </xdr:cNvPr>
        <xdr:cNvSpPr txBox="1"/>
      </xdr:nvSpPr>
      <xdr:spPr>
        <a:xfrm>
          <a:off x="927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394877B-8CDE-4DB0-8D16-42160919F6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BF986B7-BF07-4389-9C17-7924A1A0D61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CB3F273-332E-4164-9455-24091B1B0F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33DE805-C03A-487E-8D48-9FB9E3008E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3E667FC-AEEF-48F6-9A78-CF10792CE3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279A3CE-DE05-45CB-97EB-8E7C026BF7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34B36DB-6A3F-4050-A131-74260972912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45AA3E2-20FE-4B5F-8E6D-1F5F0EDAB96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3A0D1B0-2232-4D79-B22F-A373AFD59CE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4D3D560-43B6-4780-BE96-434A8DC6C8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20F49FB-F2ED-4A33-A1B5-6E797282FC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F4C13F60-6F18-4E5A-873A-89DD90E2338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92DC92E-7EB1-4737-A138-F16A8D607DE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331F7386-958A-493F-963F-2E24EF3EC03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3714989-2EF5-402D-B8D7-DBE256B910F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278FD951-DAAA-457F-B33C-D80A6CBE9F0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4556603-344A-432F-B09A-F259C3F008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E8445025-A8AD-400F-8473-FAF25B59F22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B5F6BF7-1FCA-42AB-9F63-A1B081D919C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C7A7D9AB-C68E-4AE3-93F1-A5407578654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AC8380D-AB46-4B91-9BF7-5B3B7B05DE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477D157-37FC-43A0-8F37-299FFFBC06D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49836565-E6B8-40FE-8D87-B9571363FF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DEB316F6-6BC7-4A0D-989E-4D83CA6E4B1F}"/>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E54CF265-1C27-407E-9094-AF0006743F71}"/>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93B187F0-5DCE-421A-8057-8427D05C4B29}"/>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911DBA2F-A86C-4125-B554-F98809500C8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EF1EE0E3-3AB3-4437-B78B-3D6DE2A1D982}"/>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147C34BF-6D44-4912-9B41-130417EAC395}"/>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8DB47BD1-EFAE-4DC6-958D-CA40E0C4868A}"/>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533FB0E3-E289-49A8-AF1F-74F2A982CEC3}"/>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C4F05A92-79DA-4290-8EEF-F1856D3C9DA8}"/>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09A82AF5-1FF1-4AF5-ABB8-4F5AC7685475}"/>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4793938F-9E77-42F4-A73D-1B6982923353}"/>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FF5D23A-0C7E-4F86-8548-52CAAA23B9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036FF7-24E2-4A8F-9349-0DFCB609D9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4F9A965-E4F4-4BEE-B60A-1A01955486D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A8AD93-3ACD-41C5-874D-81BF1646BA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9EE4BE3-3DFA-4BBA-8156-648C9C0D4C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45" name="楕円 244">
          <a:extLst>
            <a:ext uri="{FF2B5EF4-FFF2-40B4-BE49-F238E27FC236}">
              <a16:creationId xmlns:a16="http://schemas.microsoft.com/office/drawing/2014/main" id="{537F4EF2-F298-4B4C-ABD7-2FB9C046B025}"/>
            </a:ext>
          </a:extLst>
        </xdr:cNvPr>
        <xdr:cNvSpPr/>
      </xdr:nvSpPr>
      <xdr:spPr>
        <a:xfrm>
          <a:off x="10426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xdr:rowOff>
    </xdr:from>
    <xdr:ext cx="469744" cy="259045"/>
    <xdr:sp macro="" textlink="">
      <xdr:nvSpPr>
        <xdr:cNvPr id="246" name="【体育館・プール】&#10;一人当たり面積該当値テキスト">
          <a:extLst>
            <a:ext uri="{FF2B5EF4-FFF2-40B4-BE49-F238E27FC236}">
              <a16:creationId xmlns:a16="http://schemas.microsoft.com/office/drawing/2014/main" id="{A227EE10-BEF2-42DA-A93C-33C01304F12C}"/>
            </a:ext>
          </a:extLst>
        </xdr:cNvPr>
        <xdr:cNvSpPr txBox="1"/>
      </xdr:nvSpPr>
      <xdr:spPr>
        <a:xfrm>
          <a:off x="105156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170180</xdr:rowOff>
    </xdr:from>
    <xdr:to>
      <xdr:col>50</xdr:col>
      <xdr:colOff>165100</xdr:colOff>
      <xdr:row>62</xdr:row>
      <xdr:rowOff>100330</xdr:rowOff>
    </xdr:to>
    <xdr:sp macro="" textlink="">
      <xdr:nvSpPr>
        <xdr:cNvPr id="247" name="楕円 246">
          <a:extLst>
            <a:ext uri="{FF2B5EF4-FFF2-40B4-BE49-F238E27FC236}">
              <a16:creationId xmlns:a16="http://schemas.microsoft.com/office/drawing/2014/main" id="{099881A6-1E47-4208-9706-AF1AC83AFFE8}"/>
            </a:ext>
          </a:extLst>
        </xdr:cNvPr>
        <xdr:cNvSpPr/>
      </xdr:nvSpPr>
      <xdr:spPr>
        <a:xfrm>
          <a:off x="958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49530</xdr:rowOff>
    </xdr:from>
    <xdr:to>
      <xdr:col>55</xdr:col>
      <xdr:colOff>0</xdr:colOff>
      <xdr:row>62</xdr:row>
      <xdr:rowOff>72390</xdr:rowOff>
    </xdr:to>
    <xdr:cxnSp macro="">
      <xdr:nvCxnSpPr>
        <xdr:cNvPr id="248" name="直線コネクタ 247">
          <a:extLst>
            <a:ext uri="{FF2B5EF4-FFF2-40B4-BE49-F238E27FC236}">
              <a16:creationId xmlns:a16="http://schemas.microsoft.com/office/drawing/2014/main" id="{418AE65C-F131-47C0-8073-45A14F3FFC32}"/>
            </a:ext>
          </a:extLst>
        </xdr:cNvPr>
        <xdr:cNvCxnSpPr/>
      </xdr:nvCxnSpPr>
      <xdr:spPr>
        <a:xfrm>
          <a:off x="9639300" y="106794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49" name="楕円 248">
          <a:extLst>
            <a:ext uri="{FF2B5EF4-FFF2-40B4-BE49-F238E27FC236}">
              <a16:creationId xmlns:a16="http://schemas.microsoft.com/office/drawing/2014/main" id="{D2D9B175-73BF-4489-BBDC-70FB478C02CF}"/>
            </a:ext>
          </a:extLst>
        </xdr:cNvPr>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49530</xdr:rowOff>
    </xdr:from>
    <xdr:to>
      <xdr:col>50</xdr:col>
      <xdr:colOff>114300</xdr:colOff>
      <xdr:row>62</xdr:row>
      <xdr:rowOff>53340</xdr:rowOff>
    </xdr:to>
    <xdr:cxnSp macro="">
      <xdr:nvCxnSpPr>
        <xdr:cNvPr id="250" name="直線コネクタ 249">
          <a:extLst>
            <a:ext uri="{FF2B5EF4-FFF2-40B4-BE49-F238E27FC236}">
              <a16:creationId xmlns:a16="http://schemas.microsoft.com/office/drawing/2014/main" id="{68B5B5A5-63CE-4C10-BDBB-9351F2A3A2A5}"/>
            </a:ext>
          </a:extLst>
        </xdr:cNvPr>
        <xdr:cNvCxnSpPr/>
      </xdr:nvCxnSpPr>
      <xdr:spPr>
        <a:xfrm flipV="1">
          <a:off x="8750300" y="10679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251" name="楕円 250">
          <a:extLst>
            <a:ext uri="{FF2B5EF4-FFF2-40B4-BE49-F238E27FC236}">
              <a16:creationId xmlns:a16="http://schemas.microsoft.com/office/drawing/2014/main" id="{A44D734E-C951-4415-829D-86099D730D2D}"/>
            </a:ext>
          </a:extLst>
        </xdr:cNvPr>
        <xdr:cNvSpPr/>
      </xdr:nvSpPr>
      <xdr:spPr>
        <a:xfrm>
          <a:off x="781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53340</xdr:rowOff>
    </xdr:to>
    <xdr:cxnSp macro="">
      <xdr:nvCxnSpPr>
        <xdr:cNvPr id="252" name="直線コネクタ 251">
          <a:extLst>
            <a:ext uri="{FF2B5EF4-FFF2-40B4-BE49-F238E27FC236}">
              <a16:creationId xmlns:a16="http://schemas.microsoft.com/office/drawing/2014/main" id="{FDA14B82-393E-47F6-9186-9619B191056D}"/>
            </a:ext>
          </a:extLst>
        </xdr:cNvPr>
        <xdr:cNvCxnSpPr/>
      </xdr:nvCxnSpPr>
      <xdr:spPr>
        <a:xfrm>
          <a:off x="7861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6350</xdr:rowOff>
    </xdr:from>
    <xdr:to>
      <xdr:col>36</xdr:col>
      <xdr:colOff>165100</xdr:colOff>
      <xdr:row>62</xdr:row>
      <xdr:rowOff>107950</xdr:rowOff>
    </xdr:to>
    <xdr:sp macro="" textlink="">
      <xdr:nvSpPr>
        <xdr:cNvPr id="253" name="楕円 252">
          <a:extLst>
            <a:ext uri="{FF2B5EF4-FFF2-40B4-BE49-F238E27FC236}">
              <a16:creationId xmlns:a16="http://schemas.microsoft.com/office/drawing/2014/main" id="{4705367D-119F-4FCF-B9A9-E55D42B635E3}"/>
            </a:ext>
          </a:extLst>
        </xdr:cNvPr>
        <xdr:cNvSpPr/>
      </xdr:nvSpPr>
      <xdr:spPr>
        <a:xfrm>
          <a:off x="692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57150</xdr:rowOff>
    </xdr:to>
    <xdr:cxnSp macro="">
      <xdr:nvCxnSpPr>
        <xdr:cNvPr id="254" name="直線コネクタ 253">
          <a:extLst>
            <a:ext uri="{FF2B5EF4-FFF2-40B4-BE49-F238E27FC236}">
              <a16:creationId xmlns:a16="http://schemas.microsoft.com/office/drawing/2014/main" id="{AC223F27-A9A3-41D7-A1CD-E484A0BF914B}"/>
            </a:ext>
          </a:extLst>
        </xdr:cNvPr>
        <xdr:cNvCxnSpPr/>
      </xdr:nvCxnSpPr>
      <xdr:spPr>
        <a:xfrm flipV="1">
          <a:off x="6972300" y="1068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A7B31ED0-B002-4E4D-943F-04ECA260272D}"/>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E144A8AD-EE37-4690-A551-7924BFAAA96B}"/>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E82A0D97-BFE3-42A0-927E-E6EDFEC52FDF}"/>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622023E7-D6E2-419B-A6B7-5A9F758C616E}"/>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116857</xdr:rowOff>
    </xdr:from>
    <xdr:ext cx="469744" cy="259045"/>
    <xdr:sp macro="" textlink="">
      <xdr:nvSpPr>
        <xdr:cNvPr id="259" name="n_1mainValue【体育館・プール】&#10;一人当たり面積">
          <a:extLst>
            <a:ext uri="{FF2B5EF4-FFF2-40B4-BE49-F238E27FC236}">
              <a16:creationId xmlns:a16="http://schemas.microsoft.com/office/drawing/2014/main" id="{3FFCBB95-2BFD-45EF-9927-0A450042B77E}"/>
            </a:ext>
          </a:extLst>
        </xdr:cNvPr>
        <xdr:cNvSpPr txBox="1"/>
      </xdr:nvSpPr>
      <xdr:spPr>
        <a:xfrm>
          <a:off x="9391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60" name="n_2mainValue【体育館・プール】&#10;一人当たり面積">
          <a:extLst>
            <a:ext uri="{FF2B5EF4-FFF2-40B4-BE49-F238E27FC236}">
              <a16:creationId xmlns:a16="http://schemas.microsoft.com/office/drawing/2014/main" id="{9FD50F32-8DA4-46B3-939A-3020F3181607}"/>
            </a:ext>
          </a:extLst>
        </xdr:cNvPr>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120667</xdr:rowOff>
    </xdr:from>
    <xdr:ext cx="469744" cy="259045"/>
    <xdr:sp macro="" textlink="">
      <xdr:nvSpPr>
        <xdr:cNvPr id="261" name="n_3mainValue【体育館・プール】&#10;一人当たり面積">
          <a:extLst>
            <a:ext uri="{FF2B5EF4-FFF2-40B4-BE49-F238E27FC236}">
              <a16:creationId xmlns:a16="http://schemas.microsoft.com/office/drawing/2014/main" id="{48F7E98C-4961-40AD-9068-F6635CBC05F8}"/>
            </a:ext>
          </a:extLst>
        </xdr:cNvPr>
        <xdr:cNvSpPr txBox="1"/>
      </xdr:nvSpPr>
      <xdr:spPr>
        <a:xfrm>
          <a:off x="7626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124477</xdr:rowOff>
    </xdr:from>
    <xdr:ext cx="469744" cy="259045"/>
    <xdr:sp macro="" textlink="">
      <xdr:nvSpPr>
        <xdr:cNvPr id="262" name="n_4mainValue【体育館・プール】&#10;一人当たり面積">
          <a:extLst>
            <a:ext uri="{FF2B5EF4-FFF2-40B4-BE49-F238E27FC236}">
              <a16:creationId xmlns:a16="http://schemas.microsoft.com/office/drawing/2014/main" id="{8765569D-F174-4ABB-A947-9541ABD2F576}"/>
            </a:ext>
          </a:extLst>
        </xdr:cNvPr>
        <xdr:cNvSpPr txBox="1"/>
      </xdr:nvSpPr>
      <xdr:spPr>
        <a:xfrm>
          <a:off x="6737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A0B92E8-BC7B-416E-A47A-6ED452EDD6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B1F380D-7B01-4E91-9C2B-4D50BD8141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0DCF718-46E4-4612-ACF2-1D03DD4B614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A456551-802F-4B7F-B7D4-77EEFB82D4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2706C2A-5876-4F00-A636-E725B61B4D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8763786-DD36-4235-BDC1-2AE7E06FBE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28D1412-43BC-4F8E-A517-3203437FF3A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C5F8A8C-54E8-4A88-AC32-BE74403DA89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33CE481-43E6-457F-BFBE-3FAEE0ECCC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F1997C-0A47-4483-B843-09B60C4E726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7D8E367-33D5-4766-A318-71798E192F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243FE07-EC2C-40B4-8192-7E1633723D4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A0B1357-DBEF-4F35-BCA7-6D9332D9966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5DDFE5B-F23C-43F2-B5CF-3020F0FB39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45B93232-C522-4B39-A2BB-87A034BA3B5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AFEF675-FA88-494D-A35C-6065705F17D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2034853-D281-4408-816C-12CD89770DF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6271C94-1694-4876-920B-061064F8745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4DCC1BE-2341-46F3-93E6-E653C894613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C6A82B6-B504-4633-86DF-05E57144635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823FED29-3444-4BE4-8534-9610E198B95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A70EE74-5DB7-4F6E-A6FF-193F7DB401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EA32C328-6027-4028-AEE9-C1689D8A49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4750560-DB02-49BE-85A9-2032818F58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6A7CB21A-797D-43E7-A419-C91825AEDF3C}"/>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9DC5EF7-D686-4C16-BF19-F3CE2E28D1D0}"/>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38EB9A2F-7E56-4A8D-9B7A-7929D4497869}"/>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223E5740-CF73-403E-81AC-E74B7DBCE106}"/>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8B814EB2-0AF3-4969-AB9E-AE192850D5F2}"/>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67F3F09-DA92-422C-85D1-22166CFE6433}"/>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7F9A1D45-AF18-45D1-87B4-2604F7913D49}"/>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106AA53C-0BE2-4494-B585-2E4877C620B2}"/>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2DE90684-3F50-469B-AC99-FD31D0535F28}"/>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A751D50A-2133-495D-B318-484099046317}"/>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1C4031E2-1042-4B07-B462-97A5E584CDD8}"/>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7A26426-14CD-483E-B0B1-EA495AE71F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A2AA79-C36D-4187-86F2-71B6773D2D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B318CD2-E1D1-4298-8C0B-C792273FEFC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085C40-1D83-4236-9AFD-31882B430A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FB820F2-4570-4EA3-A3C3-DE608D845F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33020</xdr:rowOff>
    </xdr:from>
    <xdr:to>
      <xdr:col>24</xdr:col>
      <xdr:colOff>114300</xdr:colOff>
      <xdr:row>85</xdr:row>
      <xdr:rowOff>134620</xdr:rowOff>
    </xdr:to>
    <xdr:sp macro="" textlink="">
      <xdr:nvSpPr>
        <xdr:cNvPr id="303" name="楕円 302">
          <a:extLst>
            <a:ext uri="{FF2B5EF4-FFF2-40B4-BE49-F238E27FC236}">
              <a16:creationId xmlns:a16="http://schemas.microsoft.com/office/drawing/2014/main" id="{CE4C8755-E460-4FF6-AA29-106D8153ED0A}"/>
            </a:ext>
          </a:extLst>
        </xdr:cNvPr>
        <xdr:cNvSpPr/>
      </xdr:nvSpPr>
      <xdr:spPr>
        <a:xfrm>
          <a:off x="4584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119397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B5B0360-F9DE-4356-A4BC-5FB10B15FA42}"/>
            </a:ext>
          </a:extLst>
        </xdr:cNvPr>
        <xdr:cNvSpPr txBox="1"/>
      </xdr:nvSpPr>
      <xdr:spPr>
        <a:xfrm>
          <a:off x="4673600" y="1452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2539</xdr:rowOff>
    </xdr:from>
    <xdr:to>
      <xdr:col>20</xdr:col>
      <xdr:colOff>38100</xdr:colOff>
      <xdr:row>85</xdr:row>
      <xdr:rowOff>104139</xdr:rowOff>
    </xdr:to>
    <xdr:sp macro="" textlink="">
      <xdr:nvSpPr>
        <xdr:cNvPr id="305" name="楕円 304">
          <a:extLst>
            <a:ext uri="{FF2B5EF4-FFF2-40B4-BE49-F238E27FC236}">
              <a16:creationId xmlns:a16="http://schemas.microsoft.com/office/drawing/2014/main" id="{C0632073-8EC4-4E3D-900E-5A94DE4465C3}"/>
            </a:ext>
          </a:extLst>
        </xdr:cNvPr>
        <xdr:cNvSpPr/>
      </xdr:nvSpPr>
      <xdr:spPr>
        <a:xfrm>
          <a:off x="3746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53339</xdr:rowOff>
    </xdr:from>
    <xdr:to>
      <xdr:col>24</xdr:col>
      <xdr:colOff>63500</xdr:colOff>
      <xdr:row>85</xdr:row>
      <xdr:rowOff>83820</xdr:rowOff>
    </xdr:to>
    <xdr:cxnSp macro="">
      <xdr:nvCxnSpPr>
        <xdr:cNvPr id="306" name="直線コネクタ 305">
          <a:extLst>
            <a:ext uri="{FF2B5EF4-FFF2-40B4-BE49-F238E27FC236}">
              <a16:creationId xmlns:a16="http://schemas.microsoft.com/office/drawing/2014/main" id="{0DFCF5B9-8D87-4366-898B-DBD31F6D5039}"/>
            </a:ext>
          </a:extLst>
        </xdr:cNvPr>
        <xdr:cNvCxnSpPr/>
      </xdr:nvCxnSpPr>
      <xdr:spPr>
        <a:xfrm>
          <a:off x="3797300" y="14626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307" name="楕円 306">
          <a:extLst>
            <a:ext uri="{FF2B5EF4-FFF2-40B4-BE49-F238E27FC236}">
              <a16:creationId xmlns:a16="http://schemas.microsoft.com/office/drawing/2014/main" id="{9EA28336-BD9E-46E9-9605-8E16CA332B1B}"/>
            </a:ext>
          </a:extLst>
        </xdr:cNvPr>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53339</xdr:rowOff>
    </xdr:to>
    <xdr:cxnSp macro="">
      <xdr:nvCxnSpPr>
        <xdr:cNvPr id="308" name="直線コネクタ 307">
          <a:extLst>
            <a:ext uri="{FF2B5EF4-FFF2-40B4-BE49-F238E27FC236}">
              <a16:creationId xmlns:a16="http://schemas.microsoft.com/office/drawing/2014/main" id="{4564BEF2-DA81-44D0-8B8C-3EB3928BB3AE}"/>
            </a:ext>
          </a:extLst>
        </xdr:cNvPr>
        <xdr:cNvCxnSpPr/>
      </xdr:nvCxnSpPr>
      <xdr:spPr>
        <a:xfrm>
          <a:off x="2908300" y="14588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107314</xdr:rowOff>
    </xdr:from>
    <xdr:to>
      <xdr:col>10</xdr:col>
      <xdr:colOff>165100</xdr:colOff>
      <xdr:row>85</xdr:row>
      <xdr:rowOff>37464</xdr:rowOff>
    </xdr:to>
    <xdr:sp macro="" textlink="">
      <xdr:nvSpPr>
        <xdr:cNvPr id="309" name="楕円 308">
          <a:extLst>
            <a:ext uri="{FF2B5EF4-FFF2-40B4-BE49-F238E27FC236}">
              <a16:creationId xmlns:a16="http://schemas.microsoft.com/office/drawing/2014/main" id="{0E842AB6-EE4C-4B97-93D3-07926BC7F45B}"/>
            </a:ext>
          </a:extLst>
        </xdr:cNvPr>
        <xdr:cNvSpPr/>
      </xdr:nvSpPr>
      <xdr:spPr>
        <a:xfrm>
          <a:off x="1968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158114</xdr:rowOff>
    </xdr:from>
    <xdr:to>
      <xdr:col>15</xdr:col>
      <xdr:colOff>50800</xdr:colOff>
      <xdr:row>85</xdr:row>
      <xdr:rowOff>15239</xdr:rowOff>
    </xdr:to>
    <xdr:cxnSp macro="">
      <xdr:nvCxnSpPr>
        <xdr:cNvPr id="310" name="直線コネクタ 309">
          <a:extLst>
            <a:ext uri="{FF2B5EF4-FFF2-40B4-BE49-F238E27FC236}">
              <a16:creationId xmlns:a16="http://schemas.microsoft.com/office/drawing/2014/main" id="{52C8BA4A-7AE6-4010-9C24-51323F8AB16E}"/>
            </a:ext>
          </a:extLst>
        </xdr:cNvPr>
        <xdr:cNvCxnSpPr/>
      </xdr:nvCxnSpPr>
      <xdr:spPr>
        <a:xfrm>
          <a:off x="2019300" y="145599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76836</xdr:rowOff>
    </xdr:from>
    <xdr:to>
      <xdr:col>6</xdr:col>
      <xdr:colOff>38100</xdr:colOff>
      <xdr:row>85</xdr:row>
      <xdr:rowOff>6986</xdr:rowOff>
    </xdr:to>
    <xdr:sp macro="" textlink="">
      <xdr:nvSpPr>
        <xdr:cNvPr id="311" name="楕円 310">
          <a:extLst>
            <a:ext uri="{FF2B5EF4-FFF2-40B4-BE49-F238E27FC236}">
              <a16:creationId xmlns:a16="http://schemas.microsoft.com/office/drawing/2014/main" id="{4A481CCB-ACED-465B-B39A-0826EEF7A041}"/>
            </a:ext>
          </a:extLst>
        </xdr:cNvPr>
        <xdr:cNvSpPr/>
      </xdr:nvSpPr>
      <xdr:spPr>
        <a:xfrm>
          <a:off x="10795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127636</xdr:rowOff>
    </xdr:from>
    <xdr:to>
      <xdr:col>10</xdr:col>
      <xdr:colOff>114300</xdr:colOff>
      <xdr:row>84</xdr:row>
      <xdr:rowOff>158114</xdr:rowOff>
    </xdr:to>
    <xdr:cxnSp macro="">
      <xdr:nvCxnSpPr>
        <xdr:cNvPr id="312" name="直線コネクタ 311">
          <a:extLst>
            <a:ext uri="{FF2B5EF4-FFF2-40B4-BE49-F238E27FC236}">
              <a16:creationId xmlns:a16="http://schemas.microsoft.com/office/drawing/2014/main" id="{42C0D9F2-4BE4-411C-91B3-6D2EBD785970}"/>
            </a:ext>
          </a:extLst>
        </xdr:cNvPr>
        <xdr:cNvCxnSpPr/>
      </xdr:nvCxnSpPr>
      <xdr:spPr>
        <a:xfrm>
          <a:off x="1130300" y="145294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3D39FD61-24C7-49B0-8E3A-2D97CA29F8AD}"/>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D1D8C929-B3B4-4621-8536-2D450238023C}"/>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E5020861-6786-4241-BB8C-ACCFD41B6421}"/>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935EC4F5-DBED-48F0-94A0-E7DA7E5A0662}"/>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95266</xdr:rowOff>
    </xdr:from>
    <xdr:ext cx="405111" cy="259045"/>
    <xdr:sp macro="" textlink="">
      <xdr:nvSpPr>
        <xdr:cNvPr id="317" name="n_1mainValue【福祉施設】&#10;有形固定資産減価償却率">
          <a:extLst>
            <a:ext uri="{FF2B5EF4-FFF2-40B4-BE49-F238E27FC236}">
              <a16:creationId xmlns:a16="http://schemas.microsoft.com/office/drawing/2014/main" id="{A608427F-8702-4337-BCAC-ED154A86C7D0}"/>
            </a:ext>
          </a:extLst>
        </xdr:cNvPr>
        <xdr:cNvSpPr txBox="1"/>
      </xdr:nvSpPr>
      <xdr:spPr>
        <a:xfrm>
          <a:off x="35820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18" name="n_2mainValue【福祉施設】&#10;有形固定資産減価償却率">
          <a:extLst>
            <a:ext uri="{FF2B5EF4-FFF2-40B4-BE49-F238E27FC236}">
              <a16:creationId xmlns:a16="http://schemas.microsoft.com/office/drawing/2014/main" id="{B6BBF44B-C7DC-4159-9F7D-C1281886834F}"/>
            </a:ext>
          </a:extLst>
        </xdr:cNvPr>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28591</xdr:rowOff>
    </xdr:from>
    <xdr:ext cx="405111" cy="259045"/>
    <xdr:sp macro="" textlink="">
      <xdr:nvSpPr>
        <xdr:cNvPr id="319" name="n_3mainValue【福祉施設】&#10;有形固定資産減価償却率">
          <a:extLst>
            <a:ext uri="{FF2B5EF4-FFF2-40B4-BE49-F238E27FC236}">
              <a16:creationId xmlns:a16="http://schemas.microsoft.com/office/drawing/2014/main" id="{4670479A-4EA8-4AF7-9E89-20D511AF3F26}"/>
            </a:ext>
          </a:extLst>
        </xdr:cNvPr>
        <xdr:cNvSpPr txBox="1"/>
      </xdr:nvSpPr>
      <xdr:spPr>
        <a:xfrm>
          <a:off x="1816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169563</xdr:rowOff>
    </xdr:from>
    <xdr:ext cx="405111" cy="259045"/>
    <xdr:sp macro="" textlink="">
      <xdr:nvSpPr>
        <xdr:cNvPr id="320" name="n_4mainValue【福祉施設】&#10;有形固定資産減価償却率">
          <a:extLst>
            <a:ext uri="{FF2B5EF4-FFF2-40B4-BE49-F238E27FC236}">
              <a16:creationId xmlns:a16="http://schemas.microsoft.com/office/drawing/2014/main" id="{12704222-CD4D-47A7-AA29-879859192684}"/>
            </a:ext>
          </a:extLst>
        </xdr:cNvPr>
        <xdr:cNvSpPr txBox="1"/>
      </xdr:nvSpPr>
      <xdr:spPr>
        <a:xfrm>
          <a:off x="927744"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80BB128-79B6-4E82-9026-C5F7B29DE6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CC0943B-5FA6-4918-9F2E-2A2110203D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F8FE62D-1F13-4FD2-8FB9-ED084E6A8A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17B3AFF-DAD3-4775-8F82-CB81778E51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B8BB496-2AA7-43F1-8CE1-D1AD9CDDFE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08765B8-56EB-4389-930D-E5D135BA8E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10B7427-F656-457A-82C2-122FBF622B0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F5E0E3E-CED2-4AA5-B2CD-821B6A2DCA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BF97656-A998-4148-94C1-4EC1302BA0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EC4E686-3191-4749-8AD0-DD8721CDD9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8B98053-7428-490C-B729-8F78EFA58D4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1293F654-596C-4411-8CF9-E68D4B460D2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1A35E4E6-1994-4490-9467-EE83078B8FA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42D0AFA8-A0C0-4116-9157-39B2FC527E3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12CBB1D-32CF-4FF1-A8D5-AF75B0AD106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74069E14-2054-467C-98BF-140B76F5EDA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85134057-E680-406C-9FCC-F53346918C4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B50B166-44E7-4613-85B3-D56E225D0F1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C9D2989-1D46-45E1-A67C-D7F44E7266A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F342474C-A6E2-484B-A3C4-285C3A0F619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45428E3-31BB-4479-96E5-05506D66C88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851B84E8-AE51-4006-BFD6-776F267D5E5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9A74FFB4-66F2-42DC-B86E-59EA6B9CB4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DFC48DF8-1149-46EA-A198-F1E2C2900B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AF61FA6-8E47-41CC-A217-92CB473C8F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EEEADAFB-AE8F-41A9-BC09-15585B9952F8}"/>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77BDF20F-C694-4556-9824-79716562D722}"/>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26C36BF7-8CDD-4836-B51B-B591CFB9CE91}"/>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77B01ABE-593E-4A89-A554-8A940336E536}"/>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E4854977-BC1B-408C-9CBA-24848FB520CC}"/>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B6001981-5532-4F1F-B25D-D99CE7999A1C}"/>
            </a:ext>
          </a:extLst>
        </xdr:cNvPr>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F2B0561E-9E2A-4FFA-AE19-D76C4C21B7E9}"/>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1F6113B6-13EF-4D5A-9CDA-4FEFBCB44499}"/>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993977B3-1168-4EDF-8511-F9233ED1EC69}"/>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2894E2F2-EE88-4B17-B634-C61A0B583035}"/>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520E3933-7490-4DF5-B7B7-C4FEF3A205B5}"/>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A0F2773-8E96-44FF-B88C-CEAB8AE086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36EA52F-8E69-4A32-8A72-6CC994B341F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AC21759-1F68-4170-82E4-4AA1F1C1193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6C6F80A-0AF9-4014-95A5-1DCD72AF43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DCBBCAC-D3C9-4C8B-8C1A-DC134DEC25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104321</xdr:rowOff>
    </xdr:from>
    <xdr:to>
      <xdr:col>55</xdr:col>
      <xdr:colOff>50800</xdr:colOff>
      <xdr:row>86</xdr:row>
      <xdr:rowOff>34471</xdr:rowOff>
    </xdr:to>
    <xdr:sp macro="" textlink="">
      <xdr:nvSpPr>
        <xdr:cNvPr id="362" name="楕円 361">
          <a:extLst>
            <a:ext uri="{FF2B5EF4-FFF2-40B4-BE49-F238E27FC236}">
              <a16:creationId xmlns:a16="http://schemas.microsoft.com/office/drawing/2014/main" id="{764C6229-435A-4065-8A32-C085D760EC1E}"/>
            </a:ext>
          </a:extLst>
        </xdr:cNvPr>
        <xdr:cNvSpPr/>
      </xdr:nvSpPr>
      <xdr:spPr>
        <a:xfrm>
          <a:off x="104267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82748</xdr:rowOff>
    </xdr:from>
    <xdr:ext cx="469744" cy="259045"/>
    <xdr:sp macro="" textlink="">
      <xdr:nvSpPr>
        <xdr:cNvPr id="363" name="【福祉施設】&#10;一人当たり面積該当値テキスト">
          <a:extLst>
            <a:ext uri="{FF2B5EF4-FFF2-40B4-BE49-F238E27FC236}">
              <a16:creationId xmlns:a16="http://schemas.microsoft.com/office/drawing/2014/main" id="{6B35ED4F-1F57-48A1-AB90-A7772C164646}"/>
            </a:ext>
          </a:extLst>
        </xdr:cNvPr>
        <xdr:cNvSpPr txBox="1"/>
      </xdr:nvSpPr>
      <xdr:spPr>
        <a:xfrm>
          <a:off x="10515600" y="14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115207</xdr:rowOff>
    </xdr:from>
    <xdr:to>
      <xdr:col>50</xdr:col>
      <xdr:colOff>165100</xdr:colOff>
      <xdr:row>86</xdr:row>
      <xdr:rowOff>45357</xdr:rowOff>
    </xdr:to>
    <xdr:sp macro="" textlink="">
      <xdr:nvSpPr>
        <xdr:cNvPr id="364" name="楕円 363">
          <a:extLst>
            <a:ext uri="{FF2B5EF4-FFF2-40B4-BE49-F238E27FC236}">
              <a16:creationId xmlns:a16="http://schemas.microsoft.com/office/drawing/2014/main" id="{D425BDB3-F907-434C-BD9E-26BE9D002182}"/>
            </a:ext>
          </a:extLst>
        </xdr:cNvPr>
        <xdr:cNvSpPr/>
      </xdr:nvSpPr>
      <xdr:spPr>
        <a:xfrm>
          <a:off x="9588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155121</xdr:rowOff>
    </xdr:from>
    <xdr:to>
      <xdr:col>55</xdr:col>
      <xdr:colOff>0</xdr:colOff>
      <xdr:row>85</xdr:row>
      <xdr:rowOff>166007</xdr:rowOff>
    </xdr:to>
    <xdr:cxnSp macro="">
      <xdr:nvCxnSpPr>
        <xdr:cNvPr id="365" name="直線コネクタ 364">
          <a:extLst>
            <a:ext uri="{FF2B5EF4-FFF2-40B4-BE49-F238E27FC236}">
              <a16:creationId xmlns:a16="http://schemas.microsoft.com/office/drawing/2014/main" id="{784C8BE1-7E9A-4573-9D94-EE5F4B0B818F}"/>
            </a:ext>
          </a:extLst>
        </xdr:cNvPr>
        <xdr:cNvCxnSpPr/>
      </xdr:nvCxnSpPr>
      <xdr:spPr>
        <a:xfrm flipV="1">
          <a:off x="9639300" y="147283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115207</xdr:rowOff>
    </xdr:from>
    <xdr:to>
      <xdr:col>46</xdr:col>
      <xdr:colOff>38100</xdr:colOff>
      <xdr:row>86</xdr:row>
      <xdr:rowOff>45357</xdr:rowOff>
    </xdr:to>
    <xdr:sp macro="" textlink="">
      <xdr:nvSpPr>
        <xdr:cNvPr id="366" name="楕円 365">
          <a:extLst>
            <a:ext uri="{FF2B5EF4-FFF2-40B4-BE49-F238E27FC236}">
              <a16:creationId xmlns:a16="http://schemas.microsoft.com/office/drawing/2014/main" id="{073966CF-A5D4-42BF-921C-5BB072205689}"/>
            </a:ext>
          </a:extLst>
        </xdr:cNvPr>
        <xdr:cNvSpPr/>
      </xdr:nvSpPr>
      <xdr:spPr>
        <a:xfrm>
          <a:off x="8699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166007</xdr:rowOff>
    </xdr:from>
    <xdr:to>
      <xdr:col>50</xdr:col>
      <xdr:colOff>114300</xdr:colOff>
      <xdr:row>85</xdr:row>
      <xdr:rowOff>166007</xdr:rowOff>
    </xdr:to>
    <xdr:cxnSp macro="">
      <xdr:nvCxnSpPr>
        <xdr:cNvPr id="367" name="直線コネクタ 366">
          <a:extLst>
            <a:ext uri="{FF2B5EF4-FFF2-40B4-BE49-F238E27FC236}">
              <a16:creationId xmlns:a16="http://schemas.microsoft.com/office/drawing/2014/main" id="{30FA9E14-FAE5-4CAB-A80D-28CB2584A949}"/>
            </a:ext>
          </a:extLst>
        </xdr:cNvPr>
        <xdr:cNvCxnSpPr/>
      </xdr:nvCxnSpPr>
      <xdr:spPr>
        <a:xfrm>
          <a:off x="8750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115207</xdr:rowOff>
    </xdr:from>
    <xdr:to>
      <xdr:col>41</xdr:col>
      <xdr:colOff>101600</xdr:colOff>
      <xdr:row>86</xdr:row>
      <xdr:rowOff>45357</xdr:rowOff>
    </xdr:to>
    <xdr:sp macro="" textlink="">
      <xdr:nvSpPr>
        <xdr:cNvPr id="368" name="楕円 367">
          <a:extLst>
            <a:ext uri="{FF2B5EF4-FFF2-40B4-BE49-F238E27FC236}">
              <a16:creationId xmlns:a16="http://schemas.microsoft.com/office/drawing/2014/main" id="{12CB9E81-01EF-4CF5-8692-4078CC8A6D96}"/>
            </a:ext>
          </a:extLst>
        </xdr:cNvPr>
        <xdr:cNvSpPr/>
      </xdr:nvSpPr>
      <xdr:spPr>
        <a:xfrm>
          <a:off x="7810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166007</xdr:rowOff>
    </xdr:from>
    <xdr:to>
      <xdr:col>45</xdr:col>
      <xdr:colOff>177800</xdr:colOff>
      <xdr:row>85</xdr:row>
      <xdr:rowOff>166007</xdr:rowOff>
    </xdr:to>
    <xdr:cxnSp macro="">
      <xdr:nvCxnSpPr>
        <xdr:cNvPr id="369" name="直線コネクタ 368">
          <a:extLst>
            <a:ext uri="{FF2B5EF4-FFF2-40B4-BE49-F238E27FC236}">
              <a16:creationId xmlns:a16="http://schemas.microsoft.com/office/drawing/2014/main" id="{6D17FFDB-EE97-4589-BAD7-C4CE46712B71}"/>
            </a:ext>
          </a:extLst>
        </xdr:cNvPr>
        <xdr:cNvCxnSpPr/>
      </xdr:nvCxnSpPr>
      <xdr:spPr>
        <a:xfrm>
          <a:off x="7861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115207</xdr:rowOff>
    </xdr:from>
    <xdr:to>
      <xdr:col>36</xdr:col>
      <xdr:colOff>165100</xdr:colOff>
      <xdr:row>86</xdr:row>
      <xdr:rowOff>45357</xdr:rowOff>
    </xdr:to>
    <xdr:sp macro="" textlink="">
      <xdr:nvSpPr>
        <xdr:cNvPr id="370" name="楕円 369">
          <a:extLst>
            <a:ext uri="{FF2B5EF4-FFF2-40B4-BE49-F238E27FC236}">
              <a16:creationId xmlns:a16="http://schemas.microsoft.com/office/drawing/2014/main" id="{0F5C0540-1C7C-402E-A2A1-94D2773270C6}"/>
            </a:ext>
          </a:extLst>
        </xdr:cNvPr>
        <xdr:cNvSpPr/>
      </xdr:nvSpPr>
      <xdr:spPr>
        <a:xfrm>
          <a:off x="69215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166007</xdr:rowOff>
    </xdr:from>
    <xdr:to>
      <xdr:col>41</xdr:col>
      <xdr:colOff>50800</xdr:colOff>
      <xdr:row>85</xdr:row>
      <xdr:rowOff>166007</xdr:rowOff>
    </xdr:to>
    <xdr:cxnSp macro="">
      <xdr:nvCxnSpPr>
        <xdr:cNvPr id="371" name="直線コネクタ 370">
          <a:extLst>
            <a:ext uri="{FF2B5EF4-FFF2-40B4-BE49-F238E27FC236}">
              <a16:creationId xmlns:a16="http://schemas.microsoft.com/office/drawing/2014/main" id="{13EADE2D-616E-4954-8F2D-6660047EF0A3}"/>
            </a:ext>
          </a:extLst>
        </xdr:cNvPr>
        <xdr:cNvCxnSpPr/>
      </xdr:nvCxnSpPr>
      <xdr:spPr>
        <a:xfrm>
          <a:off x="6972300" y="1473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7049EF59-4917-4380-B142-90BB625E08B6}"/>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65BF2707-7108-4F58-818A-5C3B15850628}"/>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EE0BF036-4D27-4D5E-AB62-710E3682A04D}"/>
            </a:ext>
          </a:extLst>
        </xdr:cNvPr>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99B77836-3B6E-471B-9AF9-CB9C56334F61}"/>
            </a:ext>
          </a:extLst>
        </xdr:cNvPr>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36484</xdr:rowOff>
    </xdr:from>
    <xdr:ext cx="469744" cy="259045"/>
    <xdr:sp macro="" textlink="">
      <xdr:nvSpPr>
        <xdr:cNvPr id="376" name="n_1mainValue【福祉施設】&#10;一人当たり面積">
          <a:extLst>
            <a:ext uri="{FF2B5EF4-FFF2-40B4-BE49-F238E27FC236}">
              <a16:creationId xmlns:a16="http://schemas.microsoft.com/office/drawing/2014/main" id="{6750C19B-57C3-4E3E-B842-3C4E6477078D}"/>
            </a:ext>
          </a:extLst>
        </xdr:cNvPr>
        <xdr:cNvSpPr txBox="1"/>
      </xdr:nvSpPr>
      <xdr:spPr>
        <a:xfrm>
          <a:off x="93917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36484</xdr:rowOff>
    </xdr:from>
    <xdr:ext cx="469744" cy="259045"/>
    <xdr:sp macro="" textlink="">
      <xdr:nvSpPr>
        <xdr:cNvPr id="377" name="n_2mainValue【福祉施設】&#10;一人当たり面積">
          <a:extLst>
            <a:ext uri="{FF2B5EF4-FFF2-40B4-BE49-F238E27FC236}">
              <a16:creationId xmlns:a16="http://schemas.microsoft.com/office/drawing/2014/main" id="{A35A1D73-DB5F-45B1-AEF2-6EE4A0270D91}"/>
            </a:ext>
          </a:extLst>
        </xdr:cNvPr>
        <xdr:cNvSpPr txBox="1"/>
      </xdr:nvSpPr>
      <xdr:spPr>
        <a:xfrm>
          <a:off x="8515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36484</xdr:rowOff>
    </xdr:from>
    <xdr:ext cx="469744" cy="259045"/>
    <xdr:sp macro="" textlink="">
      <xdr:nvSpPr>
        <xdr:cNvPr id="378" name="n_3mainValue【福祉施設】&#10;一人当たり面積">
          <a:extLst>
            <a:ext uri="{FF2B5EF4-FFF2-40B4-BE49-F238E27FC236}">
              <a16:creationId xmlns:a16="http://schemas.microsoft.com/office/drawing/2014/main" id="{09B4DB92-3F49-4CAB-A2E2-3B4D48482F32}"/>
            </a:ext>
          </a:extLst>
        </xdr:cNvPr>
        <xdr:cNvSpPr txBox="1"/>
      </xdr:nvSpPr>
      <xdr:spPr>
        <a:xfrm>
          <a:off x="7626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36484</xdr:rowOff>
    </xdr:from>
    <xdr:ext cx="469744" cy="259045"/>
    <xdr:sp macro="" textlink="">
      <xdr:nvSpPr>
        <xdr:cNvPr id="379" name="n_4mainValue【福祉施設】&#10;一人当たり面積">
          <a:extLst>
            <a:ext uri="{FF2B5EF4-FFF2-40B4-BE49-F238E27FC236}">
              <a16:creationId xmlns:a16="http://schemas.microsoft.com/office/drawing/2014/main" id="{CEAA0FE9-BD3E-4691-BF81-724EED9AE02A}"/>
            </a:ext>
          </a:extLst>
        </xdr:cNvPr>
        <xdr:cNvSpPr txBox="1"/>
      </xdr:nvSpPr>
      <xdr:spPr>
        <a:xfrm>
          <a:off x="6737427" y="147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699810E-A31A-4AD7-B893-2AB47B1F34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88CA4CD-580A-4823-AD5C-4ADB57609B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CBD4679-78E9-4604-B20D-80FDE4312F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58D6808-DE36-4120-9207-9B4EF7590A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B3696B1-C91A-4BCA-A899-6FD2647D72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2BFEF4A-F366-47E3-8783-94E5E4C366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791AC38-3A32-4D11-94BC-8E8C7B7E9A6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5062B55-F7EF-4D21-A075-A34277801B3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B5526BD7-947A-454A-BFA1-D0B1642673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FC7C2613-C9E4-4C0D-86BA-8CEF12B9A8F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AC0BFE54-DB71-456D-8CF3-17BB5E42BC2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475AAD5-E7C9-4A62-B94F-E7A790ED00E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5D2911EC-7E53-4EB6-B56E-EF3A724FCA7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E6E9C9C5-B041-4951-BD40-6691A0BB88E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70D31413-E89C-429C-86D2-1F58341791F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F17BEE46-0B65-4CF0-8B50-1E5DA898D4D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2C05B63A-E850-4283-A3C9-74001644C1A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DBDBEEAC-9560-4F74-B62B-C1320BD0E05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DEC8049E-C422-4926-8890-B7E1FB86093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6FA8C620-D226-4EDB-8087-046AD469BB1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7907B86C-1A5B-49F8-886D-4261304EB00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B3422C0-E77B-4340-A9AC-496C68556F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01A0834-2845-4D11-8389-09AACB52662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44E4D48-9116-4D71-9F77-B754CB90D52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91E0CB5F-F98A-4591-9408-6C064DB9EDED}"/>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06CC247F-CBB2-40BC-88EE-94A139A54275}"/>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7E3820B5-9424-4693-94A1-3DC3E75F15A2}"/>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FC8D3654-C6F3-4647-AA18-4BAD613033DA}"/>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CBC79685-71C6-46DB-9BC9-0F60C96AB4A5}"/>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F193D38-0EA2-48EC-9EAA-5CDE1CCD2813}"/>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4B90D275-4FA8-43A7-9291-CFE77898638F}"/>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1CBA6E83-ADEB-463F-999F-A9C7FE237EDA}"/>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7023B517-900E-4125-96D0-C5B89AD8C05C}"/>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28DE2E9A-9FAD-402A-9141-5C6B49495D68}"/>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77CAB642-D95B-4052-8EDB-738EBA21DE3E}"/>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DA2A4DC-68D1-4AE4-8119-14C2E8762E3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0603F79-A0E4-4290-A5FA-5194E020B6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3D96896-C663-429B-934E-AC709444CA5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CC602D8-41E2-4C10-9279-C62296FC43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CBFDDE0-21A4-4531-BD15-1F01B0D4C21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40639</xdr:rowOff>
    </xdr:from>
    <xdr:to>
      <xdr:col>24</xdr:col>
      <xdr:colOff>114300</xdr:colOff>
      <xdr:row>108</xdr:row>
      <xdr:rowOff>142239</xdr:rowOff>
    </xdr:to>
    <xdr:sp macro="" textlink="">
      <xdr:nvSpPr>
        <xdr:cNvPr id="420" name="楕円 419">
          <a:extLst>
            <a:ext uri="{FF2B5EF4-FFF2-40B4-BE49-F238E27FC236}">
              <a16:creationId xmlns:a16="http://schemas.microsoft.com/office/drawing/2014/main" id="{2F52CB97-6EBD-4970-A212-672B33D1EF10}"/>
            </a:ext>
          </a:extLst>
        </xdr:cNvPr>
        <xdr:cNvSpPr/>
      </xdr:nvSpPr>
      <xdr:spPr>
        <a:xfrm>
          <a:off x="45847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127016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748CE67-5BA7-40A5-8C70-C3E2FF045AF6}"/>
            </a:ext>
          </a:extLst>
        </xdr:cNvPr>
        <xdr:cNvSpPr txBox="1"/>
      </xdr:nvSpPr>
      <xdr:spPr>
        <a:xfrm>
          <a:off x="4673600" y="1847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21589</xdr:rowOff>
    </xdr:from>
    <xdr:to>
      <xdr:col>20</xdr:col>
      <xdr:colOff>38100</xdr:colOff>
      <xdr:row>108</xdr:row>
      <xdr:rowOff>123189</xdr:rowOff>
    </xdr:to>
    <xdr:sp macro="" textlink="">
      <xdr:nvSpPr>
        <xdr:cNvPr id="422" name="楕円 421">
          <a:extLst>
            <a:ext uri="{FF2B5EF4-FFF2-40B4-BE49-F238E27FC236}">
              <a16:creationId xmlns:a16="http://schemas.microsoft.com/office/drawing/2014/main" id="{46289C15-5A74-4EC1-A174-FC0FFC428B12}"/>
            </a:ext>
          </a:extLst>
        </xdr:cNvPr>
        <xdr:cNvSpPr/>
      </xdr:nvSpPr>
      <xdr:spPr>
        <a:xfrm>
          <a:off x="3746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72389</xdr:rowOff>
    </xdr:from>
    <xdr:to>
      <xdr:col>24</xdr:col>
      <xdr:colOff>63500</xdr:colOff>
      <xdr:row>108</xdr:row>
      <xdr:rowOff>91439</xdr:rowOff>
    </xdr:to>
    <xdr:cxnSp macro="">
      <xdr:nvCxnSpPr>
        <xdr:cNvPr id="423" name="直線コネクタ 422">
          <a:extLst>
            <a:ext uri="{FF2B5EF4-FFF2-40B4-BE49-F238E27FC236}">
              <a16:creationId xmlns:a16="http://schemas.microsoft.com/office/drawing/2014/main" id="{1299BE5D-A461-4DEE-8690-FBA1B9B0529A}"/>
            </a:ext>
          </a:extLst>
        </xdr:cNvPr>
        <xdr:cNvCxnSpPr/>
      </xdr:nvCxnSpPr>
      <xdr:spPr>
        <a:xfrm>
          <a:off x="3797300" y="185889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145414</xdr:rowOff>
    </xdr:from>
    <xdr:to>
      <xdr:col>15</xdr:col>
      <xdr:colOff>101600</xdr:colOff>
      <xdr:row>108</xdr:row>
      <xdr:rowOff>75564</xdr:rowOff>
    </xdr:to>
    <xdr:sp macro="" textlink="">
      <xdr:nvSpPr>
        <xdr:cNvPr id="424" name="楕円 423">
          <a:extLst>
            <a:ext uri="{FF2B5EF4-FFF2-40B4-BE49-F238E27FC236}">
              <a16:creationId xmlns:a16="http://schemas.microsoft.com/office/drawing/2014/main" id="{73C3CF48-579E-4C6B-94BF-62B242084DA0}"/>
            </a:ext>
          </a:extLst>
        </xdr:cNvPr>
        <xdr:cNvSpPr/>
      </xdr:nvSpPr>
      <xdr:spPr>
        <a:xfrm>
          <a:off x="2857500" y="184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24764</xdr:rowOff>
    </xdr:from>
    <xdr:to>
      <xdr:col>19</xdr:col>
      <xdr:colOff>177800</xdr:colOff>
      <xdr:row>108</xdr:row>
      <xdr:rowOff>72389</xdr:rowOff>
    </xdr:to>
    <xdr:cxnSp macro="">
      <xdr:nvCxnSpPr>
        <xdr:cNvPr id="425" name="直線コネクタ 424">
          <a:extLst>
            <a:ext uri="{FF2B5EF4-FFF2-40B4-BE49-F238E27FC236}">
              <a16:creationId xmlns:a16="http://schemas.microsoft.com/office/drawing/2014/main" id="{227EB603-7B54-4A0E-8736-0CE91FED6E8D}"/>
            </a:ext>
          </a:extLst>
        </xdr:cNvPr>
        <xdr:cNvCxnSpPr/>
      </xdr:nvCxnSpPr>
      <xdr:spPr>
        <a:xfrm>
          <a:off x="2908300" y="185413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128270</xdr:rowOff>
    </xdr:from>
    <xdr:to>
      <xdr:col>10</xdr:col>
      <xdr:colOff>165100</xdr:colOff>
      <xdr:row>108</xdr:row>
      <xdr:rowOff>58420</xdr:rowOff>
    </xdr:to>
    <xdr:sp macro="" textlink="">
      <xdr:nvSpPr>
        <xdr:cNvPr id="426" name="楕円 425">
          <a:extLst>
            <a:ext uri="{FF2B5EF4-FFF2-40B4-BE49-F238E27FC236}">
              <a16:creationId xmlns:a16="http://schemas.microsoft.com/office/drawing/2014/main" id="{3B62E1BD-8FAB-4AC5-B535-C589B617BEF1}"/>
            </a:ext>
          </a:extLst>
        </xdr:cNvPr>
        <xdr:cNvSpPr/>
      </xdr:nvSpPr>
      <xdr:spPr>
        <a:xfrm>
          <a:off x="1968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7620</xdr:rowOff>
    </xdr:from>
    <xdr:to>
      <xdr:col>15</xdr:col>
      <xdr:colOff>50800</xdr:colOff>
      <xdr:row>108</xdr:row>
      <xdr:rowOff>24764</xdr:rowOff>
    </xdr:to>
    <xdr:cxnSp macro="">
      <xdr:nvCxnSpPr>
        <xdr:cNvPr id="427" name="直線コネクタ 426">
          <a:extLst>
            <a:ext uri="{FF2B5EF4-FFF2-40B4-BE49-F238E27FC236}">
              <a16:creationId xmlns:a16="http://schemas.microsoft.com/office/drawing/2014/main" id="{0EEC420D-D737-4DE1-AAA6-524CBBD4CD15}"/>
            </a:ext>
          </a:extLst>
        </xdr:cNvPr>
        <xdr:cNvCxnSpPr/>
      </xdr:nvCxnSpPr>
      <xdr:spPr>
        <a:xfrm>
          <a:off x="2019300" y="185242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135889</xdr:rowOff>
    </xdr:from>
    <xdr:to>
      <xdr:col>6</xdr:col>
      <xdr:colOff>38100</xdr:colOff>
      <xdr:row>108</xdr:row>
      <xdr:rowOff>66039</xdr:rowOff>
    </xdr:to>
    <xdr:sp macro="" textlink="">
      <xdr:nvSpPr>
        <xdr:cNvPr id="428" name="楕円 427">
          <a:extLst>
            <a:ext uri="{FF2B5EF4-FFF2-40B4-BE49-F238E27FC236}">
              <a16:creationId xmlns:a16="http://schemas.microsoft.com/office/drawing/2014/main" id="{FAA0CA8D-E0A7-44B9-9598-A74A3116166A}"/>
            </a:ext>
          </a:extLst>
        </xdr:cNvPr>
        <xdr:cNvSpPr/>
      </xdr:nvSpPr>
      <xdr:spPr>
        <a:xfrm>
          <a:off x="1079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xdr:rowOff>
    </xdr:from>
    <xdr:to>
      <xdr:col>10</xdr:col>
      <xdr:colOff>114300</xdr:colOff>
      <xdr:row>108</xdr:row>
      <xdr:rowOff>15239</xdr:rowOff>
    </xdr:to>
    <xdr:cxnSp macro="">
      <xdr:nvCxnSpPr>
        <xdr:cNvPr id="429" name="直線コネクタ 428">
          <a:extLst>
            <a:ext uri="{FF2B5EF4-FFF2-40B4-BE49-F238E27FC236}">
              <a16:creationId xmlns:a16="http://schemas.microsoft.com/office/drawing/2014/main" id="{30B513FB-E913-4E4C-98FE-98CC74335655}"/>
            </a:ext>
          </a:extLst>
        </xdr:cNvPr>
        <xdr:cNvCxnSpPr/>
      </xdr:nvCxnSpPr>
      <xdr:spPr>
        <a:xfrm flipV="1">
          <a:off x="1130300" y="18524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C30FA7A0-5561-40D9-B696-41B8859DA362}"/>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C4636AFB-8A3E-4E5A-B3C9-E9A4D76EE431}"/>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ED2DA0D6-2608-4225-8956-56498B9F721B}"/>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295DC1A-EB1B-4937-BBA6-0712B7C2AA74}"/>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114316</xdr:rowOff>
    </xdr:from>
    <xdr:ext cx="405111" cy="259045"/>
    <xdr:sp macro="" textlink="">
      <xdr:nvSpPr>
        <xdr:cNvPr id="434" name="n_1mainValue【市民会館】&#10;有形固定資産減価償却率">
          <a:extLst>
            <a:ext uri="{FF2B5EF4-FFF2-40B4-BE49-F238E27FC236}">
              <a16:creationId xmlns:a16="http://schemas.microsoft.com/office/drawing/2014/main" id="{88816BB0-5198-435E-9193-470649968BBB}"/>
            </a:ext>
          </a:extLst>
        </xdr:cNvPr>
        <xdr:cNvSpPr txBox="1"/>
      </xdr:nvSpPr>
      <xdr:spPr>
        <a:xfrm>
          <a:off x="3582044"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66691</xdr:rowOff>
    </xdr:from>
    <xdr:ext cx="405111" cy="259045"/>
    <xdr:sp macro="" textlink="">
      <xdr:nvSpPr>
        <xdr:cNvPr id="435" name="n_2mainValue【市民会館】&#10;有形固定資産減価償却率">
          <a:extLst>
            <a:ext uri="{FF2B5EF4-FFF2-40B4-BE49-F238E27FC236}">
              <a16:creationId xmlns:a16="http://schemas.microsoft.com/office/drawing/2014/main" id="{9EA15733-9B3A-4CDD-AE74-E4301121145E}"/>
            </a:ext>
          </a:extLst>
        </xdr:cNvPr>
        <xdr:cNvSpPr txBox="1"/>
      </xdr:nvSpPr>
      <xdr:spPr>
        <a:xfrm>
          <a:off x="2705744"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49547</xdr:rowOff>
    </xdr:from>
    <xdr:ext cx="405111" cy="259045"/>
    <xdr:sp macro="" textlink="">
      <xdr:nvSpPr>
        <xdr:cNvPr id="436" name="n_3mainValue【市民会館】&#10;有形固定資産減価償却率">
          <a:extLst>
            <a:ext uri="{FF2B5EF4-FFF2-40B4-BE49-F238E27FC236}">
              <a16:creationId xmlns:a16="http://schemas.microsoft.com/office/drawing/2014/main" id="{82641351-F110-41B2-B141-A8BF9AED3512}"/>
            </a:ext>
          </a:extLst>
        </xdr:cNvPr>
        <xdr:cNvSpPr txBox="1"/>
      </xdr:nvSpPr>
      <xdr:spPr>
        <a:xfrm>
          <a:off x="1816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57166</xdr:rowOff>
    </xdr:from>
    <xdr:ext cx="405111" cy="259045"/>
    <xdr:sp macro="" textlink="">
      <xdr:nvSpPr>
        <xdr:cNvPr id="437" name="n_4mainValue【市民会館】&#10;有形固定資産減価償却率">
          <a:extLst>
            <a:ext uri="{FF2B5EF4-FFF2-40B4-BE49-F238E27FC236}">
              <a16:creationId xmlns:a16="http://schemas.microsoft.com/office/drawing/2014/main" id="{6E9CDD7C-2420-4367-88BD-47FED1831A1D}"/>
            </a:ext>
          </a:extLst>
        </xdr:cNvPr>
        <xdr:cNvSpPr txBox="1"/>
      </xdr:nvSpPr>
      <xdr:spPr>
        <a:xfrm>
          <a:off x="9277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CAC3301-3255-44AF-AA80-2B690B036F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F0A84DA-51CB-475F-BDE6-151D490AFC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214FBE4-30F7-4F9F-B8A1-9F2EB2597B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B496CE0-0CCA-41F7-B9D0-A8F8CAAD7E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39F53EF-E508-4E7A-A633-9978A2BE27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ACE6768-E6F4-4A07-A1DA-EA51B01877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AD21C504-5D96-4C7E-B95D-BC718F436C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526A7AA-D628-44D1-97DD-FF826A46A1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E50DDDE-04BC-4126-932E-B223EF9FE63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885A80FA-1B3D-429C-B30C-8D5608F0DC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2949C1DC-613B-401B-8B0D-605AE8D9776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7098D46A-651B-4D61-828D-BF8B80F0AB0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CB37CDA-AAB3-43A1-B6DF-2A10FB32B80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296D2AEC-6BFD-49D1-AB95-BE85E3C22FA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699E9D3C-2788-49BA-ACB6-07EAC79A7BB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8864427-D974-4539-BB85-BD2B64DAE79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0CE1A84-C781-4944-9C74-268AB9520BF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7D756409-535C-484B-91DB-B0CCC9A2E02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5FD074F-754A-4C5A-AB32-3D96E3985BB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E301854-77D4-4C6B-B380-3EAC4AE4965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94128BA-FB96-4489-B23E-7196C33A10D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ADDAC01F-9B75-4679-8114-371908EACB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C2153491-8E9F-4D5E-82E2-7144F8BA2FE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492A0AD-C3F3-4E3F-A886-BB60A02DDBAD}"/>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31EC5D7A-DFD2-4A90-8405-7387ABE0DFEA}"/>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4F3A1E86-998F-4031-ACFD-940D49FA7336}"/>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ECA42ED6-64DE-441D-8010-91F901D24166}"/>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739A34C9-2025-4274-BB98-18E393A698A7}"/>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54E3A2FD-A9D4-4DAE-9925-D0933114BDBC}"/>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0B2C6443-1E56-4D0D-9B18-739DFF072FE8}"/>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794CCA0E-9DB6-4ADF-B9ED-E96CB295D0DC}"/>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F2A08CF7-C019-4189-A80C-E47AD3AB1279}"/>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048B433C-40BC-48AB-9BC6-253F84CD2BF9}"/>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A2ABD60F-D0E6-437E-A0A1-721270647737}"/>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2F846D9-1B88-4293-9E22-D8791317FE5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892D754-636E-4BE8-93DB-3AB8BADCC22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8FD610B-A529-456C-B1F9-8C0232CD5CC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C04C343-7632-4D3E-A1D3-AAD38CD8472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990963C-86B2-4CFF-8DCD-03238E93E6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7" name="楕円 476">
          <a:extLst>
            <a:ext uri="{FF2B5EF4-FFF2-40B4-BE49-F238E27FC236}">
              <a16:creationId xmlns:a16="http://schemas.microsoft.com/office/drawing/2014/main" id="{F7E0DEE2-DFB7-48A2-8E5C-79611A162B69}"/>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8" name="【市民会館】&#10;一人当たり面積該当値テキスト">
          <a:extLst>
            <a:ext uri="{FF2B5EF4-FFF2-40B4-BE49-F238E27FC236}">
              <a16:creationId xmlns:a16="http://schemas.microsoft.com/office/drawing/2014/main" id="{D941E114-A496-4022-9E79-D814DD86DBA8}"/>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9" name="楕円 478">
          <a:extLst>
            <a:ext uri="{FF2B5EF4-FFF2-40B4-BE49-F238E27FC236}">
              <a16:creationId xmlns:a16="http://schemas.microsoft.com/office/drawing/2014/main" id="{EB0C6B29-505F-4E9A-BEB8-816C7726305E}"/>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80" name="直線コネクタ 479">
          <a:extLst>
            <a:ext uri="{FF2B5EF4-FFF2-40B4-BE49-F238E27FC236}">
              <a16:creationId xmlns:a16="http://schemas.microsoft.com/office/drawing/2014/main" id="{1A02AF29-0F93-4B48-8F86-771E140E5D89}"/>
            </a:ext>
          </a:extLst>
        </xdr:cNvPr>
        <xdr:cNvCxnSpPr/>
      </xdr:nvCxnSpPr>
      <xdr:spPr>
        <a:xfrm>
          <a:off x="9639300" y="1824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10161</xdr:rowOff>
    </xdr:from>
    <xdr:to>
      <xdr:col>46</xdr:col>
      <xdr:colOff>38100</xdr:colOff>
      <xdr:row>106</xdr:row>
      <xdr:rowOff>111761</xdr:rowOff>
    </xdr:to>
    <xdr:sp macro="" textlink="">
      <xdr:nvSpPr>
        <xdr:cNvPr id="481" name="楕円 480">
          <a:extLst>
            <a:ext uri="{FF2B5EF4-FFF2-40B4-BE49-F238E27FC236}">
              <a16:creationId xmlns:a16="http://schemas.microsoft.com/office/drawing/2014/main" id="{3C80E017-70B5-4DE6-A270-D7D995D18983}"/>
            </a:ext>
          </a:extLst>
        </xdr:cNvPr>
        <xdr:cNvSpPr/>
      </xdr:nvSpPr>
      <xdr:spPr>
        <a:xfrm>
          <a:off x="8699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60961</xdr:rowOff>
    </xdr:from>
    <xdr:to>
      <xdr:col>50</xdr:col>
      <xdr:colOff>114300</xdr:colOff>
      <xdr:row>106</xdr:row>
      <xdr:rowOff>76200</xdr:rowOff>
    </xdr:to>
    <xdr:cxnSp macro="">
      <xdr:nvCxnSpPr>
        <xdr:cNvPr id="482" name="直線コネクタ 481">
          <a:extLst>
            <a:ext uri="{FF2B5EF4-FFF2-40B4-BE49-F238E27FC236}">
              <a16:creationId xmlns:a16="http://schemas.microsoft.com/office/drawing/2014/main" id="{FF1D606D-982B-4C25-80C0-2EC5BA00E10E}"/>
            </a:ext>
          </a:extLst>
        </xdr:cNvPr>
        <xdr:cNvCxnSpPr/>
      </xdr:nvCxnSpPr>
      <xdr:spPr>
        <a:xfrm>
          <a:off x="8750300" y="18234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3" name="楕円 482">
          <a:extLst>
            <a:ext uri="{FF2B5EF4-FFF2-40B4-BE49-F238E27FC236}">
              <a16:creationId xmlns:a16="http://schemas.microsoft.com/office/drawing/2014/main" id="{94D86081-B19E-4964-9284-A281A5EB40B3}"/>
            </a:ext>
          </a:extLst>
        </xdr:cNvPr>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53339</xdr:rowOff>
    </xdr:from>
    <xdr:to>
      <xdr:col>45</xdr:col>
      <xdr:colOff>177800</xdr:colOff>
      <xdr:row>106</xdr:row>
      <xdr:rowOff>60961</xdr:rowOff>
    </xdr:to>
    <xdr:cxnSp macro="">
      <xdr:nvCxnSpPr>
        <xdr:cNvPr id="484" name="直線コネクタ 483">
          <a:extLst>
            <a:ext uri="{FF2B5EF4-FFF2-40B4-BE49-F238E27FC236}">
              <a16:creationId xmlns:a16="http://schemas.microsoft.com/office/drawing/2014/main" id="{7D5DB7B3-90CD-46D8-88D8-350A77E6B5AE}"/>
            </a:ext>
          </a:extLst>
        </xdr:cNvPr>
        <xdr:cNvCxnSpPr/>
      </xdr:nvCxnSpPr>
      <xdr:spPr>
        <a:xfrm>
          <a:off x="7861300" y="18227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5" name="楕円 484">
          <a:extLst>
            <a:ext uri="{FF2B5EF4-FFF2-40B4-BE49-F238E27FC236}">
              <a16:creationId xmlns:a16="http://schemas.microsoft.com/office/drawing/2014/main" id="{ABD5646A-912C-43B3-A452-38BFCC4C1AD5}"/>
            </a:ext>
          </a:extLst>
        </xdr:cNvPr>
        <xdr:cNvSpPr/>
      </xdr:nvSpPr>
      <xdr:spPr>
        <a:xfrm>
          <a:off x="6921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83820</xdr:rowOff>
    </xdr:to>
    <xdr:cxnSp macro="">
      <xdr:nvCxnSpPr>
        <xdr:cNvPr id="486" name="直線コネクタ 485">
          <a:extLst>
            <a:ext uri="{FF2B5EF4-FFF2-40B4-BE49-F238E27FC236}">
              <a16:creationId xmlns:a16="http://schemas.microsoft.com/office/drawing/2014/main" id="{586F86EF-3DE1-4C9F-B086-9D4F0C54D636}"/>
            </a:ext>
          </a:extLst>
        </xdr:cNvPr>
        <xdr:cNvCxnSpPr/>
      </xdr:nvCxnSpPr>
      <xdr:spPr>
        <a:xfrm flipV="1">
          <a:off x="6972300" y="18227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CBD95607-A581-426B-B8B4-29C5FA125A36}"/>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64E5BA37-E82D-4CB8-A888-F27191EFB5FD}"/>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5FFBD2C2-02EA-4FC4-9BEB-99A379344A12}"/>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B449352A-2067-432E-91B2-19594AD2BA87}"/>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91" name="n_1mainValue【市民会館】&#10;一人当たり面積">
          <a:extLst>
            <a:ext uri="{FF2B5EF4-FFF2-40B4-BE49-F238E27FC236}">
              <a16:creationId xmlns:a16="http://schemas.microsoft.com/office/drawing/2014/main" id="{8606C70C-147A-4369-8005-99AED184EB5C}"/>
            </a:ext>
          </a:extLst>
        </xdr:cNvPr>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102888</xdr:rowOff>
    </xdr:from>
    <xdr:ext cx="469744" cy="259045"/>
    <xdr:sp macro="" textlink="">
      <xdr:nvSpPr>
        <xdr:cNvPr id="492" name="n_2mainValue【市民会館】&#10;一人当たり面積">
          <a:extLst>
            <a:ext uri="{FF2B5EF4-FFF2-40B4-BE49-F238E27FC236}">
              <a16:creationId xmlns:a16="http://schemas.microsoft.com/office/drawing/2014/main" id="{6FA4AA5C-311F-4C92-926F-FFBE51AF777D}"/>
            </a:ext>
          </a:extLst>
        </xdr:cNvPr>
        <xdr:cNvSpPr txBox="1"/>
      </xdr:nvSpPr>
      <xdr:spPr>
        <a:xfrm>
          <a:off x="8515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93" name="n_3mainValue【市民会館】&#10;一人当たり面積">
          <a:extLst>
            <a:ext uri="{FF2B5EF4-FFF2-40B4-BE49-F238E27FC236}">
              <a16:creationId xmlns:a16="http://schemas.microsoft.com/office/drawing/2014/main" id="{906EBB32-0565-434C-9191-49A3F76AD656}"/>
            </a:ext>
          </a:extLst>
        </xdr:cNvPr>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94" name="n_4mainValue【市民会館】&#10;一人当たり面積">
          <a:extLst>
            <a:ext uri="{FF2B5EF4-FFF2-40B4-BE49-F238E27FC236}">
              <a16:creationId xmlns:a16="http://schemas.microsoft.com/office/drawing/2014/main" id="{93AE95DF-6F0F-41A9-94DB-F1983025AFAD}"/>
            </a:ext>
          </a:extLst>
        </xdr:cNvPr>
        <xdr:cNvSpPr txBox="1"/>
      </xdr:nvSpPr>
      <xdr:spPr>
        <a:xfrm>
          <a:off x="6737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5DFB968-519E-4F6F-8048-EC09BE070C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259405F-0211-4E3B-84C9-D4D0B88A5D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EA8A8EF-213E-4D2A-82A1-C5D188C35D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5DEC887-22AA-4E1B-8B1E-58F073DFA0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7022935-87C1-4ED9-87AF-814283D03F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3B5BCA62-F949-4D9D-BCC8-10A76EB61AC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E072069-2299-42D5-92EB-E1A40576BCF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A4F70D9-E65A-4E76-8375-C36A4898C3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D803D636-5D62-4E04-9496-7B3455A1D5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9ABD4A-54B0-41EC-9B46-DFC816AA38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6A9B2D07-F88B-422F-92C1-3442D1D94A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B6D3E6B-6A5C-43A4-86B1-CF2ACE51310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EF2BB424-615A-4BA1-9BC6-EECB0A4003A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9FBD52D2-FAA7-4079-9655-9C08A6F7369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5284B4D-6964-4143-9464-613AE64E139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E2F8B7A-35AB-49D0-9CF2-EEB0DB6172C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B73755E0-4A33-4C1E-BC70-70D29F17CCE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328A8AC-C7FB-4B5B-8FCD-7AE7DCA0F9B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DE10645E-1948-48B8-87AC-B8BD6955081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76A06A84-B6C3-49BF-8389-14F17EDB63D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B47E048-1A82-4329-8F77-07EAA4A6A66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3C0D1424-928E-4DD7-8159-CA03156D56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BF0E367F-C8AF-46B1-B6D1-FABF52003B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620BB790-9012-49CF-AD96-F165BDA72A5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66C799DE-A225-4E85-A56F-A1C67D0F3ED0}"/>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23B33A91-A7AB-4D3B-A752-D485E15E339F}"/>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A7A06828-D4B1-4BF6-8B74-F1B15641FF58}"/>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762CD925-B3B3-4A77-AC25-099EA38F16EC}"/>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8665CDBB-C045-4858-B452-A231C3F88224}"/>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B7BF13C-1A3F-451A-8174-2C87C7CF98CE}"/>
            </a:ext>
          </a:extLst>
        </xdr:cNvPr>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276FBB93-E431-4A30-B593-306712895207}"/>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2F7DF6F1-3C34-4CCC-9F92-7585793B9400}"/>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83B034D4-1968-4CAF-BAE1-B70ABDC31CC4}"/>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C63DF202-4B7B-4306-A6F6-0E5FF5C1FFB6}"/>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49D04231-D46F-488F-9E1B-375C1C8AD467}"/>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5C5D920-D94E-43E0-BED0-54DC735C850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6EC0FBA-C669-4F80-BA3E-1145281400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97732A1-63E4-4E04-B879-B3099DB8D57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5279581-EFEB-4A65-88C7-883DE049CD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A7E661E-0B95-4529-8721-6F8B0433ADE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35" name="楕円 534">
          <a:extLst>
            <a:ext uri="{FF2B5EF4-FFF2-40B4-BE49-F238E27FC236}">
              <a16:creationId xmlns:a16="http://schemas.microsoft.com/office/drawing/2014/main" id="{46A90EA1-55C7-448F-9814-7F167A2DAD45}"/>
            </a:ext>
          </a:extLst>
        </xdr:cNvPr>
        <xdr:cNvSpPr/>
      </xdr:nvSpPr>
      <xdr:spPr>
        <a:xfrm>
          <a:off x="16268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90187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A4BDF87-258F-4924-9218-8F026FA625AB}"/>
            </a:ext>
          </a:extLst>
        </xdr:cNvPr>
        <xdr:cNvSpPr txBox="1"/>
      </xdr:nvSpPr>
      <xdr:spPr>
        <a:xfrm>
          <a:off x="163576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19685</xdr:rowOff>
    </xdr:from>
    <xdr:to>
      <xdr:col>81</xdr:col>
      <xdr:colOff>101600</xdr:colOff>
      <xdr:row>37</xdr:row>
      <xdr:rowOff>121285</xdr:rowOff>
    </xdr:to>
    <xdr:sp macro="" textlink="">
      <xdr:nvSpPr>
        <xdr:cNvPr id="537" name="楕円 536">
          <a:extLst>
            <a:ext uri="{FF2B5EF4-FFF2-40B4-BE49-F238E27FC236}">
              <a16:creationId xmlns:a16="http://schemas.microsoft.com/office/drawing/2014/main" id="{024441A0-8490-4A2D-8060-AF95301ED9AA}"/>
            </a:ext>
          </a:extLst>
        </xdr:cNvPr>
        <xdr:cNvSpPr/>
      </xdr:nvSpPr>
      <xdr:spPr>
        <a:xfrm>
          <a:off x="15430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70485</xdr:rowOff>
    </xdr:from>
    <xdr:to>
      <xdr:col>85</xdr:col>
      <xdr:colOff>127000</xdr:colOff>
      <xdr:row>37</xdr:row>
      <xdr:rowOff>118110</xdr:rowOff>
    </xdr:to>
    <xdr:cxnSp macro="">
      <xdr:nvCxnSpPr>
        <xdr:cNvPr id="538" name="直線コネクタ 537">
          <a:extLst>
            <a:ext uri="{FF2B5EF4-FFF2-40B4-BE49-F238E27FC236}">
              <a16:creationId xmlns:a16="http://schemas.microsoft.com/office/drawing/2014/main" id="{5CC4AAE5-2EEC-450B-86FF-1B585E53F4FC}"/>
            </a:ext>
          </a:extLst>
        </xdr:cNvPr>
        <xdr:cNvCxnSpPr/>
      </xdr:nvCxnSpPr>
      <xdr:spPr>
        <a:xfrm>
          <a:off x="15481300" y="64141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539" name="楕円 538">
          <a:extLst>
            <a:ext uri="{FF2B5EF4-FFF2-40B4-BE49-F238E27FC236}">
              <a16:creationId xmlns:a16="http://schemas.microsoft.com/office/drawing/2014/main" id="{49D3A321-FDEA-43B8-9DB7-D939502F5A00}"/>
            </a:ext>
          </a:extLst>
        </xdr:cNvPr>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70485</xdr:rowOff>
    </xdr:to>
    <xdr:cxnSp macro="">
      <xdr:nvCxnSpPr>
        <xdr:cNvPr id="540" name="直線コネクタ 539">
          <a:extLst>
            <a:ext uri="{FF2B5EF4-FFF2-40B4-BE49-F238E27FC236}">
              <a16:creationId xmlns:a16="http://schemas.microsoft.com/office/drawing/2014/main" id="{E55BF66D-5EA8-44D2-8B98-3FDAF9CEF44B}"/>
            </a:ext>
          </a:extLst>
        </xdr:cNvPr>
        <xdr:cNvCxnSpPr/>
      </xdr:nvCxnSpPr>
      <xdr:spPr>
        <a:xfrm>
          <a:off x="14592300" y="63893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126365</xdr:rowOff>
    </xdr:from>
    <xdr:to>
      <xdr:col>72</xdr:col>
      <xdr:colOff>38100</xdr:colOff>
      <xdr:row>37</xdr:row>
      <xdr:rowOff>56515</xdr:rowOff>
    </xdr:to>
    <xdr:sp macro="" textlink="">
      <xdr:nvSpPr>
        <xdr:cNvPr id="541" name="楕円 540">
          <a:extLst>
            <a:ext uri="{FF2B5EF4-FFF2-40B4-BE49-F238E27FC236}">
              <a16:creationId xmlns:a16="http://schemas.microsoft.com/office/drawing/2014/main" id="{6A2E5966-E314-4602-8288-F440A7BF9BB9}"/>
            </a:ext>
          </a:extLst>
        </xdr:cNvPr>
        <xdr:cNvSpPr/>
      </xdr:nvSpPr>
      <xdr:spPr>
        <a:xfrm>
          <a:off x="13652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xdr:rowOff>
    </xdr:from>
    <xdr:to>
      <xdr:col>76</xdr:col>
      <xdr:colOff>114300</xdr:colOff>
      <xdr:row>37</xdr:row>
      <xdr:rowOff>45720</xdr:rowOff>
    </xdr:to>
    <xdr:cxnSp macro="">
      <xdr:nvCxnSpPr>
        <xdr:cNvPr id="542" name="直線コネクタ 541">
          <a:extLst>
            <a:ext uri="{FF2B5EF4-FFF2-40B4-BE49-F238E27FC236}">
              <a16:creationId xmlns:a16="http://schemas.microsoft.com/office/drawing/2014/main" id="{E4085194-CEF8-42D7-9481-12B886289301}"/>
            </a:ext>
          </a:extLst>
        </xdr:cNvPr>
        <xdr:cNvCxnSpPr/>
      </xdr:nvCxnSpPr>
      <xdr:spPr>
        <a:xfrm>
          <a:off x="13703300" y="63493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84455</xdr:rowOff>
    </xdr:from>
    <xdr:to>
      <xdr:col>67</xdr:col>
      <xdr:colOff>101600</xdr:colOff>
      <xdr:row>37</xdr:row>
      <xdr:rowOff>14605</xdr:rowOff>
    </xdr:to>
    <xdr:sp macro="" textlink="">
      <xdr:nvSpPr>
        <xdr:cNvPr id="543" name="楕円 542">
          <a:extLst>
            <a:ext uri="{FF2B5EF4-FFF2-40B4-BE49-F238E27FC236}">
              <a16:creationId xmlns:a16="http://schemas.microsoft.com/office/drawing/2014/main" id="{71871654-F6AD-4F4E-BE21-E69AA274F76F}"/>
            </a:ext>
          </a:extLst>
        </xdr:cNvPr>
        <xdr:cNvSpPr/>
      </xdr:nvSpPr>
      <xdr:spPr>
        <a:xfrm>
          <a:off x="12763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135255</xdr:rowOff>
    </xdr:from>
    <xdr:to>
      <xdr:col>71</xdr:col>
      <xdr:colOff>177800</xdr:colOff>
      <xdr:row>37</xdr:row>
      <xdr:rowOff>5715</xdr:rowOff>
    </xdr:to>
    <xdr:cxnSp macro="">
      <xdr:nvCxnSpPr>
        <xdr:cNvPr id="544" name="直線コネクタ 543">
          <a:extLst>
            <a:ext uri="{FF2B5EF4-FFF2-40B4-BE49-F238E27FC236}">
              <a16:creationId xmlns:a16="http://schemas.microsoft.com/office/drawing/2014/main" id="{B762C439-97E3-4F15-B06F-6CACEA729384}"/>
            </a:ext>
          </a:extLst>
        </xdr:cNvPr>
        <xdr:cNvCxnSpPr/>
      </xdr:nvCxnSpPr>
      <xdr:spPr>
        <a:xfrm>
          <a:off x="12814300" y="63074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C92BC5B-DE3F-4B7D-AB3B-2A54AFCD0E47}"/>
            </a:ext>
          </a:extLst>
        </xdr:cNvPr>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3D9D500B-636E-4100-B4A0-9C7356DA5836}"/>
            </a:ext>
          </a:extLst>
        </xdr:cNvPr>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64AA4E1B-08BF-40CB-B9A4-B756D27CC24A}"/>
            </a:ext>
          </a:extLst>
        </xdr:cNvPr>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D71239D2-A142-473C-B7F6-E5DCAE910103}"/>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137812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8C36F78B-C3B8-4610-81CC-E8333275CD59}"/>
            </a:ext>
          </a:extLst>
        </xdr:cNvPr>
        <xdr:cNvSpPr txBox="1"/>
      </xdr:nvSpPr>
      <xdr:spPr>
        <a:xfrm>
          <a:off x="15266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19F8E35B-D89E-48B8-BA6C-6F3BEB35A845}"/>
            </a:ext>
          </a:extLst>
        </xdr:cNvPr>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73042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C0B6F34-2846-4518-9D24-836A088092AC}"/>
            </a:ext>
          </a:extLst>
        </xdr:cNvPr>
        <xdr:cNvSpPr txBox="1"/>
      </xdr:nvSpPr>
      <xdr:spPr>
        <a:xfrm>
          <a:off x="13500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F5594ECB-0DDD-4C5E-BB0F-ACA9F436D87E}"/>
            </a:ext>
          </a:extLst>
        </xdr:cNvPr>
        <xdr:cNvSpPr txBox="1"/>
      </xdr:nvSpPr>
      <xdr:spPr>
        <a:xfrm>
          <a:off x="12611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32214E4-0CC4-42E7-BA18-AF9ADC5811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C03203BB-7AE4-4CEE-A9DC-32792E05B9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D03C0B8-A4BF-4E02-8064-12A55EE084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B014301-C2DE-46C5-B458-57D0962498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FF7387E-1E2E-4D8D-A26B-131B4D1929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A33FFF3-B0EE-4B96-8E7B-DFE7A42A2F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1B066AF-7670-4D30-919F-53A9F56C6A8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6826617-C7C1-4B2F-B751-41F746909E1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147C5DA-27D5-46D7-98A8-72AA5BF61D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24E17B8-0D87-4807-888D-231A157E80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AC34A3CE-029F-41E3-816F-6A4789FC5C2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E02E896B-80B0-4A3A-AD33-02F28D6FB36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126B7989-7AD6-4AD9-B2EA-76FD32C0104B}"/>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53744D1D-D8F2-488A-8EA5-C0AC124E140E}"/>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F993EC8B-2734-4E1E-AD25-2E91A255295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44AA0149-7267-46D7-A2F7-895E1CC4A112}"/>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BA9DA794-DCE1-4CD3-A17A-FCF13DCC6E8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DEEE1683-FCE4-4F04-8C1C-843DE05B0F66}"/>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622D99A0-CE14-49FE-902D-DEC2ADCCE47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840248BA-40C3-4DEC-AB99-5641112B6C7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DF59CA1C-A4F2-4F61-8F3B-F67FB03EA9D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72A9195E-3086-48F5-9960-29782D23ECC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ADC706D1-73C2-4E54-8BA9-F92778A76A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CD3A5C95-9624-4256-BD26-8D57BEC49DB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C542F8D5-0D71-450F-BA08-50CA0970C3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FB5AAEAF-BC56-47AE-8B7F-A384AEC6B100}"/>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5460CAF1-C9BD-426E-8696-BC7D209C15B9}"/>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CCC142AD-37BD-431C-8894-7C51E23ACFF9}"/>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B779FEB-6D5E-4A4C-8DA2-000471A7E4F6}"/>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FD0D85F7-AC7A-450D-B63E-68DC8B6D10E6}"/>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E4886945-5726-4C64-98FC-0C05B8EBA28D}"/>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41DAEC59-E756-4E47-9024-BDD95C669219}"/>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F230C7BC-873D-41A5-9CEA-88C20362132D}"/>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412E5B83-709F-49F7-964F-1D4BE83121A4}"/>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C3EC52A9-5BDE-4649-B154-662E4C43920D}"/>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6511B5FB-4FC9-4478-9BC8-3E8F37ECCDF0}"/>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6E26D19-E374-4A60-B3D7-83A0B45D63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E3379A1-DBBB-4B38-AEBE-59DF08C0AD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1BFE295-DE70-440E-9360-4F84AA1728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C503B33-602A-4263-A93D-00FD2E57C4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AAB3303-A688-4DF8-9009-E9D1E8A57E1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67898</xdr:rowOff>
    </xdr:from>
    <xdr:to>
      <xdr:col>116</xdr:col>
      <xdr:colOff>114300</xdr:colOff>
      <xdr:row>40</xdr:row>
      <xdr:rowOff>169498</xdr:rowOff>
    </xdr:to>
    <xdr:sp macro="" textlink="">
      <xdr:nvSpPr>
        <xdr:cNvPr id="594" name="楕円 593">
          <a:extLst>
            <a:ext uri="{FF2B5EF4-FFF2-40B4-BE49-F238E27FC236}">
              <a16:creationId xmlns:a16="http://schemas.microsoft.com/office/drawing/2014/main" id="{C6B38F06-0CE6-44F6-936B-0F2BECFEE65D}"/>
            </a:ext>
          </a:extLst>
        </xdr:cNvPr>
        <xdr:cNvSpPr/>
      </xdr:nvSpPr>
      <xdr:spPr>
        <a:xfrm>
          <a:off x="22110700" y="69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46325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AC7E3403-43A2-4F84-8CD3-834BFBC5D829}"/>
            </a:ext>
          </a:extLst>
        </xdr:cNvPr>
        <xdr:cNvSpPr txBox="1"/>
      </xdr:nvSpPr>
      <xdr:spPr>
        <a:xfrm>
          <a:off x="22199600" y="69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85293</xdr:rowOff>
    </xdr:from>
    <xdr:to>
      <xdr:col>112</xdr:col>
      <xdr:colOff>38100</xdr:colOff>
      <xdr:row>41</xdr:row>
      <xdr:rowOff>15443</xdr:rowOff>
    </xdr:to>
    <xdr:sp macro="" textlink="">
      <xdr:nvSpPr>
        <xdr:cNvPr id="596" name="楕円 595">
          <a:extLst>
            <a:ext uri="{FF2B5EF4-FFF2-40B4-BE49-F238E27FC236}">
              <a16:creationId xmlns:a16="http://schemas.microsoft.com/office/drawing/2014/main" id="{B10A2074-DD30-49B1-A3DA-E7537AA2E5CF}"/>
            </a:ext>
          </a:extLst>
        </xdr:cNvPr>
        <xdr:cNvSpPr/>
      </xdr:nvSpPr>
      <xdr:spPr>
        <a:xfrm>
          <a:off x="21272500" y="69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118698</xdr:rowOff>
    </xdr:from>
    <xdr:to>
      <xdr:col>116</xdr:col>
      <xdr:colOff>63500</xdr:colOff>
      <xdr:row>40</xdr:row>
      <xdr:rowOff>136093</xdr:rowOff>
    </xdr:to>
    <xdr:cxnSp macro="">
      <xdr:nvCxnSpPr>
        <xdr:cNvPr id="597" name="直線コネクタ 596">
          <a:extLst>
            <a:ext uri="{FF2B5EF4-FFF2-40B4-BE49-F238E27FC236}">
              <a16:creationId xmlns:a16="http://schemas.microsoft.com/office/drawing/2014/main" id="{EDFAC688-531A-46DF-B96C-B49F4A86782F}"/>
            </a:ext>
          </a:extLst>
        </xdr:cNvPr>
        <xdr:cNvCxnSpPr/>
      </xdr:nvCxnSpPr>
      <xdr:spPr>
        <a:xfrm flipV="1">
          <a:off x="21323300" y="6976698"/>
          <a:ext cx="8382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75267</xdr:rowOff>
    </xdr:from>
    <xdr:to>
      <xdr:col>107</xdr:col>
      <xdr:colOff>101600</xdr:colOff>
      <xdr:row>41</xdr:row>
      <xdr:rowOff>5417</xdr:rowOff>
    </xdr:to>
    <xdr:sp macro="" textlink="">
      <xdr:nvSpPr>
        <xdr:cNvPr id="598" name="楕円 597">
          <a:extLst>
            <a:ext uri="{FF2B5EF4-FFF2-40B4-BE49-F238E27FC236}">
              <a16:creationId xmlns:a16="http://schemas.microsoft.com/office/drawing/2014/main" id="{2438EE29-77CE-4D66-AEA1-8DFC01B57B80}"/>
            </a:ext>
          </a:extLst>
        </xdr:cNvPr>
        <xdr:cNvSpPr/>
      </xdr:nvSpPr>
      <xdr:spPr>
        <a:xfrm>
          <a:off x="20383500" y="69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126067</xdr:rowOff>
    </xdr:from>
    <xdr:to>
      <xdr:col>111</xdr:col>
      <xdr:colOff>177800</xdr:colOff>
      <xdr:row>40</xdr:row>
      <xdr:rowOff>136093</xdr:rowOff>
    </xdr:to>
    <xdr:cxnSp macro="">
      <xdr:nvCxnSpPr>
        <xdr:cNvPr id="599" name="直線コネクタ 598">
          <a:extLst>
            <a:ext uri="{FF2B5EF4-FFF2-40B4-BE49-F238E27FC236}">
              <a16:creationId xmlns:a16="http://schemas.microsoft.com/office/drawing/2014/main" id="{C845E418-687E-4E77-9424-8AD24A7E6C89}"/>
            </a:ext>
          </a:extLst>
        </xdr:cNvPr>
        <xdr:cNvCxnSpPr/>
      </xdr:nvCxnSpPr>
      <xdr:spPr>
        <a:xfrm>
          <a:off x="20434300" y="6984067"/>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76095</xdr:rowOff>
    </xdr:from>
    <xdr:to>
      <xdr:col>102</xdr:col>
      <xdr:colOff>165100</xdr:colOff>
      <xdr:row>41</xdr:row>
      <xdr:rowOff>6245</xdr:rowOff>
    </xdr:to>
    <xdr:sp macro="" textlink="">
      <xdr:nvSpPr>
        <xdr:cNvPr id="600" name="楕円 599">
          <a:extLst>
            <a:ext uri="{FF2B5EF4-FFF2-40B4-BE49-F238E27FC236}">
              <a16:creationId xmlns:a16="http://schemas.microsoft.com/office/drawing/2014/main" id="{807C7B41-9F41-4796-B83A-F61DEAA9A089}"/>
            </a:ext>
          </a:extLst>
        </xdr:cNvPr>
        <xdr:cNvSpPr/>
      </xdr:nvSpPr>
      <xdr:spPr>
        <a:xfrm>
          <a:off x="19494500" y="693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126067</xdr:rowOff>
    </xdr:from>
    <xdr:to>
      <xdr:col>107</xdr:col>
      <xdr:colOff>50800</xdr:colOff>
      <xdr:row>40</xdr:row>
      <xdr:rowOff>126895</xdr:rowOff>
    </xdr:to>
    <xdr:cxnSp macro="">
      <xdr:nvCxnSpPr>
        <xdr:cNvPr id="601" name="直線コネクタ 600">
          <a:extLst>
            <a:ext uri="{FF2B5EF4-FFF2-40B4-BE49-F238E27FC236}">
              <a16:creationId xmlns:a16="http://schemas.microsoft.com/office/drawing/2014/main" id="{11257561-9FCA-4DD5-ADF4-DAC034CEE90A}"/>
            </a:ext>
          </a:extLst>
        </xdr:cNvPr>
        <xdr:cNvCxnSpPr/>
      </xdr:nvCxnSpPr>
      <xdr:spPr>
        <a:xfrm flipV="1">
          <a:off x="19545300" y="6984067"/>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78239</xdr:rowOff>
    </xdr:from>
    <xdr:to>
      <xdr:col>98</xdr:col>
      <xdr:colOff>38100</xdr:colOff>
      <xdr:row>41</xdr:row>
      <xdr:rowOff>8389</xdr:rowOff>
    </xdr:to>
    <xdr:sp macro="" textlink="">
      <xdr:nvSpPr>
        <xdr:cNvPr id="602" name="楕円 601">
          <a:extLst>
            <a:ext uri="{FF2B5EF4-FFF2-40B4-BE49-F238E27FC236}">
              <a16:creationId xmlns:a16="http://schemas.microsoft.com/office/drawing/2014/main" id="{67F0298B-D87E-4926-A731-BA3ED030AE56}"/>
            </a:ext>
          </a:extLst>
        </xdr:cNvPr>
        <xdr:cNvSpPr/>
      </xdr:nvSpPr>
      <xdr:spPr>
        <a:xfrm>
          <a:off x="18605500" y="69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126895</xdr:rowOff>
    </xdr:from>
    <xdr:to>
      <xdr:col>102</xdr:col>
      <xdr:colOff>114300</xdr:colOff>
      <xdr:row>40</xdr:row>
      <xdr:rowOff>129039</xdr:rowOff>
    </xdr:to>
    <xdr:cxnSp macro="">
      <xdr:nvCxnSpPr>
        <xdr:cNvPr id="603" name="直線コネクタ 602">
          <a:extLst>
            <a:ext uri="{FF2B5EF4-FFF2-40B4-BE49-F238E27FC236}">
              <a16:creationId xmlns:a16="http://schemas.microsoft.com/office/drawing/2014/main" id="{293EBE66-919B-48A9-967C-2632249913EF}"/>
            </a:ext>
          </a:extLst>
        </xdr:cNvPr>
        <xdr:cNvCxnSpPr/>
      </xdr:nvCxnSpPr>
      <xdr:spPr>
        <a:xfrm flipV="1">
          <a:off x="18656300" y="6984895"/>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4024930C-CAFE-4A0C-842B-C46959B359DD}"/>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42A82FDE-176F-48D7-8336-D7AE95858425}"/>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50B7F4BB-8792-49DE-B0BD-FA10CD0262E4}"/>
            </a:ext>
          </a:extLst>
        </xdr:cNvPr>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F01DA352-A4DF-4157-B41F-2C26C9F058FA}"/>
            </a:ext>
          </a:extLst>
        </xdr:cNvPr>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6570</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4A7A141C-4E4C-43C1-864A-3552993600D0}"/>
            </a:ext>
          </a:extLst>
        </xdr:cNvPr>
        <xdr:cNvSpPr txBox="1"/>
      </xdr:nvSpPr>
      <xdr:spPr>
        <a:xfrm>
          <a:off x="21043411" y="703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167994</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2BDA9D88-02AE-4613-8247-2A5EF6187EF3}"/>
            </a:ext>
          </a:extLst>
        </xdr:cNvPr>
        <xdr:cNvSpPr txBox="1"/>
      </xdr:nvSpPr>
      <xdr:spPr>
        <a:xfrm>
          <a:off x="20167111" y="70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168822</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93CD90E6-BB12-4F92-B07A-07DDBDE8B49E}"/>
            </a:ext>
          </a:extLst>
        </xdr:cNvPr>
        <xdr:cNvSpPr txBox="1"/>
      </xdr:nvSpPr>
      <xdr:spPr>
        <a:xfrm>
          <a:off x="19278111" y="702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170966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3CA313F5-1F2A-4018-859F-EF30414F5835}"/>
            </a:ext>
          </a:extLst>
        </xdr:cNvPr>
        <xdr:cNvSpPr txBox="1"/>
      </xdr:nvSpPr>
      <xdr:spPr>
        <a:xfrm>
          <a:off x="18389111" y="70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1536BD6A-0A4F-40B6-A8A8-874E0CF380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2850EA0-EF2A-4372-8590-4754A8BED2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3E129F8-88F6-471E-9E27-F004519D490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B3A6FA9-B2BF-4B3D-BA4F-C4B8081DB63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B405DBA4-2B09-4761-B6A9-6C237C4CE0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BF2E893-2557-4B17-9103-4EBBC5CA17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DBFA56C8-A5CC-4F2F-94FD-33C8E34FF2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2FE79B9-571C-456D-A9FF-950E51200C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C0E96F53-C53B-4727-B138-4BAFB2812C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007A828-C2AE-43B3-8644-DC0955505A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F0C0CBC-A007-4D8E-BC92-25FCAD19434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1E6BFFAB-A310-4FB4-8ECA-6567ADABC4C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1BC578D3-C736-4DD8-BF3B-BACA329A64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7FEF25C1-19E8-40C9-81B6-93467526C0B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A1FD3E3C-056B-4E1F-B2F5-1384442F0B3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A4DCF487-CB26-4241-AF97-64904014E0B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26CBDD87-0F26-4EAB-8562-47FD665B6E2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E834C917-A4C2-4E99-9B16-D78D2795335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820E4AC0-BB15-40DB-BDCC-AAA15DE8ED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39C54905-3143-4898-BDDB-F238607B88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A0D8BF62-4845-43A1-8B12-843FF3446F2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F3BCB7DC-3891-4957-878A-1DD4E4C2F1B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9406AD36-37A0-4993-A024-A6A0A72E44A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FF129672-B978-464D-8025-D251FE4C3A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8F8463DC-09CF-4B73-AE6C-0E4A0C3550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EE4417A8-D7DD-489F-94EE-5AD0D064CEB0}"/>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A84E9B3E-A176-42D1-940B-7EA94788ED59}"/>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32458977-BFC7-4ACC-867D-26D0D7C8BDA2}"/>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B4AEFC17-FF03-4233-B1B5-EA2F778520C6}"/>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41DD16CF-9816-4A4D-B7B0-B15D835FFB7E}"/>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C644982E-08AE-4A8E-A3AD-8C4DDE58A54A}"/>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8672BD72-BD2D-444A-864C-A9CA6766A70C}"/>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563FBE38-9B92-4B35-A66C-6A9245DB1772}"/>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9D77DEC2-756C-4273-B283-50AEDF6FC484}"/>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D0DDA024-DA52-4668-9B10-B5BFD2C038A2}"/>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C6939D34-BE76-4FCA-A22C-44D9F1697187}"/>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33D7316-689E-465E-B25C-961F92E82D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EAC8A45-94C3-4DF7-8506-F07B3CFD13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FB0CEC2-FE5E-4365-98BE-1365941F33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DA6B8D4-8ACF-41C8-9601-D750BA3ED1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4D74F33-EA27-4FBD-82E6-CD074FB8D5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macro="" textlink="">
      <xdr:nvSpPr>
        <xdr:cNvPr id="653" name="楕円 652">
          <a:extLst>
            <a:ext uri="{FF2B5EF4-FFF2-40B4-BE49-F238E27FC236}">
              <a16:creationId xmlns:a16="http://schemas.microsoft.com/office/drawing/2014/main" id="{49AF6505-4260-43A9-9E43-24191B06A952}"/>
            </a:ext>
          </a:extLst>
        </xdr:cNvPr>
        <xdr:cNvSpPr/>
      </xdr:nvSpPr>
      <xdr:spPr>
        <a:xfrm>
          <a:off x="16268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DBA7E57-D8A4-4509-9C60-E23B1E544DD7}"/>
            </a:ext>
          </a:extLst>
        </xdr:cNvPr>
        <xdr:cNvSpPr txBox="1"/>
      </xdr:nvSpPr>
      <xdr:spPr>
        <a:xfrm>
          <a:off x="16357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61867</xdr:rowOff>
    </xdr:from>
    <xdr:to>
      <xdr:col>81</xdr:col>
      <xdr:colOff>101600</xdr:colOff>
      <xdr:row>61</xdr:row>
      <xdr:rowOff>163467</xdr:rowOff>
    </xdr:to>
    <xdr:sp macro="" textlink="">
      <xdr:nvSpPr>
        <xdr:cNvPr id="655" name="楕円 654">
          <a:extLst>
            <a:ext uri="{FF2B5EF4-FFF2-40B4-BE49-F238E27FC236}">
              <a16:creationId xmlns:a16="http://schemas.microsoft.com/office/drawing/2014/main" id="{1EC95174-8A6D-4228-81BA-21FC0A371CEB}"/>
            </a:ext>
          </a:extLst>
        </xdr:cNvPr>
        <xdr:cNvSpPr/>
      </xdr:nvSpPr>
      <xdr:spPr>
        <a:xfrm>
          <a:off x="15430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112667</xdr:rowOff>
    </xdr:from>
    <xdr:to>
      <xdr:col>85</xdr:col>
      <xdr:colOff>127000</xdr:colOff>
      <xdr:row>61</xdr:row>
      <xdr:rowOff>145324</xdr:rowOff>
    </xdr:to>
    <xdr:cxnSp macro="">
      <xdr:nvCxnSpPr>
        <xdr:cNvPr id="656" name="直線コネクタ 655">
          <a:extLst>
            <a:ext uri="{FF2B5EF4-FFF2-40B4-BE49-F238E27FC236}">
              <a16:creationId xmlns:a16="http://schemas.microsoft.com/office/drawing/2014/main" id="{66E4B6AA-3066-4C95-AD3F-8DFF674ADF77}"/>
            </a:ext>
          </a:extLst>
        </xdr:cNvPr>
        <xdr:cNvCxnSpPr/>
      </xdr:nvCxnSpPr>
      <xdr:spPr>
        <a:xfrm>
          <a:off x="15481300" y="105711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14515</xdr:rowOff>
    </xdr:from>
    <xdr:to>
      <xdr:col>76</xdr:col>
      <xdr:colOff>165100</xdr:colOff>
      <xdr:row>61</xdr:row>
      <xdr:rowOff>116115</xdr:rowOff>
    </xdr:to>
    <xdr:sp macro="" textlink="">
      <xdr:nvSpPr>
        <xdr:cNvPr id="657" name="楕円 656">
          <a:extLst>
            <a:ext uri="{FF2B5EF4-FFF2-40B4-BE49-F238E27FC236}">
              <a16:creationId xmlns:a16="http://schemas.microsoft.com/office/drawing/2014/main" id="{37EED5E3-2142-4AE7-8BF0-789C33C2CFF0}"/>
            </a:ext>
          </a:extLst>
        </xdr:cNvPr>
        <xdr:cNvSpPr/>
      </xdr:nvSpPr>
      <xdr:spPr>
        <a:xfrm>
          <a:off x="14541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65315</xdr:rowOff>
    </xdr:from>
    <xdr:to>
      <xdr:col>81</xdr:col>
      <xdr:colOff>50800</xdr:colOff>
      <xdr:row>61</xdr:row>
      <xdr:rowOff>112667</xdr:rowOff>
    </xdr:to>
    <xdr:cxnSp macro="">
      <xdr:nvCxnSpPr>
        <xdr:cNvPr id="658" name="直線コネクタ 657">
          <a:extLst>
            <a:ext uri="{FF2B5EF4-FFF2-40B4-BE49-F238E27FC236}">
              <a16:creationId xmlns:a16="http://schemas.microsoft.com/office/drawing/2014/main" id="{E9EFA58C-ACF3-41CA-8E36-8C79728696E8}"/>
            </a:ext>
          </a:extLst>
        </xdr:cNvPr>
        <xdr:cNvCxnSpPr/>
      </xdr:nvCxnSpPr>
      <xdr:spPr>
        <a:xfrm>
          <a:off x="14592300" y="10523765"/>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153307</xdr:rowOff>
    </xdr:from>
    <xdr:to>
      <xdr:col>72</xdr:col>
      <xdr:colOff>38100</xdr:colOff>
      <xdr:row>61</xdr:row>
      <xdr:rowOff>83457</xdr:rowOff>
    </xdr:to>
    <xdr:sp macro="" textlink="">
      <xdr:nvSpPr>
        <xdr:cNvPr id="659" name="楕円 658">
          <a:extLst>
            <a:ext uri="{FF2B5EF4-FFF2-40B4-BE49-F238E27FC236}">
              <a16:creationId xmlns:a16="http://schemas.microsoft.com/office/drawing/2014/main" id="{47F57C0B-8DFD-4A32-A390-4A94ABC85A1D}"/>
            </a:ext>
          </a:extLst>
        </xdr:cNvPr>
        <xdr:cNvSpPr/>
      </xdr:nvSpPr>
      <xdr:spPr>
        <a:xfrm>
          <a:off x="13652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32657</xdr:rowOff>
    </xdr:from>
    <xdr:to>
      <xdr:col>76</xdr:col>
      <xdr:colOff>114300</xdr:colOff>
      <xdr:row>61</xdr:row>
      <xdr:rowOff>65315</xdr:rowOff>
    </xdr:to>
    <xdr:cxnSp macro="">
      <xdr:nvCxnSpPr>
        <xdr:cNvPr id="660" name="直線コネクタ 659">
          <a:extLst>
            <a:ext uri="{FF2B5EF4-FFF2-40B4-BE49-F238E27FC236}">
              <a16:creationId xmlns:a16="http://schemas.microsoft.com/office/drawing/2014/main" id="{483D5907-CA2E-4E5D-90D5-523743F77FA7}"/>
            </a:ext>
          </a:extLst>
        </xdr:cNvPr>
        <xdr:cNvCxnSpPr/>
      </xdr:nvCxnSpPr>
      <xdr:spPr>
        <a:xfrm>
          <a:off x="13703300" y="104911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61" name="楕円 660">
          <a:extLst>
            <a:ext uri="{FF2B5EF4-FFF2-40B4-BE49-F238E27FC236}">
              <a16:creationId xmlns:a16="http://schemas.microsoft.com/office/drawing/2014/main" id="{9B7F3873-3102-4198-9E97-DC725AE459BB}"/>
            </a:ext>
          </a:extLst>
        </xdr:cNvPr>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32657</xdr:rowOff>
    </xdr:to>
    <xdr:cxnSp macro="">
      <xdr:nvCxnSpPr>
        <xdr:cNvPr id="662" name="直線コネクタ 661">
          <a:extLst>
            <a:ext uri="{FF2B5EF4-FFF2-40B4-BE49-F238E27FC236}">
              <a16:creationId xmlns:a16="http://schemas.microsoft.com/office/drawing/2014/main" id="{BE6C1377-D6CD-4525-9943-59F80AA85979}"/>
            </a:ext>
          </a:extLst>
        </xdr:cNvPr>
        <xdr:cNvCxnSpPr/>
      </xdr:nvCxnSpPr>
      <xdr:spPr>
        <a:xfrm>
          <a:off x="12814300" y="104584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A40B3BA7-435C-4EC5-B453-40A671BF492A}"/>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ECF96F5C-92C5-426D-B12B-C113BB77A188}"/>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864085C-D071-4248-984B-0DDA25AA3F82}"/>
            </a:ext>
          </a:extLst>
        </xdr:cNvPr>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C6E61BF1-7D01-44FA-BB4B-20391B6A2777}"/>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154594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9B886014-B40F-405A-AF17-A97F5364C30E}"/>
            </a:ext>
          </a:extLst>
        </xdr:cNvPr>
        <xdr:cNvSpPr txBox="1"/>
      </xdr:nvSpPr>
      <xdr:spPr>
        <a:xfrm>
          <a:off x="152660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107242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2E9AF67D-6379-4413-9D3E-1F28F8DF316B}"/>
            </a:ext>
          </a:extLst>
        </xdr:cNvPr>
        <xdr:cNvSpPr txBox="1"/>
      </xdr:nvSpPr>
      <xdr:spPr>
        <a:xfrm>
          <a:off x="14389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74584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5A2D4384-92BB-47CE-8AC9-87E8D23D1A42}"/>
            </a:ext>
          </a:extLst>
        </xdr:cNvPr>
        <xdr:cNvSpPr txBox="1"/>
      </xdr:nvSpPr>
      <xdr:spPr>
        <a:xfrm>
          <a:off x="13500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EA45CC9-CB45-48D9-BC66-C894E0622F88}"/>
            </a:ext>
          </a:extLst>
        </xdr:cNvPr>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34D8A0EE-6496-4E98-96E5-0206C09C9B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D83A1B5B-0E11-414F-A1B5-C6771956DF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C658891C-6132-4F52-8056-3C5CF0B440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B7D34F6-D387-4540-8867-3DDD2DEAEB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EF044B06-832E-4168-907C-A7EFCC76492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A2D627B2-637A-4A77-B899-7A10B50939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CBC1D815-4A4C-4088-B12B-240F0BF33A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1333809-01E5-4AA8-8666-A129083ED9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191E9C2F-F708-444E-9586-9DCC09FD53F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7BC4E664-BC45-40DE-93ED-07045DA6D90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73D9B49B-7FE3-4546-B8CA-74EFCFCA6E9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882EB966-3B28-43ED-AFEB-401D411325A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57F5801-AC51-45E9-A3F6-B56056D747E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09C38A55-D28D-449D-B3E4-F8B85E77B28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2547FD5E-5806-4EC2-A617-EB130C218B0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D6FB1A53-9F64-487A-8D04-FB0C54B992F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B82A4297-AD8C-4C83-A896-177E312D4DB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2811D1B6-603C-45EE-B418-0239AA24A74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BB02BC0-380F-4D66-95FC-A688BCF3DD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B759D5D-56E7-435F-8E09-66EB8558645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35BF541-15D6-4599-A035-3AA1DC4015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AE125657-DE33-4549-87F8-5C8F0D67BA3F}"/>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E290B443-D456-4E2F-B561-CDEE4EB685EB}"/>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585057A8-5708-4FE0-8635-1A96BDFFEA49}"/>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F8C4BCF-ED9D-4053-8BE5-ACF3CF0BE3ED}"/>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D6F4B7B2-A93A-4716-9793-5918280D42BF}"/>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EBC5C47-A75B-4D8E-8C56-3E59E12FA476}"/>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1E5282FC-25F8-4E4D-AF98-570F137ADBA7}"/>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17F53864-B3E7-47EF-B3BC-D07FEA218637}"/>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8AE18FD1-1455-4F5B-BF19-ACCAEE6A569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183C7042-2574-435E-B9D9-68FA434F12AE}"/>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22CCFDFE-CFDD-4238-A45F-C32F5D4C49DB}"/>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D6DE0FF-58D1-42E2-9C89-1A0ED9EFFE4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07C050-F5D4-45F5-AB57-2F1C73E20C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B31A545E-A46B-4BD4-9E40-1C2182B7415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607DDFB-08D8-4C1A-9529-9CA42C0189F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DEA1DE1-0D67-4E7A-9782-70170FC477F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708" name="楕円 707">
          <a:extLst>
            <a:ext uri="{FF2B5EF4-FFF2-40B4-BE49-F238E27FC236}">
              <a16:creationId xmlns:a16="http://schemas.microsoft.com/office/drawing/2014/main" id="{C5A41373-ACAC-47BE-A1F8-CD98655A990B}"/>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BB8D99B1-332E-4B87-AC98-AFA4C2A19F9D}"/>
            </a:ext>
          </a:extLst>
        </xdr:cNvPr>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710" name="楕円 709">
          <a:extLst>
            <a:ext uri="{FF2B5EF4-FFF2-40B4-BE49-F238E27FC236}">
              <a16:creationId xmlns:a16="http://schemas.microsoft.com/office/drawing/2014/main" id="{AA355D18-E100-4D83-BD8D-0D1322E3BE51}"/>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711" name="直線コネクタ 710">
          <a:extLst>
            <a:ext uri="{FF2B5EF4-FFF2-40B4-BE49-F238E27FC236}">
              <a16:creationId xmlns:a16="http://schemas.microsoft.com/office/drawing/2014/main" id="{390C43BC-06EB-4778-9A70-CF8B361F5F57}"/>
            </a:ext>
          </a:extLst>
        </xdr:cNvPr>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12" name="楕円 711">
          <a:extLst>
            <a:ext uri="{FF2B5EF4-FFF2-40B4-BE49-F238E27FC236}">
              <a16:creationId xmlns:a16="http://schemas.microsoft.com/office/drawing/2014/main" id="{166CAC5C-E306-42F6-B866-B5DDAF340DAF}"/>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713" name="直線コネクタ 712">
          <a:extLst>
            <a:ext uri="{FF2B5EF4-FFF2-40B4-BE49-F238E27FC236}">
              <a16:creationId xmlns:a16="http://schemas.microsoft.com/office/drawing/2014/main" id="{C1D335D1-7009-4643-8A08-53B3C36BDF51}"/>
            </a:ext>
          </a:extLst>
        </xdr:cNvPr>
        <xdr:cNvCxnSpPr/>
      </xdr:nvCxnSpPr>
      <xdr:spPr>
        <a:xfrm>
          <a:off x="20434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714" name="楕円 713">
          <a:extLst>
            <a:ext uri="{FF2B5EF4-FFF2-40B4-BE49-F238E27FC236}">
              <a16:creationId xmlns:a16="http://schemas.microsoft.com/office/drawing/2014/main" id="{692C6F7F-3F95-4CCC-ACC6-AE791C92DB82}"/>
            </a:ext>
          </a:extLst>
        </xdr:cNvPr>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715" name="直線コネクタ 714">
          <a:extLst>
            <a:ext uri="{FF2B5EF4-FFF2-40B4-BE49-F238E27FC236}">
              <a16:creationId xmlns:a16="http://schemas.microsoft.com/office/drawing/2014/main" id="{1BC631CB-1D7A-45F4-9A95-A86013B346CC}"/>
            </a:ext>
          </a:extLst>
        </xdr:cNvPr>
        <xdr:cNvCxnSpPr/>
      </xdr:nvCxnSpPr>
      <xdr:spPr>
        <a:xfrm>
          <a:off x="19545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716" name="楕円 715">
          <a:extLst>
            <a:ext uri="{FF2B5EF4-FFF2-40B4-BE49-F238E27FC236}">
              <a16:creationId xmlns:a16="http://schemas.microsoft.com/office/drawing/2014/main" id="{6BB064E1-ABE9-4081-8A40-BCA7DA8540BD}"/>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45720</xdr:rowOff>
    </xdr:from>
    <xdr:to>
      <xdr:col>102</xdr:col>
      <xdr:colOff>114300</xdr:colOff>
      <xdr:row>62</xdr:row>
      <xdr:rowOff>45720</xdr:rowOff>
    </xdr:to>
    <xdr:cxnSp macro="">
      <xdr:nvCxnSpPr>
        <xdr:cNvPr id="717" name="直線コネクタ 716">
          <a:extLst>
            <a:ext uri="{FF2B5EF4-FFF2-40B4-BE49-F238E27FC236}">
              <a16:creationId xmlns:a16="http://schemas.microsoft.com/office/drawing/2014/main" id="{0FFCF3EE-9064-4CB8-BA57-8DEB8BC11396}"/>
            </a:ext>
          </a:extLst>
        </xdr:cNvPr>
        <xdr:cNvCxnSpPr/>
      </xdr:nvCxnSpPr>
      <xdr:spPr>
        <a:xfrm>
          <a:off x="18656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6BF442AA-BE6C-4F56-A5D2-26618653D569}"/>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02D3729B-9F23-482B-B280-1460ACFDCE8B}"/>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5BB7D312-E3E9-404E-98E7-5875D3ED821C}"/>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94781BE2-5B3A-47F9-AAD1-412030ED0931}"/>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722" name="n_1mainValue【保健センター・保健所】&#10;一人当たり面積">
          <a:extLst>
            <a:ext uri="{FF2B5EF4-FFF2-40B4-BE49-F238E27FC236}">
              <a16:creationId xmlns:a16="http://schemas.microsoft.com/office/drawing/2014/main" id="{6BF28D25-D2EC-49A7-95F6-B947FB78D5CD}"/>
            </a:ext>
          </a:extLst>
        </xdr:cNvPr>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723" name="n_2mainValue【保健センター・保健所】&#10;一人当たり面積">
          <a:extLst>
            <a:ext uri="{FF2B5EF4-FFF2-40B4-BE49-F238E27FC236}">
              <a16:creationId xmlns:a16="http://schemas.microsoft.com/office/drawing/2014/main" id="{40130612-7A28-4F06-A3AE-09909E3A68DB}"/>
            </a:ext>
          </a:extLst>
        </xdr:cNvPr>
        <xdr:cNvSpPr txBox="1"/>
      </xdr:nvSpPr>
      <xdr:spPr>
        <a:xfrm>
          <a:off x="20199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724" name="n_3mainValue【保健センター・保健所】&#10;一人当たり面積">
          <a:extLst>
            <a:ext uri="{FF2B5EF4-FFF2-40B4-BE49-F238E27FC236}">
              <a16:creationId xmlns:a16="http://schemas.microsoft.com/office/drawing/2014/main" id="{71E91989-A566-40DE-9F50-AD98292AE8F2}"/>
            </a:ext>
          </a:extLst>
        </xdr:cNvPr>
        <xdr:cNvSpPr txBox="1"/>
      </xdr:nvSpPr>
      <xdr:spPr>
        <a:xfrm>
          <a:off x="19310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725" name="n_4mainValue【保健センター・保健所】&#10;一人当たり面積">
          <a:extLst>
            <a:ext uri="{FF2B5EF4-FFF2-40B4-BE49-F238E27FC236}">
              <a16:creationId xmlns:a16="http://schemas.microsoft.com/office/drawing/2014/main" id="{DAD5E6E1-89FA-4305-A345-5C30937DA39B}"/>
            </a:ext>
          </a:extLst>
        </xdr:cNvPr>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80D47C9-A81C-40DF-A6AE-4709E5BE02A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1E38CB8-C990-4B3A-8204-C5EB9C8E4B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C89B7F0-3D09-45F1-B89C-90B8ABD57AE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F21A2D1E-A49A-4B13-B23F-F2E97B497F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A560FFFF-2524-43EC-BC3C-9B0058C237A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FD1076A6-5A22-474E-BBCF-5507BC2B45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B7090DB-F796-46FE-AAEE-3D32C8439AD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8E17DCC-7907-41BE-9F48-89F1937FBA1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8D3AB76-471F-482E-BD19-D3D291AF9DC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E7BCCBB-CEF9-4B94-B9A0-DA5143E727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7DB0CBD-58A2-48EF-901D-10F60C9AA6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46878596-1BFF-4135-92F9-14799021954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6408ED2C-CE44-4182-BB0E-897E516C068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30CE2642-77B4-487F-A57E-EC285079465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65779448-AC4E-478F-A1B1-7DCBD7D2DCD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1EB36C0D-2E38-4AD6-8EC7-1E91929BE88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C6965D30-6A35-4C2D-82E6-FBE037FF340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7E157CC-353E-418B-80EB-A34E67AAB28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7139CC39-B3B6-48F6-8488-754BBB4635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3FF2892D-7E6F-4E9C-ACD7-148A46F9391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13DEA3A5-642D-4F8F-B407-9C47AFBA534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CD2F1C8C-FC6D-42E9-B296-35650DCA96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252FE91D-5C00-4946-8598-3DD9718A1D7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7DF5B974-1D00-4F97-B59E-FBF0216CCC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237B325C-4D25-4548-915B-6FEDBE1F57F6}"/>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7A14366F-C82A-4E93-B234-397E81F9119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AD676464-DDD8-4F2E-8628-EB74CD934BF5}"/>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9B72AB6-FC50-4AA5-8A32-2A559C10F7F4}"/>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952A3275-70DD-422C-8083-193CDDA9CAEC}"/>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93752708-5B09-4D6C-8427-888158E7412D}"/>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B04DCB8F-A638-43A1-84C3-6271903C0BE5}"/>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F8AB12A7-DC30-4A8C-B82C-4D6A3780EF18}"/>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FBFE9EE1-35E4-4255-976C-38E53D879D42}"/>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45821ACC-0AE1-4FA2-B9F7-7C3F17C5CD70}"/>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2D52811E-F804-4672-8838-BFB651CD2C97}"/>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3F16149-0047-4511-8066-4D819B4F5B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F7A7882-0EB8-475B-BD60-8DE6489FD01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6A0BB3A-ACA7-465E-992C-8E5F9BFA67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5E1D221-F337-4972-8A03-358C766787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8C2690E-A554-4824-9B43-0589E3E491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66" name="楕円 765">
          <a:extLst>
            <a:ext uri="{FF2B5EF4-FFF2-40B4-BE49-F238E27FC236}">
              <a16:creationId xmlns:a16="http://schemas.microsoft.com/office/drawing/2014/main" id="{632566D8-A1EA-4D88-B6E6-619D93BDB289}"/>
            </a:ext>
          </a:extLst>
        </xdr:cNvPr>
        <xdr:cNvSpPr/>
      </xdr:nvSpPr>
      <xdr:spPr>
        <a:xfrm>
          <a:off x="162687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130191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B81A4402-490A-4591-9F87-9E6DF689E374}"/>
            </a:ext>
          </a:extLst>
        </xdr:cNvPr>
        <xdr:cNvSpPr txBox="1"/>
      </xdr:nvSpPr>
      <xdr:spPr>
        <a:xfrm>
          <a:off x="16357600"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768" name="楕円 767">
          <a:extLst>
            <a:ext uri="{FF2B5EF4-FFF2-40B4-BE49-F238E27FC236}">
              <a16:creationId xmlns:a16="http://schemas.microsoft.com/office/drawing/2014/main" id="{517E29BA-DE15-4C35-A74B-F9522E527B47}"/>
            </a:ext>
          </a:extLst>
        </xdr:cNvPr>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127636</xdr:rowOff>
    </xdr:from>
    <xdr:to>
      <xdr:col>85</xdr:col>
      <xdr:colOff>127000</xdr:colOff>
      <xdr:row>81</xdr:row>
      <xdr:rowOff>158114</xdr:rowOff>
    </xdr:to>
    <xdr:cxnSp macro="">
      <xdr:nvCxnSpPr>
        <xdr:cNvPr id="769" name="直線コネクタ 768">
          <a:extLst>
            <a:ext uri="{FF2B5EF4-FFF2-40B4-BE49-F238E27FC236}">
              <a16:creationId xmlns:a16="http://schemas.microsoft.com/office/drawing/2014/main" id="{3EC63BCA-D0C4-42F5-969D-C504658940C5}"/>
            </a:ext>
          </a:extLst>
        </xdr:cNvPr>
        <xdr:cNvCxnSpPr/>
      </xdr:nvCxnSpPr>
      <xdr:spPr>
        <a:xfrm>
          <a:off x="15481300" y="1401508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17780</xdr:rowOff>
    </xdr:from>
    <xdr:to>
      <xdr:col>76</xdr:col>
      <xdr:colOff>165100</xdr:colOff>
      <xdr:row>81</xdr:row>
      <xdr:rowOff>119380</xdr:rowOff>
    </xdr:to>
    <xdr:sp macro="" textlink="">
      <xdr:nvSpPr>
        <xdr:cNvPr id="770" name="楕円 769">
          <a:extLst>
            <a:ext uri="{FF2B5EF4-FFF2-40B4-BE49-F238E27FC236}">
              <a16:creationId xmlns:a16="http://schemas.microsoft.com/office/drawing/2014/main" id="{322559A9-90AF-4286-95C1-F182ADA3E53B}"/>
            </a:ext>
          </a:extLst>
        </xdr:cNvPr>
        <xdr:cNvSpPr/>
      </xdr:nvSpPr>
      <xdr:spPr>
        <a:xfrm>
          <a:off x="14541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68580</xdr:rowOff>
    </xdr:from>
    <xdr:to>
      <xdr:col>81</xdr:col>
      <xdr:colOff>50800</xdr:colOff>
      <xdr:row>81</xdr:row>
      <xdr:rowOff>127636</xdr:rowOff>
    </xdr:to>
    <xdr:cxnSp macro="">
      <xdr:nvCxnSpPr>
        <xdr:cNvPr id="771" name="直線コネクタ 770">
          <a:extLst>
            <a:ext uri="{FF2B5EF4-FFF2-40B4-BE49-F238E27FC236}">
              <a16:creationId xmlns:a16="http://schemas.microsoft.com/office/drawing/2014/main" id="{3B252087-AE76-44DF-8A89-A97F3193B5F7}"/>
            </a:ext>
          </a:extLst>
        </xdr:cNvPr>
        <xdr:cNvCxnSpPr/>
      </xdr:nvCxnSpPr>
      <xdr:spPr>
        <a:xfrm>
          <a:off x="14592300" y="139560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141605</xdr:rowOff>
    </xdr:from>
    <xdr:to>
      <xdr:col>72</xdr:col>
      <xdr:colOff>38100</xdr:colOff>
      <xdr:row>81</xdr:row>
      <xdr:rowOff>71755</xdr:rowOff>
    </xdr:to>
    <xdr:sp macro="" textlink="">
      <xdr:nvSpPr>
        <xdr:cNvPr id="772" name="楕円 771">
          <a:extLst>
            <a:ext uri="{FF2B5EF4-FFF2-40B4-BE49-F238E27FC236}">
              <a16:creationId xmlns:a16="http://schemas.microsoft.com/office/drawing/2014/main" id="{B1673CB6-B293-4CB2-8303-C696F300F879}"/>
            </a:ext>
          </a:extLst>
        </xdr:cNvPr>
        <xdr:cNvSpPr/>
      </xdr:nvSpPr>
      <xdr:spPr>
        <a:xfrm>
          <a:off x="13652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20955</xdr:rowOff>
    </xdr:from>
    <xdr:to>
      <xdr:col>76</xdr:col>
      <xdr:colOff>114300</xdr:colOff>
      <xdr:row>81</xdr:row>
      <xdr:rowOff>68580</xdr:rowOff>
    </xdr:to>
    <xdr:cxnSp macro="">
      <xdr:nvCxnSpPr>
        <xdr:cNvPr id="773" name="直線コネクタ 772">
          <a:extLst>
            <a:ext uri="{FF2B5EF4-FFF2-40B4-BE49-F238E27FC236}">
              <a16:creationId xmlns:a16="http://schemas.microsoft.com/office/drawing/2014/main" id="{03BAB172-52F1-4515-991E-2EA344829CE1}"/>
            </a:ext>
          </a:extLst>
        </xdr:cNvPr>
        <xdr:cNvCxnSpPr/>
      </xdr:nvCxnSpPr>
      <xdr:spPr>
        <a:xfrm>
          <a:off x="13703300" y="139084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93980</xdr:rowOff>
    </xdr:from>
    <xdr:to>
      <xdr:col>67</xdr:col>
      <xdr:colOff>101600</xdr:colOff>
      <xdr:row>81</xdr:row>
      <xdr:rowOff>24130</xdr:rowOff>
    </xdr:to>
    <xdr:sp macro="" textlink="">
      <xdr:nvSpPr>
        <xdr:cNvPr id="774" name="楕円 773">
          <a:extLst>
            <a:ext uri="{FF2B5EF4-FFF2-40B4-BE49-F238E27FC236}">
              <a16:creationId xmlns:a16="http://schemas.microsoft.com/office/drawing/2014/main" id="{67C0B6DA-4B74-4185-BF28-561F2F3EEB85}"/>
            </a:ext>
          </a:extLst>
        </xdr:cNvPr>
        <xdr:cNvSpPr/>
      </xdr:nvSpPr>
      <xdr:spPr>
        <a:xfrm>
          <a:off x="12763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144780</xdr:rowOff>
    </xdr:from>
    <xdr:to>
      <xdr:col>71</xdr:col>
      <xdr:colOff>177800</xdr:colOff>
      <xdr:row>81</xdr:row>
      <xdr:rowOff>20955</xdr:rowOff>
    </xdr:to>
    <xdr:cxnSp macro="">
      <xdr:nvCxnSpPr>
        <xdr:cNvPr id="775" name="直線コネクタ 774">
          <a:extLst>
            <a:ext uri="{FF2B5EF4-FFF2-40B4-BE49-F238E27FC236}">
              <a16:creationId xmlns:a16="http://schemas.microsoft.com/office/drawing/2014/main" id="{70C3A734-397D-4456-9FB5-535644A124C5}"/>
            </a:ext>
          </a:extLst>
        </xdr:cNvPr>
        <xdr:cNvCxnSpPr/>
      </xdr:nvCxnSpPr>
      <xdr:spPr>
        <a:xfrm>
          <a:off x="12814300" y="13860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4F0905D8-7880-4240-AE76-ABFC2A7B69F4}"/>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2AEB88F4-C394-4341-BFE1-4CF4BB75F0E9}"/>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88144E6B-20DA-4F2B-8A22-AA4EB2F43C56}"/>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A98C58BB-1F50-4E32-8B62-90877439965A}"/>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780" name="n_1mainValue【消防施設】&#10;有形固定資産減価償却率">
          <a:extLst>
            <a:ext uri="{FF2B5EF4-FFF2-40B4-BE49-F238E27FC236}">
              <a16:creationId xmlns:a16="http://schemas.microsoft.com/office/drawing/2014/main" id="{0CE2E179-F31F-4291-8128-B6CA39F59D62}"/>
            </a:ext>
          </a:extLst>
        </xdr:cNvPr>
        <xdr:cNvSpPr txBox="1"/>
      </xdr:nvSpPr>
      <xdr:spPr>
        <a:xfrm>
          <a:off x="15266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781" name="n_2mainValue【消防施設】&#10;有形固定資産減価償却率">
          <a:extLst>
            <a:ext uri="{FF2B5EF4-FFF2-40B4-BE49-F238E27FC236}">
              <a16:creationId xmlns:a16="http://schemas.microsoft.com/office/drawing/2014/main" id="{18ACB55C-A4CF-432A-ADB7-54C5F8851FA0}"/>
            </a:ext>
          </a:extLst>
        </xdr:cNvPr>
        <xdr:cNvSpPr txBox="1"/>
      </xdr:nvSpPr>
      <xdr:spPr>
        <a:xfrm>
          <a:off x="14389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88282</xdr:rowOff>
    </xdr:from>
    <xdr:ext cx="405111" cy="259045"/>
    <xdr:sp macro="" textlink="">
      <xdr:nvSpPr>
        <xdr:cNvPr id="782" name="n_3mainValue【消防施設】&#10;有形固定資産減価償却率">
          <a:extLst>
            <a:ext uri="{FF2B5EF4-FFF2-40B4-BE49-F238E27FC236}">
              <a16:creationId xmlns:a16="http://schemas.microsoft.com/office/drawing/2014/main" id="{5A18AB83-DF5D-4A4A-89A4-A08734AAEDD4}"/>
            </a:ext>
          </a:extLst>
        </xdr:cNvPr>
        <xdr:cNvSpPr txBox="1"/>
      </xdr:nvSpPr>
      <xdr:spPr>
        <a:xfrm>
          <a:off x="13500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40657</xdr:rowOff>
    </xdr:from>
    <xdr:ext cx="405111" cy="259045"/>
    <xdr:sp macro="" textlink="">
      <xdr:nvSpPr>
        <xdr:cNvPr id="783" name="n_4mainValue【消防施設】&#10;有形固定資産減価償却率">
          <a:extLst>
            <a:ext uri="{FF2B5EF4-FFF2-40B4-BE49-F238E27FC236}">
              <a16:creationId xmlns:a16="http://schemas.microsoft.com/office/drawing/2014/main" id="{C2C3ADA7-DBBC-4371-8E19-AFD8F9BC4610}"/>
            </a:ext>
          </a:extLst>
        </xdr:cNvPr>
        <xdr:cNvSpPr txBox="1"/>
      </xdr:nvSpPr>
      <xdr:spPr>
        <a:xfrm>
          <a:off x="12611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8FCA6418-AC7E-47D8-AD91-4B236E2C8C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87136F2D-389C-4FAD-B7E3-07A3887F9C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CB7E7B5D-6304-4642-8D22-24EF494D93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0835FC8-51C2-4498-AECF-D5ED31BA3C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D1A6D3CC-9B73-42A3-9EB8-F2E651C380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EA2CE5FF-AAB4-4A87-9A52-1F93B76ED20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8D4B62C-31D6-4858-AE63-26FFAB011F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63F20123-36F2-4885-AF23-1994481B56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42F2A3C9-A6FA-4395-9558-02431E059A0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A2DE68ED-A3CA-45DB-968A-4B939E8B059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DD104CB2-EE7C-4E44-83C9-5C071D85F83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C6DF45AD-6A96-4462-ACF4-A9E5BCF9466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F1A13D6-040E-4A07-9E2F-166A68EC402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75B857ED-671E-4063-8559-97D774CC4E8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4EF936A-DCE8-4CF8-B4AA-33CE6A725B0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3D6460D-D38A-4631-A884-390CA9E202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CA94ADCD-53C7-4A36-88E3-F8565794271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4DF7F4D0-003F-44EB-BF5E-D6E9B7B7F0E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1AFB1DD-773C-4D32-9EBF-5036631AC9E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179724B1-0C80-485B-A882-8CD2E6E0D04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1C3478DE-245C-4361-A1BF-394C829438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3765E199-4621-45C7-AE18-40D1F322375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95EE2C14-2CDE-48E1-AC63-4A478606A6A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56EBA21F-0FDB-464C-8349-2DD7F7B17A4B}"/>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0110E30B-D768-4A81-8D8F-F46960444DF1}"/>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6033C429-8A6B-4364-8B46-20FF6D497C2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BA78D230-7AE8-4960-BDDD-57DE6A9772A2}"/>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FF20ECF7-DE12-4619-82F7-CC8877060232}"/>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861734DB-EC39-450A-863E-F1118D642E3C}"/>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7EF6809A-A5A6-44C8-905C-221DF36822F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8B71078D-5EBD-45C2-BD33-5A9C12416305}"/>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E8B311B9-BD4D-4DEF-9514-DC60C9A0C67D}"/>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8AF28040-77E5-479A-9131-6404DB8CB94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189FA980-0225-4033-996C-E9DE6F55F089}"/>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778032F-4718-4F6A-8C68-D622F79BF5C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ACF70EC-1597-45B2-BCC3-FB83ADDCF99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BE9F425-6C11-4619-BBBB-D6BFBF366C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81CF544-9CDD-44E2-A477-089C54EAD9E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9C614ED3-D500-4A2B-A64B-1A72622D83F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823" name="楕円 822">
          <a:extLst>
            <a:ext uri="{FF2B5EF4-FFF2-40B4-BE49-F238E27FC236}">
              <a16:creationId xmlns:a16="http://schemas.microsoft.com/office/drawing/2014/main" id="{17198320-58D6-4BCE-83B2-0821818A3DDE}"/>
            </a:ext>
          </a:extLst>
        </xdr:cNvPr>
        <xdr:cNvSpPr/>
      </xdr:nvSpPr>
      <xdr:spPr>
        <a:xfrm>
          <a:off x="22110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54627</xdr:rowOff>
    </xdr:from>
    <xdr:ext cx="469744" cy="259045"/>
    <xdr:sp macro="" textlink="">
      <xdr:nvSpPr>
        <xdr:cNvPr id="824" name="【消防施設】&#10;一人当たり面積該当値テキスト">
          <a:extLst>
            <a:ext uri="{FF2B5EF4-FFF2-40B4-BE49-F238E27FC236}">
              <a16:creationId xmlns:a16="http://schemas.microsoft.com/office/drawing/2014/main" id="{AD398BA4-A266-41DD-97CA-3C6EFF80B110}"/>
            </a:ext>
          </a:extLst>
        </xdr:cNvPr>
        <xdr:cNvSpPr txBox="1"/>
      </xdr:nvSpPr>
      <xdr:spPr>
        <a:xfrm>
          <a:off x="22199600"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825" name="楕円 824">
          <a:extLst>
            <a:ext uri="{FF2B5EF4-FFF2-40B4-BE49-F238E27FC236}">
              <a16:creationId xmlns:a16="http://schemas.microsoft.com/office/drawing/2014/main" id="{6E5B3569-2823-43F1-B01F-C8EDCE1D34A4}"/>
            </a:ext>
          </a:extLst>
        </xdr:cNvPr>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82550</xdr:rowOff>
    </xdr:to>
    <xdr:cxnSp macro="">
      <xdr:nvCxnSpPr>
        <xdr:cNvPr id="826" name="直線コネクタ 825">
          <a:extLst>
            <a:ext uri="{FF2B5EF4-FFF2-40B4-BE49-F238E27FC236}">
              <a16:creationId xmlns:a16="http://schemas.microsoft.com/office/drawing/2014/main" id="{14827582-1E2C-4C74-9192-633A1AF2B7E8}"/>
            </a:ext>
          </a:extLst>
        </xdr:cNvPr>
        <xdr:cNvCxnSpPr/>
      </xdr:nvCxnSpPr>
      <xdr:spPr>
        <a:xfrm>
          <a:off x="21323300" y="14300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31750</xdr:rowOff>
    </xdr:from>
    <xdr:to>
      <xdr:col>107</xdr:col>
      <xdr:colOff>101600</xdr:colOff>
      <xdr:row>83</xdr:row>
      <xdr:rowOff>133350</xdr:rowOff>
    </xdr:to>
    <xdr:sp macro="" textlink="">
      <xdr:nvSpPr>
        <xdr:cNvPr id="827" name="楕円 826">
          <a:extLst>
            <a:ext uri="{FF2B5EF4-FFF2-40B4-BE49-F238E27FC236}">
              <a16:creationId xmlns:a16="http://schemas.microsoft.com/office/drawing/2014/main" id="{3E60A56F-DA81-4AAC-8330-18A71180EE7F}"/>
            </a:ext>
          </a:extLst>
        </xdr:cNvPr>
        <xdr:cNvSpPr/>
      </xdr:nvSpPr>
      <xdr:spPr>
        <a:xfrm>
          <a:off x="20383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82550</xdr:rowOff>
    </xdr:to>
    <xdr:cxnSp macro="">
      <xdr:nvCxnSpPr>
        <xdr:cNvPr id="828" name="直線コネクタ 827">
          <a:extLst>
            <a:ext uri="{FF2B5EF4-FFF2-40B4-BE49-F238E27FC236}">
              <a16:creationId xmlns:a16="http://schemas.microsoft.com/office/drawing/2014/main" id="{7034E5CB-D567-4B4E-98F0-08EDC437C713}"/>
            </a:ext>
          </a:extLst>
        </xdr:cNvPr>
        <xdr:cNvCxnSpPr/>
      </xdr:nvCxnSpPr>
      <xdr:spPr>
        <a:xfrm flipV="1">
          <a:off x="20434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829" name="楕円 828">
          <a:extLst>
            <a:ext uri="{FF2B5EF4-FFF2-40B4-BE49-F238E27FC236}">
              <a16:creationId xmlns:a16="http://schemas.microsoft.com/office/drawing/2014/main" id="{2A6DD359-CAF1-4F64-858B-0D96FDE524F9}"/>
            </a:ext>
          </a:extLst>
        </xdr:cNvPr>
        <xdr:cNvSpPr/>
      </xdr:nvSpPr>
      <xdr:spPr>
        <a:xfrm>
          <a:off x="19494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82550</xdr:rowOff>
    </xdr:from>
    <xdr:to>
      <xdr:col>107</xdr:col>
      <xdr:colOff>50800</xdr:colOff>
      <xdr:row>83</xdr:row>
      <xdr:rowOff>82550</xdr:rowOff>
    </xdr:to>
    <xdr:cxnSp macro="">
      <xdr:nvCxnSpPr>
        <xdr:cNvPr id="830" name="直線コネクタ 829">
          <a:extLst>
            <a:ext uri="{FF2B5EF4-FFF2-40B4-BE49-F238E27FC236}">
              <a16:creationId xmlns:a16="http://schemas.microsoft.com/office/drawing/2014/main" id="{DAA5B269-4366-4989-91E9-D6BEDC4F5CE1}"/>
            </a:ext>
          </a:extLst>
        </xdr:cNvPr>
        <xdr:cNvCxnSpPr/>
      </xdr:nvCxnSpPr>
      <xdr:spPr>
        <a:xfrm>
          <a:off x="19545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31750</xdr:rowOff>
    </xdr:from>
    <xdr:to>
      <xdr:col>98</xdr:col>
      <xdr:colOff>38100</xdr:colOff>
      <xdr:row>83</xdr:row>
      <xdr:rowOff>133350</xdr:rowOff>
    </xdr:to>
    <xdr:sp macro="" textlink="">
      <xdr:nvSpPr>
        <xdr:cNvPr id="831" name="楕円 830">
          <a:extLst>
            <a:ext uri="{FF2B5EF4-FFF2-40B4-BE49-F238E27FC236}">
              <a16:creationId xmlns:a16="http://schemas.microsoft.com/office/drawing/2014/main" id="{DBF3486A-A474-44EB-9255-2E3F7CDFB231}"/>
            </a:ext>
          </a:extLst>
        </xdr:cNvPr>
        <xdr:cNvSpPr/>
      </xdr:nvSpPr>
      <xdr:spPr>
        <a:xfrm>
          <a:off x="18605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82550</xdr:rowOff>
    </xdr:to>
    <xdr:cxnSp macro="">
      <xdr:nvCxnSpPr>
        <xdr:cNvPr id="832" name="直線コネクタ 831">
          <a:extLst>
            <a:ext uri="{FF2B5EF4-FFF2-40B4-BE49-F238E27FC236}">
              <a16:creationId xmlns:a16="http://schemas.microsoft.com/office/drawing/2014/main" id="{0DCCB77A-35FA-4BB2-9BC1-31B3C4901B39}"/>
            </a:ext>
          </a:extLst>
        </xdr:cNvPr>
        <xdr:cNvCxnSpPr/>
      </xdr:nvCxnSpPr>
      <xdr:spPr>
        <a:xfrm>
          <a:off x="18656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DA6B51EB-B244-4A77-8A86-8EB42F087C54}"/>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D07007BC-FF57-4D1E-85E9-27A30E9B0E47}"/>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49BC74DD-A683-4429-9EB4-5C4BD3244874}"/>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171C0C95-C010-4686-8FCF-0FE94E0B179C}"/>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137177</xdr:rowOff>
    </xdr:from>
    <xdr:ext cx="469744" cy="259045"/>
    <xdr:sp macro="" textlink="">
      <xdr:nvSpPr>
        <xdr:cNvPr id="837" name="n_1mainValue【消防施設】&#10;一人当たり面積">
          <a:extLst>
            <a:ext uri="{FF2B5EF4-FFF2-40B4-BE49-F238E27FC236}">
              <a16:creationId xmlns:a16="http://schemas.microsoft.com/office/drawing/2014/main" id="{9841D8AD-A075-4D19-BF30-C03803615980}"/>
            </a:ext>
          </a:extLst>
        </xdr:cNvPr>
        <xdr:cNvSpPr txBox="1"/>
      </xdr:nvSpPr>
      <xdr:spPr>
        <a:xfrm>
          <a:off x="21075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149877</xdr:rowOff>
    </xdr:from>
    <xdr:ext cx="469744" cy="259045"/>
    <xdr:sp macro="" textlink="">
      <xdr:nvSpPr>
        <xdr:cNvPr id="838" name="n_2mainValue【消防施設】&#10;一人当たり面積">
          <a:extLst>
            <a:ext uri="{FF2B5EF4-FFF2-40B4-BE49-F238E27FC236}">
              <a16:creationId xmlns:a16="http://schemas.microsoft.com/office/drawing/2014/main" id="{66302F54-CFE7-4CC2-A0C0-4658772F1689}"/>
            </a:ext>
          </a:extLst>
        </xdr:cNvPr>
        <xdr:cNvSpPr txBox="1"/>
      </xdr:nvSpPr>
      <xdr:spPr>
        <a:xfrm>
          <a:off x="20199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149877</xdr:rowOff>
    </xdr:from>
    <xdr:ext cx="469744" cy="259045"/>
    <xdr:sp macro="" textlink="">
      <xdr:nvSpPr>
        <xdr:cNvPr id="839" name="n_3mainValue【消防施設】&#10;一人当たり面積">
          <a:extLst>
            <a:ext uri="{FF2B5EF4-FFF2-40B4-BE49-F238E27FC236}">
              <a16:creationId xmlns:a16="http://schemas.microsoft.com/office/drawing/2014/main" id="{602E526E-8B46-4A0A-8301-0115B015435C}"/>
            </a:ext>
          </a:extLst>
        </xdr:cNvPr>
        <xdr:cNvSpPr txBox="1"/>
      </xdr:nvSpPr>
      <xdr:spPr>
        <a:xfrm>
          <a:off x="19310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149877</xdr:rowOff>
    </xdr:from>
    <xdr:ext cx="469744" cy="259045"/>
    <xdr:sp macro="" textlink="">
      <xdr:nvSpPr>
        <xdr:cNvPr id="840" name="n_4mainValue【消防施設】&#10;一人当たり面積">
          <a:extLst>
            <a:ext uri="{FF2B5EF4-FFF2-40B4-BE49-F238E27FC236}">
              <a16:creationId xmlns:a16="http://schemas.microsoft.com/office/drawing/2014/main" id="{3B2B2406-F822-4CEA-848E-C91411679530}"/>
            </a:ext>
          </a:extLst>
        </xdr:cNvPr>
        <xdr:cNvSpPr txBox="1"/>
      </xdr:nvSpPr>
      <xdr:spPr>
        <a:xfrm>
          <a:off x="18421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628783D7-820C-4C18-8B64-EA2FA7A044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CDC6306C-14B9-4D50-A5BD-12ECAD07B42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477AB-39E1-49B6-839E-FC112E2800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90EDF774-5152-4752-B1FB-E7A0C5DDDE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09C59CC-1F2D-460C-A5F6-3977C5AF782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5FA07405-90EA-4FCB-A628-D2A142ED43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310D140-DD16-44E1-9625-398A2148CD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F76AF6DF-B81C-4FD4-B84A-18136F72F4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2555B56-CD3B-4031-AF22-9C3F9B14EC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C191A320-3813-4F84-A3EA-51B6446FCA7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F12D3E2-0B37-4DAA-82A5-C99BD3E136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879D0E34-FF54-49FE-9F70-2BA140F8A6B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2E3FAA44-1282-4867-91AF-68B4EA2A52EB}"/>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57E62655-44BF-4CC1-BD2B-3BD8F327D67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F142A1C0-2E3C-43EE-B1D2-287F6048D93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C99B893F-E020-496C-BBFE-D78A8F212D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FE414006-8B79-4A41-9D6E-ADAC3A2E21B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2ACA5FDA-B621-4B3D-A6D7-89A68D5A091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7270B06E-319F-437B-BB30-40A4A7520F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AADFD820-991C-4E2C-9D5F-400DFC76DEC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95A37A2C-EC46-4991-9866-996C906F690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271C92D4-39F9-499F-B29C-A03C945157F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E0F868FC-35E5-473E-839C-C84C23DF09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6F4BF0EF-D1E7-4C39-BC7B-A901E12DE0D3}"/>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6A7E45FD-90D8-4CB7-AAF6-F8EFFDE9371D}"/>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ECB6E955-0444-4338-B340-F3DA6BB43476}"/>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DEB89A6B-2A12-45A1-A92A-8368E403FF08}"/>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6D062554-59AF-4780-831A-34A85976BE4F}"/>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162128BD-AD9B-4C17-B01C-19FFE5A05F17}"/>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CEF70950-3403-43EF-907F-DC43B33E8083}"/>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45F1701C-659B-45DC-B9EF-0E9E94B6F428}"/>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1AF51A41-8315-424A-8EC2-63219200C6F2}"/>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6CCD836D-ACBA-4FDF-94BB-70B52255069C}"/>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44720E0B-F30D-4FE1-81C7-B56D72528FB7}"/>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731BF12-7E4F-4B07-B01C-1E6CB43086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8A083E4-857A-4A37-AB1A-9B2ED6912C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B084894-F385-44B1-9E59-08B15F32CB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5DF2C9A-307D-4BB9-9FF0-D318014621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49DE30A-92F3-49CE-A740-6F0CB6222EA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xdr:rowOff>
    </xdr:from>
    <xdr:to>
      <xdr:col>85</xdr:col>
      <xdr:colOff>177800</xdr:colOff>
      <xdr:row>101</xdr:row>
      <xdr:rowOff>115570</xdr:rowOff>
    </xdr:to>
    <xdr:sp macro="" textlink="">
      <xdr:nvSpPr>
        <xdr:cNvPr id="880" name="楕円 879">
          <a:extLst>
            <a:ext uri="{FF2B5EF4-FFF2-40B4-BE49-F238E27FC236}">
              <a16:creationId xmlns:a16="http://schemas.microsoft.com/office/drawing/2014/main" id="{29204476-6001-434C-B45A-2D1E1ABEBDA6}"/>
            </a:ext>
          </a:extLst>
        </xdr:cNvPr>
        <xdr:cNvSpPr/>
      </xdr:nvSpPr>
      <xdr:spPr>
        <a:xfrm>
          <a:off x="16268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138447</xdr:rowOff>
    </xdr:from>
    <xdr:ext cx="405111" cy="259045"/>
    <xdr:sp macro="" textlink="">
      <xdr:nvSpPr>
        <xdr:cNvPr id="881" name="【庁舎】&#10;有形固定資産減価償却率該当値テキスト">
          <a:extLst>
            <a:ext uri="{FF2B5EF4-FFF2-40B4-BE49-F238E27FC236}">
              <a16:creationId xmlns:a16="http://schemas.microsoft.com/office/drawing/2014/main" id="{5E484E60-179D-45AC-95DA-94193435D735}"/>
            </a:ext>
          </a:extLst>
        </xdr:cNvPr>
        <xdr:cNvSpPr txBox="1"/>
      </xdr:nvSpPr>
      <xdr:spPr>
        <a:xfrm>
          <a:off x="16357600" y="1728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154939</xdr:rowOff>
    </xdr:from>
    <xdr:to>
      <xdr:col>81</xdr:col>
      <xdr:colOff>101600</xdr:colOff>
      <xdr:row>101</xdr:row>
      <xdr:rowOff>85089</xdr:rowOff>
    </xdr:to>
    <xdr:sp macro="" textlink="">
      <xdr:nvSpPr>
        <xdr:cNvPr id="882" name="楕円 881">
          <a:extLst>
            <a:ext uri="{FF2B5EF4-FFF2-40B4-BE49-F238E27FC236}">
              <a16:creationId xmlns:a16="http://schemas.microsoft.com/office/drawing/2014/main" id="{3D934B06-388F-4FF0-94EA-B15ADCD5A4C9}"/>
            </a:ext>
          </a:extLst>
        </xdr:cNvPr>
        <xdr:cNvSpPr/>
      </xdr:nvSpPr>
      <xdr:spPr>
        <a:xfrm>
          <a:off x="15430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34289</xdr:rowOff>
    </xdr:from>
    <xdr:to>
      <xdr:col>85</xdr:col>
      <xdr:colOff>127000</xdr:colOff>
      <xdr:row>101</xdr:row>
      <xdr:rowOff>64770</xdr:rowOff>
    </xdr:to>
    <xdr:cxnSp macro="">
      <xdr:nvCxnSpPr>
        <xdr:cNvPr id="883" name="直線コネクタ 882">
          <a:extLst>
            <a:ext uri="{FF2B5EF4-FFF2-40B4-BE49-F238E27FC236}">
              <a16:creationId xmlns:a16="http://schemas.microsoft.com/office/drawing/2014/main" id="{9FC9A0E1-49B8-4541-96C3-04DA5E6967D0}"/>
            </a:ext>
          </a:extLst>
        </xdr:cNvPr>
        <xdr:cNvCxnSpPr/>
      </xdr:nvCxnSpPr>
      <xdr:spPr>
        <a:xfrm>
          <a:off x="15481300" y="173507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53975</xdr:rowOff>
    </xdr:from>
    <xdr:to>
      <xdr:col>76</xdr:col>
      <xdr:colOff>165100</xdr:colOff>
      <xdr:row>108</xdr:row>
      <xdr:rowOff>155575</xdr:rowOff>
    </xdr:to>
    <xdr:sp macro="" textlink="">
      <xdr:nvSpPr>
        <xdr:cNvPr id="884" name="楕円 883">
          <a:extLst>
            <a:ext uri="{FF2B5EF4-FFF2-40B4-BE49-F238E27FC236}">
              <a16:creationId xmlns:a16="http://schemas.microsoft.com/office/drawing/2014/main" id="{34653538-B120-4A05-AAE2-E8A5EDF9E204}"/>
            </a:ext>
          </a:extLst>
        </xdr:cNvPr>
        <xdr:cNvSpPr/>
      </xdr:nvSpPr>
      <xdr:spPr>
        <a:xfrm>
          <a:off x="145415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34289</xdr:rowOff>
    </xdr:from>
    <xdr:to>
      <xdr:col>81</xdr:col>
      <xdr:colOff>50800</xdr:colOff>
      <xdr:row>108</xdr:row>
      <xdr:rowOff>104775</xdr:rowOff>
    </xdr:to>
    <xdr:cxnSp macro="">
      <xdr:nvCxnSpPr>
        <xdr:cNvPr id="885" name="直線コネクタ 884">
          <a:extLst>
            <a:ext uri="{FF2B5EF4-FFF2-40B4-BE49-F238E27FC236}">
              <a16:creationId xmlns:a16="http://schemas.microsoft.com/office/drawing/2014/main" id="{5CBF35E0-1B20-4024-801C-A8EF248C64D5}"/>
            </a:ext>
          </a:extLst>
        </xdr:cNvPr>
        <xdr:cNvCxnSpPr/>
      </xdr:nvCxnSpPr>
      <xdr:spPr>
        <a:xfrm flipV="1">
          <a:off x="14592300" y="17350739"/>
          <a:ext cx="889000" cy="12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29211</xdr:rowOff>
    </xdr:from>
    <xdr:to>
      <xdr:col>72</xdr:col>
      <xdr:colOff>38100</xdr:colOff>
      <xdr:row>108</xdr:row>
      <xdr:rowOff>130811</xdr:rowOff>
    </xdr:to>
    <xdr:sp macro="" textlink="">
      <xdr:nvSpPr>
        <xdr:cNvPr id="886" name="楕円 885">
          <a:extLst>
            <a:ext uri="{FF2B5EF4-FFF2-40B4-BE49-F238E27FC236}">
              <a16:creationId xmlns:a16="http://schemas.microsoft.com/office/drawing/2014/main" id="{3A757DB4-6DAB-4EAE-B7FE-072F85ED0391}"/>
            </a:ext>
          </a:extLst>
        </xdr:cNvPr>
        <xdr:cNvSpPr/>
      </xdr:nvSpPr>
      <xdr:spPr>
        <a:xfrm>
          <a:off x="1365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80011</xdr:rowOff>
    </xdr:from>
    <xdr:to>
      <xdr:col>76</xdr:col>
      <xdr:colOff>114300</xdr:colOff>
      <xdr:row>108</xdr:row>
      <xdr:rowOff>104775</xdr:rowOff>
    </xdr:to>
    <xdr:cxnSp macro="">
      <xdr:nvCxnSpPr>
        <xdr:cNvPr id="887" name="直線コネクタ 886">
          <a:extLst>
            <a:ext uri="{FF2B5EF4-FFF2-40B4-BE49-F238E27FC236}">
              <a16:creationId xmlns:a16="http://schemas.microsoft.com/office/drawing/2014/main" id="{B1835F62-C92B-465A-9CF5-F626F8AC0D09}"/>
            </a:ext>
          </a:extLst>
        </xdr:cNvPr>
        <xdr:cNvCxnSpPr/>
      </xdr:nvCxnSpPr>
      <xdr:spPr>
        <a:xfrm>
          <a:off x="13703300" y="185966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4445</xdr:rowOff>
    </xdr:from>
    <xdr:to>
      <xdr:col>67</xdr:col>
      <xdr:colOff>101600</xdr:colOff>
      <xdr:row>108</xdr:row>
      <xdr:rowOff>106045</xdr:rowOff>
    </xdr:to>
    <xdr:sp macro="" textlink="">
      <xdr:nvSpPr>
        <xdr:cNvPr id="888" name="楕円 887">
          <a:extLst>
            <a:ext uri="{FF2B5EF4-FFF2-40B4-BE49-F238E27FC236}">
              <a16:creationId xmlns:a16="http://schemas.microsoft.com/office/drawing/2014/main" id="{3E0F824D-6E6E-40BC-B8CE-204358DC5505}"/>
            </a:ext>
          </a:extLst>
        </xdr:cNvPr>
        <xdr:cNvSpPr/>
      </xdr:nvSpPr>
      <xdr:spPr>
        <a:xfrm>
          <a:off x="12763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55245</xdr:rowOff>
    </xdr:from>
    <xdr:to>
      <xdr:col>71</xdr:col>
      <xdr:colOff>177800</xdr:colOff>
      <xdr:row>108</xdr:row>
      <xdr:rowOff>80011</xdr:rowOff>
    </xdr:to>
    <xdr:cxnSp macro="">
      <xdr:nvCxnSpPr>
        <xdr:cNvPr id="889" name="直線コネクタ 888">
          <a:extLst>
            <a:ext uri="{FF2B5EF4-FFF2-40B4-BE49-F238E27FC236}">
              <a16:creationId xmlns:a16="http://schemas.microsoft.com/office/drawing/2014/main" id="{C6343DDA-5FFD-421D-8F51-5B3C88EDFFBA}"/>
            </a:ext>
          </a:extLst>
        </xdr:cNvPr>
        <xdr:cNvCxnSpPr/>
      </xdr:nvCxnSpPr>
      <xdr:spPr>
        <a:xfrm>
          <a:off x="12814300" y="185718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18359FF0-57BA-4AC1-BD8E-6B0ECEE2F119}"/>
            </a:ext>
          </a:extLst>
        </xdr:cNvPr>
        <xdr:cNvSpPr txBox="1"/>
      </xdr:nvSpPr>
      <xdr:spPr>
        <a:xfrm>
          <a:off x="152660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3F657F71-03C7-44E1-B8BB-98F01512CB2B}"/>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CAF9A06B-DC92-4802-9B78-DCCEE5886783}"/>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3EBEEEAB-3975-49EF-9386-21B1DB150C87}"/>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101616</xdr:rowOff>
    </xdr:from>
    <xdr:ext cx="405111" cy="259045"/>
    <xdr:sp macro="" textlink="">
      <xdr:nvSpPr>
        <xdr:cNvPr id="894" name="n_1mainValue【庁舎】&#10;有形固定資産減価償却率">
          <a:extLst>
            <a:ext uri="{FF2B5EF4-FFF2-40B4-BE49-F238E27FC236}">
              <a16:creationId xmlns:a16="http://schemas.microsoft.com/office/drawing/2014/main" id="{10A8B19A-883F-48BF-9D8F-5C8AC9831D91}"/>
            </a:ext>
          </a:extLst>
        </xdr:cNvPr>
        <xdr:cNvSpPr txBox="1"/>
      </xdr:nvSpPr>
      <xdr:spPr>
        <a:xfrm>
          <a:off x="152660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146702</xdr:rowOff>
    </xdr:from>
    <xdr:ext cx="405111" cy="259045"/>
    <xdr:sp macro="" textlink="">
      <xdr:nvSpPr>
        <xdr:cNvPr id="895" name="n_2mainValue【庁舎】&#10;有形固定資産減価償却率">
          <a:extLst>
            <a:ext uri="{FF2B5EF4-FFF2-40B4-BE49-F238E27FC236}">
              <a16:creationId xmlns:a16="http://schemas.microsoft.com/office/drawing/2014/main" id="{9E791A38-08C3-45BF-96DF-E8331EFCCC03}"/>
            </a:ext>
          </a:extLst>
        </xdr:cNvPr>
        <xdr:cNvSpPr txBox="1"/>
      </xdr:nvSpPr>
      <xdr:spPr>
        <a:xfrm>
          <a:off x="14389744"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121938</xdr:rowOff>
    </xdr:from>
    <xdr:ext cx="405111" cy="259045"/>
    <xdr:sp macro="" textlink="">
      <xdr:nvSpPr>
        <xdr:cNvPr id="896" name="n_3mainValue【庁舎】&#10;有形固定資産減価償却率">
          <a:extLst>
            <a:ext uri="{FF2B5EF4-FFF2-40B4-BE49-F238E27FC236}">
              <a16:creationId xmlns:a16="http://schemas.microsoft.com/office/drawing/2014/main" id="{3A0BBEB4-09AF-474D-B73B-60840681A4A4}"/>
            </a:ext>
          </a:extLst>
        </xdr:cNvPr>
        <xdr:cNvSpPr txBox="1"/>
      </xdr:nvSpPr>
      <xdr:spPr>
        <a:xfrm>
          <a:off x="135007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97172</xdr:rowOff>
    </xdr:from>
    <xdr:ext cx="405111" cy="259045"/>
    <xdr:sp macro="" textlink="">
      <xdr:nvSpPr>
        <xdr:cNvPr id="897" name="n_4mainValue【庁舎】&#10;有形固定資産減価償却率">
          <a:extLst>
            <a:ext uri="{FF2B5EF4-FFF2-40B4-BE49-F238E27FC236}">
              <a16:creationId xmlns:a16="http://schemas.microsoft.com/office/drawing/2014/main" id="{1B264983-6527-4FFD-A2A8-5EEFFDFA1556}"/>
            </a:ext>
          </a:extLst>
        </xdr:cNvPr>
        <xdr:cNvSpPr txBox="1"/>
      </xdr:nvSpPr>
      <xdr:spPr>
        <a:xfrm>
          <a:off x="12611744"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0A85A07-EC0C-4DF2-8D83-140A6D2E45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B43D37C-41DD-4E37-89E0-0247D7DFD45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AEA6B3A-D0FE-4E45-A3E2-E1B8A8CCF0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86148BD-51FB-487E-ADB7-F71C8A938E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56FAF9BA-2CA3-4C2C-ABD2-CBE7A3A3554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C94BF1B6-B31F-4542-B577-397DD8552C0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76126F0-FB6C-439C-A4E9-10BDCBF300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FDA1E5A4-75E7-492C-9C9B-77139BB828F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58698CB-2189-4C71-B4FC-B557872CC54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8449B0A6-2BAA-46E9-8413-E5A5871E59D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480E2C1B-47FF-4EE4-8FC8-1BED5EBACFE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41AB0B4D-B4F8-4603-89B1-DCB373A1E77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B58893C6-FD13-457C-84B0-265F470EF99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C38E318-D565-4E9B-ACE4-E229F55AD55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C00F1C42-757F-433B-8034-588021C67EE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34D4BCC4-D4A7-4E61-9E06-63E7053DD04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D8C595DE-878E-48E4-8569-87248F4CD87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A4660CD6-F44B-479D-BEA8-E0ACCEB496D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C4D6D61A-C751-497B-9A66-1C45A449A4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B6AD4976-565D-4ECB-BB7E-6213202F48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417D4559-4349-4158-B6BA-B0DE0CC390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0F5D4A63-E345-4633-973E-9462C5D47300}"/>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90045512-0B42-49C7-A076-71617C2C7988}"/>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B0D2CEBF-0AC6-411A-8888-C510D39CAA5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D207494C-10E3-4AD8-965D-BA44F6D13FCE}"/>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C413D1AB-2667-48AA-8031-911FE58CEF34}"/>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E6F5E84D-7CEB-4421-9D55-533A244D9DD7}"/>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A783A8DE-76F4-4883-B07C-ECF50F460DC9}"/>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0A268113-F7F6-4887-856B-81FD056C99EB}"/>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F59844D2-FB01-4737-A075-22E389FC4E42}"/>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CAC64FB4-CC3B-4670-A554-E859958EDD95}"/>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32F979D8-C347-405B-8574-AE66A79C2054}"/>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C7183B7-3F95-4C42-A1A6-97CAECDF3D2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0083386-C2D4-47AC-B1AB-93C3B1DBF9D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6B9DA0F-3F21-4D4D-AC26-FE2035451C4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7E82FFD-6D44-4BC7-A1BD-72824508BF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4766178-C695-4D3F-BAC2-B7E49A937D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164846</xdr:rowOff>
    </xdr:from>
    <xdr:to>
      <xdr:col>116</xdr:col>
      <xdr:colOff>114300</xdr:colOff>
      <xdr:row>104</xdr:row>
      <xdr:rowOff>94996</xdr:rowOff>
    </xdr:to>
    <xdr:sp macro="" textlink="">
      <xdr:nvSpPr>
        <xdr:cNvPr id="935" name="楕円 934">
          <a:extLst>
            <a:ext uri="{FF2B5EF4-FFF2-40B4-BE49-F238E27FC236}">
              <a16:creationId xmlns:a16="http://schemas.microsoft.com/office/drawing/2014/main" id="{20FEA69C-5287-4A2B-A3AF-708CD4FC24CB}"/>
            </a:ext>
          </a:extLst>
        </xdr:cNvPr>
        <xdr:cNvSpPr/>
      </xdr:nvSpPr>
      <xdr:spPr>
        <a:xfrm>
          <a:off x="221107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16273</xdr:rowOff>
    </xdr:from>
    <xdr:ext cx="469744" cy="259045"/>
    <xdr:sp macro="" textlink="">
      <xdr:nvSpPr>
        <xdr:cNvPr id="936" name="【庁舎】&#10;一人当たり面積該当値テキスト">
          <a:extLst>
            <a:ext uri="{FF2B5EF4-FFF2-40B4-BE49-F238E27FC236}">
              <a16:creationId xmlns:a16="http://schemas.microsoft.com/office/drawing/2014/main" id="{F8773017-4D3E-4E1E-A47A-0D3D3F5005AA}"/>
            </a:ext>
          </a:extLst>
        </xdr:cNvPr>
        <xdr:cNvSpPr txBox="1"/>
      </xdr:nvSpPr>
      <xdr:spPr>
        <a:xfrm>
          <a:off x="22199600" y="176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937" name="楕円 936">
          <a:extLst>
            <a:ext uri="{FF2B5EF4-FFF2-40B4-BE49-F238E27FC236}">
              <a16:creationId xmlns:a16="http://schemas.microsoft.com/office/drawing/2014/main" id="{E858FF09-6F69-40F2-8815-1E4710B26A45}"/>
            </a:ext>
          </a:extLst>
        </xdr:cNvPr>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44196</xdr:rowOff>
    </xdr:to>
    <xdr:cxnSp macro="">
      <xdr:nvCxnSpPr>
        <xdr:cNvPr id="938" name="直線コネクタ 937">
          <a:extLst>
            <a:ext uri="{FF2B5EF4-FFF2-40B4-BE49-F238E27FC236}">
              <a16:creationId xmlns:a16="http://schemas.microsoft.com/office/drawing/2014/main" id="{09D0C6CE-2338-44C2-BD6F-0FFEA526A14F}"/>
            </a:ext>
          </a:extLst>
        </xdr:cNvPr>
        <xdr:cNvCxnSpPr/>
      </xdr:nvCxnSpPr>
      <xdr:spPr>
        <a:xfrm>
          <a:off x="21323300" y="178612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169418</xdr:rowOff>
    </xdr:from>
    <xdr:to>
      <xdr:col>107</xdr:col>
      <xdr:colOff>101600</xdr:colOff>
      <xdr:row>104</xdr:row>
      <xdr:rowOff>99568</xdr:rowOff>
    </xdr:to>
    <xdr:sp macro="" textlink="">
      <xdr:nvSpPr>
        <xdr:cNvPr id="939" name="楕円 938">
          <a:extLst>
            <a:ext uri="{FF2B5EF4-FFF2-40B4-BE49-F238E27FC236}">
              <a16:creationId xmlns:a16="http://schemas.microsoft.com/office/drawing/2014/main" id="{1839AFB5-A95A-4FBE-90B4-D8DCF13BAA4E}"/>
            </a:ext>
          </a:extLst>
        </xdr:cNvPr>
        <xdr:cNvSpPr/>
      </xdr:nvSpPr>
      <xdr:spPr>
        <a:xfrm>
          <a:off x="20383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30480</xdr:rowOff>
    </xdr:from>
    <xdr:to>
      <xdr:col>111</xdr:col>
      <xdr:colOff>177800</xdr:colOff>
      <xdr:row>104</xdr:row>
      <xdr:rowOff>48768</xdr:rowOff>
    </xdr:to>
    <xdr:cxnSp macro="">
      <xdr:nvCxnSpPr>
        <xdr:cNvPr id="940" name="直線コネクタ 939">
          <a:extLst>
            <a:ext uri="{FF2B5EF4-FFF2-40B4-BE49-F238E27FC236}">
              <a16:creationId xmlns:a16="http://schemas.microsoft.com/office/drawing/2014/main" id="{C14B97BD-3B94-493D-8C73-54E0D896AB65}"/>
            </a:ext>
          </a:extLst>
        </xdr:cNvPr>
        <xdr:cNvCxnSpPr/>
      </xdr:nvCxnSpPr>
      <xdr:spPr>
        <a:xfrm flipV="1">
          <a:off x="20434300" y="178612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7113</xdr:rowOff>
    </xdr:from>
    <xdr:to>
      <xdr:col>102</xdr:col>
      <xdr:colOff>165100</xdr:colOff>
      <xdr:row>104</xdr:row>
      <xdr:rowOff>108713</xdr:rowOff>
    </xdr:to>
    <xdr:sp macro="" textlink="">
      <xdr:nvSpPr>
        <xdr:cNvPr id="941" name="楕円 940">
          <a:extLst>
            <a:ext uri="{FF2B5EF4-FFF2-40B4-BE49-F238E27FC236}">
              <a16:creationId xmlns:a16="http://schemas.microsoft.com/office/drawing/2014/main" id="{C720939E-1308-44E0-9BCE-94D764C8DCFA}"/>
            </a:ext>
          </a:extLst>
        </xdr:cNvPr>
        <xdr:cNvSpPr/>
      </xdr:nvSpPr>
      <xdr:spPr>
        <a:xfrm>
          <a:off x="19494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48768</xdr:rowOff>
    </xdr:from>
    <xdr:to>
      <xdr:col>107</xdr:col>
      <xdr:colOff>50800</xdr:colOff>
      <xdr:row>104</xdr:row>
      <xdr:rowOff>57913</xdr:rowOff>
    </xdr:to>
    <xdr:cxnSp macro="">
      <xdr:nvCxnSpPr>
        <xdr:cNvPr id="942" name="直線コネクタ 941">
          <a:extLst>
            <a:ext uri="{FF2B5EF4-FFF2-40B4-BE49-F238E27FC236}">
              <a16:creationId xmlns:a16="http://schemas.microsoft.com/office/drawing/2014/main" id="{57A3D50E-DB5A-4CD3-87A9-B0C7C9BA5F12}"/>
            </a:ext>
          </a:extLst>
        </xdr:cNvPr>
        <xdr:cNvCxnSpPr/>
      </xdr:nvCxnSpPr>
      <xdr:spPr>
        <a:xfrm flipV="1">
          <a:off x="19545300" y="178795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11685</xdr:rowOff>
    </xdr:from>
    <xdr:to>
      <xdr:col>98</xdr:col>
      <xdr:colOff>38100</xdr:colOff>
      <xdr:row>104</xdr:row>
      <xdr:rowOff>113285</xdr:rowOff>
    </xdr:to>
    <xdr:sp macro="" textlink="">
      <xdr:nvSpPr>
        <xdr:cNvPr id="943" name="楕円 942">
          <a:extLst>
            <a:ext uri="{FF2B5EF4-FFF2-40B4-BE49-F238E27FC236}">
              <a16:creationId xmlns:a16="http://schemas.microsoft.com/office/drawing/2014/main" id="{30543B5F-56A7-40AE-AF58-E99F6C987EC6}"/>
            </a:ext>
          </a:extLst>
        </xdr:cNvPr>
        <xdr:cNvSpPr/>
      </xdr:nvSpPr>
      <xdr:spPr>
        <a:xfrm>
          <a:off x="18605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57913</xdr:rowOff>
    </xdr:from>
    <xdr:to>
      <xdr:col>102</xdr:col>
      <xdr:colOff>114300</xdr:colOff>
      <xdr:row>104</xdr:row>
      <xdr:rowOff>62485</xdr:rowOff>
    </xdr:to>
    <xdr:cxnSp macro="">
      <xdr:nvCxnSpPr>
        <xdr:cNvPr id="944" name="直線コネクタ 943">
          <a:extLst>
            <a:ext uri="{FF2B5EF4-FFF2-40B4-BE49-F238E27FC236}">
              <a16:creationId xmlns:a16="http://schemas.microsoft.com/office/drawing/2014/main" id="{7C9AF6D0-6996-4E0E-A5E8-A161D9EC205A}"/>
            </a:ext>
          </a:extLst>
        </xdr:cNvPr>
        <xdr:cNvCxnSpPr/>
      </xdr:nvCxnSpPr>
      <xdr:spPr>
        <a:xfrm flipV="1">
          <a:off x="18656300" y="178887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A1C949F6-CD89-427B-8528-2DCD597DA15C}"/>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A32EB2B1-5B1B-4C9B-8473-A647BB00524A}"/>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8A21120D-F78C-4EBE-85D4-22C87CF8B5A8}"/>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D0C61386-FFF3-4B42-8271-C2A134110D00}"/>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97807</xdr:rowOff>
    </xdr:from>
    <xdr:ext cx="469744" cy="259045"/>
    <xdr:sp macro="" textlink="">
      <xdr:nvSpPr>
        <xdr:cNvPr id="949" name="n_1mainValue【庁舎】&#10;一人当たり面積">
          <a:extLst>
            <a:ext uri="{FF2B5EF4-FFF2-40B4-BE49-F238E27FC236}">
              <a16:creationId xmlns:a16="http://schemas.microsoft.com/office/drawing/2014/main" id="{2D9F5EFD-C3CA-4503-BA08-2C5CDDA3A62C}"/>
            </a:ext>
          </a:extLst>
        </xdr:cNvPr>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116095</xdr:rowOff>
    </xdr:from>
    <xdr:ext cx="469744" cy="259045"/>
    <xdr:sp macro="" textlink="">
      <xdr:nvSpPr>
        <xdr:cNvPr id="950" name="n_2mainValue【庁舎】&#10;一人当たり面積">
          <a:extLst>
            <a:ext uri="{FF2B5EF4-FFF2-40B4-BE49-F238E27FC236}">
              <a16:creationId xmlns:a16="http://schemas.microsoft.com/office/drawing/2014/main" id="{96CAE80F-B344-4FE0-B69C-7511ED934E36}"/>
            </a:ext>
          </a:extLst>
        </xdr:cNvPr>
        <xdr:cNvSpPr txBox="1"/>
      </xdr:nvSpPr>
      <xdr:spPr>
        <a:xfrm>
          <a:off x="20199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125240</xdr:rowOff>
    </xdr:from>
    <xdr:ext cx="469744" cy="259045"/>
    <xdr:sp macro="" textlink="">
      <xdr:nvSpPr>
        <xdr:cNvPr id="951" name="n_3mainValue【庁舎】&#10;一人当たり面積">
          <a:extLst>
            <a:ext uri="{FF2B5EF4-FFF2-40B4-BE49-F238E27FC236}">
              <a16:creationId xmlns:a16="http://schemas.microsoft.com/office/drawing/2014/main" id="{6B6F455B-00FF-4FF0-84BF-F85645B42989}"/>
            </a:ext>
          </a:extLst>
        </xdr:cNvPr>
        <xdr:cNvSpPr txBox="1"/>
      </xdr:nvSpPr>
      <xdr:spPr>
        <a:xfrm>
          <a:off x="19310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129812</xdr:rowOff>
    </xdr:from>
    <xdr:ext cx="469744" cy="259045"/>
    <xdr:sp macro="" textlink="">
      <xdr:nvSpPr>
        <xdr:cNvPr id="952" name="n_4mainValue【庁舎】&#10;一人当たり面積">
          <a:extLst>
            <a:ext uri="{FF2B5EF4-FFF2-40B4-BE49-F238E27FC236}">
              <a16:creationId xmlns:a16="http://schemas.microsoft.com/office/drawing/2014/main" id="{772E7E16-83CF-4325-A12A-0A03FAEB15F5}"/>
            </a:ext>
          </a:extLst>
        </xdr:cNvPr>
        <xdr:cNvSpPr txBox="1"/>
      </xdr:nvSpPr>
      <xdr:spPr>
        <a:xfrm>
          <a:off x="18421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2070BA4-9FF1-45AC-A310-8752A25AB5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264AA013-6CF6-4E85-8742-E4A9E7FE3B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D0F2C798-501C-4B9E-8330-80907CC9E3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類似団体と比較して特に有形固定資産減価償却率が高くなっている施設は、福祉施設、市民会館であり、類似団体より福祉施設で</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ポイント、市民会館で</a:t>
          </a:r>
          <a:r>
            <a:rPr kumimoji="1" lang="en-US" altLang="ja-JP" sz="1300">
              <a:latin typeface="ＭＳ Ｐゴシック" panose="020B0600070205080204" pitchFamily="50" charset="-128"/>
              <a:ea typeface="ＭＳ Ｐゴシック" panose="020B0600070205080204" pitchFamily="50" charset="-128"/>
            </a:rPr>
            <a:t>41.8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庁舎については、令和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年度に本庁舎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期棟の供用を開始したため、数値が大きく改善された。</a:t>
          </a:r>
        </a:p>
        <a:p>
          <a:r>
            <a:rPr kumimoji="1" lang="ja-JP" altLang="en-US" sz="1300">
              <a:latin typeface="ＭＳ Ｐゴシック" panose="020B0600070205080204" pitchFamily="50" charset="-128"/>
              <a:ea typeface="ＭＳ Ｐゴシック" panose="020B0600070205080204" pitchFamily="50" charset="-128"/>
            </a:rPr>
            <a:t>　福祉施設については、個別施設計画に基づき、昭和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年に建設され、老朽化した総合福祉会館を廃止・除却し、機能を隣接の類似施設へ移転する計画であり、数値が改善する見込みである。</a:t>
          </a:r>
        </a:p>
        <a:p>
          <a:r>
            <a:rPr kumimoji="1" lang="ja-JP" altLang="en-US" sz="1300">
              <a:latin typeface="ＭＳ Ｐゴシック" panose="020B0600070205080204" pitchFamily="50" charset="-128"/>
              <a:ea typeface="ＭＳ Ｐゴシック" panose="020B0600070205080204" pitchFamily="50" charset="-128"/>
            </a:rPr>
            <a:t>　市民会館については、個別施設計画に基づき、渡辺翁記念会館及び文化会館の長寿命化改修等を行うため、数値が改善する見込みである。</a:t>
          </a:r>
        </a:p>
        <a:p>
          <a:r>
            <a:rPr kumimoji="1" lang="ja-JP" altLang="en-US" sz="1300">
              <a:latin typeface="ＭＳ Ｐゴシック" panose="020B0600070205080204" pitchFamily="50" charset="-128"/>
              <a:ea typeface="ＭＳ Ｐゴシック" panose="020B0600070205080204" pitchFamily="50" charset="-128"/>
            </a:rPr>
            <a:t>　また、毎年実施している「診断のすゝめ」など定期的な点検等と計画的な予防保全に努め、安心・安全なサービスの提供を図る。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臨時財政対策債振替相当額の減により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基準財政需要額の増加があったものの、前年度からほぼ横ばいで推移し、類似団体平均を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や維持補修費</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経常経費充当一般財源の額</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が減少したものの、</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臨時財政対策債の減等によ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経常一般財政収入の総額</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が減少したことにより、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14288</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44188"/>
          <a:ext cx="889000" cy="3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14288</xdr:rowOff>
    </xdr:from>
    <xdr:to>
      <xdr:col>15</xdr:col>
      <xdr:colOff>82550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44188"/>
          <a:ext cx="889000" cy="38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69532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2423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134938</xdr:rowOff>
    </xdr:from>
    <xdr:to>
      <xdr:col>15</xdr:col>
      <xdr:colOff>133350</xdr:colOff>
      <xdr:row>62</xdr:row>
      <xdr:rowOff>65088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75265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130509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6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人件費、物件費ともに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減となり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今後、委託化を進めていくと増加していく費目であるため、</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職員数の適正化</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とのバランスを取りながら全体としてのコスト低減に努める。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41469</xdr:rowOff>
    </xdr:from>
    <xdr:to>
      <xdr:col>23</xdr:col>
      <xdr:colOff>133350</xdr:colOff>
      <xdr:row>83</xdr:row>
      <xdr:rowOff>57984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71819"/>
          <a:ext cx="8382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117926</xdr:rowOff>
    </xdr:from>
    <xdr:to>
      <xdr:col>19</xdr:col>
      <xdr:colOff>133350</xdr:colOff>
      <xdr:row>83</xdr:row>
      <xdr:rowOff>57984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76826"/>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43754</xdr:rowOff>
    </xdr:from>
    <xdr:to>
      <xdr:col>15</xdr:col>
      <xdr:colOff>82550</xdr:colOff>
      <xdr:row>82</xdr:row>
      <xdr:rowOff>117926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02654"/>
          <a:ext cx="889000" cy="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57514</xdr:rowOff>
    </xdr:from>
    <xdr:to>
      <xdr:col>11</xdr:col>
      <xdr:colOff>31750</xdr:colOff>
      <xdr:row>82</xdr:row>
      <xdr:rowOff>43754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44964"/>
          <a:ext cx="889000" cy="15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162119</xdr:rowOff>
    </xdr:from>
    <xdr:to>
      <xdr:col>23</xdr:col>
      <xdr:colOff>184150</xdr:colOff>
      <xdr:row>83</xdr:row>
      <xdr:rowOff>92269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7184</xdr:rowOff>
    </xdr:from>
    <xdr:to>
      <xdr:col>19</xdr:col>
      <xdr:colOff>184150</xdr:colOff>
      <xdr:row>83</xdr:row>
      <xdr:rowOff>108784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118961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06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67126</xdr:rowOff>
    </xdr:from>
    <xdr:to>
      <xdr:col>15</xdr:col>
      <xdr:colOff>133350</xdr:colOff>
      <xdr:row>82</xdr:row>
      <xdr:rowOff>168726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2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7453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9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164404</xdr:rowOff>
    </xdr:from>
    <xdr:to>
      <xdr:col>11</xdr:col>
      <xdr:colOff>82550</xdr:colOff>
      <xdr:row>82</xdr:row>
      <xdr:rowOff>94554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104731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6714</xdr:rowOff>
    </xdr:from>
    <xdr:to>
      <xdr:col>7</xdr:col>
      <xdr:colOff>31750</xdr:colOff>
      <xdr:row>81</xdr:row>
      <xdr:rowOff>108314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118491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給料表上の引上げ率の相違があること、特定階層の職員が同階層の中で定期昇給により上位に偏ったことによる平均給料額の増等により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イ</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ント増となったもので、類似団体平均を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人事委員会勧告の動向等を踏まえて、適切な給与水準の維持に努める。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92075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2510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51859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13352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8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「宇部市定員適正化計画」に基づき、スリムで効率的な組織・人員体制の確立に努めたことにより、類似団体平均を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今後も市民サービスの維持、充実に配慮しながら職員数の適正化に努める。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153851</xdr:rowOff>
    </xdr:from>
    <xdr:to>
      <xdr:col>81</xdr:col>
      <xdr:colOff>44450</xdr:colOff>
      <xdr:row>62</xdr:row>
      <xdr:rowOff>6531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1230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153851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7783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102144</xdr:rowOff>
    </xdr:from>
    <xdr:to>
      <xdr:col>72</xdr:col>
      <xdr:colOff>203200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6059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102144</xdr:rowOff>
    </xdr:from>
    <xdr:to>
      <xdr:col>68</xdr:col>
      <xdr:colOff>152400</xdr:colOff>
      <xdr:row>61</xdr:row>
      <xdr:rowOff>105591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605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163121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54791</xdr:rowOff>
    </xdr:from>
    <xdr:to>
      <xdr:col>64</xdr:col>
      <xdr:colOff>152400</xdr:colOff>
      <xdr:row>61</xdr:row>
      <xdr:rowOff>156391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166568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8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等により、単年度では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低下し、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か年平均では、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本庁舎建設事業債の償還等により、しばらくは高水準で公債費が推移する見込みであり、建設地方債等の発行を適切にコントロールし、後年度の負担軽減に努める。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80131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551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80131</xdr:rowOff>
    </xdr:from>
    <xdr:to>
      <xdr:col>77</xdr:col>
      <xdr:colOff>44450</xdr:colOff>
      <xdr:row>39</xdr:row>
      <xdr:rowOff>91622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666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91622</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7817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29331</xdr:rowOff>
    </xdr:from>
    <xdr:to>
      <xdr:col>77</xdr:col>
      <xdr:colOff>95250</xdr:colOff>
      <xdr:row>39</xdr:row>
      <xdr:rowOff>130931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141108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40822</xdr:rowOff>
    </xdr:from>
    <xdr:to>
      <xdr:col>73</xdr:col>
      <xdr:colOff>44450</xdr:colOff>
      <xdr:row>39</xdr:row>
      <xdr:rowOff>142422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152599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82144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地方債現在高等に対する基準財政需要額算入見込額の減等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次世代の負担軽減や財政運営の持続性に留意しながら、市債発行</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適切</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な</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コントロール</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に努める</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160338</xdr:rowOff>
    </xdr:from>
    <xdr:to>
      <xdr:col>81</xdr:col>
      <xdr:colOff>44450</xdr:colOff>
      <xdr:row>17</xdr:row>
      <xdr:rowOff>155787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903538"/>
          <a:ext cx="838200" cy="16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160338</xdr:rowOff>
    </xdr:from>
    <xdr:to>
      <xdr:col>77</xdr:col>
      <xdr:colOff>44450</xdr:colOff>
      <xdr:row>16</xdr:row>
      <xdr:rowOff>168381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035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122132</xdr:rowOff>
    </xdr:from>
    <xdr:to>
      <xdr:col>72</xdr:col>
      <xdr:colOff>203200</xdr:colOff>
      <xdr:row>16</xdr:row>
      <xdr:rowOff>168381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865332"/>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122132</xdr:rowOff>
    </xdr:from>
    <xdr:to>
      <xdr:col>68</xdr:col>
      <xdr:colOff>152400</xdr:colOff>
      <xdr:row>17</xdr:row>
      <xdr:rowOff>31115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6533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104987</xdr:rowOff>
    </xdr:from>
    <xdr:to>
      <xdr:col>81</xdr:col>
      <xdr:colOff>95250</xdr:colOff>
      <xdr:row>18</xdr:row>
      <xdr:rowOff>35137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77064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109538</xdr:rowOff>
    </xdr:from>
    <xdr:to>
      <xdr:col>77</xdr:col>
      <xdr:colOff>95250</xdr:colOff>
      <xdr:row>17</xdr:row>
      <xdr:rowOff>39688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24465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3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117581</xdr:rowOff>
    </xdr:from>
    <xdr:to>
      <xdr:col>73</xdr:col>
      <xdr:colOff>44450</xdr:colOff>
      <xdr:row>17</xdr:row>
      <xdr:rowOff>47731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8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32508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4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71332</xdr:rowOff>
    </xdr:from>
    <xdr:to>
      <xdr:col>68</xdr:col>
      <xdr:colOff>203200</xdr:colOff>
      <xdr:row>17</xdr:row>
      <xdr:rowOff>1482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157709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0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151765</xdr:rowOff>
    </xdr:from>
    <xdr:to>
      <xdr:col>64</xdr:col>
      <xdr:colOff>152400</xdr:colOff>
      <xdr:row>17</xdr:row>
      <xdr:rowOff>81915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66692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8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低下し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ポイント下回っている。これは、職員数が類似団体と比較して少ないためである。今後も市民サービスの維持、充実に配慮しながら職員数の適正化に努める。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132443</xdr:rowOff>
    </xdr:from>
    <xdr:to>
      <xdr:col>24</xdr:col>
      <xdr:colOff>25400</xdr:colOff>
      <xdr:row>37</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046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113393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11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11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132443</xdr:rowOff>
    </xdr:from>
    <xdr:to>
      <xdr:col>11</xdr:col>
      <xdr:colOff>9525</xdr:colOff>
      <xdr:row>37</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04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98170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62593</xdr:rowOff>
    </xdr:from>
    <xdr:to>
      <xdr:col>20</xdr:col>
      <xdr:colOff>38100</xdr:colOff>
      <xdr:row>37</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7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152599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81643</xdr:rowOff>
    </xdr:from>
    <xdr:to>
      <xdr:col>6</xdr:col>
      <xdr:colOff>171450</xdr:colOff>
      <xdr:row>37</xdr:row>
      <xdr:rowOff>11793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21970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ポイント上昇したものの、類似団体平均を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要因としては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委託料が類似団体と比較して少ないことが挙げられる。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も引き続き経費削減に取り組むとともに、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委託化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にあたっては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全体最適を図りながら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コスト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低減に努める。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5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123190</xdr:rowOff>
    </xdr:from>
    <xdr:to>
      <xdr:col>78</xdr:col>
      <xdr:colOff>69850</xdr:colOff>
      <xdr:row>14</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52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123190</xdr:rowOff>
    </xdr:from>
    <xdr:to>
      <xdr:col>73</xdr:col>
      <xdr:colOff>180975</xdr:colOff>
      <xdr:row>14</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5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107950</xdr:rowOff>
    </xdr:from>
    <xdr:to>
      <xdr:col>69</xdr:col>
      <xdr:colOff>92075</xdr:colOff>
      <xdr:row>14</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36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72390</xdr:rowOff>
    </xdr:from>
    <xdr:to>
      <xdr:col>74</xdr:col>
      <xdr:colOff>31750</xdr:colOff>
      <xdr:row>14</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140970</xdr:rowOff>
    </xdr:from>
    <xdr:to>
      <xdr:col>69</xdr:col>
      <xdr:colOff>142875</xdr:colOff>
      <xdr:row>14</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81297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ポイント上回っている。サービス水準の維持に留意しながら、資格審査の適正化及び</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健康</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生きがい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づくりや雇用の場・機会の創出など、医療費の軽減、自立促進などにつながる施策の推進を図る。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377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91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58</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853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れは、特別会計への繰出金の割合が大きいことによるものであり、今後、特別会計のサービス水準に留意しつつ、健康・生きがいづくりなどによる医療費の軽減など一層の経費節減に努め、普通会計からの繰出金の増加を抑制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139700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414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1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61</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312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120650</xdr:rowOff>
    </xdr:from>
    <xdr:to>
      <xdr:col>69</xdr:col>
      <xdr:colOff>92075</xdr:colOff>
      <xdr:row>61</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57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88900</xdr:rowOff>
    </xdr:from>
    <xdr:to>
      <xdr:col>82</xdr:col>
      <xdr:colOff>158750</xdr:colOff>
      <xdr:row>61</xdr:row>
      <xdr:rowOff>19050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69850</xdr:rowOff>
    </xdr:from>
    <xdr:to>
      <xdr:col>69</xdr:col>
      <xdr:colOff>142875</xdr:colOff>
      <xdr:row>62</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69850</xdr:rowOff>
    </xdr:from>
    <xdr:to>
      <xdr:col>65</xdr:col>
      <xdr:colOff>53975</xdr:colOff>
      <xdr:row>62</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年度に消防一部事務組合設立に伴い、人件費が補助費等へ振り替えられたことにより、高水準で推移している。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行政の受け持つべき分野、経費負担の在り方等について、検討するとともに、補助金等の交付の見直し（廃止）を行い、経費節減に努める。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94343</xdr:rowOff>
    </xdr:from>
    <xdr:to>
      <xdr:col>82</xdr:col>
      <xdr:colOff>107950</xdr:colOff>
      <xdr:row>38</xdr:row>
      <xdr:rowOff>105228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609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94343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167822</xdr:rowOff>
    </xdr:from>
    <xdr:to>
      <xdr:col>73</xdr:col>
      <xdr:colOff>180975</xdr:colOff>
      <xdr:row>38</xdr:row>
      <xdr:rowOff>18143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167822</xdr:rowOff>
    </xdr:from>
    <xdr:to>
      <xdr:col>69</xdr:col>
      <xdr:colOff>92075</xdr:colOff>
      <xdr:row>38</xdr:row>
      <xdr:rowOff>72572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11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54428</xdr:rowOff>
    </xdr:from>
    <xdr:to>
      <xdr:col>82</xdr:col>
      <xdr:colOff>158750</xdr:colOff>
      <xdr:row>38</xdr:row>
      <xdr:rowOff>156028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26505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43543</xdr:rowOff>
    </xdr:from>
    <xdr:to>
      <xdr:col>78</xdr:col>
      <xdr:colOff>120650</xdr:colOff>
      <xdr:row>38</xdr:row>
      <xdr:rowOff>145143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129920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117022</xdr:rowOff>
    </xdr:from>
    <xdr:to>
      <xdr:col>69</xdr:col>
      <xdr:colOff>142875</xdr:colOff>
      <xdr:row>38</xdr:row>
      <xdr:rowOff>47172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31949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ポイント上回っている。本庁舎建設事業債の償還等により、しばらくは高水準で推移する見込みであり、建設地方債等の発行を適切にコントロールし、後年度の負担軽減に努める。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29029</xdr:rowOff>
    </xdr:from>
    <xdr:to>
      <xdr:col>24</xdr:col>
      <xdr:colOff>25400</xdr:colOff>
      <xdr:row>78</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4021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xdr:rowOff>
    </xdr:from>
    <xdr:to>
      <xdr:col>19</xdr:col>
      <xdr:colOff>187325</xdr:colOff>
      <xdr:row>78</xdr:row>
      <xdr:rowOff>29029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760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2902</xdr:rowOff>
    </xdr:from>
    <xdr:to>
      <xdr:col>15</xdr:col>
      <xdr:colOff>98425</xdr:colOff>
      <xdr:row>78</xdr:row>
      <xdr:rowOff>100874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76002"/>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100874</xdr:rowOff>
    </xdr:from>
    <xdr:to>
      <xdr:col>11</xdr:col>
      <xdr:colOff>9525</xdr:colOff>
      <xdr:row>78</xdr:row>
      <xdr:rowOff>159657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739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149679</xdr:rowOff>
    </xdr:from>
    <xdr:to>
      <xdr:col>20</xdr:col>
      <xdr:colOff>38100</xdr:colOff>
      <xdr:row>78</xdr:row>
      <xdr:rowOff>79829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123552</xdr:rowOff>
    </xdr:from>
    <xdr:to>
      <xdr:col>15</xdr:col>
      <xdr:colOff>149225</xdr:colOff>
      <xdr:row>78</xdr:row>
      <xdr:rowOff>53702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50074</xdr:rowOff>
    </xdr:from>
    <xdr:to>
      <xdr:col>11</xdr:col>
      <xdr:colOff>60325</xdr:colOff>
      <xdr:row>78</xdr:row>
      <xdr:rowOff>151674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136451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経常収支比率は類似団体平均を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ポイント上回っているものの、公債費以外の経常収支比率では下回る結果となっていることから、本市の財政における公債費負担の大きさがわかる。今後も、行財政改革を進め、経常収支比率の改善を図る。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48079</xdr:rowOff>
    </xdr:from>
    <xdr:to>
      <xdr:col>82</xdr:col>
      <xdr:colOff>107950</xdr:colOff>
      <xdr:row>77</xdr:row>
      <xdr:rowOff>48079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2497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91622</xdr:rowOff>
    </xdr:from>
    <xdr:to>
      <xdr:col>78</xdr:col>
      <xdr:colOff>69850</xdr:colOff>
      <xdr:row>77</xdr:row>
      <xdr:rowOff>48079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607472"/>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91622</xdr:rowOff>
    </xdr:from>
    <xdr:to>
      <xdr:col>73</xdr:col>
      <xdr:colOff>180975</xdr:colOff>
      <xdr:row>76</xdr:row>
      <xdr:rowOff>99786</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2607472"/>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70048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0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34471</xdr:rowOff>
    </xdr:from>
    <xdr:to>
      <xdr:col>69</xdr:col>
      <xdr:colOff>92075</xdr:colOff>
      <xdr:row>76</xdr:row>
      <xdr:rowOff>99786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0646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119034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168729</xdr:rowOff>
    </xdr:from>
    <xdr:to>
      <xdr:col>82</xdr:col>
      <xdr:colOff>158750</xdr:colOff>
      <xdr:row>77</xdr:row>
      <xdr:rowOff>98879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13806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168729</xdr:rowOff>
    </xdr:from>
    <xdr:to>
      <xdr:col>78</xdr:col>
      <xdr:colOff>120650</xdr:colOff>
      <xdr:row>77</xdr:row>
      <xdr:rowOff>98879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109056</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967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40822</xdr:rowOff>
    </xdr:from>
    <xdr:to>
      <xdr:col>74</xdr:col>
      <xdr:colOff>31750</xdr:colOff>
      <xdr:row>73</xdr:row>
      <xdr:rowOff>142422</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152599</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48986</xdr:rowOff>
    </xdr:from>
    <xdr:to>
      <xdr:col>69</xdr:col>
      <xdr:colOff>142875</xdr:colOff>
      <xdr:row>76</xdr:row>
      <xdr:rowOff>150586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160762</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155121</xdr:rowOff>
    </xdr:from>
    <xdr:to>
      <xdr:col>65</xdr:col>
      <xdr:colOff>53975</xdr:colOff>
      <xdr:row>76</xdr:row>
      <xdr:rowOff>85271</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95449</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72174</xdr:rowOff>
    </xdr:from>
    <xdr:to>
      <xdr:col>29</xdr:col>
      <xdr:colOff>127000</xdr:colOff>
      <xdr:row>15</xdr:row>
      <xdr:rowOff>143192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91549"/>
          <a:ext cx="647700" cy="7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143192</xdr:rowOff>
    </xdr:from>
    <xdr:to>
      <xdr:col>26</xdr:col>
      <xdr:colOff>50800</xdr:colOff>
      <xdr:row>16</xdr:row>
      <xdr:rowOff>33693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62567"/>
          <a:ext cx="698500" cy="61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33693</xdr:rowOff>
    </xdr:from>
    <xdr:to>
      <xdr:col>22</xdr:col>
      <xdr:colOff>114300</xdr:colOff>
      <xdr:row>16</xdr:row>
      <xdr:rowOff>69698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4518"/>
          <a:ext cx="698500" cy="36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69698</xdr:rowOff>
    </xdr:from>
    <xdr:to>
      <xdr:col>18</xdr:col>
      <xdr:colOff>177800</xdr:colOff>
      <xdr:row>16</xdr:row>
      <xdr:rowOff>154203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0523"/>
          <a:ext cx="698500" cy="84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21374</xdr:rowOff>
    </xdr:from>
    <xdr:to>
      <xdr:col>29</xdr:col>
      <xdr:colOff>177800</xdr:colOff>
      <xdr:row>15</xdr:row>
      <xdr:rowOff>122974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4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37901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92392</xdr:rowOff>
    </xdr:from>
    <xdr:to>
      <xdr:col>26</xdr:col>
      <xdr:colOff>101600</xdr:colOff>
      <xdr:row>16</xdr:row>
      <xdr:rowOff>22542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1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32719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8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154343</xdr:rowOff>
    </xdr:from>
    <xdr:to>
      <xdr:col>22</xdr:col>
      <xdr:colOff>165100</xdr:colOff>
      <xdr:row>16</xdr:row>
      <xdr:rowOff>84493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18898</xdr:rowOff>
    </xdr:from>
    <xdr:to>
      <xdr:col>19</xdr:col>
      <xdr:colOff>38100</xdr:colOff>
      <xdr:row>16</xdr:row>
      <xdr:rowOff>120498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9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8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103403</xdr:rowOff>
    </xdr:from>
    <xdr:to>
      <xdr:col>15</xdr:col>
      <xdr:colOff>101600</xdr:colOff>
      <xdr:row>17</xdr:row>
      <xdr:rowOff>33553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4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43730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25006</xdr:rowOff>
    </xdr:from>
    <xdr:to>
      <xdr:col>29</xdr:col>
      <xdr:colOff>127000</xdr:colOff>
      <xdr:row>36</xdr:row>
      <xdr:rowOff>39522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78256"/>
          <a:ext cx="647700" cy="1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25006</xdr:rowOff>
    </xdr:from>
    <xdr:to>
      <xdr:col>26</xdr:col>
      <xdr:colOff>50800</xdr:colOff>
      <xdr:row>36</xdr:row>
      <xdr:rowOff>26721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8256"/>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26188</xdr:rowOff>
    </xdr:from>
    <xdr:to>
      <xdr:col>22</xdr:col>
      <xdr:colOff>114300</xdr:colOff>
      <xdr:row>36</xdr:row>
      <xdr:rowOff>26721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79438"/>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432</xdr:rowOff>
    </xdr:from>
    <xdr:to>
      <xdr:col>18</xdr:col>
      <xdr:colOff>177800</xdr:colOff>
      <xdr:row>36</xdr:row>
      <xdr:rowOff>26188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53682"/>
          <a:ext cx="698500" cy="25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331622</xdr:rowOff>
    </xdr:from>
    <xdr:to>
      <xdr:col>29</xdr:col>
      <xdr:colOff>177800</xdr:colOff>
      <xdr:row>36</xdr:row>
      <xdr:rowOff>90322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303699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317106</xdr:rowOff>
    </xdr:from>
    <xdr:to>
      <xdr:col>26</xdr:col>
      <xdr:colOff>101600</xdr:colOff>
      <xdr:row>36</xdr:row>
      <xdr:rowOff>75806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60583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318821</xdr:rowOff>
    </xdr:from>
    <xdr:to>
      <xdr:col>22</xdr:col>
      <xdr:colOff>165100</xdr:colOff>
      <xdr:row>36</xdr:row>
      <xdr:rowOff>77521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9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62298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318288</xdr:rowOff>
    </xdr:from>
    <xdr:to>
      <xdr:col>19</xdr:col>
      <xdr:colOff>38100</xdr:colOff>
      <xdr:row>36</xdr:row>
      <xdr:rowOff>76988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8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61765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292532</xdr:rowOff>
    </xdr:from>
    <xdr:to>
      <xdr:col>15</xdr:col>
      <xdr:colOff>101600</xdr:colOff>
      <xdr:row>36</xdr:row>
      <xdr:rowOff>51232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36009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8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87427</xdr:rowOff>
    </xdr:from>
    <xdr:to>
      <xdr:col>24</xdr:col>
      <xdr:colOff>63500</xdr:colOff>
      <xdr:row>37</xdr:row>
      <xdr:rowOff>28067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59627"/>
          <a:ext cx="8382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87427</xdr:rowOff>
    </xdr:from>
    <xdr:to>
      <xdr:col>19</xdr:col>
      <xdr:colOff>177800</xdr:colOff>
      <xdr:row>37</xdr:row>
      <xdr:rowOff>78016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9627"/>
          <a:ext cx="889000" cy="16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72606</xdr:rowOff>
    </xdr:from>
    <xdr:to>
      <xdr:col>15</xdr:col>
      <xdr:colOff>50800</xdr:colOff>
      <xdr:row>37</xdr:row>
      <xdr:rowOff>78016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625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72606</xdr:rowOff>
    </xdr:from>
    <xdr:to>
      <xdr:col>10</xdr:col>
      <xdr:colOff>114300</xdr:colOff>
      <xdr:row>38</xdr:row>
      <xdr:rowOff>75882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6256"/>
          <a:ext cx="889000" cy="1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148717</xdr:rowOff>
    </xdr:from>
    <xdr:to>
      <xdr:col>24</xdr:col>
      <xdr:colOff>114300</xdr:colOff>
      <xdr:row>37</xdr:row>
      <xdr:rowOff>78867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36627</xdr:rowOff>
    </xdr:from>
    <xdr:to>
      <xdr:col>20</xdr:col>
      <xdr:colOff>38100</xdr:colOff>
      <xdr:row>36</xdr:row>
      <xdr:rowOff>138227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154754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27216</xdr:rowOff>
    </xdr:from>
    <xdr:to>
      <xdr:col>15</xdr:col>
      <xdr:colOff>101600</xdr:colOff>
      <xdr:row>37</xdr:row>
      <xdr:rowOff>128816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119943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21806</xdr:rowOff>
    </xdr:from>
    <xdr:to>
      <xdr:col>10</xdr:col>
      <xdr:colOff>165100</xdr:colOff>
      <xdr:row>37</xdr:row>
      <xdr:rowOff>123406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114533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25082</xdr:rowOff>
    </xdr:from>
    <xdr:to>
      <xdr:col>6</xdr:col>
      <xdr:colOff>38100</xdr:colOff>
      <xdr:row>38</xdr:row>
      <xdr:rowOff>126682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117809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92856</xdr:rowOff>
    </xdr:from>
    <xdr:to>
      <xdr:col>24</xdr:col>
      <xdr:colOff>63500</xdr:colOff>
      <xdr:row>56</xdr:row>
      <xdr:rowOff>148139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94056"/>
          <a:ext cx="8382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92856</xdr:rowOff>
    </xdr:from>
    <xdr:to>
      <xdr:col>19</xdr:col>
      <xdr:colOff>177800</xdr:colOff>
      <xdr:row>57</xdr:row>
      <xdr:rowOff>53575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4056"/>
          <a:ext cx="889000" cy="1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53575</xdr:rowOff>
    </xdr:from>
    <xdr:to>
      <xdr:col>15</xdr:col>
      <xdr:colOff>50800</xdr:colOff>
      <xdr:row>57</xdr:row>
      <xdr:rowOff>138938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6225"/>
          <a:ext cx="889000" cy="8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138938</xdr:rowOff>
    </xdr:from>
    <xdr:to>
      <xdr:col>10</xdr:col>
      <xdr:colOff>114300</xdr:colOff>
      <xdr:row>58</xdr:row>
      <xdr:rowOff>120841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1588"/>
          <a:ext cx="889000" cy="1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97339</xdr:rowOff>
    </xdr:from>
    <xdr:to>
      <xdr:col>24</xdr:col>
      <xdr:colOff>114300</xdr:colOff>
      <xdr:row>57</xdr:row>
      <xdr:rowOff>27489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75766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42056</xdr:rowOff>
    </xdr:from>
    <xdr:to>
      <xdr:col>20</xdr:col>
      <xdr:colOff>38100</xdr:colOff>
      <xdr:row>56</xdr:row>
      <xdr:rowOff>143656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134783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2775</xdr:rowOff>
    </xdr:from>
    <xdr:to>
      <xdr:col>15</xdr:col>
      <xdr:colOff>101600</xdr:colOff>
      <xdr:row>57</xdr:row>
      <xdr:rowOff>104375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88138</xdr:rowOff>
    </xdr:from>
    <xdr:to>
      <xdr:col>10</xdr:col>
      <xdr:colOff>165100</xdr:colOff>
      <xdr:row>58</xdr:row>
      <xdr:rowOff>18288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70041</xdr:rowOff>
    </xdr:from>
    <xdr:to>
      <xdr:col>6</xdr:col>
      <xdr:colOff>38100</xdr:colOff>
      <xdr:row>59</xdr:row>
      <xdr:rowOff>191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162768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93599</xdr:rowOff>
    </xdr:from>
    <xdr:to>
      <xdr:col>24</xdr:col>
      <xdr:colOff>63500</xdr:colOff>
      <xdr:row>77</xdr:row>
      <xdr:rowOff>100685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5249"/>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92532</xdr:rowOff>
    </xdr:from>
    <xdr:to>
      <xdr:col>19</xdr:col>
      <xdr:colOff>177800</xdr:colOff>
      <xdr:row>77</xdr:row>
      <xdr:rowOff>100685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9418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87427</xdr:rowOff>
    </xdr:from>
    <xdr:to>
      <xdr:col>15</xdr:col>
      <xdr:colOff>50800</xdr:colOff>
      <xdr:row>77</xdr:row>
      <xdr:rowOff>92532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907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87427</xdr:rowOff>
    </xdr:from>
    <xdr:to>
      <xdr:col>10</xdr:col>
      <xdr:colOff>114300</xdr:colOff>
      <xdr:row>77</xdr:row>
      <xdr:rowOff>93904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907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42799</xdr:rowOff>
    </xdr:from>
    <xdr:to>
      <xdr:col>24</xdr:col>
      <xdr:colOff>114300</xdr:colOff>
      <xdr:row>77</xdr:row>
      <xdr:rowOff>144399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65676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49885</xdr:rowOff>
    </xdr:from>
    <xdr:to>
      <xdr:col>20</xdr:col>
      <xdr:colOff>38100</xdr:colOff>
      <xdr:row>77</xdr:row>
      <xdr:rowOff>151485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168012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41732</xdr:rowOff>
    </xdr:from>
    <xdr:to>
      <xdr:col>15</xdr:col>
      <xdr:colOff>101600</xdr:colOff>
      <xdr:row>77</xdr:row>
      <xdr:rowOff>143332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159859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36627</xdr:rowOff>
    </xdr:from>
    <xdr:to>
      <xdr:col>10</xdr:col>
      <xdr:colOff>165100</xdr:colOff>
      <xdr:row>77</xdr:row>
      <xdr:rowOff>138227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154754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43104</xdr:rowOff>
    </xdr:from>
    <xdr:to>
      <xdr:col>6</xdr:col>
      <xdr:colOff>38100</xdr:colOff>
      <xdr:row>77</xdr:row>
      <xdr:rowOff>144704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161231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1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118453</xdr:rowOff>
    </xdr:from>
    <xdr:to>
      <xdr:col>24</xdr:col>
      <xdr:colOff>63500</xdr:colOff>
      <xdr:row>96</xdr:row>
      <xdr:rowOff>54369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06203"/>
          <a:ext cx="8382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112751</xdr:rowOff>
    </xdr:from>
    <xdr:to>
      <xdr:col>19</xdr:col>
      <xdr:colOff>177800</xdr:colOff>
      <xdr:row>96</xdr:row>
      <xdr:rowOff>54369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00501"/>
          <a:ext cx="8890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112751</xdr:rowOff>
    </xdr:from>
    <xdr:to>
      <xdr:col>15</xdr:col>
      <xdr:colOff>50800</xdr:colOff>
      <xdr:row>97</xdr:row>
      <xdr:rowOff>99364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0501"/>
          <a:ext cx="889000" cy="3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99364</xdr:rowOff>
    </xdr:from>
    <xdr:to>
      <xdr:col>10</xdr:col>
      <xdr:colOff>114300</xdr:colOff>
      <xdr:row>97</xdr:row>
      <xdr:rowOff>122783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0014"/>
          <a:ext cx="889000" cy="2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67653</xdr:rowOff>
    </xdr:from>
    <xdr:to>
      <xdr:col>24</xdr:col>
      <xdr:colOff>114300</xdr:colOff>
      <xdr:row>95</xdr:row>
      <xdr:rowOff>169253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90530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0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3569</xdr:rowOff>
    </xdr:from>
    <xdr:to>
      <xdr:col>20</xdr:col>
      <xdr:colOff>38100</xdr:colOff>
      <xdr:row>96</xdr:row>
      <xdr:rowOff>105169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121696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61951</xdr:rowOff>
    </xdr:from>
    <xdr:to>
      <xdr:col>15</xdr:col>
      <xdr:colOff>101600</xdr:colOff>
      <xdr:row>95</xdr:row>
      <xdr:rowOff>163551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8628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24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48564</xdr:rowOff>
    </xdr:from>
    <xdr:to>
      <xdr:col>10</xdr:col>
      <xdr:colOff>165100</xdr:colOff>
      <xdr:row>97</xdr:row>
      <xdr:rowOff>150164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166691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5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71983</xdr:rowOff>
    </xdr:from>
    <xdr:to>
      <xdr:col>6</xdr:col>
      <xdr:colOff>38100</xdr:colOff>
      <xdr:row>98</xdr:row>
      <xdr:rowOff>2133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18660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7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19805</xdr:rowOff>
    </xdr:from>
    <xdr:to>
      <xdr:col>55</xdr:col>
      <xdr:colOff>0</xdr:colOff>
      <xdr:row>36</xdr:row>
      <xdr:rowOff>38409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92005"/>
          <a:ext cx="838200" cy="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38409</xdr:rowOff>
    </xdr:from>
    <xdr:to>
      <xdr:col>50</xdr:col>
      <xdr:colOff>114300</xdr:colOff>
      <xdr:row>36</xdr:row>
      <xdr:rowOff>96386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10609"/>
          <a:ext cx="889000" cy="5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13839</xdr:rowOff>
    </xdr:from>
    <xdr:to>
      <xdr:col>45</xdr:col>
      <xdr:colOff>177800</xdr:colOff>
      <xdr:row>36</xdr:row>
      <xdr:rowOff>96386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7339"/>
          <a:ext cx="889000" cy="11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13839</xdr:rowOff>
    </xdr:from>
    <xdr:to>
      <xdr:col>41</xdr:col>
      <xdr:colOff>50800</xdr:colOff>
      <xdr:row>36</xdr:row>
      <xdr:rowOff>122958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7339"/>
          <a:ext cx="889000" cy="11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140455</xdr:rowOff>
    </xdr:from>
    <xdr:to>
      <xdr:col>55</xdr:col>
      <xdr:colOff>50800</xdr:colOff>
      <xdr:row>36</xdr:row>
      <xdr:rowOff>70605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55382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159059</xdr:rowOff>
    </xdr:from>
    <xdr:to>
      <xdr:col>50</xdr:col>
      <xdr:colOff>165100</xdr:colOff>
      <xdr:row>36</xdr:row>
      <xdr:rowOff>89209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105736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45586</xdr:rowOff>
    </xdr:from>
    <xdr:to>
      <xdr:col>46</xdr:col>
      <xdr:colOff>38100</xdr:colOff>
      <xdr:row>36</xdr:row>
      <xdr:rowOff>147186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1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163713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134489</xdr:rowOff>
    </xdr:from>
    <xdr:to>
      <xdr:col>41</xdr:col>
      <xdr:colOff>101600</xdr:colOff>
      <xdr:row>30</xdr:row>
      <xdr:rowOff>64639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81166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8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72158</xdr:rowOff>
    </xdr:from>
    <xdr:to>
      <xdr:col>36</xdr:col>
      <xdr:colOff>165100</xdr:colOff>
      <xdr:row>37</xdr:row>
      <xdr:rowOff>2308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18835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1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119735</xdr:rowOff>
    </xdr:from>
    <xdr:to>
      <xdr:col>55</xdr:col>
      <xdr:colOff>0</xdr:colOff>
      <xdr:row>57</xdr:row>
      <xdr:rowOff>149740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49485"/>
          <a:ext cx="838200" cy="37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141910</xdr:rowOff>
    </xdr:from>
    <xdr:to>
      <xdr:col>50</xdr:col>
      <xdr:colOff>114300</xdr:colOff>
      <xdr:row>57</xdr:row>
      <xdr:rowOff>149740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057310"/>
          <a:ext cx="889000" cy="86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141910</xdr:rowOff>
    </xdr:from>
    <xdr:to>
      <xdr:col>45</xdr:col>
      <xdr:colOff>177800</xdr:colOff>
      <xdr:row>56</xdr:row>
      <xdr:rowOff>99466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057310"/>
          <a:ext cx="889000" cy="64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78112</xdr:rowOff>
    </xdr:from>
    <xdr:to>
      <xdr:col>41</xdr:col>
      <xdr:colOff>50800</xdr:colOff>
      <xdr:row>56</xdr:row>
      <xdr:rowOff>99466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79312"/>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68935</xdr:rowOff>
    </xdr:from>
    <xdr:to>
      <xdr:col>55</xdr:col>
      <xdr:colOff>50800</xdr:colOff>
      <xdr:row>55</xdr:row>
      <xdr:rowOff>170535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91812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5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98940</xdr:rowOff>
    </xdr:from>
    <xdr:to>
      <xdr:col>50</xdr:col>
      <xdr:colOff>165100</xdr:colOff>
      <xdr:row>58</xdr:row>
      <xdr:rowOff>29090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20217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91110</xdr:rowOff>
    </xdr:from>
    <xdr:to>
      <xdr:col>46</xdr:col>
      <xdr:colOff>38100</xdr:colOff>
      <xdr:row>53</xdr:row>
      <xdr:rowOff>21260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0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37787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878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48666</xdr:rowOff>
    </xdr:from>
    <xdr:to>
      <xdr:col>41</xdr:col>
      <xdr:colOff>101600</xdr:colOff>
      <xdr:row>56</xdr:row>
      <xdr:rowOff>150266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166793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27312</xdr:rowOff>
    </xdr:from>
    <xdr:to>
      <xdr:col>36</xdr:col>
      <xdr:colOff>165100</xdr:colOff>
      <xdr:row>56</xdr:row>
      <xdr:rowOff>128912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145439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4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26619</xdr:rowOff>
    </xdr:from>
    <xdr:to>
      <xdr:col>55</xdr:col>
      <xdr:colOff>0</xdr:colOff>
      <xdr:row>79</xdr:row>
      <xdr:rowOff>28981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71169"/>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136461</xdr:rowOff>
    </xdr:from>
    <xdr:to>
      <xdr:col>50</xdr:col>
      <xdr:colOff>114300</xdr:colOff>
      <xdr:row>79</xdr:row>
      <xdr:rowOff>28981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09561"/>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120078</xdr:rowOff>
    </xdr:from>
    <xdr:to>
      <xdr:col>45</xdr:col>
      <xdr:colOff>177800</xdr:colOff>
      <xdr:row>78</xdr:row>
      <xdr:rowOff>136461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21728"/>
          <a:ext cx="889000" cy="1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120078</xdr:rowOff>
    </xdr:from>
    <xdr:to>
      <xdr:col>41</xdr:col>
      <xdr:colOff>50800</xdr:colOff>
      <xdr:row>78</xdr:row>
      <xdr:rowOff>158065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21728"/>
          <a:ext cx="889000" cy="20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147269</xdr:rowOff>
    </xdr:from>
    <xdr:to>
      <xdr:col>55</xdr:col>
      <xdr:colOff>50800</xdr:colOff>
      <xdr:row>79</xdr:row>
      <xdr:rowOff>77419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62196</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3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149631</xdr:rowOff>
    </xdr:from>
    <xdr:to>
      <xdr:col>50</xdr:col>
      <xdr:colOff>165100</xdr:colOff>
      <xdr:row>79</xdr:row>
      <xdr:rowOff>79781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70908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50017" y="1361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85661</xdr:rowOff>
    </xdr:from>
    <xdr:to>
      <xdr:col>46</xdr:col>
      <xdr:colOff>38100</xdr:colOff>
      <xdr:row>79</xdr:row>
      <xdr:rowOff>15811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6938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5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69278</xdr:rowOff>
    </xdr:from>
    <xdr:to>
      <xdr:col>41</xdr:col>
      <xdr:colOff>101600</xdr:colOff>
      <xdr:row>77</xdr:row>
      <xdr:rowOff>170878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162005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36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107265</xdr:rowOff>
    </xdr:from>
    <xdr:to>
      <xdr:col>36</xdr:col>
      <xdr:colOff>165100</xdr:colOff>
      <xdr:row>79</xdr:row>
      <xdr:rowOff>37415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8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28542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7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1512</xdr:rowOff>
    </xdr:from>
    <xdr:to>
      <xdr:col>54</xdr:col>
      <xdr:colOff>189865</xdr:colOff>
      <xdr:row>98</xdr:row>
      <xdr:rowOff>72873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74912"/>
          <a:ext cx="1270" cy="110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76700</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7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72873</xdr:rowOff>
    </xdr:from>
    <xdr:to>
      <xdr:col>55</xdr:col>
      <xdr:colOff>88900</xdr:colOff>
      <xdr:row>98</xdr:row>
      <xdr:rowOff>72873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4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119639</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1512</xdr:rowOff>
    </xdr:from>
    <xdr:to>
      <xdr:col>55</xdr:col>
      <xdr:colOff>88900</xdr:colOff>
      <xdr:row>92</xdr:row>
      <xdr:rowOff>1512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7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132517</xdr:rowOff>
    </xdr:from>
    <xdr:to>
      <xdr:col>55</xdr:col>
      <xdr:colOff>0</xdr:colOff>
      <xdr:row>96</xdr:row>
      <xdr:rowOff>24085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077367"/>
          <a:ext cx="838200" cy="4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37628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59201</xdr:rowOff>
    </xdr:from>
    <xdr:to>
      <xdr:col>55</xdr:col>
      <xdr:colOff>50800</xdr:colOff>
      <xdr:row>96</xdr:row>
      <xdr:rowOff>160801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65157</xdr:rowOff>
    </xdr:from>
    <xdr:to>
      <xdr:col>50</xdr:col>
      <xdr:colOff>114300</xdr:colOff>
      <xdr:row>96</xdr:row>
      <xdr:rowOff>24085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5667107"/>
          <a:ext cx="889000" cy="81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84423</xdr:rowOff>
    </xdr:from>
    <xdr:to>
      <xdr:col>50</xdr:col>
      <xdr:colOff>165100</xdr:colOff>
      <xdr:row>97</xdr:row>
      <xdr:rowOff>14573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5700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65157</xdr:rowOff>
    </xdr:from>
    <xdr:to>
      <xdr:col>45</xdr:col>
      <xdr:colOff>177800</xdr:colOff>
      <xdr:row>95</xdr:row>
      <xdr:rowOff>119717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5667107"/>
          <a:ext cx="889000" cy="7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37142</xdr:rowOff>
    </xdr:from>
    <xdr:to>
      <xdr:col>46</xdr:col>
      <xdr:colOff>38100</xdr:colOff>
      <xdr:row>96</xdr:row>
      <xdr:rowOff>138742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129869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108401</xdr:rowOff>
    </xdr:from>
    <xdr:to>
      <xdr:col>41</xdr:col>
      <xdr:colOff>50800</xdr:colOff>
      <xdr:row>95</xdr:row>
      <xdr:rowOff>119717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224701"/>
          <a:ext cx="889000" cy="18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75146</xdr:rowOff>
    </xdr:from>
    <xdr:to>
      <xdr:col>41</xdr:col>
      <xdr:colOff>101600</xdr:colOff>
      <xdr:row>97</xdr:row>
      <xdr:rowOff>5296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104121</xdr:rowOff>
    </xdr:from>
    <xdr:to>
      <xdr:col>36</xdr:col>
      <xdr:colOff>165100</xdr:colOff>
      <xdr:row>97</xdr:row>
      <xdr:rowOff>34271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25398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81717</xdr:rowOff>
    </xdr:from>
    <xdr:to>
      <xdr:col>55</xdr:col>
      <xdr:colOff>50800</xdr:colOff>
      <xdr:row>94</xdr:row>
      <xdr:rowOff>11867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104594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144735</xdr:rowOff>
    </xdr:from>
    <xdr:to>
      <xdr:col>50</xdr:col>
      <xdr:colOff>165100</xdr:colOff>
      <xdr:row>96</xdr:row>
      <xdr:rowOff>74885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91412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14357</xdr:rowOff>
    </xdr:from>
    <xdr:to>
      <xdr:col>46</xdr:col>
      <xdr:colOff>38100</xdr:colOff>
      <xdr:row>91</xdr:row>
      <xdr:rowOff>115957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56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132484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3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68917</xdr:rowOff>
    </xdr:from>
    <xdr:to>
      <xdr:col>41</xdr:col>
      <xdr:colOff>101600</xdr:colOff>
      <xdr:row>95</xdr:row>
      <xdr:rowOff>170517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5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57601</xdr:rowOff>
    </xdr:from>
    <xdr:to>
      <xdr:col>36</xdr:col>
      <xdr:colOff>165100</xdr:colOff>
      <xdr:row>94</xdr:row>
      <xdr:rowOff>159201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4278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59690</xdr:rowOff>
    </xdr:from>
    <xdr:to>
      <xdr:col>85</xdr:col>
      <xdr:colOff>127000</xdr:colOff>
      <xdr:row>37</xdr:row>
      <xdr:rowOff>105182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060440"/>
          <a:ext cx="838200" cy="3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2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105182</xdr:rowOff>
    </xdr:from>
    <xdr:to>
      <xdr:col>81</xdr:col>
      <xdr:colOff>50800</xdr:colOff>
      <xdr:row>38</xdr:row>
      <xdr:rowOff>77750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44883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77750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532728"/>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111354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3272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8890</xdr:rowOff>
    </xdr:from>
    <xdr:to>
      <xdr:col>85</xdr:col>
      <xdr:colOff>177800</xdr:colOff>
      <xdr:row>35</xdr:row>
      <xdr:rowOff>110490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31767</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54382</xdr:rowOff>
    </xdr:from>
    <xdr:to>
      <xdr:col>81</xdr:col>
      <xdr:colOff>101600</xdr:colOff>
      <xdr:row>37</xdr:row>
      <xdr:rowOff>155982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1059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173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26950</xdr:rowOff>
    </xdr:from>
    <xdr:to>
      <xdr:col>76</xdr:col>
      <xdr:colOff>165100</xdr:colOff>
      <xdr:row>38</xdr:row>
      <xdr:rowOff>128550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145077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317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138278</xdr:rowOff>
    </xdr:from>
    <xdr:to>
      <xdr:col>72</xdr:col>
      <xdr:colOff>38100</xdr:colOff>
      <xdr:row>38</xdr:row>
      <xdr:rowOff>68428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84955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60554</xdr:rowOff>
    </xdr:from>
    <xdr:to>
      <xdr:col>67</xdr:col>
      <xdr:colOff>101600</xdr:colOff>
      <xdr:row>38</xdr:row>
      <xdr:rowOff>162154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153281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68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13856</xdr:rowOff>
    </xdr:from>
    <xdr:to>
      <xdr:col>85</xdr:col>
      <xdr:colOff>127000</xdr:colOff>
      <xdr:row>75</xdr:row>
      <xdr:rowOff>32639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872606"/>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144805</xdr:rowOff>
    </xdr:from>
    <xdr:to>
      <xdr:col>81</xdr:col>
      <xdr:colOff>50800</xdr:colOff>
      <xdr:row>75</xdr:row>
      <xdr:rowOff>13856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832105"/>
          <a:ext cx="889000" cy="4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144805</xdr:rowOff>
    </xdr:from>
    <xdr:to>
      <xdr:col>76</xdr:col>
      <xdr:colOff>114300</xdr:colOff>
      <xdr:row>75</xdr:row>
      <xdr:rowOff>23838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832105"/>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254</xdr:rowOff>
    </xdr:from>
    <xdr:to>
      <xdr:col>71</xdr:col>
      <xdr:colOff>177800</xdr:colOff>
      <xdr:row>75</xdr:row>
      <xdr:rowOff>23838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859004"/>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153289</xdr:rowOff>
    </xdr:from>
    <xdr:to>
      <xdr:col>85</xdr:col>
      <xdr:colOff>177800</xdr:colOff>
      <xdr:row>75</xdr:row>
      <xdr:rowOff>83439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4716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134506</xdr:rowOff>
    </xdr:from>
    <xdr:to>
      <xdr:col>81</xdr:col>
      <xdr:colOff>101600</xdr:colOff>
      <xdr:row>75</xdr:row>
      <xdr:rowOff>64656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8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81183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5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94005</xdr:rowOff>
    </xdr:from>
    <xdr:to>
      <xdr:col>76</xdr:col>
      <xdr:colOff>165100</xdr:colOff>
      <xdr:row>75</xdr:row>
      <xdr:rowOff>24155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40682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5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144488</xdr:rowOff>
    </xdr:from>
    <xdr:to>
      <xdr:col>72</xdr:col>
      <xdr:colOff>38100</xdr:colOff>
      <xdr:row>75</xdr:row>
      <xdr:rowOff>74638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8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91165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60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120904</xdr:rowOff>
    </xdr:from>
    <xdr:to>
      <xdr:col>67</xdr:col>
      <xdr:colOff>101600</xdr:colOff>
      <xdr:row>75</xdr:row>
      <xdr:rowOff>51054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67581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5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138295</xdr:rowOff>
    </xdr:from>
    <xdr:to>
      <xdr:col>85</xdr:col>
      <xdr:colOff>127000</xdr:colOff>
      <xdr:row>95</xdr:row>
      <xdr:rowOff>151783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426045"/>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71349</xdr:rowOff>
    </xdr:from>
    <xdr:to>
      <xdr:col>81</xdr:col>
      <xdr:colOff>50800</xdr:colOff>
      <xdr:row>95</xdr:row>
      <xdr:rowOff>138295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016199"/>
          <a:ext cx="889000" cy="40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71349</xdr:rowOff>
    </xdr:from>
    <xdr:to>
      <xdr:col>76</xdr:col>
      <xdr:colOff>114300</xdr:colOff>
      <xdr:row>97</xdr:row>
      <xdr:rowOff>96265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016199"/>
          <a:ext cx="889000" cy="7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96265</xdr:rowOff>
    </xdr:from>
    <xdr:to>
      <xdr:col>71</xdr:col>
      <xdr:colOff>177800</xdr:colOff>
      <xdr:row>98</xdr:row>
      <xdr:rowOff>7961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26915"/>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100983</xdr:rowOff>
    </xdr:from>
    <xdr:to>
      <xdr:col>85</xdr:col>
      <xdr:colOff>177800</xdr:colOff>
      <xdr:row>96</xdr:row>
      <xdr:rowOff>31133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3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123860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24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87495</xdr:rowOff>
    </xdr:from>
    <xdr:to>
      <xdr:col>81</xdr:col>
      <xdr:colOff>101600</xdr:colOff>
      <xdr:row>96</xdr:row>
      <xdr:rowOff>17645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3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34172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1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20549</xdr:rowOff>
    </xdr:from>
    <xdr:to>
      <xdr:col>76</xdr:col>
      <xdr:colOff>165100</xdr:colOff>
      <xdr:row>93</xdr:row>
      <xdr:rowOff>122149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5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138676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7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45465</xdr:rowOff>
    </xdr:from>
    <xdr:to>
      <xdr:col>72</xdr:col>
      <xdr:colOff>38100</xdr:colOff>
      <xdr:row>97</xdr:row>
      <xdr:rowOff>147065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163592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45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128611</xdr:rowOff>
    </xdr:from>
    <xdr:to>
      <xdr:col>67</xdr:col>
      <xdr:colOff>101600</xdr:colOff>
      <xdr:row>98</xdr:row>
      <xdr:rowOff>58761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49888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85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95939</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24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92021</xdr:rowOff>
    </xdr:from>
    <xdr:to>
      <xdr:col>102</xdr:col>
      <xdr:colOff>114300</xdr:colOff>
      <xdr:row>39</xdr:row>
      <xdr:rowOff>95939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7857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45139</xdr:rowOff>
    </xdr:from>
    <xdr:to>
      <xdr:col>102</xdr:col>
      <xdr:colOff>165100</xdr:colOff>
      <xdr:row>39</xdr:row>
      <xdr:rowOff>146739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137866</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41221</xdr:rowOff>
    </xdr:from>
    <xdr:to>
      <xdr:col>98</xdr:col>
      <xdr:colOff>38100</xdr:colOff>
      <xdr:row>39</xdr:row>
      <xdr:rowOff>142821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133948</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21046</xdr:rowOff>
    </xdr:from>
    <xdr:to>
      <xdr:col>116</xdr:col>
      <xdr:colOff>63500</xdr:colOff>
      <xdr:row>57</xdr:row>
      <xdr:rowOff>38027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793696"/>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21481</xdr:rowOff>
    </xdr:from>
    <xdr:to>
      <xdr:col>111</xdr:col>
      <xdr:colOff>177800</xdr:colOff>
      <xdr:row>57</xdr:row>
      <xdr:rowOff>38027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794131"/>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132080</xdr:rowOff>
    </xdr:from>
    <xdr:to>
      <xdr:col>107</xdr:col>
      <xdr:colOff>50800</xdr:colOff>
      <xdr:row>57</xdr:row>
      <xdr:rowOff>21481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733280"/>
          <a:ext cx="889000" cy="6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109547</xdr:rowOff>
    </xdr:from>
    <xdr:to>
      <xdr:col>102</xdr:col>
      <xdr:colOff>114300</xdr:colOff>
      <xdr:row>56</xdr:row>
      <xdr:rowOff>132080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710747"/>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141696</xdr:rowOff>
    </xdr:from>
    <xdr:to>
      <xdr:col>116</xdr:col>
      <xdr:colOff>114300</xdr:colOff>
      <xdr:row>57</xdr:row>
      <xdr:rowOff>71846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164573</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59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158677</xdr:rowOff>
    </xdr:from>
    <xdr:to>
      <xdr:col>112</xdr:col>
      <xdr:colOff>38100</xdr:colOff>
      <xdr:row>57</xdr:row>
      <xdr:rowOff>88827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75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105354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53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142131</xdr:rowOff>
    </xdr:from>
    <xdr:to>
      <xdr:col>107</xdr:col>
      <xdr:colOff>101600</xdr:colOff>
      <xdr:row>57</xdr:row>
      <xdr:rowOff>72281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88808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81280</xdr:rowOff>
    </xdr:from>
    <xdr:to>
      <xdr:col>102</xdr:col>
      <xdr:colOff>165100</xdr:colOff>
      <xdr:row>57</xdr:row>
      <xdr:rowOff>11430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27957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58747</xdr:rowOff>
    </xdr:from>
    <xdr:to>
      <xdr:col>98</xdr:col>
      <xdr:colOff>38100</xdr:colOff>
      <xdr:row>56</xdr:row>
      <xdr:rowOff>160347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65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5424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4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42225</xdr:rowOff>
    </xdr:from>
    <xdr:to>
      <xdr:col>116</xdr:col>
      <xdr:colOff>63500</xdr:colOff>
      <xdr:row>71</xdr:row>
      <xdr:rowOff>116886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215175"/>
          <a:ext cx="838200" cy="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116886</xdr:rowOff>
    </xdr:from>
    <xdr:to>
      <xdr:col>111</xdr:col>
      <xdr:colOff>177800</xdr:colOff>
      <xdr:row>71</xdr:row>
      <xdr:rowOff>133390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289836"/>
          <a:ext cx="889000" cy="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32761</xdr:rowOff>
    </xdr:from>
    <xdr:to>
      <xdr:col>107</xdr:col>
      <xdr:colOff>50800</xdr:colOff>
      <xdr:row>71</xdr:row>
      <xdr:rowOff>133390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205711"/>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32761</xdr:rowOff>
    </xdr:from>
    <xdr:to>
      <xdr:col>102</xdr:col>
      <xdr:colOff>114300</xdr:colOff>
      <xdr:row>71</xdr:row>
      <xdr:rowOff>89682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205711"/>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162875</xdr:rowOff>
    </xdr:from>
    <xdr:to>
      <xdr:col>116</xdr:col>
      <xdr:colOff>114300</xdr:colOff>
      <xdr:row>71</xdr:row>
      <xdr:rowOff>93025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93682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09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66086</xdr:rowOff>
    </xdr:from>
    <xdr:to>
      <xdr:col>112</xdr:col>
      <xdr:colOff>38100</xdr:colOff>
      <xdr:row>71</xdr:row>
      <xdr:rowOff>167686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23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12763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0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82590</xdr:rowOff>
    </xdr:from>
    <xdr:to>
      <xdr:col>107</xdr:col>
      <xdr:colOff>101600</xdr:colOff>
      <xdr:row>72</xdr:row>
      <xdr:rowOff>12740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25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29267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03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153411</xdr:rowOff>
    </xdr:from>
    <xdr:to>
      <xdr:col>102</xdr:col>
      <xdr:colOff>165100</xdr:colOff>
      <xdr:row>71</xdr:row>
      <xdr:rowOff>83561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1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100088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193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38882</xdr:rowOff>
    </xdr:from>
    <xdr:to>
      <xdr:col>98</xdr:col>
      <xdr:colOff>38100</xdr:colOff>
      <xdr:row>71</xdr:row>
      <xdr:rowOff>140482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2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157009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19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定年延長に伴う定年退職者数の皆減による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退職手当の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ワクチン接種委託料の減に伴う新型コロナウイルスワクチン接種経費の減等によるもの。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扶助費については、住民税非課税世帯等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物価高騰支援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給付金の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皆増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水道料金減免事業費補助金の増等によるもの。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恩田運動公園スポーツパーク整備事業費及び小中学校施設長寿命化事業費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土木施設災害復旧費の増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によるもの。</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山口県宇部市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158,497
156,216
287.05
78,539,004
76,145,864
1,799,807
37,513,202
65,299,998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81178</xdr:rowOff>
    </xdr:from>
    <xdr:to>
      <xdr:col>24</xdr:col>
      <xdr:colOff>63500</xdr:colOff>
      <xdr:row>34</xdr:row>
      <xdr:rowOff>144272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10478"/>
          <a:ext cx="8382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88493</xdr:rowOff>
    </xdr:from>
    <xdr:to>
      <xdr:col>19</xdr:col>
      <xdr:colOff>177800</xdr:colOff>
      <xdr:row>34</xdr:row>
      <xdr:rowOff>144272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17793"/>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72034</xdr:rowOff>
    </xdr:from>
    <xdr:to>
      <xdr:col>15</xdr:col>
      <xdr:colOff>50800</xdr:colOff>
      <xdr:row>34</xdr:row>
      <xdr:rowOff>88493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0133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72034</xdr:rowOff>
    </xdr:from>
    <xdr:to>
      <xdr:col>10</xdr:col>
      <xdr:colOff>114300</xdr:colOff>
      <xdr:row>34</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01334"/>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30378</xdr:rowOff>
    </xdr:from>
    <xdr:to>
      <xdr:col>24</xdr:col>
      <xdr:colOff>114300</xdr:colOff>
      <xdr:row>34</xdr:row>
      <xdr:rowOff>131978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53255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93472</xdr:rowOff>
    </xdr:from>
    <xdr:to>
      <xdr:col>20</xdr:col>
      <xdr:colOff>38100</xdr:colOff>
      <xdr:row>35</xdr:row>
      <xdr:rowOff>23622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40149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37693</xdr:rowOff>
    </xdr:from>
    <xdr:to>
      <xdr:col>15</xdr:col>
      <xdr:colOff>101600</xdr:colOff>
      <xdr:row>34</xdr:row>
      <xdr:rowOff>139293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155820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21234</xdr:rowOff>
    </xdr:from>
    <xdr:to>
      <xdr:col>10</xdr:col>
      <xdr:colOff>165100</xdr:colOff>
      <xdr:row>34</xdr:row>
      <xdr:rowOff>122834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139361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143934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76797</xdr:rowOff>
    </xdr:from>
    <xdr:to>
      <xdr:col>24</xdr:col>
      <xdr:colOff>62865</xdr:colOff>
      <xdr:row>58</xdr:row>
      <xdr:rowOff>98009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6547"/>
          <a:ext cx="1270" cy="53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101836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98009</xdr:rowOff>
    </xdr:from>
    <xdr:to>
      <xdr:col>24</xdr:col>
      <xdr:colOff>152400</xdr:colOff>
      <xdr:row>58</xdr:row>
      <xdr:rowOff>98009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2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23474</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76797</xdr:rowOff>
    </xdr:from>
    <xdr:to>
      <xdr:col>24</xdr:col>
      <xdr:colOff>152400</xdr:colOff>
      <xdr:row>55</xdr:row>
      <xdr:rowOff>76797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6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49908</xdr:rowOff>
    </xdr:from>
    <xdr:to>
      <xdr:col>24</xdr:col>
      <xdr:colOff>63500</xdr:colOff>
      <xdr:row>56</xdr:row>
      <xdr:rowOff>70482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5110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166902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6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17025</xdr:rowOff>
    </xdr:from>
    <xdr:to>
      <xdr:col>24</xdr:col>
      <xdr:colOff>114300</xdr:colOff>
      <xdr:row>57</xdr:row>
      <xdr:rowOff>118625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147301</xdr:rowOff>
    </xdr:from>
    <xdr:to>
      <xdr:col>19</xdr:col>
      <xdr:colOff>177800</xdr:colOff>
      <xdr:row>56</xdr:row>
      <xdr:rowOff>49908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34151"/>
          <a:ext cx="889000" cy="4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167548</xdr:rowOff>
    </xdr:from>
    <xdr:to>
      <xdr:col>20</xdr:col>
      <xdr:colOff>38100</xdr:colOff>
      <xdr:row>57</xdr:row>
      <xdr:rowOff>97698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88825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158055</xdr:rowOff>
    </xdr:from>
    <xdr:to>
      <xdr:col>15</xdr:col>
      <xdr:colOff>50800</xdr:colOff>
      <xdr:row>53</xdr:row>
      <xdr:rowOff>147301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30555"/>
          <a:ext cx="889000" cy="50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152060</xdr:rowOff>
    </xdr:from>
    <xdr:to>
      <xdr:col>15</xdr:col>
      <xdr:colOff>101600</xdr:colOff>
      <xdr:row>57</xdr:row>
      <xdr:rowOff>82210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158055</xdr:rowOff>
    </xdr:from>
    <xdr:to>
      <xdr:col>10</xdr:col>
      <xdr:colOff>114300</xdr:colOff>
      <xdr:row>57</xdr:row>
      <xdr:rowOff>28496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30555"/>
          <a:ext cx="889000" cy="107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119847</xdr:rowOff>
    </xdr:from>
    <xdr:to>
      <xdr:col>10</xdr:col>
      <xdr:colOff>165100</xdr:colOff>
      <xdr:row>52</xdr:row>
      <xdr:rowOff>49997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6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41124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59906</xdr:rowOff>
    </xdr:from>
    <xdr:to>
      <xdr:col>6</xdr:col>
      <xdr:colOff>38100</xdr:colOff>
      <xdr:row>57</xdr:row>
      <xdr:rowOff>161506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3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152633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2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19682</xdr:rowOff>
    </xdr:from>
    <xdr:to>
      <xdr:col>24</xdr:col>
      <xdr:colOff>114300</xdr:colOff>
      <xdr:row>56</xdr:row>
      <xdr:rowOff>121282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42559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170558</xdr:rowOff>
    </xdr:from>
    <xdr:to>
      <xdr:col>20</xdr:col>
      <xdr:colOff>38100</xdr:colOff>
      <xdr:row>56</xdr:row>
      <xdr:rowOff>100708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0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117235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96501</xdr:rowOff>
    </xdr:from>
    <xdr:to>
      <xdr:col>15</xdr:col>
      <xdr:colOff>101600</xdr:colOff>
      <xdr:row>54</xdr:row>
      <xdr:rowOff>26651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1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43178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107255</xdr:rowOff>
    </xdr:from>
    <xdr:to>
      <xdr:col>10</xdr:col>
      <xdr:colOff>165100</xdr:colOff>
      <xdr:row>51</xdr:row>
      <xdr:rowOff>37405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53932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5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149146</xdr:rowOff>
    </xdr:from>
    <xdr:to>
      <xdr:col>6</xdr:col>
      <xdr:colOff>38100</xdr:colOff>
      <xdr:row>57</xdr:row>
      <xdr:rowOff>79296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5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95823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52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75476</xdr:rowOff>
    </xdr:from>
    <xdr:to>
      <xdr:col>24</xdr:col>
      <xdr:colOff>63500</xdr:colOff>
      <xdr:row>76</xdr:row>
      <xdr:rowOff>30632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4226"/>
          <a:ext cx="838200" cy="1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124447</xdr:rowOff>
    </xdr:from>
    <xdr:to>
      <xdr:col>19</xdr:col>
      <xdr:colOff>177800</xdr:colOff>
      <xdr:row>76</xdr:row>
      <xdr:rowOff>30632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83197"/>
          <a:ext cx="889000" cy="7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124447</xdr:rowOff>
    </xdr:from>
    <xdr:to>
      <xdr:col>15</xdr:col>
      <xdr:colOff>50800</xdr:colOff>
      <xdr:row>77</xdr:row>
      <xdr:rowOff>110350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83197"/>
          <a:ext cx="889000" cy="3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110350</xdr:rowOff>
    </xdr:from>
    <xdr:to>
      <xdr:col>10</xdr:col>
      <xdr:colOff>114300</xdr:colOff>
      <xdr:row>78</xdr:row>
      <xdr:rowOff>22937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2000"/>
          <a:ext cx="889000" cy="8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24676</xdr:rowOff>
    </xdr:from>
    <xdr:to>
      <xdr:col>24</xdr:col>
      <xdr:colOff>114300</xdr:colOff>
      <xdr:row>75</xdr:row>
      <xdr:rowOff>126276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47553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151282</xdr:rowOff>
    </xdr:from>
    <xdr:to>
      <xdr:col>20</xdr:col>
      <xdr:colOff>38100</xdr:colOff>
      <xdr:row>76</xdr:row>
      <xdr:rowOff>81432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73647</xdr:rowOff>
    </xdr:from>
    <xdr:to>
      <xdr:col>15</xdr:col>
      <xdr:colOff>101600</xdr:colOff>
      <xdr:row>76</xdr:row>
      <xdr:rowOff>3798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32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20324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59550</xdr:rowOff>
    </xdr:from>
    <xdr:to>
      <xdr:col>10</xdr:col>
      <xdr:colOff>165100</xdr:colOff>
      <xdr:row>77</xdr:row>
      <xdr:rowOff>161150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6227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3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143587</xdr:rowOff>
    </xdr:from>
    <xdr:to>
      <xdr:col>6</xdr:col>
      <xdr:colOff>38100</xdr:colOff>
      <xdr:row>78</xdr:row>
      <xdr:rowOff>73737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90264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2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27752</xdr:rowOff>
    </xdr:from>
    <xdr:to>
      <xdr:col>24</xdr:col>
      <xdr:colOff>63500</xdr:colOff>
      <xdr:row>95</xdr:row>
      <xdr:rowOff>64491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15502"/>
          <a:ext cx="8382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64491</xdr:rowOff>
    </xdr:from>
    <xdr:to>
      <xdr:col>19</xdr:col>
      <xdr:colOff>177800</xdr:colOff>
      <xdr:row>95</xdr:row>
      <xdr:rowOff>81145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52241"/>
          <a:ext cx="889000" cy="1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81145</xdr:rowOff>
    </xdr:from>
    <xdr:to>
      <xdr:col>15</xdr:col>
      <xdr:colOff>50800</xdr:colOff>
      <xdr:row>97</xdr:row>
      <xdr:rowOff>142704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68895"/>
          <a:ext cx="889000" cy="4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142704</xdr:rowOff>
    </xdr:from>
    <xdr:to>
      <xdr:col>10</xdr:col>
      <xdr:colOff>114300</xdr:colOff>
      <xdr:row>98</xdr:row>
      <xdr:rowOff>54987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73354"/>
          <a:ext cx="889000" cy="8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148402</xdr:rowOff>
    </xdr:from>
    <xdr:to>
      <xdr:col>24</xdr:col>
      <xdr:colOff>114300</xdr:colOff>
      <xdr:row>95</xdr:row>
      <xdr:rowOff>78552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171279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13691</xdr:rowOff>
    </xdr:from>
    <xdr:to>
      <xdr:col>20</xdr:col>
      <xdr:colOff>38100</xdr:colOff>
      <xdr:row>95</xdr:row>
      <xdr:rowOff>115291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106418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30345</xdr:rowOff>
    </xdr:from>
    <xdr:to>
      <xdr:col>15</xdr:col>
      <xdr:colOff>101600</xdr:colOff>
      <xdr:row>95</xdr:row>
      <xdr:rowOff>131945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123072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1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91904</xdr:rowOff>
    </xdr:from>
    <xdr:to>
      <xdr:col>10</xdr:col>
      <xdr:colOff>165100</xdr:colOff>
      <xdr:row>98</xdr:row>
      <xdr:rowOff>22054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4187</xdr:rowOff>
    </xdr:from>
    <xdr:to>
      <xdr:col>6</xdr:col>
      <xdr:colOff>38100</xdr:colOff>
      <xdr:row>98</xdr:row>
      <xdr:rowOff>105787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96914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129413</xdr:rowOff>
    </xdr:from>
    <xdr:to>
      <xdr:col>55</xdr:col>
      <xdr:colOff>0</xdr:colOff>
      <xdr:row>38</xdr:row>
      <xdr:rowOff>95885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73063"/>
          <a:ext cx="8382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90551</xdr:rowOff>
    </xdr:from>
    <xdr:to>
      <xdr:col>50</xdr:col>
      <xdr:colOff>114300</xdr:colOff>
      <xdr:row>38</xdr:row>
      <xdr:rowOff>95885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0565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33401</xdr:rowOff>
    </xdr:from>
    <xdr:to>
      <xdr:col>45</xdr:col>
      <xdr:colOff>177800</xdr:colOff>
      <xdr:row>38</xdr:row>
      <xdr:rowOff>90551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485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33401</xdr:rowOff>
    </xdr:from>
    <xdr:to>
      <xdr:col>41</xdr:col>
      <xdr:colOff>50800</xdr:colOff>
      <xdr:row>38</xdr:row>
      <xdr:rowOff>121031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48501"/>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57040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0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45085</xdr:rowOff>
    </xdr:from>
    <xdr:to>
      <xdr:col>50</xdr:col>
      <xdr:colOff>165100</xdr:colOff>
      <xdr:row>38</xdr:row>
      <xdr:rowOff>146685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137812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52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39751</xdr:rowOff>
    </xdr:from>
    <xdr:to>
      <xdr:col>46</xdr:col>
      <xdr:colOff>38100</xdr:colOff>
      <xdr:row>38</xdr:row>
      <xdr:rowOff>141351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132478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154051</xdr:rowOff>
    </xdr:from>
    <xdr:to>
      <xdr:col>41</xdr:col>
      <xdr:colOff>101600</xdr:colOff>
      <xdr:row>38</xdr:row>
      <xdr:rowOff>84201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70231</xdr:rowOff>
    </xdr:from>
    <xdr:to>
      <xdr:col>36</xdr:col>
      <xdr:colOff>165100</xdr:colOff>
      <xdr:row>39</xdr:row>
      <xdr:rowOff>381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162958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43231</xdr:rowOff>
    </xdr:from>
    <xdr:to>
      <xdr:col>55</xdr:col>
      <xdr:colOff>0</xdr:colOff>
      <xdr:row>56</xdr:row>
      <xdr:rowOff>75082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44431"/>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75082</xdr:rowOff>
    </xdr:from>
    <xdr:to>
      <xdr:col>50</xdr:col>
      <xdr:colOff>114300</xdr:colOff>
      <xdr:row>56</xdr:row>
      <xdr:rowOff>84607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762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42316</xdr:rowOff>
    </xdr:from>
    <xdr:to>
      <xdr:col>45</xdr:col>
      <xdr:colOff>177800</xdr:colOff>
      <xdr:row>56</xdr:row>
      <xdr:rowOff>84607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43516"/>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42316</xdr:rowOff>
    </xdr:from>
    <xdr:to>
      <xdr:col>41</xdr:col>
      <xdr:colOff>50800</xdr:colOff>
      <xdr:row>56</xdr:row>
      <xdr:rowOff>119355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43516"/>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163881</xdr:rowOff>
    </xdr:from>
    <xdr:to>
      <xdr:col>55</xdr:col>
      <xdr:colOff>50800</xdr:colOff>
      <xdr:row>56</xdr:row>
      <xdr:rowOff>94031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15308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4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24282</xdr:rowOff>
    </xdr:from>
    <xdr:to>
      <xdr:col>50</xdr:col>
      <xdr:colOff>165100</xdr:colOff>
      <xdr:row>56</xdr:row>
      <xdr:rowOff>125882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142409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33807</xdr:rowOff>
    </xdr:from>
    <xdr:to>
      <xdr:col>46</xdr:col>
      <xdr:colOff>38100</xdr:colOff>
      <xdr:row>56</xdr:row>
      <xdr:rowOff>135407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151934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4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162966</xdr:rowOff>
    </xdr:from>
    <xdr:to>
      <xdr:col>41</xdr:col>
      <xdr:colOff>101600</xdr:colOff>
      <xdr:row>56</xdr:row>
      <xdr:rowOff>93116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109643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93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68555</xdr:rowOff>
    </xdr:from>
    <xdr:to>
      <xdr:col>36</xdr:col>
      <xdr:colOff>165100</xdr:colOff>
      <xdr:row>56</xdr:row>
      <xdr:rowOff>170155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6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15232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944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21925</xdr:rowOff>
    </xdr:from>
    <xdr:to>
      <xdr:col>55</xdr:col>
      <xdr:colOff>0</xdr:colOff>
      <xdr:row>75</xdr:row>
      <xdr:rowOff>123469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880675"/>
          <a:ext cx="838200" cy="1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84653</xdr:rowOff>
    </xdr:from>
    <xdr:to>
      <xdr:col>50</xdr:col>
      <xdr:colOff>114300</xdr:colOff>
      <xdr:row>75</xdr:row>
      <xdr:rowOff>123469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43403"/>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28052</xdr:rowOff>
    </xdr:from>
    <xdr:to>
      <xdr:col>45</xdr:col>
      <xdr:colOff>177800</xdr:colOff>
      <xdr:row>75</xdr:row>
      <xdr:rowOff>84653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86802"/>
          <a:ext cx="889000" cy="5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28052</xdr:rowOff>
    </xdr:from>
    <xdr:to>
      <xdr:col>41</xdr:col>
      <xdr:colOff>50800</xdr:colOff>
      <xdr:row>75</xdr:row>
      <xdr:rowOff>115743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86802"/>
          <a:ext cx="8890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142575</xdr:rowOff>
    </xdr:from>
    <xdr:to>
      <xdr:col>55</xdr:col>
      <xdr:colOff>50800</xdr:colOff>
      <xdr:row>75</xdr:row>
      <xdr:rowOff>72725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165452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72669</xdr:rowOff>
    </xdr:from>
    <xdr:to>
      <xdr:col>50</xdr:col>
      <xdr:colOff>165100</xdr:colOff>
      <xdr:row>76</xdr:row>
      <xdr:rowOff>2818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314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19346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33853</xdr:rowOff>
    </xdr:from>
    <xdr:to>
      <xdr:col>46</xdr:col>
      <xdr:colOff>38100</xdr:colOff>
      <xdr:row>75</xdr:row>
      <xdr:rowOff>135453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151980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148702</xdr:rowOff>
    </xdr:from>
    <xdr:to>
      <xdr:col>41</xdr:col>
      <xdr:colOff>101600</xdr:colOff>
      <xdr:row>75</xdr:row>
      <xdr:rowOff>78852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95379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1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64943</xdr:rowOff>
    </xdr:from>
    <xdr:to>
      <xdr:col>36</xdr:col>
      <xdr:colOff>165100</xdr:colOff>
      <xdr:row>75</xdr:row>
      <xdr:rowOff>166542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23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11620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129479</xdr:rowOff>
    </xdr:from>
    <xdr:to>
      <xdr:col>55</xdr:col>
      <xdr:colOff>0</xdr:colOff>
      <xdr:row>95</xdr:row>
      <xdr:rowOff>98847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45779"/>
          <a:ext cx="8382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31474</xdr:rowOff>
    </xdr:from>
    <xdr:to>
      <xdr:col>50</xdr:col>
      <xdr:colOff>114300</xdr:colOff>
      <xdr:row>95</xdr:row>
      <xdr:rowOff>98847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319224"/>
          <a:ext cx="889000" cy="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31474</xdr:rowOff>
    </xdr:from>
    <xdr:to>
      <xdr:col>45</xdr:col>
      <xdr:colOff>177800</xdr:colOff>
      <xdr:row>95</xdr:row>
      <xdr:rowOff>53158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319224"/>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37516</xdr:rowOff>
    </xdr:from>
    <xdr:to>
      <xdr:col>41</xdr:col>
      <xdr:colOff>50800</xdr:colOff>
      <xdr:row>95</xdr:row>
      <xdr:rowOff>53158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25266"/>
          <a:ext cx="889000" cy="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78679</xdr:rowOff>
    </xdr:from>
    <xdr:to>
      <xdr:col>55</xdr:col>
      <xdr:colOff>50800</xdr:colOff>
      <xdr:row>95</xdr:row>
      <xdr:rowOff>8829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101556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4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48047</xdr:rowOff>
    </xdr:from>
    <xdr:to>
      <xdr:col>50</xdr:col>
      <xdr:colOff>165100</xdr:colOff>
      <xdr:row>95</xdr:row>
      <xdr:rowOff>149647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166174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152124</xdr:rowOff>
    </xdr:from>
    <xdr:to>
      <xdr:col>46</xdr:col>
      <xdr:colOff>38100</xdr:colOff>
      <xdr:row>95</xdr:row>
      <xdr:rowOff>82274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98801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4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2358</xdr:rowOff>
    </xdr:from>
    <xdr:to>
      <xdr:col>41</xdr:col>
      <xdr:colOff>101600</xdr:colOff>
      <xdr:row>95</xdr:row>
      <xdr:rowOff>103958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120485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158166</xdr:rowOff>
    </xdr:from>
    <xdr:to>
      <xdr:col>36</xdr:col>
      <xdr:colOff>165100</xdr:colOff>
      <xdr:row>95</xdr:row>
      <xdr:rowOff>88316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104843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4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152867</xdr:rowOff>
    </xdr:from>
    <xdr:to>
      <xdr:col>85</xdr:col>
      <xdr:colOff>127000</xdr:colOff>
      <xdr:row>37</xdr:row>
      <xdr:rowOff>15159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25067"/>
          <a:ext cx="8382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15159</xdr:rowOff>
    </xdr:from>
    <xdr:to>
      <xdr:col>81</xdr:col>
      <xdr:colOff>50800</xdr:colOff>
      <xdr:row>37</xdr:row>
      <xdr:rowOff>106507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58809"/>
          <a:ext cx="889000" cy="9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97820</xdr:rowOff>
    </xdr:from>
    <xdr:to>
      <xdr:col>76</xdr:col>
      <xdr:colOff>114300</xdr:colOff>
      <xdr:row>37</xdr:row>
      <xdr:rowOff>106507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4147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69748</xdr:rowOff>
    </xdr:from>
    <xdr:to>
      <xdr:col>71</xdr:col>
      <xdr:colOff>177800</xdr:colOff>
      <xdr:row>37</xdr:row>
      <xdr:rowOff>97820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413398"/>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102067</xdr:rowOff>
    </xdr:from>
    <xdr:to>
      <xdr:col>85</xdr:col>
      <xdr:colOff>177800</xdr:colOff>
      <xdr:row>37</xdr:row>
      <xdr:rowOff>32217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124944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135809</xdr:rowOff>
    </xdr:from>
    <xdr:to>
      <xdr:col>81</xdr:col>
      <xdr:colOff>101600</xdr:colOff>
      <xdr:row>37</xdr:row>
      <xdr:rowOff>65959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0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82486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8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55707</xdr:rowOff>
    </xdr:from>
    <xdr:to>
      <xdr:col>76</xdr:col>
      <xdr:colOff>165100</xdr:colOff>
      <xdr:row>37</xdr:row>
      <xdr:rowOff>157307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148434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47020</xdr:rowOff>
    </xdr:from>
    <xdr:to>
      <xdr:col>72</xdr:col>
      <xdr:colOff>38100</xdr:colOff>
      <xdr:row>37</xdr:row>
      <xdr:rowOff>148620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139747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18948</xdr:rowOff>
    </xdr:from>
    <xdr:to>
      <xdr:col>67</xdr:col>
      <xdr:colOff>101600</xdr:colOff>
      <xdr:row>37</xdr:row>
      <xdr:rowOff>120548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111675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5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134957</xdr:rowOff>
    </xdr:from>
    <xdr:to>
      <xdr:col>85</xdr:col>
      <xdr:colOff>127000</xdr:colOff>
      <xdr:row>56</xdr:row>
      <xdr:rowOff>130137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64707"/>
          <a:ext cx="838200" cy="16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130137</xdr:rowOff>
    </xdr:from>
    <xdr:to>
      <xdr:col>81</xdr:col>
      <xdr:colOff>50800</xdr:colOff>
      <xdr:row>56</xdr:row>
      <xdr:rowOff>155969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31337"/>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86093</xdr:rowOff>
    </xdr:from>
    <xdr:to>
      <xdr:col>76</xdr:col>
      <xdr:colOff>114300</xdr:colOff>
      <xdr:row>56</xdr:row>
      <xdr:rowOff>155969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87293"/>
          <a:ext cx="889000" cy="6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38830</xdr:rowOff>
    </xdr:from>
    <xdr:to>
      <xdr:col>71</xdr:col>
      <xdr:colOff>177800</xdr:colOff>
      <xdr:row>56</xdr:row>
      <xdr:rowOff>86093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40030"/>
          <a:ext cx="889000"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84157</xdr:rowOff>
    </xdr:from>
    <xdr:to>
      <xdr:col>85</xdr:col>
      <xdr:colOff>177800</xdr:colOff>
      <xdr:row>56</xdr:row>
      <xdr:rowOff>14307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107034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79337</xdr:rowOff>
    </xdr:from>
    <xdr:to>
      <xdr:col>81</xdr:col>
      <xdr:colOff>101600</xdr:colOff>
      <xdr:row>57</xdr:row>
      <xdr:rowOff>9487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614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105169</xdr:rowOff>
    </xdr:from>
    <xdr:to>
      <xdr:col>76</xdr:col>
      <xdr:colOff>165100</xdr:colOff>
      <xdr:row>57</xdr:row>
      <xdr:rowOff>35319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26446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35293</xdr:rowOff>
    </xdr:from>
    <xdr:to>
      <xdr:col>72</xdr:col>
      <xdr:colOff>38100</xdr:colOff>
      <xdr:row>56</xdr:row>
      <xdr:rowOff>136893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128020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159480</xdr:rowOff>
    </xdr:from>
    <xdr:to>
      <xdr:col>67</xdr:col>
      <xdr:colOff>101600</xdr:colOff>
      <xdr:row>56</xdr:row>
      <xdr:rowOff>89630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106157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6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59690</xdr:rowOff>
    </xdr:from>
    <xdr:to>
      <xdr:col>85</xdr:col>
      <xdr:colOff>127000</xdr:colOff>
      <xdr:row>77</xdr:row>
      <xdr:rowOff>105181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2918440"/>
          <a:ext cx="838200" cy="38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60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105181</xdr:rowOff>
    </xdr:from>
    <xdr:to>
      <xdr:col>81</xdr:col>
      <xdr:colOff>50800</xdr:colOff>
      <xdr:row>78</xdr:row>
      <xdr:rowOff>77749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306831"/>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17627</xdr:rowOff>
    </xdr:from>
    <xdr:to>
      <xdr:col>76</xdr:col>
      <xdr:colOff>114300</xdr:colOff>
      <xdr:row>78</xdr:row>
      <xdr:rowOff>77749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90727"/>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111353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90727"/>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8890</xdr:rowOff>
    </xdr:from>
    <xdr:to>
      <xdr:col>85</xdr:col>
      <xdr:colOff>177800</xdr:colOff>
      <xdr:row>75</xdr:row>
      <xdr:rowOff>110490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31767</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71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54381</xdr:rowOff>
    </xdr:from>
    <xdr:to>
      <xdr:col>81</xdr:col>
      <xdr:colOff>101600</xdr:colOff>
      <xdr:row>77</xdr:row>
      <xdr:rowOff>155981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2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1058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03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26949</xdr:rowOff>
    </xdr:from>
    <xdr:to>
      <xdr:col>76</xdr:col>
      <xdr:colOff>165100</xdr:colOff>
      <xdr:row>78</xdr:row>
      <xdr:rowOff>128549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145076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1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138277</xdr:rowOff>
    </xdr:from>
    <xdr:to>
      <xdr:col>72</xdr:col>
      <xdr:colOff>38100</xdr:colOff>
      <xdr:row>78</xdr:row>
      <xdr:rowOff>68427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84954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60553</xdr:rowOff>
    </xdr:from>
    <xdr:to>
      <xdr:col>67</xdr:col>
      <xdr:colOff>101600</xdr:colOff>
      <xdr:row>78</xdr:row>
      <xdr:rowOff>162153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153280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2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13855</xdr:rowOff>
    </xdr:from>
    <xdr:to>
      <xdr:col>85</xdr:col>
      <xdr:colOff>127000</xdr:colOff>
      <xdr:row>95</xdr:row>
      <xdr:rowOff>32638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301605"/>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144805</xdr:rowOff>
    </xdr:from>
    <xdr:to>
      <xdr:col>81</xdr:col>
      <xdr:colOff>50800</xdr:colOff>
      <xdr:row>95</xdr:row>
      <xdr:rowOff>13855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261105"/>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144805</xdr:rowOff>
    </xdr:from>
    <xdr:to>
      <xdr:col>76</xdr:col>
      <xdr:colOff>114300</xdr:colOff>
      <xdr:row>95</xdr:row>
      <xdr:rowOff>23837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261105"/>
          <a:ext cx="889000" cy="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254</xdr:rowOff>
    </xdr:from>
    <xdr:to>
      <xdr:col>71</xdr:col>
      <xdr:colOff>177800</xdr:colOff>
      <xdr:row>95</xdr:row>
      <xdr:rowOff>23837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288004"/>
          <a:ext cx="8890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153288</xdr:rowOff>
    </xdr:from>
    <xdr:to>
      <xdr:col>85</xdr:col>
      <xdr:colOff>177800</xdr:colOff>
      <xdr:row>95</xdr:row>
      <xdr:rowOff>83438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4715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134505</xdr:rowOff>
    </xdr:from>
    <xdr:to>
      <xdr:col>81</xdr:col>
      <xdr:colOff>101600</xdr:colOff>
      <xdr:row>95</xdr:row>
      <xdr:rowOff>64655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81182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02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94005</xdr:rowOff>
    </xdr:from>
    <xdr:to>
      <xdr:col>76</xdr:col>
      <xdr:colOff>165100</xdr:colOff>
      <xdr:row>95</xdr:row>
      <xdr:rowOff>24155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2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40682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98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144487</xdr:rowOff>
    </xdr:from>
    <xdr:to>
      <xdr:col>72</xdr:col>
      <xdr:colOff>38100</xdr:colOff>
      <xdr:row>95</xdr:row>
      <xdr:rowOff>74637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26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91164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03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120904</xdr:rowOff>
    </xdr:from>
    <xdr:to>
      <xdr:col>67</xdr:col>
      <xdr:colOff>101600</xdr:colOff>
      <xdr:row>95</xdr:row>
      <xdr:rowOff>51054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2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67581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01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86360</xdr:rowOff>
    </xdr:from>
    <xdr:to>
      <xdr:col>116</xdr:col>
      <xdr:colOff>63500</xdr:colOff>
      <xdr:row>32</xdr:row>
      <xdr:rowOff>138938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557276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59707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74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154940</xdr:rowOff>
    </xdr:from>
    <xdr:to>
      <xdr:col>111</xdr:col>
      <xdr:colOff>177800</xdr:colOff>
      <xdr:row>32</xdr:row>
      <xdr:rowOff>86360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52984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170197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154940</xdr:rowOff>
    </xdr:from>
    <xdr:to>
      <xdr:col>107</xdr:col>
      <xdr:colOff>50800</xdr:colOff>
      <xdr:row>33</xdr:row>
      <xdr:rowOff>65786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5298440"/>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151909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65786</xdr:rowOff>
    </xdr:from>
    <xdr:to>
      <xdr:col>102</xdr:col>
      <xdr:colOff>114300</xdr:colOff>
      <xdr:row>33</xdr:row>
      <xdr:rowOff>113792</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72363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68089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137431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88138</xdr:rowOff>
    </xdr:from>
    <xdr:to>
      <xdr:col>116</xdr:col>
      <xdr:colOff>114300</xdr:colOff>
      <xdr:row>33</xdr:row>
      <xdr:rowOff>18288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5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111015</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4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35560</xdr:rowOff>
    </xdr:from>
    <xdr:to>
      <xdr:col>112</xdr:col>
      <xdr:colOff>38100</xdr:colOff>
      <xdr:row>32</xdr:row>
      <xdr:rowOff>137160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153687</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104140</xdr:rowOff>
    </xdr:from>
    <xdr:to>
      <xdr:col>107</xdr:col>
      <xdr:colOff>101600</xdr:colOff>
      <xdr:row>31</xdr:row>
      <xdr:rowOff>34290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50817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502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14986</xdr:rowOff>
    </xdr:from>
    <xdr:to>
      <xdr:col>102</xdr:col>
      <xdr:colOff>165100</xdr:colOff>
      <xdr:row>33</xdr:row>
      <xdr:rowOff>116586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67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133113</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54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62992</xdr:rowOff>
    </xdr:from>
    <xdr:to>
      <xdr:col>98</xdr:col>
      <xdr:colOff>38100</xdr:colOff>
      <xdr:row>33</xdr:row>
      <xdr:rowOff>164592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9669</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総務費については、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減債基金積立金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及び財政調整基金積立金の減等によるもの。　　　　　　　　　　　　　　　　　　　　　　　　　　　　　土木費については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、大型空き店舗等利活用推進事業費及び橋梁長寿命化修繕事業費の増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民生費については、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住民税非課税世帯等物価高騰支援給付金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皆増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等によるもの。　　　　　　　　　　　　　　　　　　　　　　　　　　　　消防費については、宇部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西消防署整備事業費の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増等によるもの。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衛生費については、ごみ処理施設基幹的設備改良事業費の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等によるもの。　　　　　　　　　　　　　　　　　　　　　　　　　　　　　　　教育費については、恩田運動公園スポーツパーク整備事業費及び小中学校施設長寿命化事業費の増等によるもの。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労働費については、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勤労者総合福祉センター施設整備事業費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等によるもの。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災害復旧費については、公共土木施設災害復旧費の増等によるもの。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水産基盤ストックマネジメント事業費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の増等によるもの。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公債費については、繰上償還額（三セク債）の減や平成１</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年度許可債の一般公共事業の償還終了に伴う減等によるもの。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商工費については、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用地取得奨励補助金及びインバウンド消費拡大促進事業委託料等の皆増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等によるもの。</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大雨による災害復旧や扶助費等の財源確保のため、取崩額が増加し、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低下した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実質収支額は、歳入歳出差引額が減少したこと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実質単年度収支は、財政調整基金積立金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の取崩額が増加したこと</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山口県宇部市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全ての会計において黒字となっており、安定した財政運営が行われていると考えられる。</a:t>
          </a:r>
          <a:endParaRPr lang="ja-JP" altLang="ja-JP" sz="14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今後も、事業の見直し、職員数の適正化などの行政改革や地方債残高の削減、歳入の確保など財政健全化の取組を進める。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78539004</v>
      </c>
      <c r="BO4" s="384"/>
      <c r="BP4" s="384"/>
      <c r="BQ4" s="384"/>
      <c r="BR4" s="384"/>
      <c r="BS4" s="384"/>
      <c r="BT4" s="384"/>
      <c r="BU4" s="385"/>
      <c r="BV4" s="383">
        <v>75518343</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4.8</v>
      </c>
      <c r="CU4" s="390"/>
      <c r="CV4" s="390"/>
      <c r="CW4" s="390"/>
      <c r="CX4" s="390"/>
      <c r="CY4" s="390"/>
      <c r="CZ4" s="390"/>
      <c r="DA4" s="391"/>
      <c r="DB4" s="389">
        <v>5.2</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76145864</v>
      </c>
      <c r="BO5" s="421"/>
      <c r="BP5" s="421"/>
      <c r="BQ5" s="421"/>
      <c r="BR5" s="421"/>
      <c r="BS5" s="421"/>
      <c r="BT5" s="421"/>
      <c r="BU5" s="422"/>
      <c r="BV5" s="420">
        <v>72856043</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93.9</v>
      </c>
      <c r="CU5" s="418"/>
      <c r="CV5" s="418"/>
      <c r="CW5" s="418"/>
      <c r="CX5" s="418"/>
      <c r="CY5" s="418"/>
      <c r="CZ5" s="418"/>
      <c r="DA5" s="419"/>
      <c r="DB5" s="417">
        <v>93.8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2393140</v>
      </c>
      <c r="BO6" s="421"/>
      <c r="BP6" s="421"/>
      <c r="BQ6" s="421"/>
      <c r="BR6" s="421"/>
      <c r="BS6" s="421"/>
      <c r="BT6" s="421"/>
      <c r="BU6" s="422"/>
      <c r="BV6" s="420">
        <v>2662300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94.8</v>
      </c>
      <c r="CU6" s="458"/>
      <c r="CV6" s="458"/>
      <c r="CW6" s="458"/>
      <c r="CX6" s="458"/>
      <c r="CY6" s="458"/>
      <c r="CZ6" s="458"/>
      <c r="DA6" s="459"/>
      <c r="DB6" s="457">
        <v>95.8</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593333</v>
      </c>
      <c r="BO7" s="421"/>
      <c r="BP7" s="421"/>
      <c r="BQ7" s="421"/>
      <c r="BR7" s="421"/>
      <c r="BS7" s="421"/>
      <c r="BT7" s="421"/>
      <c r="BU7" s="422"/>
      <c r="BV7" s="420">
        <v>718450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37513202</v>
      </c>
      <c r="CU7" s="421"/>
      <c r="CV7" s="421"/>
      <c r="CW7" s="421"/>
      <c r="CX7" s="421"/>
      <c r="CY7" s="421"/>
      <c r="CZ7" s="421"/>
      <c r="DA7" s="422"/>
      <c r="DB7" s="420">
        <v>37081244</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1799807</v>
      </c>
      <c r="BO8" s="421"/>
      <c r="BP8" s="421"/>
      <c r="BQ8" s="421"/>
      <c r="BR8" s="421"/>
      <c r="BS8" s="421"/>
      <c r="BT8" s="421"/>
      <c r="BU8" s="422"/>
      <c r="BV8" s="420">
        <v>1943850</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v>
      </c>
      <c r="CU8" s="461"/>
      <c r="CV8" s="461"/>
      <c r="CW8" s="461"/>
      <c r="CX8" s="461"/>
      <c r="CY8" s="461"/>
      <c r="CZ8" s="461"/>
      <c r="DA8" s="462"/>
      <c r="DB8" s="460">
        <v>0.71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162570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-144043</v>
      </c>
      <c r="BO9" s="421"/>
      <c r="BP9" s="421"/>
      <c r="BQ9" s="421"/>
      <c r="BR9" s="421"/>
      <c r="BS9" s="421"/>
      <c r="BT9" s="421"/>
      <c r="BU9" s="422"/>
      <c r="BV9" s="420">
        <v>-325121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11.3</v>
      </c>
      <c r="CU9" s="418"/>
      <c r="CV9" s="418"/>
      <c r="CW9" s="418"/>
      <c r="CX9" s="418"/>
      <c r="CY9" s="418"/>
      <c r="CZ9" s="418"/>
      <c r="DA9" s="419"/>
      <c r="DB9" s="417">
        <v>12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169429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1268998</v>
      </c>
      <c r="BO10" s="421"/>
      <c r="BP10" s="421"/>
      <c r="BQ10" s="421"/>
      <c r="BR10" s="421"/>
      <c r="BS10" s="421"/>
      <c r="BT10" s="421"/>
      <c r="BU10" s="422"/>
      <c r="BV10" s="420">
        <v>1464892</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20290</v>
      </c>
      <c r="BO11" s="421"/>
      <c r="BP11" s="421"/>
      <c r="BQ11" s="421"/>
      <c r="BR11" s="421"/>
      <c r="BS11" s="421"/>
      <c r="BT11" s="421"/>
      <c r="BU11" s="422"/>
      <c r="BV11" s="420">
        <v>239109</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158497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2035256</v>
      </c>
      <c r="BO12" s="421"/>
      <c r="BP12" s="421"/>
      <c r="BQ12" s="421"/>
      <c r="BR12" s="421"/>
      <c r="BS12" s="421"/>
      <c r="BT12" s="421"/>
      <c r="BU12" s="422"/>
      <c r="BV12" s="420">
        <v>1475960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156216</v>
      </c>
      <c r="S13" s="505"/>
      <c r="T13" s="505"/>
      <c r="U13" s="505"/>
      <c r="V13" s="506"/>
      <c r="W13" s="436" t="s">
        <v>131</v>
      </c>
      <c r="X13" s="437"/>
      <c r="Y13" s="437"/>
      <c r="Z13" s="437"/>
      <c r="AA13" s="437"/>
      <c r="AB13" s="427"/>
      <c r="AC13" s="471">
        <v>1476</v>
      </c>
      <c r="AD13" s="472"/>
      <c r="AE13" s="472"/>
      <c r="AF13" s="472"/>
      <c r="AG13" s="514"/>
      <c r="AH13" s="471">
        <v>1890</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-890011</v>
      </c>
      <c r="BO13" s="421"/>
      <c r="BP13" s="421"/>
      <c r="BQ13" s="421"/>
      <c r="BR13" s="421"/>
      <c r="BS13" s="421"/>
      <c r="BT13" s="421"/>
      <c r="BU13" s="422"/>
      <c r="BV13" s="420">
        <v>-97080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2.5</v>
      </c>
      <c r="CU13" s="418"/>
      <c r="CV13" s="418"/>
      <c r="CW13" s="418"/>
      <c r="CX13" s="418"/>
      <c r="CY13" s="418"/>
      <c r="CZ13" s="418"/>
      <c r="DA13" s="419"/>
      <c r="DB13" s="417">
        <v>2.6</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160353</v>
      </c>
      <c r="S14" s="505"/>
      <c r="T14" s="505"/>
      <c r="U14" s="505"/>
      <c r="V14" s="506"/>
      <c r="W14" s="410"/>
      <c r="X14" s="411"/>
      <c r="Y14" s="411"/>
      <c r="Z14" s="411"/>
      <c r="AA14" s="411"/>
      <c r="AB14" s="400"/>
      <c r="AC14" s="507">
        <v>2</v>
      </c>
      <c r="AD14" s="508"/>
      <c r="AE14" s="508"/>
      <c r="AF14" s="508"/>
      <c r="AG14" s="509"/>
      <c r="AH14" s="507">
        <v>2.5</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34.799999999999997</v>
      </c>
      <c r="CU14" s="519"/>
      <c r="CV14" s="519"/>
      <c r="CW14" s="519"/>
      <c r="CX14" s="519"/>
      <c r="CY14" s="519"/>
      <c r="CZ14" s="519"/>
      <c r="DA14" s="520"/>
      <c r="DB14" s="518">
        <v>26.5</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158212</v>
      </c>
      <c r="S15" s="505"/>
      <c r="T15" s="505"/>
      <c r="U15" s="505"/>
      <c r="V15" s="506"/>
      <c r="W15" s="436" t="s">
        <v>137</v>
      </c>
      <c r="X15" s="437"/>
      <c r="Y15" s="437"/>
      <c r="Z15" s="437"/>
      <c r="AA15" s="437"/>
      <c r="AB15" s="427"/>
      <c r="AC15" s="471">
        <v>20354</v>
      </c>
      <c r="AD15" s="472"/>
      <c r="AE15" s="472"/>
      <c r="AF15" s="472"/>
      <c r="AG15" s="514"/>
      <c r="AH15" s="471">
        <v>20726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21893212</v>
      </c>
      <c r="BO15" s="384"/>
      <c r="BP15" s="384"/>
      <c r="BQ15" s="384"/>
      <c r="BR15" s="384"/>
      <c r="BS15" s="384"/>
      <c r="BT15" s="384"/>
      <c r="BU15" s="385"/>
      <c r="BV15" s="383">
        <v>21417830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27.6</v>
      </c>
      <c r="AD16" s="508"/>
      <c r="AE16" s="508"/>
      <c r="AF16" s="508"/>
      <c r="AG16" s="509"/>
      <c r="AH16" s="507">
        <v>27.7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31184223</v>
      </c>
      <c r="BO16" s="421"/>
      <c r="BP16" s="421"/>
      <c r="BQ16" s="421"/>
      <c r="BR16" s="421"/>
      <c r="BS16" s="421"/>
      <c r="BT16" s="421"/>
      <c r="BU16" s="422"/>
      <c r="BV16" s="420">
        <v>30399870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51882</v>
      </c>
      <c r="AD17" s="472"/>
      <c r="AE17" s="472"/>
      <c r="AF17" s="472"/>
      <c r="AG17" s="514"/>
      <c r="AH17" s="471">
        <v>52165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27853121</v>
      </c>
      <c r="BO17" s="421"/>
      <c r="BP17" s="421"/>
      <c r="BQ17" s="421"/>
      <c r="BR17" s="421"/>
      <c r="BS17" s="421"/>
      <c r="BT17" s="421"/>
      <c r="BU17" s="422"/>
      <c r="BV17" s="420">
        <v>27287034</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287.05</v>
      </c>
      <c r="M18" s="544"/>
      <c r="N18" s="544"/>
      <c r="O18" s="544"/>
      <c r="P18" s="544"/>
      <c r="Q18" s="544"/>
      <c r="R18" s="545"/>
      <c r="S18" s="545"/>
      <c r="T18" s="545"/>
      <c r="U18" s="545"/>
      <c r="V18" s="546"/>
      <c r="W18" s="438"/>
      <c r="X18" s="439"/>
      <c r="Y18" s="439"/>
      <c r="Z18" s="439"/>
      <c r="AA18" s="439"/>
      <c r="AB18" s="430"/>
      <c r="AC18" s="547">
        <v>70.400000000000006</v>
      </c>
      <c r="AD18" s="548"/>
      <c r="AE18" s="548"/>
      <c r="AF18" s="548"/>
      <c r="AG18" s="549"/>
      <c r="AH18" s="547">
        <v>69.8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35654215</v>
      </c>
      <c r="BO18" s="421"/>
      <c r="BP18" s="421"/>
      <c r="BQ18" s="421"/>
      <c r="BR18" s="421"/>
      <c r="BS18" s="421"/>
      <c r="BT18" s="421"/>
      <c r="BU18" s="422"/>
      <c r="BV18" s="420">
        <v>35696048</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566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49362459</v>
      </c>
      <c r="BO19" s="421"/>
      <c r="BP19" s="421"/>
      <c r="BQ19" s="421"/>
      <c r="BR19" s="421"/>
      <c r="BS19" s="421"/>
      <c r="BT19" s="421"/>
      <c r="BU19" s="422"/>
      <c r="BV19" s="420">
        <v>47995454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72595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65299998</v>
      </c>
      <c r="BO22" s="384"/>
      <c r="BP22" s="384"/>
      <c r="BQ22" s="384"/>
      <c r="BR22" s="384"/>
      <c r="BS22" s="384"/>
      <c r="BT22" s="384"/>
      <c r="BU22" s="385"/>
      <c r="BV22" s="383">
        <v>66250295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46640467</v>
      </c>
      <c r="BO23" s="421"/>
      <c r="BP23" s="421"/>
      <c r="BQ23" s="421"/>
      <c r="BR23" s="421"/>
      <c r="BS23" s="421"/>
      <c r="BT23" s="421"/>
      <c r="BU23" s="422"/>
      <c r="BV23" s="420">
        <v>47727570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9400</v>
      </c>
      <c r="R24" s="472"/>
      <c r="S24" s="472"/>
      <c r="T24" s="472"/>
      <c r="U24" s="472"/>
      <c r="V24" s="514"/>
      <c r="W24" s="566"/>
      <c r="X24" s="567"/>
      <c r="Y24" s="568"/>
      <c r="Z24" s="470" t="s">
        <v>162</v>
      </c>
      <c r="AA24" s="450"/>
      <c r="AB24" s="450"/>
      <c r="AC24" s="450"/>
      <c r="AD24" s="450"/>
      <c r="AE24" s="450"/>
      <c r="AF24" s="450"/>
      <c r="AG24" s="451"/>
      <c r="AH24" s="471">
        <v>958</v>
      </c>
      <c r="AI24" s="472"/>
      <c r="AJ24" s="472"/>
      <c r="AK24" s="472"/>
      <c r="AL24" s="514"/>
      <c r="AM24" s="471">
        <v>3216006</v>
      </c>
      <c r="AN24" s="472"/>
      <c r="AO24" s="472"/>
      <c r="AP24" s="472"/>
      <c r="AQ24" s="472"/>
      <c r="AR24" s="514"/>
      <c r="AS24" s="471">
        <v>3357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39336846</v>
      </c>
      <c r="BO24" s="421"/>
      <c r="BP24" s="421"/>
      <c r="BQ24" s="421"/>
      <c r="BR24" s="421"/>
      <c r="BS24" s="421"/>
      <c r="BT24" s="421"/>
      <c r="BU24" s="422"/>
      <c r="BV24" s="420">
        <v>38070224</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7550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17734101</v>
      </c>
      <c r="BO25" s="384"/>
      <c r="BP25" s="384"/>
      <c r="BQ25" s="384"/>
      <c r="BR25" s="384"/>
      <c r="BS25" s="384"/>
      <c r="BT25" s="384"/>
      <c r="BU25" s="385"/>
      <c r="BV25" s="383">
        <v>10196056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6840</v>
      </c>
      <c r="R26" s="472"/>
      <c r="S26" s="472"/>
      <c r="T26" s="472"/>
      <c r="U26" s="472"/>
      <c r="V26" s="514"/>
      <c r="W26" s="566"/>
      <c r="X26" s="567"/>
      <c r="Y26" s="568"/>
      <c r="Z26" s="470" t="s">
        <v>168</v>
      </c>
      <c r="AA26" s="572"/>
      <c r="AB26" s="572"/>
      <c r="AC26" s="572"/>
      <c r="AD26" s="572"/>
      <c r="AE26" s="572"/>
      <c r="AF26" s="572"/>
      <c r="AG26" s="573"/>
      <c r="AH26" s="471">
        <v>58</v>
      </c>
      <c r="AI26" s="472"/>
      <c r="AJ26" s="472"/>
      <c r="AK26" s="472"/>
      <c r="AL26" s="514"/>
      <c r="AM26" s="471">
        <v>198360</v>
      </c>
      <c r="AN26" s="472"/>
      <c r="AO26" s="472"/>
      <c r="AP26" s="472"/>
      <c r="AQ26" s="472"/>
      <c r="AR26" s="514"/>
      <c r="AS26" s="471">
        <v>3420</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5510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4980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4827964</v>
      </c>
      <c r="BO28" s="384"/>
      <c r="BP28" s="384"/>
      <c r="BQ28" s="384"/>
      <c r="BR28" s="384"/>
      <c r="BS28" s="384"/>
      <c r="BT28" s="384"/>
      <c r="BU28" s="385"/>
      <c r="BV28" s="383">
        <v>5594217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26</v>
      </c>
      <c r="M29" s="472"/>
      <c r="N29" s="472"/>
      <c r="O29" s="472"/>
      <c r="P29" s="514"/>
      <c r="Q29" s="471">
        <v>4700</v>
      </c>
      <c r="R29" s="472"/>
      <c r="S29" s="472"/>
      <c r="T29" s="472"/>
      <c r="U29" s="472"/>
      <c r="V29" s="514"/>
      <c r="W29" s="569"/>
      <c r="X29" s="570"/>
      <c r="Y29" s="571"/>
      <c r="Z29" s="470" t="s">
        <v>177</v>
      </c>
      <c r="AA29" s="450"/>
      <c r="AB29" s="450"/>
      <c r="AC29" s="450"/>
      <c r="AD29" s="450"/>
      <c r="AE29" s="450"/>
      <c r="AF29" s="450"/>
      <c r="AG29" s="451"/>
      <c r="AH29" s="471">
        <v>958</v>
      </c>
      <c r="AI29" s="472"/>
      <c r="AJ29" s="472"/>
      <c r="AK29" s="472"/>
      <c r="AL29" s="514"/>
      <c r="AM29" s="471">
        <v>3216006</v>
      </c>
      <c r="AN29" s="472"/>
      <c r="AO29" s="472"/>
      <c r="AP29" s="472"/>
      <c r="AQ29" s="472"/>
      <c r="AR29" s="514"/>
      <c r="AS29" s="471">
        <v>3357</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1853709</v>
      </c>
      <c r="BO29" s="421"/>
      <c r="BP29" s="421"/>
      <c r="BQ29" s="421"/>
      <c r="BR29" s="421"/>
      <c r="BS29" s="421"/>
      <c r="BT29" s="421"/>
      <c r="BU29" s="422"/>
      <c r="BV29" s="420">
        <v>1659526</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6589387</v>
      </c>
      <c r="BO30" s="540"/>
      <c r="BP30" s="540"/>
      <c r="BQ30" s="540"/>
      <c r="BR30" s="540"/>
      <c r="BS30" s="540"/>
      <c r="BT30" s="540"/>
      <c r="BU30" s="541"/>
      <c r="BV30" s="539">
        <v>7084239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IF('各会計、関係団体の財政状況及び健全化判断比率'!B34="","",'各会計、関係団体の財政状況及び健全化判断比率'!B34)</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山口県市町総合事務組合一般会計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宇部市常盤動物園協会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交通事業会計</v>
      </c>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IF('各会計、関係団体の財政状況及び健全化判断比率'!B35="","",'各会計、関係団体の財政状況及び健全化判断比率'!B35)</f>
        <v>中央卸売市場事業特別会計</v>
      </c>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山口県市町総合事務組合非常勤職員公務災害補償特別会計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宇部市体育協会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75"/>
      <c r="BE36" s="610">
        <f t="shared" si="1"/>
        <v>10</v>
      </c>
      <c r="BF36" s="610"/>
      <c r="BG36" s="611" t="str">
        <f>IF('各会計、関係団体の財政状況及び健全化判断比率'!B36="","",'各会計、関係団体の財政状況及び健全化判断比率'!B36)</f>
        <v>地方卸売市場事業特別会計</v>
      </c>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山口県市町総合事務組合山口県市町公平委員会特別会計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宇部市文化創造財団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山口県市町総合事務組合山口県自治会館管理特別会計</v>
      </c>
      <c r="BZ37" s="611"/>
      <c r="CA37" s="611"/>
      <c r="CB37" s="611"/>
      <c r="CC37" s="611"/>
      <c r="CD37" s="611"/>
      <c r="CE37" s="611"/>
      <c r="CF37" s="611"/>
      <c r="CG37" s="611"/>
      <c r="CH37" s="611"/>
      <c r="CI37" s="611"/>
      <c r="CJ37" s="611"/>
      <c r="CK37" s="611"/>
      <c r="CL37" s="611"/>
      <c r="CM37" s="611"/>
      <c r="CN37" s="175"/>
      <c r="CO37" s="610">
        <f t="shared" si="3"/>
        <v>21</v>
      </c>
      <c r="CP37" s="610"/>
      <c r="CQ37" s="611" t="str">
        <f>IF('各会計、関係団体の財政状況及び健全化判断比率'!BS10="","",'各会計、関係団体の財政状況及び健全化判断比率'!BS10)</f>
        <v>にぎわい宇部</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山口県後期高齢者医療広域連合一般会計</v>
      </c>
      <c r="BZ38" s="611"/>
      <c r="CA38" s="611"/>
      <c r="CB38" s="611"/>
      <c r="CC38" s="611"/>
      <c r="CD38" s="611"/>
      <c r="CE38" s="611"/>
      <c r="CF38" s="611"/>
      <c r="CG38" s="611"/>
      <c r="CH38" s="611"/>
      <c r="CI38" s="611"/>
      <c r="CJ38" s="611"/>
      <c r="CK38" s="611"/>
      <c r="CL38" s="611"/>
      <c r="CM38" s="611"/>
      <c r="CN38" s="175"/>
      <c r="CO38" s="610">
        <f t="shared" si="3"/>
        <v>22</v>
      </c>
      <c r="CP38" s="610"/>
      <c r="CQ38" s="611" t="str">
        <f>IF('各会計、関係団体の財政状況及び健全化判断比率'!BS11="","",'各会計、関係団体の財政状況及び健全化判断比率'!BS11)</f>
        <v>うべ未来エネルギー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山口県後期高齢者医療広域連合後期高齢者医療特別会計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宇部・山陽小野田消防組合一般会計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rwwoPAL72nFhw+JllgETseJSomnTex+UevAl8+HM03Z3KX2AhakYJLYdz5oZxzwhKbpIph21xY+cz7PCI2WbHQ==" saltValue="B4l5Dx+WmpfyEm2vzB2B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4" t="s">
        <v>537</v>
      </c>
      <c r="D34" s="1164"/>
      <c r="E34" s="1165"/>
      <c r="F34" s="32">
        <v>11.91</v>
      </c>
      <c r="G34" s="33">
        <v>12.57</v>
      </c>
      <c r="H34" s="33">
        <v>12.25</v>
      </c>
      <c r="I34" s="33">
        <v>12.65</v>
      </c>
      <c r="J34" s="34">
        <v>12.43</v>
      </c>
      <c r="K34" s="22"/>
      <c r="L34" s="22"/>
      <c r="M34" s="22"/>
      <c r="N34" s="22"/>
      <c r="O34" s="22"/>
      <c r="P34" s="22"/>
    </row>
    <row r="35" spans="1:16" ht="39" customHeight="1" x14ac:dyDescent="0.15">
      <c r="A35" s="22"/>
      <c r="B35" s="35"/>
      <c r="C35" s="1160" t="s">
        <v>538</v>
      </c>
      <c r="D35" s="1160"/>
      <c r="E35" s="1161"/>
      <c r="F35" s="36">
        <v>7.03</v>
      </c>
      <c r="G35" s="37">
        <v>7.96</v>
      </c>
      <c r="H35" s="37">
        <v>8.27</v>
      </c>
      <c r="I35" s="37">
        <v>8.7799999999999994</v>
      </c>
      <c r="J35" s="38">
        <v>8.48</v>
      </c>
      <c r="K35" s="22"/>
      <c r="L35" s="22"/>
      <c r="M35" s="22"/>
      <c r="N35" s="22"/>
      <c r="O35" s="22"/>
      <c r="P35" s="22"/>
    </row>
    <row r="36" spans="1:16" ht="39" customHeight="1" x14ac:dyDescent="0.15">
      <c r="A36" s="22"/>
      <c r="B36" s="35"/>
      <c r="C36" s="1160" t="s">
        <v>539</v>
      </c>
      <c r="D36" s="1160"/>
      <c r="E36" s="1161"/>
      <c r="F36" s="36">
        <v>3.47</v>
      </c>
      <c r="G36" s="37">
        <v>4.21</v>
      </c>
      <c r="H36" s="37">
        <v>5.97</v>
      </c>
      <c r="I36" s="37">
        <v>5.24</v>
      </c>
      <c r="J36" s="38">
        <v>4.79</v>
      </c>
      <c r="K36" s="22"/>
      <c r="L36" s="22"/>
      <c r="M36" s="22"/>
      <c r="N36" s="22"/>
      <c r="O36" s="22"/>
      <c r="P36" s="22"/>
    </row>
    <row r="37" spans="1:16" ht="39" customHeight="1" x14ac:dyDescent="0.15">
      <c r="A37" s="22"/>
      <c r="B37" s="35"/>
      <c r="C37" s="1160" t="s">
        <v>540</v>
      </c>
      <c r="D37" s="1160"/>
      <c r="E37" s="1161"/>
      <c r="F37" s="36">
        <v>1.96</v>
      </c>
      <c r="G37" s="37">
        <v>1.85</v>
      </c>
      <c r="H37" s="37">
        <v>1.82</v>
      </c>
      <c r="I37" s="37">
        <v>1.95</v>
      </c>
      <c r="J37" s="38">
        <v>1.88</v>
      </c>
      <c r="K37" s="22"/>
      <c r="L37" s="22"/>
      <c r="M37" s="22"/>
      <c r="N37" s="22"/>
      <c r="O37" s="22"/>
      <c r="P37" s="22"/>
    </row>
    <row r="38" spans="1:16" ht="39" customHeight="1" x14ac:dyDescent="0.15">
      <c r="A38" s="22"/>
      <c r="B38" s="35"/>
      <c r="C38" s="1160" t="s">
        <v>541</v>
      </c>
      <c r="D38" s="1160"/>
      <c r="E38" s="1161"/>
      <c r="F38" s="36">
        <v>0.63</v>
      </c>
      <c r="G38" s="37">
        <v>0.4</v>
      </c>
      <c r="H38" s="37">
        <v>0.95</v>
      </c>
      <c r="I38" s="37">
        <v>1.03</v>
      </c>
      <c r="J38" s="38">
        <v>0.79</v>
      </c>
      <c r="K38" s="22"/>
      <c r="L38" s="22"/>
      <c r="M38" s="22"/>
      <c r="N38" s="22"/>
      <c r="O38" s="22"/>
      <c r="P38" s="22"/>
    </row>
    <row r="39" spans="1:16" ht="39" customHeight="1" x14ac:dyDescent="0.15">
      <c r="A39" s="22"/>
      <c r="B39" s="35"/>
      <c r="C39" s="1160" t="s">
        <v>542</v>
      </c>
      <c r="D39" s="1160"/>
      <c r="E39" s="1161"/>
      <c r="F39" s="36">
        <v>0.98</v>
      </c>
      <c r="G39" s="37">
        <v>0.94</v>
      </c>
      <c r="H39" s="37">
        <v>0.46</v>
      </c>
      <c r="I39" s="37">
        <v>0.19</v>
      </c>
      <c r="J39" s="38">
        <v>0.34</v>
      </c>
      <c r="K39" s="22"/>
      <c r="L39" s="22"/>
      <c r="M39" s="22"/>
      <c r="N39" s="22"/>
      <c r="O39" s="22"/>
      <c r="P39" s="22"/>
    </row>
    <row r="40" spans="1:16" ht="39" customHeight="1" x14ac:dyDescent="0.15">
      <c r="A40" s="22"/>
      <c r="B40" s="35"/>
      <c r="C40" s="1160" t="s">
        <v>543</v>
      </c>
      <c r="D40" s="1160"/>
      <c r="E40" s="1161"/>
      <c r="F40" s="36">
        <v>0.14000000000000001</v>
      </c>
      <c r="G40" s="37">
        <v>0.16</v>
      </c>
      <c r="H40" s="37">
        <v>0.16</v>
      </c>
      <c r="I40" s="37">
        <v>0.17</v>
      </c>
      <c r="J40" s="38">
        <v>0.19</v>
      </c>
      <c r="K40" s="22"/>
      <c r="L40" s="22"/>
      <c r="M40" s="22"/>
      <c r="N40" s="22"/>
      <c r="O40" s="22"/>
      <c r="P40" s="22"/>
    </row>
    <row r="41" spans="1:16" ht="39" customHeight="1" x14ac:dyDescent="0.15">
      <c r="A41" s="22"/>
      <c r="B41" s="35"/>
      <c r="C41" s="1160" t="s">
        <v>544</v>
      </c>
      <c r="D41" s="1160"/>
      <c r="E41" s="1161"/>
      <c r="F41" s="36">
        <v>0.14000000000000001</v>
      </c>
      <c r="G41" s="37">
        <v>0.13</v>
      </c>
      <c r="H41" s="37">
        <v>0.14000000000000001</v>
      </c>
      <c r="I41" s="37">
        <v>0.12</v>
      </c>
      <c r="J41" s="38">
        <v>0.09</v>
      </c>
      <c r="K41" s="22"/>
      <c r="L41" s="22"/>
      <c r="M41" s="22"/>
      <c r="N41" s="22"/>
      <c r="O41" s="22"/>
      <c r="P41" s="22"/>
    </row>
    <row r="42" spans="1:16" ht="39" customHeight="1" x14ac:dyDescent="0.15">
      <c r="A42" s="22"/>
      <c r="B42" s="39"/>
      <c r="C42" s="1160" t="s">
        <v>545</v>
      </c>
      <c r="D42" s="1160"/>
      <c r="E42" s="1161"/>
      <c r="F42" s="36" t="s">
        <v>491</v>
      </c>
      <c r="G42" s="37" t="s">
        <v>491</v>
      </c>
      <c r="H42" s="37" t="s">
        <v>491</v>
      </c>
      <c r="I42" s="37" t="s">
        <v>491</v>
      </c>
      <c r="J42" s="38" t="s">
        <v>491</v>
      </c>
      <c r="K42" s="22"/>
      <c r="L42" s="22"/>
      <c r="M42" s="22"/>
      <c r="N42" s="22"/>
      <c r="O42" s="22"/>
      <c r="P42" s="22"/>
    </row>
    <row r="43" spans="1:16" ht="39" customHeight="1" thickBot="1" x14ac:dyDescent="0.2">
      <c r="A43" s="22"/>
      <c r="B43" s="40"/>
      <c r="C43" s="1162" t="s">
        <v>546</v>
      </c>
      <c r="D43" s="1162"/>
      <c r="E43" s="1163"/>
      <c r="F43" s="41">
        <v>0.28000000000000003</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14NksADf5gTGovfK1rYT4v5H2YA3mEL8cOaqrMDeV7oWFPUJ7NltCdO5s0BVriLFCe2Ipvf4MSbJbJ4f/VDuw==" saltValue="e0LPkayJSOTbSenJEcsq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6" t="s">
        <v>9</v>
      </c>
      <c r="C45" s="1167"/>
      <c r="D45" s="56"/>
      <c r="E45" s="1172" t="s">
        <v>10</v>
      </c>
      <c r="F45" s="1172"/>
      <c r="G45" s="1172"/>
      <c r="H45" s="1172"/>
      <c r="I45" s="1172"/>
      <c r="J45" s="1173"/>
      <c r="K45" s="57">
        <v>6294</v>
      </c>
      <c r="L45" s="58">
        <v>6041</v>
      </c>
      <c r="M45" s="58">
        <v>5903</v>
      </c>
      <c r="N45" s="58">
        <v>5791</v>
      </c>
      <c r="O45" s="59">
        <v>5784</v>
      </c>
      <c r="P45" s="46"/>
      <c r="Q45" s="46"/>
      <c r="R45" s="46"/>
      <c r="S45" s="46"/>
      <c r="T45" s="46"/>
      <c r="U45" s="46"/>
    </row>
    <row r="46" spans="1:21" ht="30.75" customHeight="1" x14ac:dyDescent="0.15">
      <c r="A46" s="46"/>
      <c r="B46" s="1168"/>
      <c r="C46" s="1169"/>
      <c r="D46" s="60"/>
      <c r="E46" s="1174" t="s">
        <v>11</v>
      </c>
      <c r="F46" s="1174"/>
      <c r="G46" s="1174"/>
      <c r="H46" s="1174"/>
      <c r="I46" s="1174"/>
      <c r="J46" s="1175"/>
      <c r="K46" s="61" t="s">
        <v>491</v>
      </c>
      <c r="L46" s="62" t="s">
        <v>491</v>
      </c>
      <c r="M46" s="62" t="s">
        <v>491</v>
      </c>
      <c r="N46" s="62" t="s">
        <v>491</v>
      </c>
      <c r="O46" s="63" t="s">
        <v>491</v>
      </c>
      <c r="P46" s="46"/>
      <c r="Q46" s="46"/>
      <c r="R46" s="46"/>
      <c r="S46" s="46"/>
      <c r="T46" s="46"/>
      <c r="U46" s="46"/>
    </row>
    <row r="47" spans="1:21" ht="30.75" customHeight="1" x14ac:dyDescent="0.15">
      <c r="A47" s="46"/>
      <c r="B47" s="1168"/>
      <c r="C47" s="1169"/>
      <c r="D47" s="60"/>
      <c r="E47" s="1174" t="s">
        <v>12</v>
      </c>
      <c r="F47" s="1174"/>
      <c r="G47" s="1174"/>
      <c r="H47" s="1174"/>
      <c r="I47" s="1174"/>
      <c r="J47" s="1175"/>
      <c r="K47" s="61" t="s">
        <v>491</v>
      </c>
      <c r="L47" s="62" t="s">
        <v>491</v>
      </c>
      <c r="M47" s="62" t="s">
        <v>491</v>
      </c>
      <c r="N47" s="62" t="s">
        <v>491</v>
      </c>
      <c r="O47" s="63" t="s">
        <v>491</v>
      </c>
      <c r="P47" s="46"/>
      <c r="Q47" s="46"/>
      <c r="R47" s="46"/>
      <c r="S47" s="46"/>
      <c r="T47" s="46"/>
      <c r="U47" s="46"/>
    </row>
    <row r="48" spans="1:21" ht="30.75" customHeight="1" x14ac:dyDescent="0.15">
      <c r="A48" s="46"/>
      <c r="B48" s="1168"/>
      <c r="C48" s="1169"/>
      <c r="D48" s="60"/>
      <c r="E48" s="1174" t="s">
        <v>13</v>
      </c>
      <c r="F48" s="1174"/>
      <c r="G48" s="1174"/>
      <c r="H48" s="1174"/>
      <c r="I48" s="1174"/>
      <c r="J48" s="1175"/>
      <c r="K48" s="61">
        <v>1614</v>
      </c>
      <c r="L48" s="62">
        <v>1579</v>
      </c>
      <c r="M48" s="62">
        <v>1974</v>
      </c>
      <c r="N48" s="62">
        <v>1977</v>
      </c>
      <c r="O48" s="63">
        <v>1908</v>
      </c>
      <c r="P48" s="46"/>
      <c r="Q48" s="46"/>
      <c r="R48" s="46"/>
      <c r="S48" s="46"/>
      <c r="T48" s="46"/>
      <c r="U48" s="46"/>
    </row>
    <row r="49" spans="1:21" ht="30.75" customHeight="1" x14ac:dyDescent="0.15">
      <c r="A49" s="46"/>
      <c r="B49" s="1168"/>
      <c r="C49" s="1169"/>
      <c r="D49" s="60"/>
      <c r="E49" s="1174" t="s">
        <v>14</v>
      </c>
      <c r="F49" s="1174"/>
      <c r="G49" s="1174"/>
      <c r="H49" s="1174"/>
      <c r="I49" s="1174"/>
      <c r="J49" s="1175"/>
      <c r="K49" s="61">
        <v>506</v>
      </c>
      <c r="L49" s="62">
        <v>513</v>
      </c>
      <c r="M49" s="62">
        <v>85</v>
      </c>
      <c r="N49" s="62">
        <v>113</v>
      </c>
      <c r="O49" s="63">
        <v>68</v>
      </c>
      <c r="P49" s="46"/>
      <c r="Q49" s="46"/>
      <c r="R49" s="46"/>
      <c r="S49" s="46"/>
      <c r="T49" s="46"/>
      <c r="U49" s="46"/>
    </row>
    <row r="50" spans="1:21" ht="30.75" customHeight="1" x14ac:dyDescent="0.15">
      <c r="A50" s="46"/>
      <c r="B50" s="1168"/>
      <c r="C50" s="1169"/>
      <c r="D50" s="60"/>
      <c r="E50" s="1174" t="s">
        <v>15</v>
      </c>
      <c r="F50" s="1174"/>
      <c r="G50" s="1174"/>
      <c r="H50" s="1174"/>
      <c r="I50" s="1174"/>
      <c r="J50" s="1175"/>
      <c r="K50" s="61">
        <v>3</v>
      </c>
      <c r="L50" s="62">
        <v>0</v>
      </c>
      <c r="M50" s="62">
        <v>29</v>
      </c>
      <c r="N50" s="62">
        <v>0</v>
      </c>
      <c r="O50" s="63">
        <v>5</v>
      </c>
      <c r="P50" s="46"/>
      <c r="Q50" s="46"/>
      <c r="R50" s="46"/>
      <c r="S50" s="46"/>
      <c r="T50" s="46"/>
      <c r="U50" s="46"/>
    </row>
    <row r="51" spans="1:21" ht="30.75" customHeight="1" x14ac:dyDescent="0.15">
      <c r="A51" s="46"/>
      <c r="B51" s="1170"/>
      <c r="C51" s="1171"/>
      <c r="D51" s="64"/>
      <c r="E51" s="1174" t="s">
        <v>16</v>
      </c>
      <c r="F51" s="1174"/>
      <c r="G51" s="1174"/>
      <c r="H51" s="1174"/>
      <c r="I51" s="1174"/>
      <c r="J51" s="1175"/>
      <c r="K51" s="61" t="s">
        <v>491</v>
      </c>
      <c r="L51" s="62" t="s">
        <v>491</v>
      </c>
      <c r="M51" s="62" t="s">
        <v>491</v>
      </c>
      <c r="N51" s="62">
        <v>0</v>
      </c>
      <c r="O51" s="63" t="s">
        <v>491</v>
      </c>
      <c r="P51" s="46"/>
      <c r="Q51" s="46"/>
      <c r="R51" s="46"/>
      <c r="S51" s="46"/>
      <c r="T51" s="46"/>
      <c r="U51" s="46"/>
    </row>
    <row r="52" spans="1:21" ht="30.75" customHeight="1" x14ac:dyDescent="0.15">
      <c r="A52" s="46"/>
      <c r="B52" s="1176" t="s">
        <v>17</v>
      </c>
      <c r="C52" s="1177"/>
      <c r="D52" s="64"/>
      <c r="E52" s="1174" t="s">
        <v>18</v>
      </c>
      <c r="F52" s="1174"/>
      <c r="G52" s="1174"/>
      <c r="H52" s="1174"/>
      <c r="I52" s="1174"/>
      <c r="J52" s="1175"/>
      <c r="K52" s="61">
        <v>7461</v>
      </c>
      <c r="L52" s="62">
        <v>7295</v>
      </c>
      <c r="M52" s="62">
        <v>7162</v>
      </c>
      <c r="N52" s="62">
        <v>7052</v>
      </c>
      <c r="O52" s="63">
        <v>7005</v>
      </c>
      <c r="P52" s="46"/>
      <c r="Q52" s="46"/>
      <c r="R52" s="46"/>
      <c r="S52" s="46"/>
      <c r="T52" s="46"/>
      <c r="U52" s="46"/>
    </row>
    <row r="53" spans="1:21" ht="30.75" customHeight="1" thickBot="1" x14ac:dyDescent="0.2">
      <c r="A53" s="46"/>
      <c r="B53" s="1178" t="s">
        <v>19</v>
      </c>
      <c r="C53" s="1179"/>
      <c r="D53" s="65"/>
      <c r="E53" s="1180" t="s">
        <v>20</v>
      </c>
      <c r="F53" s="1180"/>
      <c r="G53" s="1180"/>
      <c r="H53" s="1180"/>
      <c r="I53" s="1180"/>
      <c r="J53" s="1181"/>
      <c r="K53" s="66">
        <v>956</v>
      </c>
      <c r="L53" s="67">
        <v>838</v>
      </c>
      <c r="M53" s="67">
        <v>829</v>
      </c>
      <c r="N53" s="67">
        <v>829</v>
      </c>
      <c r="O53" s="68">
        <v>760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82" t="s">
        <v>24</v>
      </c>
      <c r="C58" s="1183"/>
      <c r="D58" s="1188" t="s">
        <v>25</v>
      </c>
      <c r="E58" s="1189"/>
      <c r="F58" s="1189"/>
      <c r="G58" s="1189"/>
      <c r="H58" s="1189"/>
      <c r="I58" s="1189"/>
      <c r="J58" s="1190"/>
      <c r="K58" s="81" t="s">
        <v>563</v>
      </c>
      <c r="L58" s="82" t="s">
        <v>563</v>
      </c>
      <c r="M58" s="82" t="s">
        <v>563</v>
      </c>
      <c r="N58" s="82" t="s">
        <v>563</v>
      </c>
      <c r="O58" s="83" t="s">
        <v>563</v>
      </c>
    </row>
    <row r="59" spans="1:21" ht="31.5" customHeight="1" x14ac:dyDescent="0.15">
      <c r="B59" s="1184"/>
      <c r="C59" s="1185"/>
      <c r="D59" s="1191" t="s">
        <v>26</v>
      </c>
      <c r="E59" s="1192"/>
      <c r="F59" s="1192"/>
      <c r="G59" s="1192"/>
      <c r="H59" s="1192"/>
      <c r="I59" s="1192"/>
      <c r="J59" s="1193"/>
      <c r="K59" s="84" t="s">
        <v>563</v>
      </c>
      <c r="L59" s="85" t="s">
        <v>563</v>
      </c>
      <c r="M59" s="85" t="s">
        <v>563</v>
      </c>
      <c r="N59" s="85" t="s">
        <v>563</v>
      </c>
      <c r="O59" s="86" t="s">
        <v>563</v>
      </c>
    </row>
    <row r="60" spans="1:21" ht="31.5" customHeight="1" thickBot="1" x14ac:dyDescent="0.2">
      <c r="B60" s="1186"/>
      <c r="C60" s="1187"/>
      <c r="D60" s="1194" t="s">
        <v>27</v>
      </c>
      <c r="E60" s="1195"/>
      <c r="F60" s="1195"/>
      <c r="G60" s="1195"/>
      <c r="H60" s="1195"/>
      <c r="I60" s="1195"/>
      <c r="J60" s="1196"/>
      <c r="K60" s="87" t="s">
        <v>563</v>
      </c>
      <c r="L60" s="88" t="s">
        <v>563</v>
      </c>
      <c r="M60" s="88" t="s">
        <v>563</v>
      </c>
      <c r="N60" s="88" t="s">
        <v>563</v>
      </c>
      <c r="O60" s="89" t="s">
        <v>563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ZM9PGRC2wCiM0jbzN09aTmn0qsHGV/ZqoHhtWtKOF/naz03KXcap3420Y1j3JBa/gpupfQXFPddFShL/bWDhg==" saltValue="F2EiewJuZhgIXF7ip/gZ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97" t="s">
        <v>30</v>
      </c>
      <c r="C41" s="1198"/>
      <c r="D41" s="103"/>
      <c r="E41" s="1203" t="s">
        <v>31</v>
      </c>
      <c r="F41" s="1203"/>
      <c r="G41" s="1203"/>
      <c r="H41" s="1204"/>
      <c r="I41" s="342">
        <v>65985</v>
      </c>
      <c r="J41" s="343">
        <v>65940</v>
      </c>
      <c r="K41" s="343">
        <v>69050</v>
      </c>
      <c r="L41" s="343">
        <v>66250</v>
      </c>
      <c r="M41" s="344">
        <v>65300</v>
      </c>
    </row>
    <row r="42" spans="2:13" ht="27.75" customHeight="1" x14ac:dyDescent="0.15">
      <c r="B42" s="1199"/>
      <c r="C42" s="1200"/>
      <c r="D42" s="104"/>
      <c r="E42" s="1205" t="s">
        <v>32</v>
      </c>
      <c r="F42" s="1205"/>
      <c r="G42" s="1205"/>
      <c r="H42" s="1206"/>
      <c r="I42" s="345">
        <v>1600</v>
      </c>
      <c r="J42" s="346">
        <v>1547</v>
      </c>
      <c r="K42" s="346">
        <v>1551</v>
      </c>
      <c r="L42" s="346">
        <v>1561</v>
      </c>
      <c r="M42" s="347">
        <v>1877</v>
      </c>
    </row>
    <row r="43" spans="2:13" ht="27.75" customHeight="1" x14ac:dyDescent="0.15">
      <c r="B43" s="1199"/>
      <c r="C43" s="1200"/>
      <c r="D43" s="104"/>
      <c r="E43" s="1205" t="s">
        <v>33</v>
      </c>
      <c r="F43" s="1205"/>
      <c r="G43" s="1205"/>
      <c r="H43" s="1206"/>
      <c r="I43" s="345">
        <v>19199</v>
      </c>
      <c r="J43" s="346">
        <v>19163</v>
      </c>
      <c r="K43" s="346">
        <v>22693</v>
      </c>
      <c r="L43" s="346">
        <v>22866</v>
      </c>
      <c r="M43" s="347">
        <v>22858</v>
      </c>
    </row>
    <row r="44" spans="2:13" ht="27.75" customHeight="1" x14ac:dyDescent="0.15">
      <c r="B44" s="1199"/>
      <c r="C44" s="1200"/>
      <c r="D44" s="104"/>
      <c r="E44" s="1205" t="s">
        <v>34</v>
      </c>
      <c r="F44" s="1205"/>
      <c r="G44" s="1205"/>
      <c r="H44" s="1206"/>
      <c r="I44" s="345">
        <v>6092</v>
      </c>
      <c r="J44" s="346">
        <v>6253</v>
      </c>
      <c r="K44" s="346">
        <v>312</v>
      </c>
      <c r="L44" s="346">
        <v>252</v>
      </c>
      <c r="M44" s="347">
        <v>274</v>
      </c>
    </row>
    <row r="45" spans="2:13" ht="27.75" customHeight="1" x14ac:dyDescent="0.15">
      <c r="B45" s="1199"/>
      <c r="C45" s="1200"/>
      <c r="D45" s="104"/>
      <c r="E45" s="1205" t="s">
        <v>35</v>
      </c>
      <c r="F45" s="1205"/>
      <c r="G45" s="1205"/>
      <c r="H45" s="1206"/>
      <c r="I45" s="345">
        <v>11210</v>
      </c>
      <c r="J45" s="346">
        <v>11225</v>
      </c>
      <c r="K45" s="346">
        <v>11243</v>
      </c>
      <c r="L45" s="346">
        <v>11004</v>
      </c>
      <c r="M45" s="347">
        <v>11228</v>
      </c>
    </row>
    <row r="46" spans="2:13" ht="27.75" customHeight="1" x14ac:dyDescent="0.15">
      <c r="B46" s="1199"/>
      <c r="C46" s="1200"/>
      <c r="D46" s="105"/>
      <c r="E46" s="1205" t="s">
        <v>36</v>
      </c>
      <c r="F46" s="1205"/>
      <c r="G46" s="1205"/>
      <c r="H46" s="1206"/>
      <c r="I46" s="345" t="s">
        <v>491</v>
      </c>
      <c r="J46" s="346" t="s">
        <v>491</v>
      </c>
      <c r="K46" s="346" t="s">
        <v>491</v>
      </c>
      <c r="L46" s="346" t="s">
        <v>491</v>
      </c>
      <c r="M46" s="347" t="s">
        <v>491</v>
      </c>
    </row>
    <row r="47" spans="2:13" ht="27.75" customHeight="1" x14ac:dyDescent="0.15">
      <c r="B47" s="1199"/>
      <c r="C47" s="1200"/>
      <c r="D47" s="106"/>
      <c r="E47" s="1207" t="s">
        <v>37</v>
      </c>
      <c r="F47" s="1208"/>
      <c r="G47" s="1208"/>
      <c r="H47" s="1209"/>
      <c r="I47" s="345" t="s">
        <v>491</v>
      </c>
      <c r="J47" s="346" t="s">
        <v>491</v>
      </c>
      <c r="K47" s="346" t="s">
        <v>491</v>
      </c>
      <c r="L47" s="346" t="s">
        <v>491</v>
      </c>
      <c r="M47" s="347" t="s">
        <v>491</v>
      </c>
    </row>
    <row r="48" spans="2:13" ht="27.75" customHeight="1" x14ac:dyDescent="0.15">
      <c r="B48" s="1199"/>
      <c r="C48" s="1200"/>
      <c r="D48" s="104"/>
      <c r="E48" s="1205" t="s">
        <v>38</v>
      </c>
      <c r="F48" s="1205"/>
      <c r="G48" s="1205"/>
      <c r="H48" s="1206"/>
      <c r="I48" s="345" t="s">
        <v>491</v>
      </c>
      <c r="J48" s="346" t="s">
        <v>491</v>
      </c>
      <c r="K48" s="346" t="s">
        <v>491</v>
      </c>
      <c r="L48" s="346" t="s">
        <v>491</v>
      </c>
      <c r="M48" s="347" t="s">
        <v>491</v>
      </c>
    </row>
    <row r="49" spans="2:13" ht="27.75" customHeight="1" x14ac:dyDescent="0.15">
      <c r="B49" s="1201"/>
      <c r="C49" s="1202"/>
      <c r="D49" s="104"/>
      <c r="E49" s="1205" t="s">
        <v>39</v>
      </c>
      <c r="F49" s="1205"/>
      <c r="G49" s="1205"/>
      <c r="H49" s="1206"/>
      <c r="I49" s="345" t="s">
        <v>491</v>
      </c>
      <c r="J49" s="346" t="s">
        <v>491</v>
      </c>
      <c r="K49" s="346" t="s">
        <v>491</v>
      </c>
      <c r="L49" s="346" t="s">
        <v>491</v>
      </c>
      <c r="M49" s="347" t="s">
        <v>491</v>
      </c>
    </row>
    <row r="50" spans="2:13" ht="27.75" customHeight="1" x14ac:dyDescent="0.15">
      <c r="B50" s="1210" t="s">
        <v>40</v>
      </c>
      <c r="C50" s="1211"/>
      <c r="D50" s="107"/>
      <c r="E50" s="1205" t="s">
        <v>41</v>
      </c>
      <c r="F50" s="1205"/>
      <c r="G50" s="1205"/>
      <c r="H50" s="1206"/>
      <c r="I50" s="345">
        <v>11081</v>
      </c>
      <c r="J50" s="346">
        <v>12729</v>
      </c>
      <c r="K50" s="346">
        <v>13830</v>
      </c>
      <c r="L50" s="346">
        <v>13710</v>
      </c>
      <c r="M50" s="347">
        <v>12681</v>
      </c>
    </row>
    <row r="51" spans="2:13" ht="27.75" customHeight="1" x14ac:dyDescent="0.15">
      <c r="B51" s="1199"/>
      <c r="C51" s="1200"/>
      <c r="D51" s="104"/>
      <c r="E51" s="1205" t="s">
        <v>42</v>
      </c>
      <c r="F51" s="1205"/>
      <c r="G51" s="1205"/>
      <c r="H51" s="1206"/>
      <c r="I51" s="345">
        <v>21378</v>
      </c>
      <c r="J51" s="346">
        <v>21637</v>
      </c>
      <c r="K51" s="346">
        <v>20540</v>
      </c>
      <c r="L51" s="346">
        <v>20661</v>
      </c>
      <c r="M51" s="347">
        <v>21145</v>
      </c>
    </row>
    <row r="52" spans="2:13" ht="27.75" customHeight="1" x14ac:dyDescent="0.15">
      <c r="B52" s="1201"/>
      <c r="C52" s="1202"/>
      <c r="D52" s="104"/>
      <c r="E52" s="1205" t="s">
        <v>43</v>
      </c>
      <c r="F52" s="1205"/>
      <c r="G52" s="1205"/>
      <c r="H52" s="1206"/>
      <c r="I52" s="345">
        <v>62878</v>
      </c>
      <c r="J52" s="346">
        <v>62099</v>
      </c>
      <c r="K52" s="346">
        <v>61735</v>
      </c>
      <c r="L52" s="346">
        <v>59156</v>
      </c>
      <c r="M52" s="347">
        <v>56480</v>
      </c>
    </row>
    <row r="53" spans="2:13" ht="27.75" customHeight="1" thickBot="1" x14ac:dyDescent="0.2">
      <c r="B53" s="1212" t="s">
        <v>19</v>
      </c>
      <c r="C53" s="1213"/>
      <c r="D53" s="108"/>
      <c r="E53" s="1214" t="s">
        <v>44</v>
      </c>
      <c r="F53" s="1214"/>
      <c r="G53" s="1214"/>
      <c r="H53" s="1215"/>
      <c r="I53" s="348">
        <v>8748</v>
      </c>
      <c r="J53" s="349">
        <v>7662</v>
      </c>
      <c r="K53" s="349">
        <v>8744</v>
      </c>
      <c r="L53" s="349">
        <v>8406</v>
      </c>
      <c r="M53" s="350">
        <v>11230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6HHoI1ZN9k0Z11uGnlNxvWsrhlU/Fd2tOaU9hDhlo1GRFe62InLo13lt/ly9rMP6WOs0PNuASz3g8bkCncNPg==" saltValue="2OwzRyyXOGXB12MG46A3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4" t="s">
        <v>46</v>
      </c>
      <c r="D55" s="1224"/>
      <c r="E55" s="1225"/>
      <c r="F55" s="120">
        <v>5361</v>
      </c>
      <c r="G55" s="120">
        <v>5594</v>
      </c>
      <c r="H55" s="121">
        <v>4828</v>
      </c>
    </row>
    <row r="56" spans="2:8" ht="52.5" customHeight="1" x14ac:dyDescent="0.15">
      <c r="B56" s="122"/>
      <c r="C56" s="1226" t="s">
        <v>47</v>
      </c>
      <c r="D56" s="1226"/>
      <c r="E56" s="1227"/>
      <c r="F56" s="123">
        <v>1180</v>
      </c>
      <c r="G56" s="123">
        <v>1660</v>
      </c>
      <c r="H56" s="124">
        <v>1854</v>
      </c>
    </row>
    <row r="57" spans="2:8" ht="53.25" customHeight="1" x14ac:dyDescent="0.15">
      <c r="B57" s="122"/>
      <c r="C57" s="1228" t="s">
        <v>48</v>
      </c>
      <c r="D57" s="1228"/>
      <c r="E57" s="1229"/>
      <c r="F57" s="125">
        <v>6525</v>
      </c>
      <c r="G57" s="125">
        <v>7084</v>
      </c>
      <c r="H57" s="126">
        <v>6589</v>
      </c>
    </row>
    <row r="58" spans="2:8" ht="45.75" customHeight="1" x14ac:dyDescent="0.15">
      <c r="B58" s="127"/>
      <c r="C58" s="1216" t="s">
        <v>566</v>
      </c>
      <c r="D58" s="1217"/>
      <c r="E58" s="1218"/>
      <c r="F58" s="128">
        <v>2428</v>
      </c>
      <c r="G58" s="128">
        <v>2438</v>
      </c>
      <c r="H58" s="129">
        <v>2147</v>
      </c>
    </row>
    <row r="59" spans="2:8" ht="45.75" customHeight="1" x14ac:dyDescent="0.15">
      <c r="B59" s="127"/>
      <c r="C59" s="1216" t="s">
        <v>567</v>
      </c>
      <c r="D59" s="1217"/>
      <c r="E59" s="1218"/>
      <c r="F59" s="128">
        <v>2095</v>
      </c>
      <c r="G59" s="128">
        <v>1927</v>
      </c>
      <c r="H59" s="129">
        <v>1434</v>
      </c>
    </row>
    <row r="60" spans="2:8" ht="45.75" customHeight="1" x14ac:dyDescent="0.15">
      <c r="B60" s="127"/>
      <c r="C60" s="1216" t="s">
        <v>568</v>
      </c>
      <c r="D60" s="1217"/>
      <c r="E60" s="1218"/>
      <c r="F60" s="128" t="s">
        <v>563</v>
      </c>
      <c r="G60" s="128">
        <v>1150</v>
      </c>
      <c r="H60" s="129">
        <v>1395</v>
      </c>
    </row>
    <row r="61" spans="2:8" ht="45.75" customHeight="1" x14ac:dyDescent="0.15">
      <c r="B61" s="127"/>
      <c r="C61" s="1216" t="s">
        <v>569</v>
      </c>
      <c r="D61" s="1217"/>
      <c r="E61" s="1218"/>
      <c r="F61" s="128">
        <v>487</v>
      </c>
      <c r="G61" s="128">
        <v>154</v>
      </c>
      <c r="H61" s="129">
        <v>531</v>
      </c>
    </row>
    <row r="62" spans="2:8" ht="45.75" customHeight="1" thickBot="1" x14ac:dyDescent="0.2">
      <c r="B62" s="130"/>
      <c r="C62" s="1219" t="s">
        <v>570</v>
      </c>
      <c r="D62" s="1220"/>
      <c r="E62" s="1221"/>
      <c r="F62" s="131">
        <v>475</v>
      </c>
      <c r="G62" s="131">
        <v>448</v>
      </c>
      <c r="H62" s="132">
        <v>393</v>
      </c>
    </row>
    <row r="63" spans="2:8" ht="52.5" customHeight="1" thickBot="1" x14ac:dyDescent="0.2">
      <c r="B63" s="133"/>
      <c r="C63" s="1222" t="s">
        <v>49</v>
      </c>
      <c r="D63" s="1222"/>
      <c r="E63" s="1223"/>
      <c r="F63" s="134">
        <v>13065</v>
      </c>
      <c r="G63" s="134">
        <v>14338</v>
      </c>
      <c r="H63" s="135">
        <v>13271</v>
      </c>
    </row>
    <row r="64" spans="2:8" x14ac:dyDescent="0.15"/>
  </sheetData>
  <sheetProtection algorithmName="SHA-512" hashValue="1xMXgYDACwlm7Pb4K1y39fOPh0sTYPYNFgeNjAYjVpoJwHg+DkYNrSd7ryDykKdmqFKSN3BFHcnK0xdtYN09ew==" saltValue="xmQkg2UNaoWxEO/UKhAY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37CBA-7A5C-4FC9-8EF8-CEB92EB2FCA0}">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577</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30" t="s">
        <v>580</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5" x14ac:dyDescent="0.1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5" x14ac:dyDescent="0.1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5" x14ac:dyDescent="0.1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5" x14ac:dyDescent="0.1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575</v>
      </c>
    </row>
    <row r="50" spans="1:109" ht="13.5" x14ac:dyDescent="0.15">
      <c r="B50" s="259"/>
      <c r="G50" s="1240"/>
      <c r="H50" s="1240"/>
      <c r="I50" s="1240"/>
      <c r="J50" s="1240"/>
      <c r="K50" s="354"/>
      <c r="L50" s="354"/>
      <c r="M50" s="353"/>
      <c r="N50" s="353"/>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44" t="s">
        <v>529</v>
      </c>
      <c r="BQ50" s="1244"/>
      <c r="BR50" s="1244"/>
      <c r="BS50" s="1244"/>
      <c r="BT50" s="1244"/>
      <c r="BU50" s="1244"/>
      <c r="BV50" s="1244"/>
      <c r="BW50" s="1244"/>
      <c r="BX50" s="1244" t="s">
        <v>530</v>
      </c>
      <c r="BY50" s="1244"/>
      <c r="BZ50" s="1244"/>
      <c r="CA50" s="1244"/>
      <c r="CB50" s="1244"/>
      <c r="CC50" s="1244"/>
      <c r="CD50" s="1244"/>
      <c r="CE50" s="1244"/>
      <c r="CF50" s="1244" t="s">
        <v>531</v>
      </c>
      <c r="CG50" s="1244"/>
      <c r="CH50" s="1244"/>
      <c r="CI50" s="1244"/>
      <c r="CJ50" s="1244"/>
      <c r="CK50" s="1244"/>
      <c r="CL50" s="1244"/>
      <c r="CM50" s="1244"/>
      <c r="CN50" s="1244" t="s">
        <v>532</v>
      </c>
      <c r="CO50" s="1244"/>
      <c r="CP50" s="1244"/>
      <c r="CQ50" s="1244"/>
      <c r="CR50" s="1244"/>
      <c r="CS50" s="1244"/>
      <c r="CT50" s="1244"/>
      <c r="CU50" s="1244"/>
      <c r="CV50" s="1244" t="s">
        <v>533</v>
      </c>
      <c r="CW50" s="1244"/>
      <c r="CX50" s="1244"/>
      <c r="CY50" s="1244"/>
      <c r="CZ50" s="1244"/>
      <c r="DA50" s="1244"/>
      <c r="DB50" s="1244"/>
      <c r="DC50" s="1244"/>
    </row>
    <row r="51" spans="1:109" ht="13.5" customHeight="1" x14ac:dyDescent="0.15">
      <c r="B51" s="259"/>
      <c r="G51" s="1245"/>
      <c r="H51" s="1245"/>
      <c r="I51" s="1247"/>
      <c r="J51" s="1247"/>
      <c r="K51" s="1246"/>
      <c r="L51" s="1246"/>
      <c r="M51" s="1246"/>
      <c r="N51" s="1246"/>
      <c r="AM51" s="352"/>
      <c r="AN51" s="1248" t="s">
        <v>574</v>
      </c>
      <c r="AO51" s="1248"/>
      <c r="AP51" s="1248"/>
      <c r="AQ51" s="1248"/>
      <c r="AR51" s="1248"/>
      <c r="AS51" s="1248"/>
      <c r="AT51" s="1248"/>
      <c r="AU51" s="1248"/>
      <c r="AV51" s="1248"/>
      <c r="AW51" s="1248"/>
      <c r="AX51" s="1248"/>
      <c r="AY51" s="1248"/>
      <c r="AZ51" s="1248"/>
      <c r="BA51" s="1248"/>
      <c r="BB51" s="1248" t="s">
        <v>572</v>
      </c>
      <c r="BC51" s="1248"/>
      <c r="BD51" s="1248"/>
      <c r="BE51" s="1248"/>
      <c r="BF51" s="1248"/>
      <c r="BG51" s="1248"/>
      <c r="BH51" s="1248"/>
      <c r="BI51" s="1248"/>
      <c r="BJ51" s="1248"/>
      <c r="BK51" s="1248"/>
      <c r="BL51" s="1248"/>
      <c r="BM51" s="1248"/>
      <c r="BN51" s="1248"/>
      <c r="BO51" s="1248"/>
      <c r="BP51" s="1239">
        <v>28.6</v>
      </c>
      <c r="BQ51" s="1239"/>
      <c r="BR51" s="1239"/>
      <c r="BS51" s="1239"/>
      <c r="BT51" s="1239"/>
      <c r="BU51" s="1239"/>
      <c r="BV51" s="1239"/>
      <c r="BW51" s="1239"/>
      <c r="BX51" s="1239">
        <v>24.6</v>
      </c>
      <c r="BY51" s="1239"/>
      <c r="BZ51" s="1239"/>
      <c r="CA51" s="1239"/>
      <c r="CB51" s="1239"/>
      <c r="CC51" s="1239"/>
      <c r="CD51" s="1239"/>
      <c r="CE51" s="1239"/>
      <c r="CF51" s="1239">
        <v>26.9</v>
      </c>
      <c r="CG51" s="1239"/>
      <c r="CH51" s="1239"/>
      <c r="CI51" s="1239"/>
      <c r="CJ51" s="1239"/>
      <c r="CK51" s="1239"/>
      <c r="CL51" s="1239"/>
      <c r="CM51" s="1239"/>
      <c r="CN51" s="1239">
        <v>26.5</v>
      </c>
      <c r="CO51" s="1239"/>
      <c r="CP51" s="1239"/>
      <c r="CQ51" s="1239"/>
      <c r="CR51" s="1239"/>
      <c r="CS51" s="1239"/>
      <c r="CT51" s="1239"/>
      <c r="CU51" s="1239"/>
      <c r="CV51" s="1239">
        <v>34.799999999999997</v>
      </c>
      <c r="CW51" s="1239"/>
      <c r="CX51" s="1239"/>
      <c r="CY51" s="1239"/>
      <c r="CZ51" s="1239"/>
      <c r="DA51" s="1239"/>
      <c r="DB51" s="1239"/>
      <c r="DC51" s="1239"/>
    </row>
    <row r="52" spans="1:109" ht="13.5" x14ac:dyDescent="0.15">
      <c r="B52" s="259"/>
      <c r="G52" s="1245"/>
      <c r="H52" s="1245"/>
      <c r="I52" s="1247"/>
      <c r="J52" s="1247"/>
      <c r="K52" s="1246"/>
      <c r="L52" s="1246"/>
      <c r="M52" s="1246"/>
      <c r="N52" s="1246"/>
      <c r="AM52" s="352"/>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ht="13.5" x14ac:dyDescent="0.15">
      <c r="A53" s="360"/>
      <c r="B53" s="259"/>
      <c r="G53" s="1245"/>
      <c r="H53" s="1245"/>
      <c r="I53" s="1240"/>
      <c r="J53" s="1240"/>
      <c r="K53" s="1246"/>
      <c r="L53" s="1246"/>
      <c r="M53" s="1246"/>
      <c r="N53" s="1246"/>
      <c r="AM53" s="352"/>
      <c r="AN53" s="1248"/>
      <c r="AO53" s="1248"/>
      <c r="AP53" s="1248"/>
      <c r="AQ53" s="1248"/>
      <c r="AR53" s="1248"/>
      <c r="AS53" s="1248"/>
      <c r="AT53" s="1248"/>
      <c r="AU53" s="1248"/>
      <c r="AV53" s="1248"/>
      <c r="AW53" s="1248"/>
      <c r="AX53" s="1248"/>
      <c r="AY53" s="1248"/>
      <c r="AZ53" s="1248"/>
      <c r="BA53" s="1248"/>
      <c r="BB53" s="1248" t="s">
        <v>579</v>
      </c>
      <c r="BC53" s="1248"/>
      <c r="BD53" s="1248"/>
      <c r="BE53" s="1248"/>
      <c r="BF53" s="1248"/>
      <c r="BG53" s="1248"/>
      <c r="BH53" s="1248"/>
      <c r="BI53" s="1248"/>
      <c r="BJ53" s="1248"/>
      <c r="BK53" s="1248"/>
      <c r="BL53" s="1248"/>
      <c r="BM53" s="1248"/>
      <c r="BN53" s="1248"/>
      <c r="BO53" s="1248"/>
      <c r="BP53" s="1239">
        <v>63.1</v>
      </c>
      <c r="BQ53" s="1239"/>
      <c r="BR53" s="1239"/>
      <c r="BS53" s="1239"/>
      <c r="BT53" s="1239"/>
      <c r="BU53" s="1239"/>
      <c r="BV53" s="1239"/>
      <c r="BW53" s="1239"/>
      <c r="BX53" s="1239">
        <v>64.400000000000006</v>
      </c>
      <c r="BY53" s="1239"/>
      <c r="BZ53" s="1239"/>
      <c r="CA53" s="1239"/>
      <c r="CB53" s="1239"/>
      <c r="CC53" s="1239"/>
      <c r="CD53" s="1239"/>
      <c r="CE53" s="1239"/>
      <c r="CF53" s="1239">
        <v>63</v>
      </c>
      <c r="CG53" s="1239"/>
      <c r="CH53" s="1239"/>
      <c r="CI53" s="1239"/>
      <c r="CJ53" s="1239"/>
      <c r="CK53" s="1239"/>
      <c r="CL53" s="1239"/>
      <c r="CM53" s="1239"/>
      <c r="CN53" s="1239">
        <v>64.7</v>
      </c>
      <c r="CO53" s="1239"/>
      <c r="CP53" s="1239"/>
      <c r="CQ53" s="1239"/>
      <c r="CR53" s="1239"/>
      <c r="CS53" s="1239"/>
      <c r="CT53" s="1239"/>
      <c r="CU53" s="1239"/>
      <c r="CV53" s="1239">
        <v>65</v>
      </c>
      <c r="CW53" s="1239"/>
      <c r="CX53" s="1239"/>
      <c r="CY53" s="1239"/>
      <c r="CZ53" s="1239"/>
      <c r="DA53" s="1239"/>
      <c r="DB53" s="1239"/>
      <c r="DC53" s="1239"/>
    </row>
    <row r="54" spans="1:109" ht="13.5" x14ac:dyDescent="0.15">
      <c r="A54" s="360"/>
      <c r="B54" s="259"/>
      <c r="G54" s="1245"/>
      <c r="H54" s="1245"/>
      <c r="I54" s="1240"/>
      <c r="J54" s="1240"/>
      <c r="K54" s="1246"/>
      <c r="L54" s="1246"/>
      <c r="M54" s="1246"/>
      <c r="N54" s="1246"/>
      <c r="AM54" s="352"/>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ht="13.5" x14ac:dyDescent="0.15">
      <c r="A55" s="360"/>
      <c r="B55" s="259"/>
      <c r="G55" s="1240"/>
      <c r="H55" s="1240"/>
      <c r="I55" s="1240"/>
      <c r="J55" s="1240"/>
      <c r="K55" s="1246"/>
      <c r="L55" s="1246"/>
      <c r="M55" s="1246"/>
      <c r="N55" s="1246"/>
      <c r="AN55" s="1244" t="s">
        <v>573</v>
      </c>
      <c r="AO55" s="1244"/>
      <c r="AP55" s="1244"/>
      <c r="AQ55" s="1244"/>
      <c r="AR55" s="1244"/>
      <c r="AS55" s="1244"/>
      <c r="AT55" s="1244"/>
      <c r="AU55" s="1244"/>
      <c r="AV55" s="1244"/>
      <c r="AW55" s="1244"/>
      <c r="AX55" s="1244"/>
      <c r="AY55" s="1244"/>
      <c r="AZ55" s="1244"/>
      <c r="BA55" s="1244"/>
      <c r="BB55" s="1248" t="s">
        <v>572</v>
      </c>
      <c r="BC55" s="1248"/>
      <c r="BD55" s="1248"/>
      <c r="BE55" s="1248"/>
      <c r="BF55" s="1248"/>
      <c r="BG55" s="1248"/>
      <c r="BH55" s="1248"/>
      <c r="BI55" s="1248"/>
      <c r="BJ55" s="1248"/>
      <c r="BK55" s="1248"/>
      <c r="BL55" s="1248"/>
      <c r="BM55" s="1248"/>
      <c r="BN55" s="1248"/>
      <c r="BO55" s="1248"/>
      <c r="BP55" s="1239">
        <v>11.2</v>
      </c>
      <c r="BQ55" s="1239"/>
      <c r="BR55" s="1239"/>
      <c r="BS55" s="1239"/>
      <c r="BT55" s="1239"/>
      <c r="BU55" s="1239"/>
      <c r="BV55" s="1239"/>
      <c r="BW55" s="1239"/>
      <c r="BX55" s="1239">
        <v>7.1</v>
      </c>
      <c r="BY55" s="1239"/>
      <c r="BZ55" s="1239"/>
      <c r="CA55" s="1239"/>
      <c r="CB55" s="1239"/>
      <c r="CC55" s="1239"/>
      <c r="CD55" s="1239"/>
      <c r="CE55" s="1239"/>
      <c r="CF55" s="1239">
        <v>5</v>
      </c>
      <c r="CG55" s="1239"/>
      <c r="CH55" s="1239"/>
      <c r="CI55" s="1239"/>
      <c r="CJ55" s="1239"/>
      <c r="CK55" s="1239"/>
      <c r="CL55" s="1239"/>
      <c r="CM55" s="1239"/>
      <c r="CN55" s="1239">
        <v>0.1</v>
      </c>
      <c r="CO55" s="1239"/>
      <c r="CP55" s="1239"/>
      <c r="CQ55" s="1239"/>
      <c r="CR55" s="1239"/>
      <c r="CS55" s="1239"/>
      <c r="CT55" s="1239"/>
      <c r="CU55" s="1239"/>
      <c r="CV55" s="1239">
        <v>0</v>
      </c>
      <c r="CW55" s="1239"/>
      <c r="CX55" s="1239"/>
      <c r="CY55" s="1239"/>
      <c r="CZ55" s="1239"/>
      <c r="DA55" s="1239"/>
      <c r="DB55" s="1239"/>
      <c r="DC55" s="1239"/>
    </row>
    <row r="56" spans="1:109" ht="13.5" x14ac:dyDescent="0.15">
      <c r="A56" s="360"/>
      <c r="B56" s="259"/>
      <c r="G56" s="1240"/>
      <c r="H56" s="1240"/>
      <c r="I56" s="1240"/>
      <c r="J56" s="1240"/>
      <c r="K56" s="1246"/>
      <c r="L56" s="1246"/>
      <c r="M56" s="1246"/>
      <c r="N56" s="1246"/>
      <c r="AN56" s="1244"/>
      <c r="AO56" s="1244"/>
      <c r="AP56" s="1244"/>
      <c r="AQ56" s="1244"/>
      <c r="AR56" s="1244"/>
      <c r="AS56" s="1244"/>
      <c r="AT56" s="1244"/>
      <c r="AU56" s="1244"/>
      <c r="AV56" s="1244"/>
      <c r="AW56" s="1244"/>
      <c r="AX56" s="1244"/>
      <c r="AY56" s="1244"/>
      <c r="AZ56" s="1244"/>
      <c r="BA56" s="1244"/>
      <c r="BB56" s="1248"/>
      <c r="BC56" s="1248"/>
      <c r="BD56" s="1248"/>
      <c r="BE56" s="1248"/>
      <c r="BF56" s="1248"/>
      <c r="BG56" s="1248"/>
      <c r="BH56" s="1248"/>
      <c r="BI56" s="1248"/>
      <c r="BJ56" s="1248"/>
      <c r="BK56" s="1248"/>
      <c r="BL56" s="1248"/>
      <c r="BM56" s="1248"/>
      <c r="BN56" s="1248"/>
      <c r="BO56" s="1248"/>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360" customFormat="1" ht="13.5" x14ac:dyDescent="0.15">
      <c r="B57" s="365"/>
      <c r="G57" s="1240"/>
      <c r="H57" s="1240"/>
      <c r="I57" s="1249"/>
      <c r="J57" s="1249"/>
      <c r="K57" s="1246"/>
      <c r="L57" s="1246"/>
      <c r="M57" s="1246"/>
      <c r="N57" s="1246"/>
      <c r="AM57" s="255"/>
      <c r="AN57" s="1244"/>
      <c r="AO57" s="1244"/>
      <c r="AP57" s="1244"/>
      <c r="AQ57" s="1244"/>
      <c r="AR57" s="1244"/>
      <c r="AS57" s="1244"/>
      <c r="AT57" s="1244"/>
      <c r="AU57" s="1244"/>
      <c r="AV57" s="1244"/>
      <c r="AW57" s="1244"/>
      <c r="AX57" s="1244"/>
      <c r="AY57" s="1244"/>
      <c r="AZ57" s="1244"/>
      <c r="BA57" s="1244"/>
      <c r="BB57" s="1248" t="s">
        <v>579</v>
      </c>
      <c r="BC57" s="1248"/>
      <c r="BD57" s="1248"/>
      <c r="BE57" s="1248"/>
      <c r="BF57" s="1248"/>
      <c r="BG57" s="1248"/>
      <c r="BH57" s="1248"/>
      <c r="BI57" s="1248"/>
      <c r="BJ57" s="1248"/>
      <c r="BK57" s="1248"/>
      <c r="BL57" s="1248"/>
      <c r="BM57" s="1248"/>
      <c r="BN57" s="1248"/>
      <c r="BO57" s="1248"/>
      <c r="BP57" s="1239">
        <v>60.2</v>
      </c>
      <c r="BQ57" s="1239"/>
      <c r="BR57" s="1239"/>
      <c r="BS57" s="1239"/>
      <c r="BT57" s="1239"/>
      <c r="BU57" s="1239"/>
      <c r="BV57" s="1239"/>
      <c r="BW57" s="1239"/>
      <c r="BX57" s="1239">
        <v>61</v>
      </c>
      <c r="BY57" s="1239"/>
      <c r="BZ57" s="1239"/>
      <c r="CA57" s="1239"/>
      <c r="CB57" s="1239"/>
      <c r="CC57" s="1239"/>
      <c r="CD57" s="1239"/>
      <c r="CE57" s="1239"/>
      <c r="CF57" s="1239">
        <v>62.1</v>
      </c>
      <c r="CG57" s="1239"/>
      <c r="CH57" s="1239"/>
      <c r="CI57" s="1239"/>
      <c r="CJ57" s="1239"/>
      <c r="CK57" s="1239"/>
      <c r="CL57" s="1239"/>
      <c r="CM57" s="1239"/>
      <c r="CN57" s="1239">
        <v>62.9</v>
      </c>
      <c r="CO57" s="1239"/>
      <c r="CP57" s="1239"/>
      <c r="CQ57" s="1239"/>
      <c r="CR57" s="1239"/>
      <c r="CS57" s="1239"/>
      <c r="CT57" s="1239"/>
      <c r="CU57" s="1239"/>
      <c r="CV57" s="1239">
        <v>64.2</v>
      </c>
      <c r="CW57" s="1239"/>
      <c r="CX57" s="1239"/>
      <c r="CY57" s="1239"/>
      <c r="CZ57" s="1239"/>
      <c r="DA57" s="1239"/>
      <c r="DB57" s="1239"/>
      <c r="DC57" s="1239"/>
      <c r="DD57" s="370"/>
      <c r="DE57" s="365"/>
    </row>
    <row r="58" spans="1:109" s="360" customFormat="1" ht="13.5" x14ac:dyDescent="0.15">
      <c r="A58" s="255"/>
      <c r="B58" s="365"/>
      <c r="G58" s="1240"/>
      <c r="H58" s="1240"/>
      <c r="I58" s="1249"/>
      <c r="J58" s="1249"/>
      <c r="K58" s="1246"/>
      <c r="L58" s="1246"/>
      <c r="M58" s="1246"/>
      <c r="N58" s="1246"/>
      <c r="AM58" s="255"/>
      <c r="AN58" s="1244"/>
      <c r="AO58" s="1244"/>
      <c r="AP58" s="1244"/>
      <c r="AQ58" s="1244"/>
      <c r="AR58" s="1244"/>
      <c r="AS58" s="1244"/>
      <c r="AT58" s="1244"/>
      <c r="AU58" s="1244"/>
      <c r="AV58" s="1244"/>
      <c r="AW58" s="1244"/>
      <c r="AX58" s="1244"/>
      <c r="AY58" s="1244"/>
      <c r="AZ58" s="1244"/>
      <c r="BA58" s="1244"/>
      <c r="BB58" s="1248"/>
      <c r="BC58" s="1248"/>
      <c r="BD58" s="1248"/>
      <c r="BE58" s="1248"/>
      <c r="BF58" s="1248"/>
      <c r="BG58" s="1248"/>
      <c r="BH58" s="1248"/>
      <c r="BI58" s="1248"/>
      <c r="BJ58" s="1248"/>
      <c r="BK58" s="1248"/>
      <c r="BL58" s="1248"/>
      <c r="BM58" s="1248"/>
      <c r="BN58" s="1248"/>
      <c r="BO58" s="1248"/>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578</v>
      </c>
    </row>
    <row r="64" spans="1:109" ht="13.5" x14ac:dyDescent="0.15">
      <c r="B64" s="259"/>
      <c r="G64" s="361"/>
      <c r="I64" s="363"/>
      <c r="J64" s="363"/>
      <c r="K64" s="363"/>
      <c r="L64" s="363"/>
      <c r="M64" s="363"/>
      <c r="N64" s="362"/>
      <c r="AM64" s="361"/>
      <c r="AN64" s="361" t="s">
        <v>577</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30" t="s">
        <v>576</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row>
    <row r="66" spans="2:107" ht="13.5" x14ac:dyDescent="0.15">
      <c r="B66" s="259"/>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row>
    <row r="67" spans="2:107" ht="13.5" x14ac:dyDescent="0.15">
      <c r="B67" s="259"/>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row>
    <row r="68" spans="2:107" ht="13.5" x14ac:dyDescent="0.15">
      <c r="B68" s="259"/>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row>
    <row r="69" spans="2:107" ht="13.5" x14ac:dyDescent="0.15">
      <c r="B69" s="259"/>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575</v>
      </c>
    </row>
    <row r="72" spans="2:107" ht="13.5" x14ac:dyDescent="0.15">
      <c r="B72" s="259"/>
      <c r="G72" s="1240"/>
      <c r="H72" s="1240"/>
      <c r="I72" s="1240"/>
      <c r="J72" s="1240"/>
      <c r="K72" s="354"/>
      <c r="L72" s="354"/>
      <c r="M72" s="353"/>
      <c r="N72" s="353"/>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44" t="s">
        <v>529</v>
      </c>
      <c r="BQ72" s="1244"/>
      <c r="BR72" s="1244"/>
      <c r="BS72" s="1244"/>
      <c r="BT72" s="1244"/>
      <c r="BU72" s="1244"/>
      <c r="BV72" s="1244"/>
      <c r="BW72" s="1244"/>
      <c r="BX72" s="1244" t="s">
        <v>530</v>
      </c>
      <c r="BY72" s="1244"/>
      <c r="BZ72" s="1244"/>
      <c r="CA72" s="1244"/>
      <c r="CB72" s="1244"/>
      <c r="CC72" s="1244"/>
      <c r="CD72" s="1244"/>
      <c r="CE72" s="1244"/>
      <c r="CF72" s="1244" t="s">
        <v>531</v>
      </c>
      <c r="CG72" s="1244"/>
      <c r="CH72" s="1244"/>
      <c r="CI72" s="1244"/>
      <c r="CJ72" s="1244"/>
      <c r="CK72" s="1244"/>
      <c r="CL72" s="1244"/>
      <c r="CM72" s="1244"/>
      <c r="CN72" s="1244" t="s">
        <v>532</v>
      </c>
      <c r="CO72" s="1244"/>
      <c r="CP72" s="1244"/>
      <c r="CQ72" s="1244"/>
      <c r="CR72" s="1244"/>
      <c r="CS72" s="1244"/>
      <c r="CT72" s="1244"/>
      <c r="CU72" s="1244"/>
      <c r="CV72" s="1244" t="s">
        <v>533</v>
      </c>
      <c r="CW72" s="1244"/>
      <c r="CX72" s="1244"/>
      <c r="CY72" s="1244"/>
      <c r="CZ72" s="1244"/>
      <c r="DA72" s="1244"/>
      <c r="DB72" s="1244"/>
      <c r="DC72" s="1244"/>
    </row>
    <row r="73" spans="2:107" ht="13.5" x14ac:dyDescent="0.15">
      <c r="B73" s="259"/>
      <c r="G73" s="1245"/>
      <c r="H73" s="1245"/>
      <c r="I73" s="1245"/>
      <c r="J73" s="1245"/>
      <c r="K73" s="1250"/>
      <c r="L73" s="1250"/>
      <c r="M73" s="1250"/>
      <c r="N73" s="1250"/>
      <c r="AM73" s="352"/>
      <c r="AN73" s="1248" t="s">
        <v>574</v>
      </c>
      <c r="AO73" s="1248"/>
      <c r="AP73" s="1248"/>
      <c r="AQ73" s="1248"/>
      <c r="AR73" s="1248"/>
      <c r="AS73" s="1248"/>
      <c r="AT73" s="1248"/>
      <c r="AU73" s="1248"/>
      <c r="AV73" s="1248"/>
      <c r="AW73" s="1248"/>
      <c r="AX73" s="1248"/>
      <c r="AY73" s="1248"/>
      <c r="AZ73" s="1248"/>
      <c r="BA73" s="1248"/>
      <c r="BB73" s="1248" t="s">
        <v>572</v>
      </c>
      <c r="BC73" s="1248"/>
      <c r="BD73" s="1248"/>
      <c r="BE73" s="1248"/>
      <c r="BF73" s="1248"/>
      <c r="BG73" s="1248"/>
      <c r="BH73" s="1248"/>
      <c r="BI73" s="1248"/>
      <c r="BJ73" s="1248"/>
      <c r="BK73" s="1248"/>
      <c r="BL73" s="1248"/>
      <c r="BM73" s="1248"/>
      <c r="BN73" s="1248"/>
      <c r="BO73" s="1248"/>
      <c r="BP73" s="1239">
        <v>28.6</v>
      </c>
      <c r="BQ73" s="1239"/>
      <c r="BR73" s="1239"/>
      <c r="BS73" s="1239"/>
      <c r="BT73" s="1239"/>
      <c r="BU73" s="1239"/>
      <c r="BV73" s="1239"/>
      <c r="BW73" s="1239"/>
      <c r="BX73" s="1239">
        <v>24.6</v>
      </c>
      <c r="BY73" s="1239"/>
      <c r="BZ73" s="1239"/>
      <c r="CA73" s="1239"/>
      <c r="CB73" s="1239"/>
      <c r="CC73" s="1239"/>
      <c r="CD73" s="1239"/>
      <c r="CE73" s="1239"/>
      <c r="CF73" s="1239">
        <v>26.9</v>
      </c>
      <c r="CG73" s="1239"/>
      <c r="CH73" s="1239"/>
      <c r="CI73" s="1239"/>
      <c r="CJ73" s="1239"/>
      <c r="CK73" s="1239"/>
      <c r="CL73" s="1239"/>
      <c r="CM73" s="1239"/>
      <c r="CN73" s="1239">
        <v>26.5</v>
      </c>
      <c r="CO73" s="1239"/>
      <c r="CP73" s="1239"/>
      <c r="CQ73" s="1239"/>
      <c r="CR73" s="1239"/>
      <c r="CS73" s="1239"/>
      <c r="CT73" s="1239"/>
      <c r="CU73" s="1239"/>
      <c r="CV73" s="1239">
        <v>34.799999999999997</v>
      </c>
      <c r="CW73" s="1239"/>
      <c r="CX73" s="1239"/>
      <c r="CY73" s="1239"/>
      <c r="CZ73" s="1239"/>
      <c r="DA73" s="1239"/>
      <c r="DB73" s="1239"/>
      <c r="DC73" s="1239"/>
    </row>
    <row r="74" spans="2:107" ht="13.5" x14ac:dyDescent="0.15">
      <c r="B74" s="259"/>
      <c r="G74" s="1245"/>
      <c r="H74" s="1245"/>
      <c r="I74" s="1245"/>
      <c r="J74" s="1245"/>
      <c r="K74" s="1250"/>
      <c r="L74" s="1250"/>
      <c r="M74" s="1250"/>
      <c r="N74" s="1250"/>
      <c r="AM74" s="352"/>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ht="13.5" x14ac:dyDescent="0.15">
      <c r="B75" s="259"/>
      <c r="G75" s="1245"/>
      <c r="H75" s="1245"/>
      <c r="I75" s="1240"/>
      <c r="J75" s="1240"/>
      <c r="K75" s="1246"/>
      <c r="L75" s="1246"/>
      <c r="M75" s="1246"/>
      <c r="N75" s="1246"/>
      <c r="AM75" s="352"/>
      <c r="AN75" s="1248"/>
      <c r="AO75" s="1248"/>
      <c r="AP75" s="1248"/>
      <c r="AQ75" s="1248"/>
      <c r="AR75" s="1248"/>
      <c r="AS75" s="1248"/>
      <c r="AT75" s="1248"/>
      <c r="AU75" s="1248"/>
      <c r="AV75" s="1248"/>
      <c r="AW75" s="1248"/>
      <c r="AX75" s="1248"/>
      <c r="AY75" s="1248"/>
      <c r="AZ75" s="1248"/>
      <c r="BA75" s="1248"/>
      <c r="BB75" s="1248" t="s">
        <v>571</v>
      </c>
      <c r="BC75" s="1248"/>
      <c r="BD75" s="1248"/>
      <c r="BE75" s="1248"/>
      <c r="BF75" s="1248"/>
      <c r="BG75" s="1248"/>
      <c r="BH75" s="1248"/>
      <c r="BI75" s="1248"/>
      <c r="BJ75" s="1248"/>
      <c r="BK75" s="1248"/>
      <c r="BL75" s="1248"/>
      <c r="BM75" s="1248"/>
      <c r="BN75" s="1248"/>
      <c r="BO75" s="1248"/>
      <c r="BP75" s="1239">
        <v>3.8</v>
      </c>
      <c r="BQ75" s="1239"/>
      <c r="BR75" s="1239"/>
      <c r="BS75" s="1239"/>
      <c r="BT75" s="1239"/>
      <c r="BU75" s="1239"/>
      <c r="BV75" s="1239"/>
      <c r="BW75" s="1239"/>
      <c r="BX75" s="1239">
        <v>3.1</v>
      </c>
      <c r="BY75" s="1239"/>
      <c r="BZ75" s="1239"/>
      <c r="CA75" s="1239"/>
      <c r="CB75" s="1239"/>
      <c r="CC75" s="1239"/>
      <c r="CD75" s="1239"/>
      <c r="CE75" s="1239"/>
      <c r="CF75" s="1239">
        <v>2.7</v>
      </c>
      <c r="CG75" s="1239"/>
      <c r="CH75" s="1239"/>
      <c r="CI75" s="1239"/>
      <c r="CJ75" s="1239"/>
      <c r="CK75" s="1239"/>
      <c r="CL75" s="1239"/>
      <c r="CM75" s="1239"/>
      <c r="CN75" s="1239">
        <v>2.6</v>
      </c>
      <c r="CO75" s="1239"/>
      <c r="CP75" s="1239"/>
      <c r="CQ75" s="1239"/>
      <c r="CR75" s="1239"/>
      <c r="CS75" s="1239"/>
      <c r="CT75" s="1239"/>
      <c r="CU75" s="1239"/>
      <c r="CV75" s="1239">
        <v>2.5</v>
      </c>
      <c r="CW75" s="1239"/>
      <c r="CX75" s="1239"/>
      <c r="CY75" s="1239"/>
      <c r="CZ75" s="1239"/>
      <c r="DA75" s="1239"/>
      <c r="DB75" s="1239"/>
      <c r="DC75" s="1239"/>
    </row>
    <row r="76" spans="2:107" ht="13.5" x14ac:dyDescent="0.15">
      <c r="B76" s="259"/>
      <c r="G76" s="1245"/>
      <c r="H76" s="1245"/>
      <c r="I76" s="1240"/>
      <c r="J76" s="1240"/>
      <c r="K76" s="1246"/>
      <c r="L76" s="1246"/>
      <c r="M76" s="1246"/>
      <c r="N76" s="1246"/>
      <c r="AM76" s="352"/>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ht="13.5" x14ac:dyDescent="0.15">
      <c r="B77" s="259"/>
      <c r="G77" s="1240"/>
      <c r="H77" s="1240"/>
      <c r="I77" s="1240"/>
      <c r="J77" s="1240"/>
      <c r="K77" s="1250"/>
      <c r="L77" s="1250"/>
      <c r="M77" s="1250"/>
      <c r="N77" s="1250"/>
      <c r="AN77" s="1244" t="s">
        <v>573</v>
      </c>
      <c r="AO77" s="1244"/>
      <c r="AP77" s="1244"/>
      <c r="AQ77" s="1244"/>
      <c r="AR77" s="1244"/>
      <c r="AS77" s="1244"/>
      <c r="AT77" s="1244"/>
      <c r="AU77" s="1244"/>
      <c r="AV77" s="1244"/>
      <c r="AW77" s="1244"/>
      <c r="AX77" s="1244"/>
      <c r="AY77" s="1244"/>
      <c r="AZ77" s="1244"/>
      <c r="BA77" s="1244"/>
      <c r="BB77" s="1248" t="s">
        <v>572</v>
      </c>
      <c r="BC77" s="1248"/>
      <c r="BD77" s="1248"/>
      <c r="BE77" s="1248"/>
      <c r="BF77" s="1248"/>
      <c r="BG77" s="1248"/>
      <c r="BH77" s="1248"/>
      <c r="BI77" s="1248"/>
      <c r="BJ77" s="1248"/>
      <c r="BK77" s="1248"/>
      <c r="BL77" s="1248"/>
      <c r="BM77" s="1248"/>
      <c r="BN77" s="1248"/>
      <c r="BO77" s="1248"/>
      <c r="BP77" s="1239">
        <v>11.2</v>
      </c>
      <c r="BQ77" s="1239"/>
      <c r="BR77" s="1239"/>
      <c r="BS77" s="1239"/>
      <c r="BT77" s="1239"/>
      <c r="BU77" s="1239"/>
      <c r="BV77" s="1239"/>
      <c r="BW77" s="1239"/>
      <c r="BX77" s="1239">
        <v>7.1</v>
      </c>
      <c r="BY77" s="1239"/>
      <c r="BZ77" s="1239"/>
      <c r="CA77" s="1239"/>
      <c r="CB77" s="1239"/>
      <c r="CC77" s="1239"/>
      <c r="CD77" s="1239"/>
      <c r="CE77" s="1239"/>
      <c r="CF77" s="1239">
        <v>5</v>
      </c>
      <c r="CG77" s="1239"/>
      <c r="CH77" s="1239"/>
      <c r="CI77" s="1239"/>
      <c r="CJ77" s="1239"/>
      <c r="CK77" s="1239"/>
      <c r="CL77" s="1239"/>
      <c r="CM77" s="1239"/>
      <c r="CN77" s="1239">
        <v>0.1</v>
      </c>
      <c r="CO77" s="1239"/>
      <c r="CP77" s="1239"/>
      <c r="CQ77" s="1239"/>
      <c r="CR77" s="1239"/>
      <c r="CS77" s="1239"/>
      <c r="CT77" s="1239"/>
      <c r="CU77" s="1239"/>
      <c r="CV77" s="1239">
        <v>0</v>
      </c>
      <c r="CW77" s="1239"/>
      <c r="CX77" s="1239"/>
      <c r="CY77" s="1239"/>
      <c r="CZ77" s="1239"/>
      <c r="DA77" s="1239"/>
      <c r="DB77" s="1239"/>
      <c r="DC77" s="1239"/>
    </row>
    <row r="78" spans="2:107" ht="13.5" x14ac:dyDescent="0.15">
      <c r="B78" s="259"/>
      <c r="G78" s="1240"/>
      <c r="H78" s="1240"/>
      <c r="I78" s="1240"/>
      <c r="J78" s="1240"/>
      <c r="K78" s="1250"/>
      <c r="L78" s="1250"/>
      <c r="M78" s="1250"/>
      <c r="N78" s="1250"/>
      <c r="AN78" s="1244"/>
      <c r="AO78" s="1244"/>
      <c r="AP78" s="1244"/>
      <c r="AQ78" s="1244"/>
      <c r="AR78" s="1244"/>
      <c r="AS78" s="1244"/>
      <c r="AT78" s="1244"/>
      <c r="AU78" s="1244"/>
      <c r="AV78" s="1244"/>
      <c r="AW78" s="1244"/>
      <c r="AX78" s="1244"/>
      <c r="AY78" s="1244"/>
      <c r="AZ78" s="1244"/>
      <c r="BA78" s="1244"/>
      <c r="BB78" s="1248"/>
      <c r="BC78" s="1248"/>
      <c r="BD78" s="1248"/>
      <c r="BE78" s="1248"/>
      <c r="BF78" s="1248"/>
      <c r="BG78" s="1248"/>
      <c r="BH78" s="1248"/>
      <c r="BI78" s="1248"/>
      <c r="BJ78" s="1248"/>
      <c r="BK78" s="1248"/>
      <c r="BL78" s="1248"/>
      <c r="BM78" s="1248"/>
      <c r="BN78" s="1248"/>
      <c r="BO78" s="1248"/>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ht="13.5" x14ac:dyDescent="0.15">
      <c r="B79" s="259"/>
      <c r="G79" s="1240"/>
      <c r="H79" s="1240"/>
      <c r="I79" s="1249"/>
      <c r="J79" s="1249"/>
      <c r="K79" s="1251"/>
      <c r="L79" s="1251"/>
      <c r="M79" s="1251"/>
      <c r="N79" s="1251"/>
      <c r="AN79" s="1244"/>
      <c r="AO79" s="1244"/>
      <c r="AP79" s="1244"/>
      <c r="AQ79" s="1244"/>
      <c r="AR79" s="1244"/>
      <c r="AS79" s="1244"/>
      <c r="AT79" s="1244"/>
      <c r="AU79" s="1244"/>
      <c r="AV79" s="1244"/>
      <c r="AW79" s="1244"/>
      <c r="AX79" s="1244"/>
      <c r="AY79" s="1244"/>
      <c r="AZ79" s="1244"/>
      <c r="BA79" s="1244"/>
      <c r="BB79" s="1248" t="s">
        <v>571</v>
      </c>
      <c r="BC79" s="1248"/>
      <c r="BD79" s="1248"/>
      <c r="BE79" s="1248"/>
      <c r="BF79" s="1248"/>
      <c r="BG79" s="1248"/>
      <c r="BH79" s="1248"/>
      <c r="BI79" s="1248"/>
      <c r="BJ79" s="1248"/>
      <c r="BK79" s="1248"/>
      <c r="BL79" s="1248"/>
      <c r="BM79" s="1248"/>
      <c r="BN79" s="1248"/>
      <c r="BO79" s="1248"/>
      <c r="BP79" s="1239">
        <v>3.5</v>
      </c>
      <c r="BQ79" s="1239"/>
      <c r="BR79" s="1239"/>
      <c r="BS79" s="1239"/>
      <c r="BT79" s="1239"/>
      <c r="BU79" s="1239"/>
      <c r="BV79" s="1239"/>
      <c r="BW79" s="1239"/>
      <c r="BX79" s="1239">
        <v>3.4</v>
      </c>
      <c r="BY79" s="1239"/>
      <c r="BZ79" s="1239"/>
      <c r="CA79" s="1239"/>
      <c r="CB79" s="1239"/>
      <c r="CC79" s="1239"/>
      <c r="CD79" s="1239"/>
      <c r="CE79" s="1239"/>
      <c r="CF79" s="1239">
        <v>3.6</v>
      </c>
      <c r="CG79" s="1239"/>
      <c r="CH79" s="1239"/>
      <c r="CI79" s="1239"/>
      <c r="CJ79" s="1239"/>
      <c r="CK79" s="1239"/>
      <c r="CL79" s="1239"/>
      <c r="CM79" s="1239"/>
      <c r="CN79" s="1239">
        <v>3.6</v>
      </c>
      <c r="CO79" s="1239"/>
      <c r="CP79" s="1239"/>
      <c r="CQ79" s="1239"/>
      <c r="CR79" s="1239"/>
      <c r="CS79" s="1239"/>
      <c r="CT79" s="1239"/>
      <c r="CU79" s="1239"/>
      <c r="CV79" s="1239">
        <v>3.7</v>
      </c>
      <c r="CW79" s="1239"/>
      <c r="CX79" s="1239"/>
      <c r="CY79" s="1239"/>
      <c r="CZ79" s="1239"/>
      <c r="DA79" s="1239"/>
      <c r="DB79" s="1239"/>
      <c r="DC79" s="1239"/>
    </row>
    <row r="80" spans="2:107" ht="13.5" x14ac:dyDescent="0.15">
      <c r="B80" s="259"/>
      <c r="G80" s="1240"/>
      <c r="H80" s="1240"/>
      <c r="I80" s="1249"/>
      <c r="J80" s="1249"/>
      <c r="K80" s="1251"/>
      <c r="L80" s="1251"/>
      <c r="M80" s="1251"/>
      <c r="N80" s="1251"/>
      <c r="AN80" s="1244"/>
      <c r="AO80" s="1244"/>
      <c r="AP80" s="1244"/>
      <c r="AQ80" s="1244"/>
      <c r="AR80" s="1244"/>
      <c r="AS80" s="1244"/>
      <c r="AT80" s="1244"/>
      <c r="AU80" s="1244"/>
      <c r="AV80" s="1244"/>
      <c r="AW80" s="1244"/>
      <c r="AX80" s="1244"/>
      <c r="AY80" s="1244"/>
      <c r="AZ80" s="1244"/>
      <c r="BA80" s="1244"/>
      <c r="BB80" s="1248"/>
      <c r="BC80" s="1248"/>
      <c r="BD80" s="1248"/>
      <c r="BE80" s="1248"/>
      <c r="BF80" s="1248"/>
      <c r="BG80" s="1248"/>
      <c r="BH80" s="1248"/>
      <c r="BI80" s="1248"/>
      <c r="BJ80" s="1248"/>
      <c r="BK80" s="1248"/>
      <c r="BL80" s="1248"/>
      <c r="BM80" s="1248"/>
      <c r="BN80" s="1248"/>
      <c r="BO80" s="1248"/>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Kge71r4TYVtEG46Tf/GxmO8zDM+o7MN7w3w3zooheDZgB9AqTkYMy5nPbFJ0lOQ3srq/gNAZCEILdK7GRPm//w==" saltValue="QViWBZBalm2HvdIBvtmHwg=="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970ED-97CE-4A4B-8B35-97A2433960B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G9XoUfuBdkxrg5vgiPFgEvJ7zvtbWhLMJeiAydwcQgUALvPebTrsoNfv1twM0AYcLrc9Yc4pRFpdg61d1NJP3w==" saltValue="+WYOL+mcaolDAeHo3mhT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2DC2A-BE6D-4705-9449-D208792B49CF}">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pHNtniBVgNyKk0dtYPbOhgfRUXhuvcCh4YRW5dOjYiIwzc88FlQanYQoHPIpl08qsAGWuDn7vRUEnQ5iKy+7qw==" saltValue="/5bIJenfmN1Yck/sMgFS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45233</v>
      </c>
      <c r="E3" s="154"/>
      <c r="F3" s="155">
        <v>37644</v>
      </c>
      <c r="G3" s="156"/>
      <c r="H3" s="157"/>
    </row>
    <row r="4" spans="1:8" x14ac:dyDescent="0.15">
      <c r="A4" s="158"/>
      <c r="B4" s="159"/>
      <c r="C4" s="160"/>
      <c r="D4" s="161">
        <v>29002</v>
      </c>
      <c r="E4" s="162"/>
      <c r="F4" s="163">
        <v>24939</v>
      </c>
      <c r="G4" s="164"/>
      <c r="H4" s="165"/>
    </row>
    <row r="5" spans="1:8" x14ac:dyDescent="0.15">
      <c r="A5" s="146" t="s">
        <v>523</v>
      </c>
      <c r="B5" s="151"/>
      <c r="C5" s="152"/>
      <c r="D5" s="153">
        <v>44112</v>
      </c>
      <c r="E5" s="154"/>
      <c r="F5" s="155">
        <v>39221</v>
      </c>
      <c r="G5" s="156"/>
      <c r="H5" s="157"/>
    </row>
    <row r="6" spans="1:8" x14ac:dyDescent="0.15">
      <c r="A6" s="158"/>
      <c r="B6" s="159"/>
      <c r="C6" s="160"/>
      <c r="D6" s="161">
        <v>26917</v>
      </c>
      <c r="E6" s="162"/>
      <c r="F6" s="163">
        <v>24821</v>
      </c>
      <c r="G6" s="164"/>
      <c r="H6" s="165"/>
    </row>
    <row r="7" spans="1:8" x14ac:dyDescent="0.15">
      <c r="A7" s="146" t="s">
        <v>524</v>
      </c>
      <c r="B7" s="151"/>
      <c r="C7" s="152"/>
      <c r="D7" s="153">
        <v>77884</v>
      </c>
      <c r="E7" s="154"/>
      <c r="F7" s="155">
        <v>38566</v>
      </c>
      <c r="G7" s="156"/>
      <c r="H7" s="157"/>
    </row>
    <row r="8" spans="1:8" x14ac:dyDescent="0.15">
      <c r="A8" s="158"/>
      <c r="B8" s="159"/>
      <c r="C8" s="160"/>
      <c r="D8" s="161">
        <v>47448</v>
      </c>
      <c r="E8" s="162"/>
      <c r="F8" s="163">
        <v>24059</v>
      </c>
      <c r="G8" s="164"/>
      <c r="H8" s="165"/>
    </row>
    <row r="9" spans="1:8" x14ac:dyDescent="0.15">
      <c r="A9" s="146" t="s">
        <v>525</v>
      </c>
      <c r="B9" s="151"/>
      <c r="C9" s="152"/>
      <c r="D9" s="153">
        <v>32473</v>
      </c>
      <c r="E9" s="154"/>
      <c r="F9" s="155">
        <v>35156</v>
      </c>
      <c r="G9" s="156"/>
      <c r="H9" s="157"/>
    </row>
    <row r="10" spans="1:8" x14ac:dyDescent="0.15">
      <c r="A10" s="158"/>
      <c r="B10" s="159"/>
      <c r="C10" s="160"/>
      <c r="D10" s="161">
        <v>18571</v>
      </c>
      <c r="E10" s="162"/>
      <c r="F10" s="163">
        <v>22430</v>
      </c>
      <c r="G10" s="164"/>
      <c r="H10" s="165"/>
    </row>
    <row r="11" spans="1:8" x14ac:dyDescent="0.15">
      <c r="A11" s="146" t="s">
        <v>526</v>
      </c>
      <c r="B11" s="151"/>
      <c r="C11" s="152"/>
      <c r="D11" s="153">
        <v>52048</v>
      </c>
      <c r="E11" s="154"/>
      <c r="F11" s="155">
        <v>37029</v>
      </c>
      <c r="G11" s="156"/>
      <c r="H11" s="157"/>
    </row>
    <row r="12" spans="1:8" x14ac:dyDescent="0.15">
      <c r="A12" s="158"/>
      <c r="B12" s="159"/>
      <c r="C12" s="166"/>
      <c r="D12" s="161">
        <v>28823</v>
      </c>
      <c r="E12" s="162"/>
      <c r="F12" s="163">
        <v>23232</v>
      </c>
      <c r="G12" s="164"/>
      <c r="H12" s="165"/>
    </row>
    <row r="13" spans="1:8" x14ac:dyDescent="0.15">
      <c r="A13" s="146"/>
      <c r="B13" s="151"/>
      <c r="C13" s="152"/>
      <c r="D13" s="153">
        <v>50350</v>
      </c>
      <c r="E13" s="154"/>
      <c r="F13" s="155">
        <v>37523</v>
      </c>
      <c r="G13" s="167"/>
      <c r="H13" s="157"/>
    </row>
    <row r="14" spans="1:8" x14ac:dyDescent="0.15">
      <c r="A14" s="158"/>
      <c r="B14" s="159"/>
      <c r="C14" s="160"/>
      <c r="D14" s="161">
        <v>30152</v>
      </c>
      <c r="E14" s="162"/>
      <c r="F14" s="163">
        <v>23896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3.48</v>
      </c>
      <c r="C19" s="168">
        <f>ROUND(VALUE(SUBSTITUTE(実質収支比率等に係る経年分析!G$48,"▲","-")),2)</f>
        <v>4.21</v>
      </c>
      <c r="D19" s="168">
        <f>ROUND(VALUE(SUBSTITUTE(実質収支比率等に係る経年分析!H$48,"▲","-")),2)</f>
        <v>5.97</v>
      </c>
      <c r="E19" s="168">
        <f>ROUND(VALUE(SUBSTITUTE(実質収支比率等に係る経年分析!I$48,"▲","-")),2)</f>
        <v>5.24</v>
      </c>
      <c r="F19" s="168">
        <f>ROUND(VALUE(SUBSTITUTE(実質収支比率等に係る経年分析!J$48,"▲","-")),2)</f>
        <v>4.8</v>
      </c>
    </row>
    <row r="20" spans="1:11" x14ac:dyDescent="0.15">
      <c r="A20" s="168" t="s">
        <v>53</v>
      </c>
      <c r="B20" s="168">
        <f>ROUND(VALUE(SUBSTITUTE(実質収支比率等に係る経年分析!F$47,"▲","-")),2)</f>
        <v>9.6300000000000008</v>
      </c>
      <c r="C20" s="168">
        <f>ROUND(VALUE(SUBSTITUTE(実質収支比率等に係る経年分析!G$47,"▲","-")),2)</f>
        <v>8.19</v>
      </c>
      <c r="D20" s="168">
        <f>ROUND(VALUE(SUBSTITUTE(実質収支比率等に係る経年分析!H$47,"▲","-")),2)</f>
        <v>14.12</v>
      </c>
      <c r="E20" s="168">
        <f>ROUND(VALUE(SUBSTITUTE(実質収支比率等に係る経年分析!I$47,"▲","-")),2)</f>
        <v>15.09</v>
      </c>
      <c r="F20" s="168">
        <f>ROUND(VALUE(SUBSTITUTE(実質収支比率等に係る経年分析!J$47,"▲","-")),2)</f>
        <v>12.87</v>
      </c>
    </row>
    <row r="21" spans="1:11" x14ac:dyDescent="0.15">
      <c r="A21" s="168" t="s">
        <v>54</v>
      </c>
      <c r="B21" s="168">
        <f>IF(ISNUMBER(VALUE(SUBSTITUTE(実質収支比率等に係る経年分析!F$49,"▲","-"))),ROUND(VALUE(SUBSTITUTE(実質収支比率等に係る経年分析!F$49,"▲","-")),2),NA())</f>
        <v>0.01</v>
      </c>
      <c r="C21" s="168">
        <f>IF(ISNUMBER(VALUE(SUBSTITUTE(実質収支比率等に係る経年分析!G$49,"▲","-"))),ROUND(VALUE(SUBSTITUTE(実質収支比率等に係る経年分析!G$49,"▲","-")),2),NA())</f>
        <v>-0.57999999999999996</v>
      </c>
      <c r="D21" s="168">
        <f>IF(ISNUMBER(VALUE(SUBSTITUTE(実質収支比率等に係る経年分析!H$49,"▲","-"))),ROUND(VALUE(SUBSTITUTE(実質収支比率等に係る経年分析!H$49,"▲","-")),2),NA())</f>
        <v>9.49</v>
      </c>
      <c r="E21" s="168">
        <f>IF(ISNUMBER(VALUE(SUBSTITUTE(実質収支比率等に係る経年分析!I$49,"▲","-"))),ROUND(VALUE(SUBSTITUTE(実質収支比率等に係る経年分析!I$49,"▲","-")),2),NA())</f>
        <v>-0.26</v>
      </c>
      <c r="F21" s="168">
        <f>IF(ISNUMBER(VALUE(SUBSTITUTE(実質収支比率等に係る経年分析!J$49,"▲","-"))),ROUND(VALUE(SUBSTITUTE(実質収支比率等に係る経年分析!J$49,"▲","-")),2),NA())</f>
        <v>-2.37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0.28000000000000003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中央卸売市場事業特別会計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0.14000000000000001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0.14000000000000001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0.14000000000000001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0.19</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0.34</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0.79</v>
      </c>
    </row>
    <row r="33" spans="1:16" x14ac:dyDescent="0.15">
      <c r="A33" s="169" t="str">
        <f>IF(連結実質赤字比率に係る赤字・黒字の構成分析!C$37="",NA(),連結実質赤字比率に係る赤字・黒字の構成分析!C$37)</f>
        <v>交通事業会計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1.96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3.47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5.97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4.79</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7.03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8.27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8.7799999999999994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8.48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12.25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12.65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12.43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7461</v>
      </c>
      <c r="E42" s="170"/>
      <c r="F42" s="170"/>
      <c r="G42" s="170">
        <f>'実質公債費比率（分子）の構造'!L$52</f>
        <v>7295</v>
      </c>
      <c r="H42" s="170"/>
      <c r="I42" s="170"/>
      <c r="J42" s="170">
        <f>'実質公債費比率（分子）の構造'!M$52</f>
        <v>7162</v>
      </c>
      <c r="K42" s="170"/>
      <c r="L42" s="170"/>
      <c r="M42" s="170">
        <f>'実質公債費比率（分子）の構造'!N$52</f>
        <v>7052</v>
      </c>
      <c r="N42" s="170"/>
      <c r="O42" s="170"/>
      <c r="P42" s="170">
        <f>'実質公債費比率（分子）の構造'!O$52</f>
        <v>7005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0</v>
      </c>
      <c r="F44" s="170"/>
      <c r="G44" s="170"/>
      <c r="H44" s="170">
        <f>'実質公債費比率（分子）の構造'!M$50</f>
        <v>29</v>
      </c>
      <c r="I44" s="170"/>
      <c r="J44" s="170"/>
      <c r="K44" s="170">
        <f>'実質公債費比率（分子）の構造'!N$50</f>
        <v>0</v>
      </c>
      <c r="L44" s="170"/>
      <c r="M44" s="170"/>
      <c r="N44" s="170">
        <f>'実質公債費比率（分子）の構造'!O$50</f>
        <v>5</v>
      </c>
      <c r="O44" s="170"/>
      <c r="P44" s="170"/>
    </row>
    <row r="45" spans="1:16" x14ac:dyDescent="0.15">
      <c r="A45" s="170" t="s">
        <v>63</v>
      </c>
      <c r="B45" s="170">
        <f>'実質公債費比率（分子）の構造'!K$49</f>
        <v>506</v>
      </c>
      <c r="C45" s="170"/>
      <c r="D45" s="170"/>
      <c r="E45" s="170">
        <f>'実質公債費比率（分子）の構造'!L$49</f>
        <v>513</v>
      </c>
      <c r="F45" s="170"/>
      <c r="G45" s="170"/>
      <c r="H45" s="170">
        <f>'実質公債費比率（分子）の構造'!M$49</f>
        <v>85</v>
      </c>
      <c r="I45" s="170"/>
      <c r="J45" s="170"/>
      <c r="K45" s="170">
        <f>'実質公債費比率（分子）の構造'!N$49</f>
        <v>113</v>
      </c>
      <c r="L45" s="170"/>
      <c r="M45" s="170"/>
      <c r="N45" s="170">
        <f>'実質公債費比率（分子）の構造'!O$49</f>
        <v>68</v>
      </c>
      <c r="O45" s="170"/>
      <c r="P45" s="170"/>
    </row>
    <row r="46" spans="1:16" x14ac:dyDescent="0.15">
      <c r="A46" s="170" t="s">
        <v>64</v>
      </c>
      <c r="B46" s="170">
        <f>'実質公債費比率（分子）の構造'!K$48</f>
        <v>1614</v>
      </c>
      <c r="C46" s="170"/>
      <c r="D46" s="170"/>
      <c r="E46" s="170">
        <f>'実質公債費比率（分子）の構造'!L$48</f>
        <v>1579</v>
      </c>
      <c r="F46" s="170"/>
      <c r="G46" s="170"/>
      <c r="H46" s="170">
        <f>'実質公債費比率（分子）の構造'!M$48</f>
        <v>1974</v>
      </c>
      <c r="I46" s="170"/>
      <c r="J46" s="170"/>
      <c r="K46" s="170">
        <f>'実質公債費比率（分子）の構造'!N$48</f>
        <v>1977</v>
      </c>
      <c r="L46" s="170"/>
      <c r="M46" s="170"/>
      <c r="N46" s="170">
        <f>'実質公債費比率（分子）の構造'!O$48</f>
        <v>1908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6294</v>
      </c>
      <c r="C49" s="170"/>
      <c r="D49" s="170"/>
      <c r="E49" s="170">
        <f>'実質公債費比率（分子）の構造'!L$45</f>
        <v>6041</v>
      </c>
      <c r="F49" s="170"/>
      <c r="G49" s="170"/>
      <c r="H49" s="170">
        <f>'実質公債費比率（分子）の構造'!M$45</f>
        <v>5903</v>
      </c>
      <c r="I49" s="170"/>
      <c r="J49" s="170"/>
      <c r="K49" s="170">
        <f>'実質公債費比率（分子）の構造'!N$45</f>
        <v>5791</v>
      </c>
      <c r="L49" s="170"/>
      <c r="M49" s="170"/>
      <c r="N49" s="170">
        <f>'実質公債費比率（分子）の構造'!O$45</f>
        <v>5784</v>
      </c>
      <c r="O49" s="170"/>
      <c r="P49" s="170"/>
    </row>
    <row r="50" spans="1:16" x14ac:dyDescent="0.15">
      <c r="A50" s="170" t="s">
        <v>67</v>
      </c>
      <c r="B50" s="170" t="e">
        <f>NA()</f>
        <v>#N/A</v>
      </c>
      <c r="C50" s="170">
        <f>IF(ISNUMBER('実質公債費比率（分子）の構造'!K$53),'実質公債費比率（分子）の構造'!K$53,NA())</f>
        <v>956</v>
      </c>
      <c r="D50" s="170" t="e">
        <f>NA()</f>
        <v>#N/A</v>
      </c>
      <c r="E50" s="170" t="e">
        <f>NA()</f>
        <v>#N/A</v>
      </c>
      <c r="F50" s="170">
        <f>IF(ISNUMBER('実質公債費比率（分子）の構造'!L$53),'実質公債費比率（分子）の構造'!L$53,NA())</f>
        <v>838</v>
      </c>
      <c r="G50" s="170" t="e">
        <f>NA()</f>
        <v>#N/A</v>
      </c>
      <c r="H50" s="170" t="e">
        <f>NA()</f>
        <v>#N/A</v>
      </c>
      <c r="I50" s="170">
        <f>IF(ISNUMBER('実質公債費比率（分子）の構造'!M$53),'実質公債費比率（分子）の構造'!M$53,NA())</f>
        <v>829</v>
      </c>
      <c r="J50" s="170" t="e">
        <f>NA()</f>
        <v>#N/A</v>
      </c>
      <c r="K50" s="170" t="e">
        <f>NA()</f>
        <v>#N/A</v>
      </c>
      <c r="L50" s="170">
        <f>IF(ISNUMBER('実質公債費比率（分子）の構造'!N$53),'実質公債費比率（分子）の構造'!N$53,NA())</f>
        <v>829</v>
      </c>
      <c r="M50" s="170" t="e">
        <f>NA()</f>
        <v>#N/A</v>
      </c>
      <c r="N50" s="170" t="e">
        <f>NA()</f>
        <v>#N/A</v>
      </c>
      <c r="O50" s="170">
        <f>IF(ISNUMBER('実質公債費比率（分子）の構造'!O$53),'実質公債費比率（分子）の構造'!O$53,NA())</f>
        <v>760</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62878</v>
      </c>
      <c r="E56" s="169"/>
      <c r="F56" s="169"/>
      <c r="G56" s="169">
        <f>'将来負担比率（分子）の構造'!J$52</f>
        <v>62099</v>
      </c>
      <c r="H56" s="169"/>
      <c r="I56" s="169"/>
      <c r="J56" s="169">
        <f>'将来負担比率（分子）の構造'!K$52</f>
        <v>61735</v>
      </c>
      <c r="K56" s="169"/>
      <c r="L56" s="169"/>
      <c r="M56" s="169">
        <f>'将来負担比率（分子）の構造'!L$52</f>
        <v>59156</v>
      </c>
      <c r="N56" s="169"/>
      <c r="O56" s="169"/>
      <c r="P56" s="169">
        <f>'将来負担比率（分子）の構造'!M$52</f>
        <v>56480</v>
      </c>
    </row>
    <row r="57" spans="1:16" x14ac:dyDescent="0.15">
      <c r="A57" s="169" t="s">
        <v>42</v>
      </c>
      <c r="B57" s="169"/>
      <c r="C57" s="169"/>
      <c r="D57" s="169">
        <f>'将来負担比率（分子）の構造'!I$51</f>
        <v>21378</v>
      </c>
      <c r="E57" s="169"/>
      <c r="F57" s="169"/>
      <c r="G57" s="169">
        <f>'将来負担比率（分子）の構造'!J$51</f>
        <v>21637</v>
      </c>
      <c r="H57" s="169"/>
      <c r="I57" s="169"/>
      <c r="J57" s="169">
        <f>'将来負担比率（分子）の構造'!K$51</f>
        <v>20540</v>
      </c>
      <c r="K57" s="169"/>
      <c r="L57" s="169"/>
      <c r="M57" s="169">
        <f>'将来負担比率（分子）の構造'!L$51</f>
        <v>20661</v>
      </c>
      <c r="N57" s="169"/>
      <c r="O57" s="169"/>
      <c r="P57" s="169">
        <f>'将来負担比率（分子）の構造'!M$51</f>
        <v>21145</v>
      </c>
    </row>
    <row r="58" spans="1:16" x14ac:dyDescent="0.15">
      <c r="A58" s="169" t="s">
        <v>41</v>
      </c>
      <c r="B58" s="169"/>
      <c r="C58" s="169"/>
      <c r="D58" s="169">
        <f>'将来負担比率（分子）の構造'!I$50</f>
        <v>11081</v>
      </c>
      <c r="E58" s="169"/>
      <c r="F58" s="169"/>
      <c r="G58" s="169">
        <f>'将来負担比率（分子）の構造'!J$50</f>
        <v>12729</v>
      </c>
      <c r="H58" s="169"/>
      <c r="I58" s="169"/>
      <c r="J58" s="169">
        <f>'将来負担比率（分子）の構造'!K$50</f>
        <v>13830</v>
      </c>
      <c r="K58" s="169"/>
      <c r="L58" s="169"/>
      <c r="M58" s="169">
        <f>'将来負担比率（分子）の構造'!L$50</f>
        <v>13710</v>
      </c>
      <c r="N58" s="169"/>
      <c r="O58" s="169"/>
      <c r="P58" s="169">
        <f>'将来負担比率（分子）の構造'!M$50</f>
        <v>12681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11210</v>
      </c>
      <c r="C62" s="169"/>
      <c r="D62" s="169"/>
      <c r="E62" s="169">
        <f>'将来負担比率（分子）の構造'!J$45</f>
        <v>11225</v>
      </c>
      <c r="F62" s="169"/>
      <c r="G62" s="169"/>
      <c r="H62" s="169">
        <f>'将来負担比率（分子）の構造'!K$45</f>
        <v>11243</v>
      </c>
      <c r="I62" s="169"/>
      <c r="J62" s="169"/>
      <c r="K62" s="169">
        <f>'将来負担比率（分子）の構造'!L$45</f>
        <v>11004</v>
      </c>
      <c r="L62" s="169"/>
      <c r="M62" s="169"/>
      <c r="N62" s="169">
        <f>'将来負担比率（分子）の構造'!M$45</f>
        <v>11228</v>
      </c>
      <c r="O62" s="169"/>
      <c r="P62" s="169"/>
    </row>
    <row r="63" spans="1:16" x14ac:dyDescent="0.15">
      <c r="A63" s="169" t="s">
        <v>34</v>
      </c>
      <c r="B63" s="169">
        <f>'将来負担比率（分子）の構造'!I$44</f>
        <v>6092</v>
      </c>
      <c r="C63" s="169"/>
      <c r="D63" s="169"/>
      <c r="E63" s="169">
        <f>'将来負担比率（分子）の構造'!J$44</f>
        <v>6253</v>
      </c>
      <c r="F63" s="169"/>
      <c r="G63" s="169"/>
      <c r="H63" s="169">
        <f>'将来負担比率（分子）の構造'!K$44</f>
        <v>312</v>
      </c>
      <c r="I63" s="169"/>
      <c r="J63" s="169"/>
      <c r="K63" s="169">
        <f>'将来負担比率（分子）の構造'!L$44</f>
        <v>252</v>
      </c>
      <c r="L63" s="169"/>
      <c r="M63" s="169"/>
      <c r="N63" s="169">
        <f>'将来負担比率（分子）の構造'!M$44</f>
        <v>274</v>
      </c>
      <c r="O63" s="169"/>
      <c r="P63" s="169"/>
    </row>
    <row r="64" spans="1:16" x14ac:dyDescent="0.15">
      <c r="A64" s="169" t="s">
        <v>33</v>
      </c>
      <c r="B64" s="169">
        <f>'将来負担比率（分子）の構造'!I$43</f>
        <v>19199</v>
      </c>
      <c r="C64" s="169"/>
      <c r="D64" s="169"/>
      <c r="E64" s="169">
        <f>'将来負担比率（分子）の構造'!J$43</f>
        <v>19163</v>
      </c>
      <c r="F64" s="169"/>
      <c r="G64" s="169"/>
      <c r="H64" s="169">
        <f>'将来負担比率（分子）の構造'!K$43</f>
        <v>22693</v>
      </c>
      <c r="I64" s="169"/>
      <c r="J64" s="169"/>
      <c r="K64" s="169">
        <f>'将来負担比率（分子）の構造'!L$43</f>
        <v>22866</v>
      </c>
      <c r="L64" s="169"/>
      <c r="M64" s="169"/>
      <c r="N64" s="169">
        <f>'将来負担比率（分子）の構造'!M$43</f>
        <v>22858</v>
      </c>
      <c r="O64" s="169"/>
      <c r="P64" s="169"/>
    </row>
    <row r="65" spans="1:16" x14ac:dyDescent="0.15">
      <c r="A65" s="169" t="s">
        <v>32</v>
      </c>
      <c r="B65" s="169">
        <f>'将来負担比率（分子）の構造'!I$42</f>
        <v>1600</v>
      </c>
      <c r="C65" s="169"/>
      <c r="D65" s="169"/>
      <c r="E65" s="169">
        <f>'将来負担比率（分子）の構造'!J$42</f>
        <v>1547</v>
      </c>
      <c r="F65" s="169"/>
      <c r="G65" s="169"/>
      <c r="H65" s="169">
        <f>'将来負担比率（分子）の構造'!K$42</f>
        <v>1551</v>
      </c>
      <c r="I65" s="169"/>
      <c r="J65" s="169"/>
      <c r="K65" s="169">
        <f>'将来負担比率（分子）の構造'!L$42</f>
        <v>1561</v>
      </c>
      <c r="L65" s="169"/>
      <c r="M65" s="169"/>
      <c r="N65" s="169">
        <f>'将来負担比率（分子）の構造'!M$42</f>
        <v>1877</v>
      </c>
      <c r="O65" s="169"/>
      <c r="P65" s="169"/>
    </row>
    <row r="66" spans="1:16" x14ac:dyDescent="0.15">
      <c r="A66" s="169" t="s">
        <v>31</v>
      </c>
      <c r="B66" s="169">
        <f>'将来負担比率（分子）の構造'!I$41</f>
        <v>65985</v>
      </c>
      <c r="C66" s="169"/>
      <c r="D66" s="169"/>
      <c r="E66" s="169">
        <f>'将来負担比率（分子）の構造'!J$41</f>
        <v>65940</v>
      </c>
      <c r="F66" s="169"/>
      <c r="G66" s="169"/>
      <c r="H66" s="169">
        <f>'将来負担比率（分子）の構造'!K$41</f>
        <v>69050</v>
      </c>
      <c r="I66" s="169"/>
      <c r="J66" s="169"/>
      <c r="K66" s="169">
        <f>'将来負担比率（分子）の構造'!L$41</f>
        <v>66250</v>
      </c>
      <c r="L66" s="169"/>
      <c r="M66" s="169"/>
      <c r="N66" s="169">
        <f>'将来負担比率（分子）の構造'!M$41</f>
        <v>65300</v>
      </c>
      <c r="O66" s="169"/>
      <c r="P66" s="169"/>
    </row>
    <row r="67" spans="1:16" x14ac:dyDescent="0.15">
      <c r="A67" s="169" t="s">
        <v>71</v>
      </c>
      <c r="B67" s="169" t="e">
        <f>NA()</f>
        <v>#N/A</v>
      </c>
      <c r="C67" s="169">
        <f>IF(ISNUMBER('将来負担比率（分子）の構造'!I$53), IF('将来負担比率（分子）の構造'!I$53 &lt; 0, 0, '将来負担比率（分子）の構造'!I$53), NA())</f>
        <v>8748</v>
      </c>
      <c r="D67" s="169" t="e">
        <f>NA()</f>
        <v>#N/A</v>
      </c>
      <c r="E67" s="169" t="e">
        <f>NA()</f>
        <v>#N/A</v>
      </c>
      <c r="F67" s="169">
        <f>IF(ISNUMBER('将来負担比率（分子）の構造'!J$53), IF('将来負担比率（分子）の構造'!J$53 &lt; 0, 0, '将来負担比率（分子）の構造'!J$53), NA())</f>
        <v>7662</v>
      </c>
      <c r="G67" s="169" t="e">
        <f>NA()</f>
        <v>#N/A</v>
      </c>
      <c r="H67" s="169" t="e">
        <f>NA()</f>
        <v>#N/A</v>
      </c>
      <c r="I67" s="169">
        <f>IF(ISNUMBER('将来負担比率（分子）の構造'!K$53), IF('将来負担比率（分子）の構造'!K$53 &lt; 0, 0, '将来負担比率（分子）の構造'!K$53), NA())</f>
        <v>8744</v>
      </c>
      <c r="J67" s="169" t="e">
        <f>NA()</f>
        <v>#N/A</v>
      </c>
      <c r="K67" s="169" t="e">
        <f>NA()</f>
        <v>#N/A</v>
      </c>
      <c r="L67" s="169">
        <f>IF(ISNUMBER('将来負担比率（分子）の構造'!L$53), IF('将来負担比率（分子）の構造'!L$53 &lt; 0, 0, '将来負担比率（分子）の構造'!L$53), NA())</f>
        <v>8406</v>
      </c>
      <c r="M67" s="169" t="e">
        <f>NA()</f>
        <v>#N/A</v>
      </c>
      <c r="N67" s="169" t="e">
        <f>NA()</f>
        <v>#N/A</v>
      </c>
      <c r="O67" s="169">
        <f>IF(ISNUMBER('将来負担比率（分子）の構造'!M$53), IF('将来負担比率（分子）の構造'!M$53 &lt; 0, 0, '将来負担比率（分子）の構造'!M$53), NA())</f>
        <v>11230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5361</v>
      </c>
      <c r="C72" s="173">
        <f>基金残高に係る経年分析!G55</f>
        <v>5594</v>
      </c>
      <c r="D72" s="173">
        <f>基金残高に係る経年分析!H55</f>
        <v>4828</v>
      </c>
    </row>
    <row r="73" spans="1:16" x14ac:dyDescent="0.15">
      <c r="A73" s="172" t="s">
        <v>74</v>
      </c>
      <c r="B73" s="173">
        <f>基金残高に係る経年分析!F56</f>
        <v>1180</v>
      </c>
      <c r="C73" s="173">
        <f>基金残高に係る経年分析!G56</f>
        <v>1660</v>
      </c>
      <c r="D73" s="173">
        <f>基金残高に係る経年分析!H56</f>
        <v>1854</v>
      </c>
    </row>
    <row r="74" spans="1:16" x14ac:dyDescent="0.15">
      <c r="A74" s="172" t="s">
        <v>75</v>
      </c>
      <c r="B74" s="173">
        <f>基金残高に係る経年分析!F57</f>
        <v>6525</v>
      </c>
      <c r="C74" s="173">
        <f>基金残高に係る経年分析!G57</f>
        <v>7084</v>
      </c>
      <c r="D74" s="173">
        <f>基金残高に係る経年分析!H57</f>
        <v>6589</v>
      </c>
    </row>
  </sheetData>
  <sheetProtection algorithmName="SHA-512" hashValue="ijSzNL/SHk5mR161vB6efNM0Guo0OIUiITcF51U7tq7ciDkDLfNk/KwR4/PIYvoD+LHQtqyNsWS0kSEOd9ULBw==" saltValue="y0b4P7leSJlKzuD1o9hbk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24454344</v>
      </c>
      <c r="S5" s="626"/>
      <c r="T5" s="626"/>
      <c r="U5" s="626"/>
      <c r="V5" s="626"/>
      <c r="W5" s="626"/>
      <c r="X5" s="626"/>
      <c r="Y5" s="627"/>
      <c r="Z5" s="628">
        <v>31.1</v>
      </c>
      <c r="AA5" s="628"/>
      <c r="AB5" s="628"/>
      <c r="AC5" s="628"/>
      <c r="AD5" s="629">
        <v>22797765</v>
      </c>
      <c r="AE5" s="629"/>
      <c r="AF5" s="629"/>
      <c r="AG5" s="629"/>
      <c r="AH5" s="629"/>
      <c r="AI5" s="629"/>
      <c r="AJ5" s="629"/>
      <c r="AK5" s="629"/>
      <c r="AL5" s="630">
        <v>60.6</v>
      </c>
      <c r="AM5" s="631"/>
      <c r="AN5" s="631"/>
      <c r="AO5" s="632"/>
      <c r="AP5" s="622" t="s">
        <v>216</v>
      </c>
      <c r="AQ5" s="623"/>
      <c r="AR5" s="623"/>
      <c r="AS5" s="623"/>
      <c r="AT5" s="623"/>
      <c r="AU5" s="623"/>
      <c r="AV5" s="623"/>
      <c r="AW5" s="623"/>
      <c r="AX5" s="623"/>
      <c r="AY5" s="623"/>
      <c r="AZ5" s="623"/>
      <c r="BA5" s="623"/>
      <c r="BB5" s="623"/>
      <c r="BC5" s="623"/>
      <c r="BD5" s="623"/>
      <c r="BE5" s="623"/>
      <c r="BF5" s="624"/>
      <c r="BG5" s="636">
        <v>22796609</v>
      </c>
      <c r="BH5" s="637"/>
      <c r="BI5" s="637"/>
      <c r="BJ5" s="637"/>
      <c r="BK5" s="637"/>
      <c r="BL5" s="637"/>
      <c r="BM5" s="637"/>
      <c r="BN5" s="638"/>
      <c r="BO5" s="639">
        <v>93.2</v>
      </c>
      <c r="BP5" s="639"/>
      <c r="BQ5" s="639"/>
      <c r="BR5" s="639"/>
      <c r="BS5" s="640">
        <v>133762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519429</v>
      </c>
      <c r="S6" s="637"/>
      <c r="T6" s="637"/>
      <c r="U6" s="637"/>
      <c r="V6" s="637"/>
      <c r="W6" s="637"/>
      <c r="X6" s="637"/>
      <c r="Y6" s="638"/>
      <c r="Z6" s="639">
        <v>0.7</v>
      </c>
      <c r="AA6" s="639"/>
      <c r="AB6" s="639"/>
      <c r="AC6" s="639"/>
      <c r="AD6" s="640">
        <v>519429</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22796609</v>
      </c>
      <c r="BH6" s="637"/>
      <c r="BI6" s="637"/>
      <c r="BJ6" s="637"/>
      <c r="BK6" s="637"/>
      <c r="BL6" s="637"/>
      <c r="BM6" s="637"/>
      <c r="BN6" s="638"/>
      <c r="BO6" s="639">
        <v>93.2</v>
      </c>
      <c r="BP6" s="639"/>
      <c r="BQ6" s="639"/>
      <c r="BR6" s="639"/>
      <c r="BS6" s="640">
        <v>133762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366716</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366716</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14692</v>
      </c>
      <c r="S7" s="637"/>
      <c r="T7" s="637"/>
      <c r="U7" s="637"/>
      <c r="V7" s="637"/>
      <c r="W7" s="637"/>
      <c r="X7" s="637"/>
      <c r="Y7" s="638"/>
      <c r="Z7" s="639">
        <v>0</v>
      </c>
      <c r="AA7" s="639"/>
      <c r="AB7" s="639"/>
      <c r="AC7" s="639"/>
      <c r="AD7" s="640">
        <v>14692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10116349</v>
      </c>
      <c r="BH7" s="637"/>
      <c r="BI7" s="637"/>
      <c r="BJ7" s="637"/>
      <c r="BK7" s="637"/>
      <c r="BL7" s="637"/>
      <c r="BM7" s="637"/>
      <c r="BN7" s="638"/>
      <c r="BO7" s="639">
        <v>41.4</v>
      </c>
      <c r="BP7" s="639"/>
      <c r="BQ7" s="639"/>
      <c r="BR7" s="639"/>
      <c r="BS7" s="640">
        <v>133762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9710689</v>
      </c>
      <c r="CS7" s="637"/>
      <c r="CT7" s="637"/>
      <c r="CU7" s="637"/>
      <c r="CV7" s="637"/>
      <c r="CW7" s="637"/>
      <c r="CX7" s="637"/>
      <c r="CY7" s="638"/>
      <c r="CZ7" s="639">
        <v>12.8</v>
      </c>
      <c r="DA7" s="639"/>
      <c r="DB7" s="639"/>
      <c r="DC7" s="639"/>
      <c r="DD7" s="645">
        <v>960580</v>
      </c>
      <c r="DE7" s="637"/>
      <c r="DF7" s="637"/>
      <c r="DG7" s="637"/>
      <c r="DH7" s="637"/>
      <c r="DI7" s="637"/>
      <c r="DJ7" s="637"/>
      <c r="DK7" s="637"/>
      <c r="DL7" s="637"/>
      <c r="DM7" s="637"/>
      <c r="DN7" s="637"/>
      <c r="DO7" s="637"/>
      <c r="DP7" s="638"/>
      <c r="DQ7" s="645">
        <v>7549531</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135828</v>
      </c>
      <c r="S8" s="637"/>
      <c r="T8" s="637"/>
      <c r="U8" s="637"/>
      <c r="V8" s="637"/>
      <c r="W8" s="637"/>
      <c r="X8" s="637"/>
      <c r="Y8" s="638"/>
      <c r="Z8" s="639">
        <v>0.2</v>
      </c>
      <c r="AA8" s="639"/>
      <c r="AB8" s="639"/>
      <c r="AC8" s="639"/>
      <c r="AD8" s="640">
        <v>135828</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276786</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31946257</v>
      </c>
      <c r="CS8" s="637"/>
      <c r="CT8" s="637"/>
      <c r="CU8" s="637"/>
      <c r="CV8" s="637"/>
      <c r="CW8" s="637"/>
      <c r="CX8" s="637"/>
      <c r="CY8" s="638"/>
      <c r="CZ8" s="639">
        <v>42</v>
      </c>
      <c r="DA8" s="639"/>
      <c r="DB8" s="639"/>
      <c r="DC8" s="639"/>
      <c r="DD8" s="645">
        <v>153245</v>
      </c>
      <c r="DE8" s="637"/>
      <c r="DF8" s="637"/>
      <c r="DG8" s="637"/>
      <c r="DH8" s="637"/>
      <c r="DI8" s="637"/>
      <c r="DJ8" s="637"/>
      <c r="DK8" s="637"/>
      <c r="DL8" s="637"/>
      <c r="DM8" s="637"/>
      <c r="DN8" s="637"/>
      <c r="DO8" s="637"/>
      <c r="DP8" s="638"/>
      <c r="DQ8" s="645">
        <v>16278194</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151542</v>
      </c>
      <c r="S9" s="637"/>
      <c r="T9" s="637"/>
      <c r="U9" s="637"/>
      <c r="V9" s="637"/>
      <c r="W9" s="637"/>
      <c r="X9" s="637"/>
      <c r="Y9" s="638"/>
      <c r="Z9" s="639">
        <v>0.2</v>
      </c>
      <c r="AA9" s="639"/>
      <c r="AB9" s="639"/>
      <c r="AC9" s="639"/>
      <c r="AD9" s="640">
        <v>151542</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8516081</v>
      </c>
      <c r="BH9" s="637"/>
      <c r="BI9" s="637"/>
      <c r="BJ9" s="637"/>
      <c r="BK9" s="637"/>
      <c r="BL9" s="637"/>
      <c r="BM9" s="637"/>
      <c r="BN9" s="638"/>
      <c r="BO9" s="639">
        <v>34.799999999999997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6843587</v>
      </c>
      <c r="CS9" s="637"/>
      <c r="CT9" s="637"/>
      <c r="CU9" s="637"/>
      <c r="CV9" s="637"/>
      <c r="CW9" s="637"/>
      <c r="CX9" s="637"/>
      <c r="CY9" s="638"/>
      <c r="CZ9" s="639">
        <v>9</v>
      </c>
      <c r="DA9" s="639"/>
      <c r="DB9" s="639"/>
      <c r="DC9" s="639"/>
      <c r="DD9" s="645">
        <v>1527984</v>
      </c>
      <c r="DE9" s="637"/>
      <c r="DF9" s="637"/>
      <c r="DG9" s="637"/>
      <c r="DH9" s="637"/>
      <c r="DI9" s="637"/>
      <c r="DJ9" s="637"/>
      <c r="DK9" s="637"/>
      <c r="DL9" s="637"/>
      <c r="DM9" s="637"/>
      <c r="DN9" s="637"/>
      <c r="DO9" s="637"/>
      <c r="DP9" s="638"/>
      <c r="DQ9" s="645">
        <v>3935081</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423503</v>
      </c>
      <c r="BH10" s="637"/>
      <c r="BI10" s="637"/>
      <c r="BJ10" s="637"/>
      <c r="BK10" s="637"/>
      <c r="BL10" s="637"/>
      <c r="BM10" s="637"/>
      <c r="BN10" s="638"/>
      <c r="BO10" s="639">
        <v>1.7</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107251</v>
      </c>
      <c r="CS10" s="637"/>
      <c r="CT10" s="637"/>
      <c r="CU10" s="637"/>
      <c r="CV10" s="637"/>
      <c r="CW10" s="637"/>
      <c r="CX10" s="637"/>
      <c r="CY10" s="638"/>
      <c r="CZ10" s="639">
        <v>0.1</v>
      </c>
      <c r="DA10" s="639"/>
      <c r="DB10" s="639"/>
      <c r="DC10" s="639"/>
      <c r="DD10" s="645">
        <v>55040</v>
      </c>
      <c r="DE10" s="637"/>
      <c r="DF10" s="637"/>
      <c r="DG10" s="637"/>
      <c r="DH10" s="637"/>
      <c r="DI10" s="637"/>
      <c r="DJ10" s="637"/>
      <c r="DK10" s="637"/>
      <c r="DL10" s="637"/>
      <c r="DM10" s="637"/>
      <c r="DN10" s="637"/>
      <c r="DO10" s="637"/>
      <c r="DP10" s="638"/>
      <c r="DQ10" s="645">
        <v>71768</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3894775</v>
      </c>
      <c r="S11" s="637"/>
      <c r="T11" s="637"/>
      <c r="U11" s="637"/>
      <c r="V11" s="637"/>
      <c r="W11" s="637"/>
      <c r="X11" s="637"/>
      <c r="Y11" s="638"/>
      <c r="Z11" s="641">
        <v>5</v>
      </c>
      <c r="AA11" s="642"/>
      <c r="AB11" s="642"/>
      <c r="AC11" s="648"/>
      <c r="AD11" s="645">
        <v>3894775</v>
      </c>
      <c r="AE11" s="637"/>
      <c r="AF11" s="637"/>
      <c r="AG11" s="637"/>
      <c r="AH11" s="637"/>
      <c r="AI11" s="637"/>
      <c r="AJ11" s="637"/>
      <c r="AK11" s="638"/>
      <c r="AL11" s="641">
        <v>10.4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899979</v>
      </c>
      <c r="BH11" s="637"/>
      <c r="BI11" s="637"/>
      <c r="BJ11" s="637"/>
      <c r="BK11" s="637"/>
      <c r="BL11" s="637"/>
      <c r="BM11" s="637"/>
      <c r="BN11" s="638"/>
      <c r="BO11" s="639">
        <v>3.7</v>
      </c>
      <c r="BP11" s="639"/>
      <c r="BQ11" s="639"/>
      <c r="BR11" s="639"/>
      <c r="BS11" s="640">
        <v>133762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1072459</v>
      </c>
      <c r="CS11" s="637"/>
      <c r="CT11" s="637"/>
      <c r="CU11" s="637"/>
      <c r="CV11" s="637"/>
      <c r="CW11" s="637"/>
      <c r="CX11" s="637"/>
      <c r="CY11" s="638"/>
      <c r="CZ11" s="639">
        <v>1.4</v>
      </c>
      <c r="DA11" s="639"/>
      <c r="DB11" s="639"/>
      <c r="DC11" s="639"/>
      <c r="DD11" s="645">
        <v>223209</v>
      </c>
      <c r="DE11" s="637"/>
      <c r="DF11" s="637"/>
      <c r="DG11" s="637"/>
      <c r="DH11" s="637"/>
      <c r="DI11" s="637"/>
      <c r="DJ11" s="637"/>
      <c r="DK11" s="637"/>
      <c r="DL11" s="637"/>
      <c r="DM11" s="637"/>
      <c r="DN11" s="637"/>
      <c r="DO11" s="637"/>
      <c r="DP11" s="638"/>
      <c r="DQ11" s="645">
        <v>679269</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17571</v>
      </c>
      <c r="S12" s="637"/>
      <c r="T12" s="637"/>
      <c r="U12" s="637"/>
      <c r="V12" s="637"/>
      <c r="W12" s="637"/>
      <c r="X12" s="637"/>
      <c r="Y12" s="638"/>
      <c r="Z12" s="639">
        <v>0</v>
      </c>
      <c r="AA12" s="639"/>
      <c r="AB12" s="639"/>
      <c r="AC12" s="639"/>
      <c r="AD12" s="640">
        <v>17571</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11060871</v>
      </c>
      <c r="BH12" s="637"/>
      <c r="BI12" s="637"/>
      <c r="BJ12" s="637"/>
      <c r="BK12" s="637"/>
      <c r="BL12" s="637"/>
      <c r="BM12" s="637"/>
      <c r="BN12" s="638"/>
      <c r="BO12" s="639">
        <v>45.2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2191448</v>
      </c>
      <c r="CS12" s="637"/>
      <c r="CT12" s="637"/>
      <c r="CU12" s="637"/>
      <c r="CV12" s="637"/>
      <c r="CW12" s="637"/>
      <c r="CX12" s="637"/>
      <c r="CY12" s="638"/>
      <c r="CZ12" s="639">
        <v>2.9</v>
      </c>
      <c r="DA12" s="639"/>
      <c r="DB12" s="639"/>
      <c r="DC12" s="639"/>
      <c r="DD12" s="645">
        <v>26349</v>
      </c>
      <c r="DE12" s="637"/>
      <c r="DF12" s="637"/>
      <c r="DG12" s="637"/>
      <c r="DH12" s="637"/>
      <c r="DI12" s="637"/>
      <c r="DJ12" s="637"/>
      <c r="DK12" s="637"/>
      <c r="DL12" s="637"/>
      <c r="DM12" s="637"/>
      <c r="DN12" s="637"/>
      <c r="DO12" s="637"/>
      <c r="DP12" s="638"/>
      <c r="DQ12" s="645">
        <v>1292523</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10876125</v>
      </c>
      <c r="BH13" s="637"/>
      <c r="BI13" s="637"/>
      <c r="BJ13" s="637"/>
      <c r="BK13" s="637"/>
      <c r="BL13" s="637"/>
      <c r="BM13" s="637"/>
      <c r="BN13" s="638"/>
      <c r="BO13" s="639">
        <v>44.5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7182013</v>
      </c>
      <c r="CS13" s="637"/>
      <c r="CT13" s="637"/>
      <c r="CU13" s="637"/>
      <c r="CV13" s="637"/>
      <c r="CW13" s="637"/>
      <c r="CX13" s="637"/>
      <c r="CY13" s="638"/>
      <c r="CZ13" s="639">
        <v>9.4</v>
      </c>
      <c r="DA13" s="639"/>
      <c r="DB13" s="639"/>
      <c r="DC13" s="639"/>
      <c r="DD13" s="645">
        <v>2597156</v>
      </c>
      <c r="DE13" s="637"/>
      <c r="DF13" s="637"/>
      <c r="DG13" s="637"/>
      <c r="DH13" s="637"/>
      <c r="DI13" s="637"/>
      <c r="DJ13" s="637"/>
      <c r="DK13" s="637"/>
      <c r="DL13" s="637"/>
      <c r="DM13" s="637"/>
      <c r="DN13" s="637"/>
      <c r="DO13" s="637"/>
      <c r="DP13" s="638"/>
      <c r="DQ13" s="645">
        <v>4444921</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4380</v>
      </c>
      <c r="S14" s="637"/>
      <c r="T14" s="637"/>
      <c r="U14" s="637"/>
      <c r="V14" s="637"/>
      <c r="W14" s="637"/>
      <c r="X14" s="637"/>
      <c r="Y14" s="638"/>
      <c r="Z14" s="639">
        <v>0</v>
      </c>
      <c r="AA14" s="639"/>
      <c r="AB14" s="639"/>
      <c r="AC14" s="639"/>
      <c r="AD14" s="640">
        <v>4380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526100</v>
      </c>
      <c r="BH14" s="637"/>
      <c r="BI14" s="637"/>
      <c r="BJ14" s="637"/>
      <c r="BK14" s="637"/>
      <c r="BL14" s="637"/>
      <c r="BM14" s="637"/>
      <c r="BN14" s="638"/>
      <c r="BO14" s="639">
        <v>2.2000000000000002</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2156440</v>
      </c>
      <c r="CS14" s="637"/>
      <c r="CT14" s="637"/>
      <c r="CU14" s="637"/>
      <c r="CV14" s="637"/>
      <c r="CW14" s="637"/>
      <c r="CX14" s="637"/>
      <c r="CY14" s="638"/>
      <c r="CZ14" s="639">
        <v>2.8</v>
      </c>
      <c r="DA14" s="639"/>
      <c r="DB14" s="639"/>
      <c r="DC14" s="639"/>
      <c r="DD14" s="645">
        <v>79460</v>
      </c>
      <c r="DE14" s="637"/>
      <c r="DF14" s="637"/>
      <c r="DG14" s="637"/>
      <c r="DH14" s="637"/>
      <c r="DI14" s="637"/>
      <c r="DJ14" s="637"/>
      <c r="DK14" s="637"/>
      <c r="DL14" s="637"/>
      <c r="DM14" s="637"/>
      <c r="DN14" s="637"/>
      <c r="DO14" s="637"/>
      <c r="DP14" s="638"/>
      <c r="DQ14" s="645">
        <v>2053284</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1093289</v>
      </c>
      <c r="BH15" s="637"/>
      <c r="BI15" s="637"/>
      <c r="BJ15" s="637"/>
      <c r="BK15" s="637"/>
      <c r="BL15" s="637"/>
      <c r="BM15" s="637"/>
      <c r="BN15" s="638"/>
      <c r="BO15" s="639">
        <v>4.5</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8122744</v>
      </c>
      <c r="CS15" s="637"/>
      <c r="CT15" s="637"/>
      <c r="CU15" s="637"/>
      <c r="CV15" s="637"/>
      <c r="CW15" s="637"/>
      <c r="CX15" s="637"/>
      <c r="CY15" s="638"/>
      <c r="CZ15" s="639">
        <v>10.7</v>
      </c>
      <c r="DA15" s="639"/>
      <c r="DB15" s="639"/>
      <c r="DC15" s="639"/>
      <c r="DD15" s="645">
        <v>2626431</v>
      </c>
      <c r="DE15" s="637"/>
      <c r="DF15" s="637"/>
      <c r="DG15" s="637"/>
      <c r="DH15" s="637"/>
      <c r="DI15" s="637"/>
      <c r="DJ15" s="637"/>
      <c r="DK15" s="637"/>
      <c r="DL15" s="637"/>
      <c r="DM15" s="637"/>
      <c r="DN15" s="637"/>
      <c r="DO15" s="637"/>
      <c r="DP15" s="638"/>
      <c r="DQ15" s="645">
        <v>4266623</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55081</v>
      </c>
      <c r="S16" s="637"/>
      <c r="T16" s="637"/>
      <c r="U16" s="637"/>
      <c r="V16" s="637"/>
      <c r="W16" s="637"/>
      <c r="X16" s="637"/>
      <c r="Y16" s="638"/>
      <c r="Z16" s="639">
        <v>0.1</v>
      </c>
      <c r="AA16" s="639"/>
      <c r="AB16" s="639"/>
      <c r="AC16" s="639"/>
      <c r="AD16" s="640">
        <v>55081</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412113</v>
      </c>
      <c r="CS16" s="637"/>
      <c r="CT16" s="637"/>
      <c r="CU16" s="637"/>
      <c r="CV16" s="637"/>
      <c r="CW16" s="637"/>
      <c r="CX16" s="637"/>
      <c r="CY16" s="638"/>
      <c r="CZ16" s="639">
        <v>0.5</v>
      </c>
      <c r="DA16" s="639"/>
      <c r="DB16" s="639"/>
      <c r="DC16" s="639"/>
      <c r="DD16" s="645" t="s">
        <v>122</v>
      </c>
      <c r="DE16" s="637"/>
      <c r="DF16" s="637"/>
      <c r="DG16" s="637"/>
      <c r="DH16" s="637"/>
      <c r="DI16" s="637"/>
      <c r="DJ16" s="637"/>
      <c r="DK16" s="637"/>
      <c r="DL16" s="637"/>
      <c r="DM16" s="637"/>
      <c r="DN16" s="637"/>
      <c r="DO16" s="637"/>
      <c r="DP16" s="638"/>
      <c r="DQ16" s="645">
        <v>232007</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364135</v>
      </c>
      <c r="S17" s="637"/>
      <c r="T17" s="637"/>
      <c r="U17" s="637"/>
      <c r="V17" s="637"/>
      <c r="W17" s="637"/>
      <c r="X17" s="637"/>
      <c r="Y17" s="638"/>
      <c r="Z17" s="639">
        <v>0.5</v>
      </c>
      <c r="AA17" s="639"/>
      <c r="AB17" s="639"/>
      <c r="AC17" s="639"/>
      <c r="AD17" s="640">
        <v>364135</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5804150</v>
      </c>
      <c r="CS17" s="637"/>
      <c r="CT17" s="637"/>
      <c r="CU17" s="637"/>
      <c r="CV17" s="637"/>
      <c r="CW17" s="637"/>
      <c r="CX17" s="637"/>
      <c r="CY17" s="638"/>
      <c r="CZ17" s="639">
        <v>7.6</v>
      </c>
      <c r="DA17" s="639"/>
      <c r="DB17" s="639"/>
      <c r="DC17" s="639"/>
      <c r="DD17" s="645" t="s">
        <v>122</v>
      </c>
      <c r="DE17" s="637"/>
      <c r="DF17" s="637"/>
      <c r="DG17" s="637"/>
      <c r="DH17" s="637"/>
      <c r="DI17" s="637"/>
      <c r="DJ17" s="637"/>
      <c r="DK17" s="637"/>
      <c r="DL17" s="637"/>
      <c r="DM17" s="637"/>
      <c r="DN17" s="637"/>
      <c r="DO17" s="637"/>
      <c r="DP17" s="638"/>
      <c r="DQ17" s="645">
        <v>5569405</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159453</v>
      </c>
      <c r="S18" s="637"/>
      <c r="T18" s="637"/>
      <c r="U18" s="637"/>
      <c r="V18" s="637"/>
      <c r="W18" s="637"/>
      <c r="X18" s="637"/>
      <c r="Y18" s="638"/>
      <c r="Z18" s="639">
        <v>0.2</v>
      </c>
      <c r="AA18" s="639"/>
      <c r="AB18" s="639"/>
      <c r="AC18" s="639"/>
      <c r="AD18" s="640">
        <v>159453</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229997</v>
      </c>
      <c r="CS18" s="637"/>
      <c r="CT18" s="637"/>
      <c r="CU18" s="637"/>
      <c r="CV18" s="637"/>
      <c r="CW18" s="637"/>
      <c r="CX18" s="637"/>
      <c r="CY18" s="638"/>
      <c r="CZ18" s="639">
        <v>0.3</v>
      </c>
      <c r="DA18" s="639"/>
      <c r="DB18" s="639"/>
      <c r="DC18" s="639"/>
      <c r="DD18" s="645" t="s">
        <v>122</v>
      </c>
      <c r="DE18" s="637"/>
      <c r="DF18" s="637"/>
      <c r="DG18" s="637"/>
      <c r="DH18" s="637"/>
      <c r="DI18" s="637"/>
      <c r="DJ18" s="637"/>
      <c r="DK18" s="637"/>
      <c r="DL18" s="637"/>
      <c r="DM18" s="637"/>
      <c r="DN18" s="637"/>
      <c r="DO18" s="637"/>
      <c r="DP18" s="638"/>
      <c r="DQ18" s="645">
        <v>229997</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144821</v>
      </c>
      <c r="S19" s="637"/>
      <c r="T19" s="637"/>
      <c r="U19" s="637"/>
      <c r="V19" s="637"/>
      <c r="W19" s="637"/>
      <c r="X19" s="637"/>
      <c r="Y19" s="638"/>
      <c r="Z19" s="639">
        <v>0.2</v>
      </c>
      <c r="AA19" s="639"/>
      <c r="AB19" s="639"/>
      <c r="AC19" s="639"/>
      <c r="AD19" s="640">
        <v>144821</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1657735</v>
      </c>
      <c r="BH19" s="637"/>
      <c r="BI19" s="637"/>
      <c r="BJ19" s="637"/>
      <c r="BK19" s="637"/>
      <c r="BL19" s="637"/>
      <c r="BM19" s="637"/>
      <c r="BN19" s="638"/>
      <c r="BO19" s="639">
        <v>6.8</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14632</v>
      </c>
      <c r="S20" s="637"/>
      <c r="T20" s="637"/>
      <c r="U20" s="637"/>
      <c r="V20" s="637"/>
      <c r="W20" s="637"/>
      <c r="X20" s="637"/>
      <c r="Y20" s="638"/>
      <c r="Z20" s="639">
        <v>0</v>
      </c>
      <c r="AA20" s="639"/>
      <c r="AB20" s="639"/>
      <c r="AC20" s="639"/>
      <c r="AD20" s="640">
        <v>14632</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1657735</v>
      </c>
      <c r="BH20" s="637"/>
      <c r="BI20" s="637"/>
      <c r="BJ20" s="637"/>
      <c r="BK20" s="637"/>
      <c r="BL20" s="637"/>
      <c r="BM20" s="637"/>
      <c r="BN20" s="638"/>
      <c r="BO20" s="639">
        <v>6.8</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76145864</v>
      </c>
      <c r="CS20" s="637"/>
      <c r="CT20" s="637"/>
      <c r="CU20" s="637"/>
      <c r="CV20" s="637"/>
      <c r="CW20" s="637"/>
      <c r="CX20" s="637"/>
      <c r="CY20" s="638"/>
      <c r="CZ20" s="639">
        <v>100</v>
      </c>
      <c r="DA20" s="639"/>
      <c r="DB20" s="639"/>
      <c r="DC20" s="639"/>
      <c r="DD20" s="645">
        <v>8249454</v>
      </c>
      <c r="DE20" s="637"/>
      <c r="DF20" s="637"/>
      <c r="DG20" s="637"/>
      <c r="DH20" s="637"/>
      <c r="DI20" s="637"/>
      <c r="DJ20" s="637"/>
      <c r="DK20" s="637"/>
      <c r="DL20" s="637"/>
      <c r="DM20" s="637"/>
      <c r="DN20" s="637"/>
      <c r="DO20" s="637"/>
      <c r="DP20" s="638"/>
      <c r="DQ20" s="645">
        <v>46969319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10529659</v>
      </c>
      <c r="S21" s="637"/>
      <c r="T21" s="637"/>
      <c r="U21" s="637"/>
      <c r="V21" s="637"/>
      <c r="W21" s="637"/>
      <c r="X21" s="637"/>
      <c r="Y21" s="638"/>
      <c r="Z21" s="639">
        <v>13.4</v>
      </c>
      <c r="AA21" s="639"/>
      <c r="AB21" s="639"/>
      <c r="AC21" s="639"/>
      <c r="AD21" s="640">
        <v>9301708</v>
      </c>
      <c r="AE21" s="640"/>
      <c r="AF21" s="640"/>
      <c r="AG21" s="640"/>
      <c r="AH21" s="640"/>
      <c r="AI21" s="640"/>
      <c r="AJ21" s="640"/>
      <c r="AK21" s="640"/>
      <c r="AL21" s="641">
        <v>24.7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1156</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9301708</v>
      </c>
      <c r="S22" s="637"/>
      <c r="T22" s="637"/>
      <c r="U22" s="637"/>
      <c r="V22" s="637"/>
      <c r="W22" s="637"/>
      <c r="X22" s="637"/>
      <c r="Y22" s="638"/>
      <c r="Z22" s="639">
        <v>11.8</v>
      </c>
      <c r="AA22" s="639"/>
      <c r="AB22" s="639"/>
      <c r="AC22" s="639"/>
      <c r="AD22" s="640">
        <v>9301708</v>
      </c>
      <c r="AE22" s="640"/>
      <c r="AF22" s="640"/>
      <c r="AG22" s="640"/>
      <c r="AH22" s="640"/>
      <c r="AI22" s="640"/>
      <c r="AJ22" s="640"/>
      <c r="AK22" s="640"/>
      <c r="AL22" s="641">
        <v>24.7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1227951</v>
      </c>
      <c r="S23" s="637"/>
      <c r="T23" s="637"/>
      <c r="U23" s="637"/>
      <c r="V23" s="637"/>
      <c r="W23" s="637"/>
      <c r="X23" s="637"/>
      <c r="Y23" s="638"/>
      <c r="Z23" s="639">
        <v>1.6</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1656579</v>
      </c>
      <c r="BH23" s="637"/>
      <c r="BI23" s="637"/>
      <c r="BJ23" s="637"/>
      <c r="BK23" s="637"/>
      <c r="BL23" s="637"/>
      <c r="BM23" s="637"/>
      <c r="BN23" s="638"/>
      <c r="BO23" s="639">
        <v>6.8</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37123556</v>
      </c>
      <c r="CS24" s="626"/>
      <c r="CT24" s="626"/>
      <c r="CU24" s="626"/>
      <c r="CV24" s="626"/>
      <c r="CW24" s="626"/>
      <c r="CX24" s="626"/>
      <c r="CY24" s="627"/>
      <c r="CZ24" s="630">
        <v>48.8</v>
      </c>
      <c r="DA24" s="631"/>
      <c r="DB24" s="631"/>
      <c r="DC24" s="647"/>
      <c r="DD24" s="671">
        <v>22069365</v>
      </c>
      <c r="DE24" s="626"/>
      <c r="DF24" s="626"/>
      <c r="DG24" s="626"/>
      <c r="DH24" s="626"/>
      <c r="DI24" s="626"/>
      <c r="DJ24" s="626"/>
      <c r="DK24" s="627"/>
      <c r="DL24" s="671">
        <v>19564223</v>
      </c>
      <c r="DM24" s="626"/>
      <c r="DN24" s="626"/>
      <c r="DO24" s="626"/>
      <c r="DP24" s="626"/>
      <c r="DQ24" s="626"/>
      <c r="DR24" s="626"/>
      <c r="DS24" s="626"/>
      <c r="DT24" s="626"/>
      <c r="DU24" s="626"/>
      <c r="DV24" s="627"/>
      <c r="DW24" s="630">
        <v>51.5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40300889</v>
      </c>
      <c r="S25" s="637"/>
      <c r="T25" s="637"/>
      <c r="U25" s="637"/>
      <c r="V25" s="637"/>
      <c r="W25" s="637"/>
      <c r="X25" s="637"/>
      <c r="Y25" s="638"/>
      <c r="Z25" s="639">
        <v>51.3</v>
      </c>
      <c r="AA25" s="639"/>
      <c r="AB25" s="639"/>
      <c r="AC25" s="639"/>
      <c r="AD25" s="640">
        <v>37416359</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9419413</v>
      </c>
      <c r="CS25" s="668"/>
      <c r="CT25" s="668"/>
      <c r="CU25" s="668"/>
      <c r="CV25" s="668"/>
      <c r="CW25" s="668"/>
      <c r="CX25" s="668"/>
      <c r="CY25" s="669"/>
      <c r="CZ25" s="641">
        <v>12.4</v>
      </c>
      <c r="DA25" s="666"/>
      <c r="DB25" s="666"/>
      <c r="DC25" s="670"/>
      <c r="DD25" s="645">
        <v>8610875</v>
      </c>
      <c r="DE25" s="668"/>
      <c r="DF25" s="668"/>
      <c r="DG25" s="668"/>
      <c r="DH25" s="668"/>
      <c r="DI25" s="668"/>
      <c r="DJ25" s="668"/>
      <c r="DK25" s="669"/>
      <c r="DL25" s="645">
        <v>8176453</v>
      </c>
      <c r="DM25" s="668"/>
      <c r="DN25" s="668"/>
      <c r="DO25" s="668"/>
      <c r="DP25" s="668"/>
      <c r="DQ25" s="668"/>
      <c r="DR25" s="668"/>
      <c r="DS25" s="668"/>
      <c r="DT25" s="668"/>
      <c r="DU25" s="668"/>
      <c r="DV25" s="669"/>
      <c r="DW25" s="641">
        <v>21.5</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15289</v>
      </c>
      <c r="S26" s="637"/>
      <c r="T26" s="637"/>
      <c r="U26" s="637"/>
      <c r="V26" s="637"/>
      <c r="W26" s="637"/>
      <c r="X26" s="637"/>
      <c r="Y26" s="638"/>
      <c r="Z26" s="639">
        <v>0</v>
      </c>
      <c r="AA26" s="639"/>
      <c r="AB26" s="639"/>
      <c r="AC26" s="639"/>
      <c r="AD26" s="640">
        <v>15289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6074261</v>
      </c>
      <c r="CS26" s="637"/>
      <c r="CT26" s="637"/>
      <c r="CU26" s="637"/>
      <c r="CV26" s="637"/>
      <c r="CW26" s="637"/>
      <c r="CX26" s="637"/>
      <c r="CY26" s="638"/>
      <c r="CZ26" s="641">
        <v>8</v>
      </c>
      <c r="DA26" s="666"/>
      <c r="DB26" s="666"/>
      <c r="DC26" s="670"/>
      <c r="DD26" s="645">
        <v>5498681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926700</v>
      </c>
      <c r="S27" s="637"/>
      <c r="T27" s="637"/>
      <c r="U27" s="637"/>
      <c r="V27" s="637"/>
      <c r="W27" s="637"/>
      <c r="X27" s="637"/>
      <c r="Y27" s="638"/>
      <c r="Z27" s="639">
        <v>1.2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24454344</v>
      </c>
      <c r="BH27" s="637"/>
      <c r="BI27" s="637"/>
      <c r="BJ27" s="637"/>
      <c r="BK27" s="637"/>
      <c r="BL27" s="637"/>
      <c r="BM27" s="637"/>
      <c r="BN27" s="638"/>
      <c r="BO27" s="639">
        <v>100</v>
      </c>
      <c r="BP27" s="639"/>
      <c r="BQ27" s="639"/>
      <c r="BR27" s="639"/>
      <c r="BS27" s="640">
        <v>133762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21899993</v>
      </c>
      <c r="CS27" s="668"/>
      <c r="CT27" s="668"/>
      <c r="CU27" s="668"/>
      <c r="CV27" s="668"/>
      <c r="CW27" s="668"/>
      <c r="CX27" s="668"/>
      <c r="CY27" s="669"/>
      <c r="CZ27" s="641">
        <v>28.8</v>
      </c>
      <c r="DA27" s="666"/>
      <c r="DB27" s="666"/>
      <c r="DC27" s="670"/>
      <c r="DD27" s="645">
        <v>7889085</v>
      </c>
      <c r="DE27" s="668"/>
      <c r="DF27" s="668"/>
      <c r="DG27" s="668"/>
      <c r="DH27" s="668"/>
      <c r="DI27" s="668"/>
      <c r="DJ27" s="668"/>
      <c r="DK27" s="669"/>
      <c r="DL27" s="645">
        <v>5838655</v>
      </c>
      <c r="DM27" s="668"/>
      <c r="DN27" s="668"/>
      <c r="DO27" s="668"/>
      <c r="DP27" s="668"/>
      <c r="DQ27" s="668"/>
      <c r="DR27" s="668"/>
      <c r="DS27" s="668"/>
      <c r="DT27" s="668"/>
      <c r="DU27" s="668"/>
      <c r="DV27" s="669"/>
      <c r="DW27" s="641">
        <v>15.4</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1090350</v>
      </c>
      <c r="S28" s="637"/>
      <c r="T28" s="637"/>
      <c r="U28" s="637"/>
      <c r="V28" s="637"/>
      <c r="W28" s="637"/>
      <c r="X28" s="637"/>
      <c r="Y28" s="638"/>
      <c r="Z28" s="639">
        <v>1.4</v>
      </c>
      <c r="AA28" s="639"/>
      <c r="AB28" s="639"/>
      <c r="AC28" s="639"/>
      <c r="AD28" s="640">
        <v>57120</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5804150</v>
      </c>
      <c r="CS28" s="637"/>
      <c r="CT28" s="637"/>
      <c r="CU28" s="637"/>
      <c r="CV28" s="637"/>
      <c r="CW28" s="637"/>
      <c r="CX28" s="637"/>
      <c r="CY28" s="638"/>
      <c r="CZ28" s="641">
        <v>7.6</v>
      </c>
      <c r="DA28" s="666"/>
      <c r="DB28" s="666"/>
      <c r="DC28" s="670"/>
      <c r="DD28" s="645">
        <v>5569405</v>
      </c>
      <c r="DE28" s="637"/>
      <c r="DF28" s="637"/>
      <c r="DG28" s="637"/>
      <c r="DH28" s="637"/>
      <c r="DI28" s="637"/>
      <c r="DJ28" s="637"/>
      <c r="DK28" s="638"/>
      <c r="DL28" s="645">
        <v>5549115</v>
      </c>
      <c r="DM28" s="637"/>
      <c r="DN28" s="637"/>
      <c r="DO28" s="637"/>
      <c r="DP28" s="637"/>
      <c r="DQ28" s="637"/>
      <c r="DR28" s="637"/>
      <c r="DS28" s="637"/>
      <c r="DT28" s="637"/>
      <c r="DU28" s="637"/>
      <c r="DV28" s="638"/>
      <c r="DW28" s="641">
        <v>14.6</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520966</v>
      </c>
      <c r="S29" s="637"/>
      <c r="T29" s="637"/>
      <c r="U29" s="637"/>
      <c r="V29" s="637"/>
      <c r="W29" s="637"/>
      <c r="X29" s="637"/>
      <c r="Y29" s="638"/>
      <c r="Z29" s="639">
        <v>0.7</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5804140</v>
      </c>
      <c r="CS29" s="668"/>
      <c r="CT29" s="668"/>
      <c r="CU29" s="668"/>
      <c r="CV29" s="668"/>
      <c r="CW29" s="668"/>
      <c r="CX29" s="668"/>
      <c r="CY29" s="669"/>
      <c r="CZ29" s="641">
        <v>7.6</v>
      </c>
      <c r="DA29" s="666"/>
      <c r="DB29" s="666"/>
      <c r="DC29" s="670"/>
      <c r="DD29" s="645">
        <v>5569395</v>
      </c>
      <c r="DE29" s="668"/>
      <c r="DF29" s="668"/>
      <c r="DG29" s="668"/>
      <c r="DH29" s="668"/>
      <c r="DI29" s="668"/>
      <c r="DJ29" s="668"/>
      <c r="DK29" s="669"/>
      <c r="DL29" s="645">
        <v>5549105</v>
      </c>
      <c r="DM29" s="668"/>
      <c r="DN29" s="668"/>
      <c r="DO29" s="668"/>
      <c r="DP29" s="668"/>
      <c r="DQ29" s="668"/>
      <c r="DR29" s="668"/>
      <c r="DS29" s="668"/>
      <c r="DT29" s="668"/>
      <c r="DU29" s="668"/>
      <c r="DV29" s="669"/>
      <c r="DW29" s="641">
        <v>14.6</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16699283</v>
      </c>
      <c r="S30" s="637"/>
      <c r="T30" s="637"/>
      <c r="U30" s="637"/>
      <c r="V30" s="637"/>
      <c r="W30" s="637"/>
      <c r="X30" s="637"/>
      <c r="Y30" s="638"/>
      <c r="Z30" s="639">
        <v>21.3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5639897</v>
      </c>
      <c r="CS30" s="637"/>
      <c r="CT30" s="637"/>
      <c r="CU30" s="637"/>
      <c r="CV30" s="637"/>
      <c r="CW30" s="637"/>
      <c r="CX30" s="637"/>
      <c r="CY30" s="638"/>
      <c r="CZ30" s="641">
        <v>7.4</v>
      </c>
      <c r="DA30" s="666"/>
      <c r="DB30" s="666"/>
      <c r="DC30" s="670"/>
      <c r="DD30" s="645">
        <v>5405794</v>
      </c>
      <c r="DE30" s="637"/>
      <c r="DF30" s="637"/>
      <c r="DG30" s="637"/>
      <c r="DH30" s="637"/>
      <c r="DI30" s="637"/>
      <c r="DJ30" s="637"/>
      <c r="DK30" s="638"/>
      <c r="DL30" s="645">
        <v>5385504</v>
      </c>
      <c r="DM30" s="637"/>
      <c r="DN30" s="637"/>
      <c r="DO30" s="637"/>
      <c r="DP30" s="637"/>
      <c r="DQ30" s="637"/>
      <c r="DR30" s="637"/>
      <c r="DS30" s="637"/>
      <c r="DT30" s="637"/>
      <c r="DU30" s="637"/>
      <c r="DV30" s="638"/>
      <c r="DW30" s="641">
        <v>14.2</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97.3</v>
      </c>
      <c r="BN31" s="680"/>
      <c r="BO31" s="680"/>
      <c r="BP31" s="680"/>
      <c r="BQ31" s="681"/>
      <c r="BR31" s="692">
        <v>99.3</v>
      </c>
      <c r="BS31" s="680"/>
      <c r="BT31" s="680"/>
      <c r="BU31" s="680"/>
      <c r="BV31" s="680"/>
      <c r="BW31" s="680"/>
      <c r="BX31" s="631">
        <v>97.4</v>
      </c>
      <c r="BY31" s="680"/>
      <c r="BZ31" s="680"/>
      <c r="CA31" s="680"/>
      <c r="CB31" s="681"/>
      <c r="CD31" s="674"/>
      <c r="CE31" s="675"/>
      <c r="CF31" s="633" t="s">
        <v>300</v>
      </c>
      <c r="CG31" s="634"/>
      <c r="CH31" s="634"/>
      <c r="CI31" s="634"/>
      <c r="CJ31" s="634"/>
      <c r="CK31" s="634"/>
      <c r="CL31" s="634"/>
      <c r="CM31" s="634"/>
      <c r="CN31" s="634"/>
      <c r="CO31" s="634"/>
      <c r="CP31" s="634"/>
      <c r="CQ31" s="635"/>
      <c r="CR31" s="636">
        <v>164243</v>
      </c>
      <c r="CS31" s="668"/>
      <c r="CT31" s="668"/>
      <c r="CU31" s="668"/>
      <c r="CV31" s="668"/>
      <c r="CW31" s="668"/>
      <c r="CX31" s="668"/>
      <c r="CY31" s="669"/>
      <c r="CZ31" s="641">
        <v>0.2</v>
      </c>
      <c r="DA31" s="666"/>
      <c r="DB31" s="666"/>
      <c r="DC31" s="670"/>
      <c r="DD31" s="645">
        <v>163601</v>
      </c>
      <c r="DE31" s="668"/>
      <c r="DF31" s="668"/>
      <c r="DG31" s="668"/>
      <c r="DH31" s="668"/>
      <c r="DI31" s="668"/>
      <c r="DJ31" s="668"/>
      <c r="DK31" s="669"/>
      <c r="DL31" s="645">
        <v>163601</v>
      </c>
      <c r="DM31" s="668"/>
      <c r="DN31" s="668"/>
      <c r="DO31" s="668"/>
      <c r="DP31" s="668"/>
      <c r="DQ31" s="668"/>
      <c r="DR31" s="668"/>
      <c r="DS31" s="668"/>
      <c r="DT31" s="668"/>
      <c r="DU31" s="668"/>
      <c r="DV31" s="669"/>
      <c r="DW31" s="641">
        <v>0.4</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5265425</v>
      </c>
      <c r="S32" s="637"/>
      <c r="T32" s="637"/>
      <c r="U32" s="637"/>
      <c r="V32" s="637"/>
      <c r="W32" s="637"/>
      <c r="X32" s="637"/>
      <c r="Y32" s="638"/>
      <c r="Z32" s="639">
        <v>6.7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97.8</v>
      </c>
      <c r="BN32" s="668"/>
      <c r="BO32" s="668"/>
      <c r="BP32" s="668"/>
      <c r="BQ32" s="691"/>
      <c r="BR32" s="693">
        <v>99.3</v>
      </c>
      <c r="BS32" s="668"/>
      <c r="BT32" s="668"/>
      <c r="BU32" s="668"/>
      <c r="BV32" s="668"/>
      <c r="BW32" s="668"/>
      <c r="BX32" s="642">
        <v>98</v>
      </c>
      <c r="BY32" s="668"/>
      <c r="BZ32" s="668"/>
      <c r="CA32" s="668"/>
      <c r="CB32" s="691"/>
      <c r="CD32" s="676"/>
      <c r="CE32" s="677"/>
      <c r="CF32" s="633" t="s">
        <v>304</v>
      </c>
      <c r="CG32" s="634"/>
      <c r="CH32" s="634"/>
      <c r="CI32" s="634"/>
      <c r="CJ32" s="634"/>
      <c r="CK32" s="634"/>
      <c r="CL32" s="634"/>
      <c r="CM32" s="634"/>
      <c r="CN32" s="634"/>
      <c r="CO32" s="634"/>
      <c r="CP32" s="634"/>
      <c r="CQ32" s="635"/>
      <c r="CR32" s="636">
        <v>10</v>
      </c>
      <c r="CS32" s="637"/>
      <c r="CT32" s="637"/>
      <c r="CU32" s="637"/>
      <c r="CV32" s="637"/>
      <c r="CW32" s="637"/>
      <c r="CX32" s="637"/>
      <c r="CY32" s="638"/>
      <c r="CZ32" s="641">
        <v>0</v>
      </c>
      <c r="DA32" s="666"/>
      <c r="DB32" s="666"/>
      <c r="DC32" s="670"/>
      <c r="DD32" s="645">
        <v>10</v>
      </c>
      <c r="DE32" s="637"/>
      <c r="DF32" s="637"/>
      <c r="DG32" s="637"/>
      <c r="DH32" s="637"/>
      <c r="DI32" s="637"/>
      <c r="DJ32" s="637"/>
      <c r="DK32" s="638"/>
      <c r="DL32" s="645">
        <v>10</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325110</v>
      </c>
      <c r="S33" s="637"/>
      <c r="T33" s="637"/>
      <c r="U33" s="637"/>
      <c r="V33" s="637"/>
      <c r="W33" s="637"/>
      <c r="X33" s="637"/>
      <c r="Y33" s="638"/>
      <c r="Z33" s="639">
        <v>0.4</v>
      </c>
      <c r="AA33" s="639"/>
      <c r="AB33" s="639"/>
      <c r="AC33" s="639"/>
      <c r="AD33" s="640">
        <v>109500</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v>
      </c>
      <c r="BH33" s="695"/>
      <c r="BI33" s="695"/>
      <c r="BJ33" s="695"/>
      <c r="BK33" s="695"/>
      <c r="BL33" s="695"/>
      <c r="BM33" s="696">
        <v>96.6</v>
      </c>
      <c r="BN33" s="695"/>
      <c r="BO33" s="695"/>
      <c r="BP33" s="695"/>
      <c r="BQ33" s="697"/>
      <c r="BR33" s="694">
        <v>99.2</v>
      </c>
      <c r="BS33" s="695"/>
      <c r="BT33" s="695"/>
      <c r="BU33" s="695"/>
      <c r="BV33" s="695"/>
      <c r="BW33" s="695"/>
      <c r="BX33" s="696">
        <v>96.8</v>
      </c>
      <c r="BY33" s="695"/>
      <c r="BZ33" s="695"/>
      <c r="CA33" s="695"/>
      <c r="CB33" s="697"/>
      <c r="CD33" s="633" t="s">
        <v>307</v>
      </c>
      <c r="CE33" s="634"/>
      <c r="CF33" s="634"/>
      <c r="CG33" s="634"/>
      <c r="CH33" s="634"/>
      <c r="CI33" s="634"/>
      <c r="CJ33" s="634"/>
      <c r="CK33" s="634"/>
      <c r="CL33" s="634"/>
      <c r="CM33" s="634"/>
      <c r="CN33" s="634"/>
      <c r="CO33" s="634"/>
      <c r="CP33" s="634"/>
      <c r="CQ33" s="635"/>
      <c r="CR33" s="636">
        <v>30360741</v>
      </c>
      <c r="CS33" s="668"/>
      <c r="CT33" s="668"/>
      <c r="CU33" s="668"/>
      <c r="CV33" s="668"/>
      <c r="CW33" s="668"/>
      <c r="CX33" s="668"/>
      <c r="CY33" s="669"/>
      <c r="CZ33" s="641">
        <v>39.9</v>
      </c>
      <c r="DA33" s="666"/>
      <c r="DB33" s="666"/>
      <c r="DC33" s="670"/>
      <c r="DD33" s="645">
        <v>23532698</v>
      </c>
      <c r="DE33" s="668"/>
      <c r="DF33" s="668"/>
      <c r="DG33" s="668"/>
      <c r="DH33" s="668"/>
      <c r="DI33" s="668"/>
      <c r="DJ33" s="668"/>
      <c r="DK33" s="669"/>
      <c r="DL33" s="645">
        <v>16089992</v>
      </c>
      <c r="DM33" s="668"/>
      <c r="DN33" s="668"/>
      <c r="DO33" s="668"/>
      <c r="DP33" s="668"/>
      <c r="DQ33" s="668"/>
      <c r="DR33" s="668"/>
      <c r="DS33" s="668"/>
      <c r="DT33" s="668"/>
      <c r="DU33" s="668"/>
      <c r="DV33" s="669"/>
      <c r="DW33" s="641">
        <v>42.4</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194795</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9756677</v>
      </c>
      <c r="CS34" s="637"/>
      <c r="CT34" s="637"/>
      <c r="CU34" s="637"/>
      <c r="CV34" s="637"/>
      <c r="CW34" s="637"/>
      <c r="CX34" s="637"/>
      <c r="CY34" s="638"/>
      <c r="CZ34" s="641">
        <v>12.8</v>
      </c>
      <c r="DA34" s="666"/>
      <c r="DB34" s="666"/>
      <c r="DC34" s="670"/>
      <c r="DD34" s="645">
        <v>6646365</v>
      </c>
      <c r="DE34" s="637"/>
      <c r="DF34" s="637"/>
      <c r="DG34" s="637"/>
      <c r="DH34" s="637"/>
      <c r="DI34" s="637"/>
      <c r="DJ34" s="637"/>
      <c r="DK34" s="638"/>
      <c r="DL34" s="645">
        <v>5078829</v>
      </c>
      <c r="DM34" s="637"/>
      <c r="DN34" s="637"/>
      <c r="DO34" s="637"/>
      <c r="DP34" s="637"/>
      <c r="DQ34" s="637"/>
      <c r="DR34" s="637"/>
      <c r="DS34" s="637"/>
      <c r="DT34" s="637"/>
      <c r="DU34" s="637"/>
      <c r="DV34" s="638"/>
      <c r="DW34" s="641">
        <v>13.4</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4290556</v>
      </c>
      <c r="S35" s="637"/>
      <c r="T35" s="637"/>
      <c r="U35" s="637"/>
      <c r="V35" s="637"/>
      <c r="W35" s="637"/>
      <c r="X35" s="637"/>
      <c r="Y35" s="638"/>
      <c r="Z35" s="639">
        <v>5.5</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610972</v>
      </c>
      <c r="CS35" s="668"/>
      <c r="CT35" s="668"/>
      <c r="CU35" s="668"/>
      <c r="CV35" s="668"/>
      <c r="CW35" s="668"/>
      <c r="CX35" s="668"/>
      <c r="CY35" s="669"/>
      <c r="CZ35" s="641">
        <v>0.8</v>
      </c>
      <c r="DA35" s="666"/>
      <c r="DB35" s="666"/>
      <c r="DC35" s="670"/>
      <c r="DD35" s="645">
        <v>457018</v>
      </c>
      <c r="DE35" s="668"/>
      <c r="DF35" s="668"/>
      <c r="DG35" s="668"/>
      <c r="DH35" s="668"/>
      <c r="DI35" s="668"/>
      <c r="DJ35" s="668"/>
      <c r="DK35" s="669"/>
      <c r="DL35" s="645">
        <v>450265</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2662300</v>
      </c>
      <c r="S36" s="637"/>
      <c r="T36" s="637"/>
      <c r="U36" s="637"/>
      <c r="V36" s="637"/>
      <c r="W36" s="637"/>
      <c r="X36" s="637"/>
      <c r="Y36" s="638"/>
      <c r="Z36" s="639">
        <v>3.4</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10706604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128039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8640282</v>
      </c>
      <c r="CS36" s="637"/>
      <c r="CT36" s="637"/>
      <c r="CU36" s="637"/>
      <c r="CV36" s="637"/>
      <c r="CW36" s="637"/>
      <c r="CX36" s="637"/>
      <c r="CY36" s="638"/>
      <c r="CZ36" s="641">
        <v>11.3</v>
      </c>
      <c r="DA36" s="666"/>
      <c r="DB36" s="666"/>
      <c r="DC36" s="670"/>
      <c r="DD36" s="645">
        <v>7666741</v>
      </c>
      <c r="DE36" s="637"/>
      <c r="DF36" s="637"/>
      <c r="DG36" s="637"/>
      <c r="DH36" s="637"/>
      <c r="DI36" s="637"/>
      <c r="DJ36" s="637"/>
      <c r="DK36" s="638"/>
      <c r="DL36" s="645">
        <v>4718700</v>
      </c>
      <c r="DM36" s="637"/>
      <c r="DN36" s="637"/>
      <c r="DO36" s="637"/>
      <c r="DP36" s="637"/>
      <c r="DQ36" s="637"/>
      <c r="DR36" s="637"/>
      <c r="DS36" s="637"/>
      <c r="DT36" s="637"/>
      <c r="DU36" s="637"/>
      <c r="DV36" s="638"/>
      <c r="DW36" s="641">
        <v>12.4</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1557741</v>
      </c>
      <c r="S37" s="637"/>
      <c r="T37" s="637"/>
      <c r="U37" s="637"/>
      <c r="V37" s="637"/>
      <c r="W37" s="637"/>
      <c r="X37" s="637"/>
      <c r="Y37" s="638"/>
      <c r="Z37" s="639">
        <v>2</v>
      </c>
      <c r="AA37" s="639"/>
      <c r="AB37" s="639"/>
      <c r="AC37" s="639"/>
      <c r="AD37" s="640">
        <v>6413</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2523796</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-220119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1963759</v>
      </c>
      <c r="CS37" s="668"/>
      <c r="CT37" s="668"/>
      <c r="CU37" s="668"/>
      <c r="CV37" s="668"/>
      <c r="CW37" s="668"/>
      <c r="CX37" s="668"/>
      <c r="CY37" s="669"/>
      <c r="CZ37" s="641">
        <v>2.6</v>
      </c>
      <c r="DA37" s="666"/>
      <c r="DB37" s="666"/>
      <c r="DC37" s="670"/>
      <c r="DD37" s="645">
        <v>1963346</v>
      </c>
      <c r="DE37" s="668"/>
      <c r="DF37" s="668"/>
      <c r="DG37" s="668"/>
      <c r="DH37" s="668"/>
      <c r="DI37" s="668"/>
      <c r="DJ37" s="668"/>
      <c r="DK37" s="669"/>
      <c r="DL37" s="645">
        <v>1763838</v>
      </c>
      <c r="DM37" s="668"/>
      <c r="DN37" s="668"/>
      <c r="DO37" s="668"/>
      <c r="DP37" s="668"/>
      <c r="DQ37" s="668"/>
      <c r="DR37" s="668"/>
      <c r="DS37" s="668"/>
      <c r="DT37" s="668"/>
      <c r="DU37" s="668"/>
      <c r="DV37" s="669"/>
      <c r="DW37" s="641">
        <v>4.5999999999999996</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4689600</v>
      </c>
      <c r="S38" s="637"/>
      <c r="T38" s="637"/>
      <c r="U38" s="637"/>
      <c r="V38" s="637"/>
      <c r="W38" s="637"/>
      <c r="X38" s="637"/>
      <c r="Y38" s="638"/>
      <c r="Z38" s="639">
        <v>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523469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19290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7668414</v>
      </c>
      <c r="CS38" s="637"/>
      <c r="CT38" s="637"/>
      <c r="CU38" s="637"/>
      <c r="CV38" s="637"/>
      <c r="CW38" s="637"/>
      <c r="CX38" s="637"/>
      <c r="CY38" s="638"/>
      <c r="CZ38" s="641">
        <v>10.1</v>
      </c>
      <c r="DA38" s="666"/>
      <c r="DB38" s="666"/>
      <c r="DC38" s="670"/>
      <c r="DD38" s="645">
        <v>6236487</v>
      </c>
      <c r="DE38" s="637"/>
      <c r="DF38" s="637"/>
      <c r="DG38" s="637"/>
      <c r="DH38" s="637"/>
      <c r="DI38" s="637"/>
      <c r="DJ38" s="637"/>
      <c r="DK38" s="638"/>
      <c r="DL38" s="645">
        <v>5842198</v>
      </c>
      <c r="DM38" s="637"/>
      <c r="DN38" s="637"/>
      <c r="DO38" s="637"/>
      <c r="DP38" s="637"/>
      <c r="DQ38" s="637"/>
      <c r="DR38" s="637"/>
      <c r="DS38" s="637"/>
      <c r="DT38" s="637"/>
      <c r="DU38" s="637"/>
      <c r="DV38" s="638"/>
      <c r="DW38" s="641">
        <v>15.4</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229997</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27372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3071734</v>
      </c>
      <c r="CS39" s="668"/>
      <c r="CT39" s="668"/>
      <c r="CU39" s="668"/>
      <c r="CV39" s="668"/>
      <c r="CW39" s="668"/>
      <c r="CX39" s="668"/>
      <c r="CY39" s="669"/>
      <c r="CZ39" s="641">
        <v>4</v>
      </c>
      <c r="DA39" s="666"/>
      <c r="DB39" s="666"/>
      <c r="DC39" s="670"/>
      <c r="DD39" s="645">
        <v>2526087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358300</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32870</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612662</v>
      </c>
      <c r="CS40" s="637"/>
      <c r="CT40" s="637"/>
      <c r="CU40" s="637"/>
      <c r="CV40" s="637"/>
      <c r="CW40" s="637"/>
      <c r="CX40" s="637"/>
      <c r="CY40" s="638"/>
      <c r="CZ40" s="641">
        <v>0.8</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78539004</v>
      </c>
      <c r="S41" s="709"/>
      <c r="T41" s="709"/>
      <c r="U41" s="709"/>
      <c r="V41" s="709"/>
      <c r="W41" s="709"/>
      <c r="X41" s="709"/>
      <c r="Y41" s="713"/>
      <c r="Z41" s="714">
        <v>100</v>
      </c>
      <c r="AA41" s="714"/>
      <c r="AB41" s="714"/>
      <c r="AC41" s="714"/>
      <c r="AD41" s="715">
        <v>37604681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1491385</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5905087</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498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8661567</v>
      </c>
      <c r="CS42" s="668"/>
      <c r="CT42" s="668"/>
      <c r="CU42" s="668"/>
      <c r="CV42" s="668"/>
      <c r="CW42" s="668"/>
      <c r="CX42" s="668"/>
      <c r="CY42" s="669"/>
      <c r="CZ42" s="641">
        <v>11.4</v>
      </c>
      <c r="DA42" s="666"/>
      <c r="DB42" s="666"/>
      <c r="DC42" s="670"/>
      <c r="DD42" s="645">
        <v>1367256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306142</v>
      </c>
      <c r="CS43" s="668"/>
      <c r="CT43" s="668"/>
      <c r="CU43" s="668"/>
      <c r="CV43" s="668"/>
      <c r="CW43" s="668"/>
      <c r="CX43" s="668"/>
      <c r="CY43" s="669"/>
      <c r="CZ43" s="641">
        <v>0.4</v>
      </c>
      <c r="DA43" s="666"/>
      <c r="DB43" s="666"/>
      <c r="DC43" s="670"/>
      <c r="DD43" s="645">
        <v>284959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8249454</v>
      </c>
      <c r="CS44" s="637"/>
      <c r="CT44" s="637"/>
      <c r="CU44" s="637"/>
      <c r="CV44" s="637"/>
      <c r="CW44" s="637"/>
      <c r="CX44" s="637"/>
      <c r="CY44" s="638"/>
      <c r="CZ44" s="641">
        <v>10.8</v>
      </c>
      <c r="DA44" s="642"/>
      <c r="DB44" s="642"/>
      <c r="DC44" s="648"/>
      <c r="DD44" s="645">
        <v>1135249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3541018</v>
      </c>
      <c r="CS45" s="668"/>
      <c r="CT45" s="668"/>
      <c r="CU45" s="668"/>
      <c r="CV45" s="668"/>
      <c r="CW45" s="668"/>
      <c r="CX45" s="668"/>
      <c r="CY45" s="669"/>
      <c r="CZ45" s="641">
        <v>4.7</v>
      </c>
      <c r="DA45" s="666"/>
      <c r="DB45" s="666"/>
      <c r="DC45" s="670"/>
      <c r="DD45" s="645">
        <v>260659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4568338</v>
      </c>
      <c r="CS46" s="637"/>
      <c r="CT46" s="637"/>
      <c r="CU46" s="637"/>
      <c r="CV46" s="637"/>
      <c r="CW46" s="637"/>
      <c r="CX46" s="637"/>
      <c r="CY46" s="638"/>
      <c r="CZ46" s="641">
        <v>6</v>
      </c>
      <c r="DA46" s="642"/>
      <c r="DB46" s="642"/>
      <c r="DC46" s="648"/>
      <c r="DD46" s="645">
        <v>836472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412113</v>
      </c>
      <c r="CS47" s="668"/>
      <c r="CT47" s="668"/>
      <c r="CU47" s="668"/>
      <c r="CV47" s="668"/>
      <c r="CW47" s="668"/>
      <c r="CX47" s="668"/>
      <c r="CY47" s="669"/>
      <c r="CZ47" s="641">
        <v>0.5</v>
      </c>
      <c r="DA47" s="666"/>
      <c r="DB47" s="666"/>
      <c r="DC47" s="670"/>
      <c r="DD47" s="645">
        <v>232007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76145864</v>
      </c>
      <c r="CS49" s="695"/>
      <c r="CT49" s="695"/>
      <c r="CU49" s="695"/>
      <c r="CV49" s="695"/>
      <c r="CW49" s="695"/>
      <c r="CX49" s="695"/>
      <c r="CY49" s="724"/>
      <c r="CZ49" s="716">
        <v>100</v>
      </c>
      <c r="DA49" s="725"/>
      <c r="DB49" s="725"/>
      <c r="DC49" s="726"/>
      <c r="DD49" s="727">
        <v>46969319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iMV7Bxturi2o9fuskYT0TvYOydRG/3pqtN/2X9r8RV3wcs23z5m2CHAPt5V3/WdlLL476bZY3C7ff8Xs4c3vWQ==" saltValue="Kyywmc2ViAAU30SOF66P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78622</v>
      </c>
      <c r="R7" s="766"/>
      <c r="S7" s="766"/>
      <c r="T7" s="766"/>
      <c r="U7" s="766"/>
      <c r="V7" s="766">
        <v>76229</v>
      </c>
      <c r="W7" s="766"/>
      <c r="X7" s="766"/>
      <c r="Y7" s="766"/>
      <c r="Z7" s="766"/>
      <c r="AA7" s="766">
        <v>2393</v>
      </c>
      <c r="AB7" s="766"/>
      <c r="AC7" s="766"/>
      <c r="AD7" s="766"/>
      <c r="AE7" s="767"/>
      <c r="AF7" s="768">
        <v>1800</v>
      </c>
      <c r="AG7" s="769"/>
      <c r="AH7" s="769"/>
      <c r="AI7" s="769"/>
      <c r="AJ7" s="770"/>
      <c r="AK7" s="771">
        <v>4225</v>
      </c>
      <c r="AL7" s="772"/>
      <c r="AM7" s="772"/>
      <c r="AN7" s="772"/>
      <c r="AO7" s="772"/>
      <c r="AP7" s="772">
        <v>65300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558</v>
      </c>
      <c r="BT7" s="760"/>
      <c r="BU7" s="760"/>
      <c r="BV7" s="760"/>
      <c r="BW7" s="760"/>
      <c r="BX7" s="760"/>
      <c r="BY7" s="760"/>
      <c r="BZ7" s="760"/>
      <c r="CA7" s="760"/>
      <c r="CB7" s="760"/>
      <c r="CC7" s="760"/>
      <c r="CD7" s="760"/>
      <c r="CE7" s="760"/>
      <c r="CF7" s="760"/>
      <c r="CG7" s="775"/>
      <c r="CH7" s="756">
        <v>-1</v>
      </c>
      <c r="CI7" s="757"/>
      <c r="CJ7" s="757"/>
      <c r="CK7" s="757"/>
      <c r="CL7" s="758"/>
      <c r="CM7" s="756">
        <v>49</v>
      </c>
      <c r="CN7" s="757"/>
      <c r="CO7" s="757"/>
      <c r="CP7" s="757"/>
      <c r="CQ7" s="758"/>
      <c r="CR7" s="756">
        <v>10</v>
      </c>
      <c r="CS7" s="757"/>
      <c r="CT7" s="757"/>
      <c r="CU7" s="757"/>
      <c r="CV7" s="758"/>
      <c r="CW7" s="756" t="s">
        <v>491</v>
      </c>
      <c r="CX7" s="757"/>
      <c r="CY7" s="757"/>
      <c r="CZ7" s="757"/>
      <c r="DA7" s="758"/>
      <c r="DB7" s="756" t="s">
        <v>491</v>
      </c>
      <c r="DC7" s="757"/>
      <c r="DD7" s="757"/>
      <c r="DE7" s="757"/>
      <c r="DF7" s="758"/>
      <c r="DG7" s="756" t="s">
        <v>491</v>
      </c>
      <c r="DH7" s="757"/>
      <c r="DI7" s="757"/>
      <c r="DJ7" s="757"/>
      <c r="DK7" s="758"/>
      <c r="DL7" s="756" t="s">
        <v>491</v>
      </c>
      <c r="DM7" s="757"/>
      <c r="DN7" s="757"/>
      <c r="DO7" s="757"/>
      <c r="DP7" s="758"/>
      <c r="DQ7" s="756" t="s">
        <v>491</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559</v>
      </c>
      <c r="BT8" s="787"/>
      <c r="BU8" s="787"/>
      <c r="BV8" s="787"/>
      <c r="BW8" s="787"/>
      <c r="BX8" s="787"/>
      <c r="BY8" s="787"/>
      <c r="BZ8" s="787"/>
      <c r="CA8" s="787"/>
      <c r="CB8" s="787"/>
      <c r="CC8" s="787"/>
      <c r="CD8" s="787"/>
      <c r="CE8" s="787"/>
      <c r="CF8" s="787"/>
      <c r="CG8" s="788"/>
      <c r="CH8" s="789">
        <v>19</v>
      </c>
      <c r="CI8" s="790"/>
      <c r="CJ8" s="790"/>
      <c r="CK8" s="790"/>
      <c r="CL8" s="791"/>
      <c r="CM8" s="789">
        <v>225</v>
      </c>
      <c r="CN8" s="790"/>
      <c r="CO8" s="790"/>
      <c r="CP8" s="790"/>
      <c r="CQ8" s="791"/>
      <c r="CR8" s="789">
        <v>140</v>
      </c>
      <c r="CS8" s="790"/>
      <c r="CT8" s="790"/>
      <c r="CU8" s="790"/>
      <c r="CV8" s="791"/>
      <c r="CW8" s="789">
        <v>10</v>
      </c>
      <c r="CX8" s="790"/>
      <c r="CY8" s="790"/>
      <c r="CZ8" s="790"/>
      <c r="DA8" s="791"/>
      <c r="DB8" s="789" t="s">
        <v>563</v>
      </c>
      <c r="DC8" s="790"/>
      <c r="DD8" s="790"/>
      <c r="DE8" s="790"/>
      <c r="DF8" s="791"/>
      <c r="DG8" s="789" t="s">
        <v>563</v>
      </c>
      <c r="DH8" s="790"/>
      <c r="DI8" s="790"/>
      <c r="DJ8" s="790"/>
      <c r="DK8" s="791"/>
      <c r="DL8" s="789" t="s">
        <v>563</v>
      </c>
      <c r="DM8" s="790"/>
      <c r="DN8" s="790"/>
      <c r="DO8" s="790"/>
      <c r="DP8" s="791"/>
      <c r="DQ8" s="789" t="s">
        <v>563</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560</v>
      </c>
      <c r="BT9" s="787"/>
      <c r="BU9" s="787"/>
      <c r="BV9" s="787"/>
      <c r="BW9" s="787"/>
      <c r="BX9" s="787"/>
      <c r="BY9" s="787"/>
      <c r="BZ9" s="787"/>
      <c r="CA9" s="787"/>
      <c r="CB9" s="787"/>
      <c r="CC9" s="787"/>
      <c r="CD9" s="787"/>
      <c r="CE9" s="787"/>
      <c r="CF9" s="787"/>
      <c r="CG9" s="788"/>
      <c r="CH9" s="789">
        <v>2</v>
      </c>
      <c r="CI9" s="790"/>
      <c r="CJ9" s="790"/>
      <c r="CK9" s="790"/>
      <c r="CL9" s="791"/>
      <c r="CM9" s="789">
        <v>38</v>
      </c>
      <c r="CN9" s="790"/>
      <c r="CO9" s="790"/>
      <c r="CP9" s="790"/>
      <c r="CQ9" s="791"/>
      <c r="CR9" s="789">
        <v>3</v>
      </c>
      <c r="CS9" s="790"/>
      <c r="CT9" s="790"/>
      <c r="CU9" s="790"/>
      <c r="CV9" s="791"/>
      <c r="CW9" s="789">
        <v>54</v>
      </c>
      <c r="CX9" s="790"/>
      <c r="CY9" s="790"/>
      <c r="CZ9" s="790"/>
      <c r="DA9" s="791"/>
      <c r="DB9" s="789" t="s">
        <v>563</v>
      </c>
      <c r="DC9" s="790"/>
      <c r="DD9" s="790"/>
      <c r="DE9" s="790"/>
      <c r="DF9" s="791"/>
      <c r="DG9" s="789" t="s">
        <v>563</v>
      </c>
      <c r="DH9" s="790"/>
      <c r="DI9" s="790"/>
      <c r="DJ9" s="790"/>
      <c r="DK9" s="791"/>
      <c r="DL9" s="789" t="s">
        <v>563</v>
      </c>
      <c r="DM9" s="790"/>
      <c r="DN9" s="790"/>
      <c r="DO9" s="790"/>
      <c r="DP9" s="791"/>
      <c r="DQ9" s="789" t="s">
        <v>563</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561</v>
      </c>
      <c r="BT10" s="787"/>
      <c r="BU10" s="787"/>
      <c r="BV10" s="787"/>
      <c r="BW10" s="787"/>
      <c r="BX10" s="787"/>
      <c r="BY10" s="787"/>
      <c r="BZ10" s="787"/>
      <c r="CA10" s="787"/>
      <c r="CB10" s="787"/>
      <c r="CC10" s="787"/>
      <c r="CD10" s="787"/>
      <c r="CE10" s="787"/>
      <c r="CF10" s="787"/>
      <c r="CG10" s="788"/>
      <c r="CH10" s="789">
        <v>2</v>
      </c>
      <c r="CI10" s="790"/>
      <c r="CJ10" s="790"/>
      <c r="CK10" s="790"/>
      <c r="CL10" s="791"/>
      <c r="CM10" s="789">
        <v>32</v>
      </c>
      <c r="CN10" s="790"/>
      <c r="CO10" s="790"/>
      <c r="CP10" s="790"/>
      <c r="CQ10" s="791"/>
      <c r="CR10" s="789">
        <v>3</v>
      </c>
      <c r="CS10" s="790"/>
      <c r="CT10" s="790"/>
      <c r="CU10" s="790"/>
      <c r="CV10" s="791"/>
      <c r="CW10" s="789">
        <v>10</v>
      </c>
      <c r="CX10" s="790"/>
      <c r="CY10" s="790"/>
      <c r="CZ10" s="790"/>
      <c r="DA10" s="791"/>
      <c r="DB10" s="789" t="s">
        <v>563</v>
      </c>
      <c r="DC10" s="790"/>
      <c r="DD10" s="790"/>
      <c r="DE10" s="790"/>
      <c r="DF10" s="791"/>
      <c r="DG10" s="789" t="s">
        <v>563</v>
      </c>
      <c r="DH10" s="790"/>
      <c r="DI10" s="790"/>
      <c r="DJ10" s="790"/>
      <c r="DK10" s="791"/>
      <c r="DL10" s="789" t="s">
        <v>563</v>
      </c>
      <c r="DM10" s="790"/>
      <c r="DN10" s="790"/>
      <c r="DO10" s="790"/>
      <c r="DP10" s="791"/>
      <c r="DQ10" s="789" t="s">
        <v>563</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562</v>
      </c>
      <c r="BT11" s="787"/>
      <c r="BU11" s="787"/>
      <c r="BV11" s="787"/>
      <c r="BW11" s="787"/>
      <c r="BX11" s="787"/>
      <c r="BY11" s="787"/>
      <c r="BZ11" s="787"/>
      <c r="CA11" s="787"/>
      <c r="CB11" s="787"/>
      <c r="CC11" s="787"/>
      <c r="CD11" s="787"/>
      <c r="CE11" s="787"/>
      <c r="CF11" s="787"/>
      <c r="CG11" s="788"/>
      <c r="CH11" s="789">
        <v>133</v>
      </c>
      <c r="CI11" s="790"/>
      <c r="CJ11" s="790"/>
      <c r="CK11" s="790"/>
      <c r="CL11" s="791"/>
      <c r="CM11" s="789">
        <v>223</v>
      </c>
      <c r="CN11" s="790"/>
      <c r="CO11" s="790"/>
      <c r="CP11" s="790"/>
      <c r="CQ11" s="791"/>
      <c r="CR11" s="789">
        <v>4</v>
      </c>
      <c r="CS11" s="790"/>
      <c r="CT11" s="790"/>
      <c r="CU11" s="790"/>
      <c r="CV11" s="791"/>
      <c r="CW11" s="789" t="s">
        <v>563</v>
      </c>
      <c r="CX11" s="790"/>
      <c r="CY11" s="790"/>
      <c r="CZ11" s="790"/>
      <c r="DA11" s="791"/>
      <c r="DB11" s="789" t="s">
        <v>563</v>
      </c>
      <c r="DC11" s="790"/>
      <c r="DD11" s="790"/>
      <c r="DE11" s="790"/>
      <c r="DF11" s="791"/>
      <c r="DG11" s="789" t="s">
        <v>563</v>
      </c>
      <c r="DH11" s="790"/>
      <c r="DI11" s="790"/>
      <c r="DJ11" s="790"/>
      <c r="DK11" s="791"/>
      <c r="DL11" s="789" t="s">
        <v>563</v>
      </c>
      <c r="DM11" s="790"/>
      <c r="DN11" s="790"/>
      <c r="DO11" s="790"/>
      <c r="DP11" s="791"/>
      <c r="DQ11" s="789" t="s">
        <v>563</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78539</v>
      </c>
      <c r="R23" s="806"/>
      <c r="S23" s="806"/>
      <c r="T23" s="806"/>
      <c r="U23" s="806"/>
      <c r="V23" s="806">
        <v>76146</v>
      </c>
      <c r="W23" s="806"/>
      <c r="X23" s="806"/>
      <c r="Y23" s="806"/>
      <c r="Z23" s="806"/>
      <c r="AA23" s="806">
        <v>2393</v>
      </c>
      <c r="AB23" s="806"/>
      <c r="AC23" s="806"/>
      <c r="AD23" s="806"/>
      <c r="AE23" s="807"/>
      <c r="AF23" s="808">
        <v>1800</v>
      </c>
      <c r="AG23" s="806"/>
      <c r="AH23" s="806"/>
      <c r="AI23" s="806"/>
      <c r="AJ23" s="809"/>
      <c r="AK23" s="810"/>
      <c r="AL23" s="811"/>
      <c r="AM23" s="811"/>
      <c r="AN23" s="811"/>
      <c r="AO23" s="811"/>
      <c r="AP23" s="806">
        <v>65300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18352</v>
      </c>
      <c r="R28" s="836"/>
      <c r="S28" s="836"/>
      <c r="T28" s="836"/>
      <c r="U28" s="836"/>
      <c r="V28" s="836">
        <v>18224</v>
      </c>
      <c r="W28" s="836"/>
      <c r="X28" s="836"/>
      <c r="Y28" s="836"/>
      <c r="Z28" s="836"/>
      <c r="AA28" s="836">
        <v>128</v>
      </c>
      <c r="AB28" s="836"/>
      <c r="AC28" s="836"/>
      <c r="AD28" s="836"/>
      <c r="AE28" s="837"/>
      <c r="AF28" s="838">
        <v>128</v>
      </c>
      <c r="AG28" s="836"/>
      <c r="AH28" s="836"/>
      <c r="AI28" s="836"/>
      <c r="AJ28" s="839"/>
      <c r="AK28" s="840">
        <v>1746</v>
      </c>
      <c r="AL28" s="841"/>
      <c r="AM28" s="841"/>
      <c r="AN28" s="841"/>
      <c r="AO28" s="841"/>
      <c r="AP28" s="841" t="s">
        <v>563</v>
      </c>
      <c r="AQ28" s="841"/>
      <c r="AR28" s="841"/>
      <c r="AS28" s="841"/>
      <c r="AT28" s="841"/>
      <c r="AU28" s="841" t="s">
        <v>563</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18681</v>
      </c>
      <c r="R29" s="797"/>
      <c r="S29" s="797"/>
      <c r="T29" s="797"/>
      <c r="U29" s="797"/>
      <c r="V29" s="797">
        <v>18381</v>
      </c>
      <c r="W29" s="797"/>
      <c r="X29" s="797"/>
      <c r="Y29" s="797"/>
      <c r="Z29" s="797"/>
      <c r="AA29" s="797">
        <v>300</v>
      </c>
      <c r="AB29" s="797"/>
      <c r="AC29" s="797"/>
      <c r="AD29" s="797"/>
      <c r="AE29" s="798"/>
      <c r="AF29" s="799">
        <v>300</v>
      </c>
      <c r="AG29" s="800"/>
      <c r="AH29" s="800"/>
      <c r="AI29" s="800"/>
      <c r="AJ29" s="801"/>
      <c r="AK29" s="847">
        <v>2729</v>
      </c>
      <c r="AL29" s="843"/>
      <c r="AM29" s="843"/>
      <c r="AN29" s="843"/>
      <c r="AO29" s="843"/>
      <c r="AP29" s="843" t="s">
        <v>563</v>
      </c>
      <c r="AQ29" s="843"/>
      <c r="AR29" s="843"/>
      <c r="AS29" s="843"/>
      <c r="AT29" s="843"/>
      <c r="AU29" s="843" t="s">
        <v>563</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3076</v>
      </c>
      <c r="R30" s="797"/>
      <c r="S30" s="797"/>
      <c r="T30" s="797"/>
      <c r="U30" s="797"/>
      <c r="V30" s="797">
        <v>3005</v>
      </c>
      <c r="W30" s="797"/>
      <c r="X30" s="797"/>
      <c r="Y30" s="797"/>
      <c r="Z30" s="797"/>
      <c r="AA30" s="797">
        <v>71</v>
      </c>
      <c r="AB30" s="797"/>
      <c r="AC30" s="797"/>
      <c r="AD30" s="797"/>
      <c r="AE30" s="798"/>
      <c r="AF30" s="799">
        <v>71</v>
      </c>
      <c r="AG30" s="800"/>
      <c r="AH30" s="800"/>
      <c r="AI30" s="800"/>
      <c r="AJ30" s="801"/>
      <c r="AK30" s="847">
        <v>766</v>
      </c>
      <c r="AL30" s="843"/>
      <c r="AM30" s="843"/>
      <c r="AN30" s="843"/>
      <c r="AO30" s="843"/>
      <c r="AP30" s="843" t="s">
        <v>563</v>
      </c>
      <c r="AQ30" s="843"/>
      <c r="AR30" s="843"/>
      <c r="AS30" s="843"/>
      <c r="AT30" s="843"/>
      <c r="AU30" s="843" t="s">
        <v>563</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3584</v>
      </c>
      <c r="R31" s="797"/>
      <c r="S31" s="797"/>
      <c r="T31" s="797"/>
      <c r="U31" s="797"/>
      <c r="V31" s="797">
        <v>3327</v>
      </c>
      <c r="W31" s="797"/>
      <c r="X31" s="797"/>
      <c r="Y31" s="797"/>
      <c r="Z31" s="797"/>
      <c r="AA31" s="797">
        <v>257</v>
      </c>
      <c r="AB31" s="797"/>
      <c r="AC31" s="797"/>
      <c r="AD31" s="797"/>
      <c r="AE31" s="798"/>
      <c r="AF31" s="799">
        <v>4666</v>
      </c>
      <c r="AG31" s="800"/>
      <c r="AH31" s="800"/>
      <c r="AI31" s="800"/>
      <c r="AJ31" s="801"/>
      <c r="AK31" s="847">
        <v>112</v>
      </c>
      <c r="AL31" s="843"/>
      <c r="AM31" s="843"/>
      <c r="AN31" s="843"/>
      <c r="AO31" s="843"/>
      <c r="AP31" s="843">
        <v>9314</v>
      </c>
      <c r="AQ31" s="843"/>
      <c r="AR31" s="843"/>
      <c r="AS31" s="843"/>
      <c r="AT31" s="843"/>
      <c r="AU31" s="843">
        <v>93</v>
      </c>
      <c r="AV31" s="843"/>
      <c r="AW31" s="843"/>
      <c r="AX31" s="843"/>
      <c r="AY31" s="843"/>
      <c r="AZ31" s="844" t="s">
        <v>491</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977</v>
      </c>
      <c r="R32" s="797"/>
      <c r="S32" s="797"/>
      <c r="T32" s="797"/>
      <c r="U32" s="797"/>
      <c r="V32" s="797">
        <v>924</v>
      </c>
      <c r="W32" s="797"/>
      <c r="X32" s="797"/>
      <c r="Y32" s="797"/>
      <c r="Z32" s="797"/>
      <c r="AA32" s="797">
        <v>53</v>
      </c>
      <c r="AB32" s="797"/>
      <c r="AC32" s="797"/>
      <c r="AD32" s="797"/>
      <c r="AE32" s="798"/>
      <c r="AF32" s="799">
        <v>707</v>
      </c>
      <c r="AG32" s="800"/>
      <c r="AH32" s="800"/>
      <c r="AI32" s="800"/>
      <c r="AJ32" s="801"/>
      <c r="AK32" s="847">
        <v>230</v>
      </c>
      <c r="AL32" s="843"/>
      <c r="AM32" s="843"/>
      <c r="AN32" s="843"/>
      <c r="AO32" s="843"/>
      <c r="AP32" s="843">
        <v>53</v>
      </c>
      <c r="AQ32" s="843"/>
      <c r="AR32" s="843"/>
      <c r="AS32" s="843"/>
      <c r="AT32" s="843"/>
      <c r="AU32" s="843">
        <v>27</v>
      </c>
      <c r="AV32" s="843"/>
      <c r="AW32" s="843"/>
      <c r="AX32" s="843"/>
      <c r="AY32" s="843"/>
      <c r="AZ32" s="844" t="s">
        <v>491</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394</v>
      </c>
      <c r="C33" s="794"/>
      <c r="D33" s="794"/>
      <c r="E33" s="794"/>
      <c r="F33" s="794"/>
      <c r="G33" s="794"/>
      <c r="H33" s="794"/>
      <c r="I33" s="794"/>
      <c r="J33" s="794"/>
      <c r="K33" s="794"/>
      <c r="L33" s="794"/>
      <c r="M33" s="794"/>
      <c r="N33" s="794"/>
      <c r="O33" s="794"/>
      <c r="P33" s="795"/>
      <c r="Q33" s="796">
        <v>6028</v>
      </c>
      <c r="R33" s="797"/>
      <c r="S33" s="797"/>
      <c r="T33" s="797"/>
      <c r="U33" s="797"/>
      <c r="V33" s="797">
        <v>5721</v>
      </c>
      <c r="W33" s="797"/>
      <c r="X33" s="797"/>
      <c r="Y33" s="797"/>
      <c r="Z33" s="797"/>
      <c r="AA33" s="797">
        <v>306</v>
      </c>
      <c r="AB33" s="797"/>
      <c r="AC33" s="797"/>
      <c r="AD33" s="797"/>
      <c r="AE33" s="798"/>
      <c r="AF33" s="799">
        <v>3181</v>
      </c>
      <c r="AG33" s="800"/>
      <c r="AH33" s="800"/>
      <c r="AI33" s="800"/>
      <c r="AJ33" s="801"/>
      <c r="AK33" s="847">
        <v>2285</v>
      </c>
      <c r="AL33" s="843"/>
      <c r="AM33" s="843"/>
      <c r="AN33" s="843"/>
      <c r="AO33" s="843"/>
      <c r="AP33" s="843">
        <v>36014</v>
      </c>
      <c r="AQ33" s="843"/>
      <c r="AR33" s="843"/>
      <c r="AS33" s="843"/>
      <c r="AT33" s="843"/>
      <c r="AU33" s="843">
        <v>21717</v>
      </c>
      <c r="AV33" s="843"/>
      <c r="AW33" s="843"/>
      <c r="AX33" s="843"/>
      <c r="AY33" s="843"/>
      <c r="AZ33" s="844" t="s">
        <v>491</v>
      </c>
      <c r="BA33" s="844"/>
      <c r="BB33" s="844"/>
      <c r="BC33" s="844"/>
      <c r="BD33" s="844"/>
      <c r="BE33" s="845" t="s">
        <v>392</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395</v>
      </c>
      <c r="C34" s="794"/>
      <c r="D34" s="794"/>
      <c r="E34" s="794"/>
      <c r="F34" s="794"/>
      <c r="G34" s="794"/>
      <c r="H34" s="794"/>
      <c r="I34" s="794"/>
      <c r="J34" s="794"/>
      <c r="K34" s="794"/>
      <c r="L34" s="794"/>
      <c r="M34" s="794"/>
      <c r="N34" s="794"/>
      <c r="O34" s="794"/>
      <c r="P34" s="795"/>
      <c r="Q34" s="796">
        <v>333</v>
      </c>
      <c r="R34" s="797"/>
      <c r="S34" s="797"/>
      <c r="T34" s="797"/>
      <c r="U34" s="797"/>
      <c r="V34" s="797">
        <v>333</v>
      </c>
      <c r="W34" s="797"/>
      <c r="X34" s="797"/>
      <c r="Y34" s="797"/>
      <c r="Z34" s="797"/>
      <c r="AA34" s="797">
        <v>0</v>
      </c>
      <c r="AB34" s="797"/>
      <c r="AC34" s="797"/>
      <c r="AD34" s="797"/>
      <c r="AE34" s="798"/>
      <c r="AF34" s="799" t="s">
        <v>122</v>
      </c>
      <c r="AG34" s="800"/>
      <c r="AH34" s="800"/>
      <c r="AI34" s="800"/>
      <c r="AJ34" s="801"/>
      <c r="AK34" s="847">
        <v>239</v>
      </c>
      <c r="AL34" s="843"/>
      <c r="AM34" s="843"/>
      <c r="AN34" s="843"/>
      <c r="AO34" s="843"/>
      <c r="AP34" s="843">
        <v>1021</v>
      </c>
      <c r="AQ34" s="843"/>
      <c r="AR34" s="843"/>
      <c r="AS34" s="843"/>
      <c r="AT34" s="843"/>
      <c r="AU34" s="843">
        <v>1021</v>
      </c>
      <c r="AV34" s="843"/>
      <c r="AW34" s="843"/>
      <c r="AX34" s="843"/>
      <c r="AY34" s="843"/>
      <c r="AZ34" s="844" t="s">
        <v>491</v>
      </c>
      <c r="BA34" s="844"/>
      <c r="BB34" s="844"/>
      <c r="BC34" s="844"/>
      <c r="BD34" s="844"/>
      <c r="BE34" s="845" t="s">
        <v>396</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397</v>
      </c>
      <c r="C35" s="794"/>
      <c r="D35" s="794"/>
      <c r="E35" s="794"/>
      <c r="F35" s="794"/>
      <c r="G35" s="794"/>
      <c r="H35" s="794"/>
      <c r="I35" s="794"/>
      <c r="J35" s="794"/>
      <c r="K35" s="794"/>
      <c r="L35" s="794"/>
      <c r="M35" s="794"/>
      <c r="N35" s="794"/>
      <c r="O35" s="794"/>
      <c r="P35" s="795"/>
      <c r="Q35" s="796">
        <v>162</v>
      </c>
      <c r="R35" s="797"/>
      <c r="S35" s="797"/>
      <c r="T35" s="797"/>
      <c r="U35" s="797"/>
      <c r="V35" s="797">
        <v>116</v>
      </c>
      <c r="W35" s="797"/>
      <c r="X35" s="797"/>
      <c r="Y35" s="797"/>
      <c r="Z35" s="797"/>
      <c r="AA35" s="797">
        <v>46</v>
      </c>
      <c r="AB35" s="797"/>
      <c r="AC35" s="797"/>
      <c r="AD35" s="797"/>
      <c r="AE35" s="798"/>
      <c r="AF35" s="799">
        <v>36</v>
      </c>
      <c r="AG35" s="800"/>
      <c r="AH35" s="800"/>
      <c r="AI35" s="800"/>
      <c r="AJ35" s="801"/>
      <c r="AK35" s="847">
        <v>25</v>
      </c>
      <c r="AL35" s="843"/>
      <c r="AM35" s="843"/>
      <c r="AN35" s="843"/>
      <c r="AO35" s="843"/>
      <c r="AP35" s="843" t="s">
        <v>563</v>
      </c>
      <c r="AQ35" s="843"/>
      <c r="AR35" s="843"/>
      <c r="AS35" s="843"/>
      <c r="AT35" s="843"/>
      <c r="AU35" s="843" t="s">
        <v>563</v>
      </c>
      <c r="AV35" s="843"/>
      <c r="AW35" s="843"/>
      <c r="AX35" s="843"/>
      <c r="AY35" s="843"/>
      <c r="AZ35" s="844" t="s">
        <v>491</v>
      </c>
      <c r="BA35" s="844"/>
      <c r="BB35" s="844"/>
      <c r="BC35" s="844"/>
      <c r="BD35" s="844"/>
      <c r="BE35" s="845" t="s">
        <v>396</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398</v>
      </c>
      <c r="C36" s="794"/>
      <c r="D36" s="794"/>
      <c r="E36" s="794"/>
      <c r="F36" s="794"/>
      <c r="G36" s="794"/>
      <c r="H36" s="794"/>
      <c r="I36" s="794"/>
      <c r="J36" s="794"/>
      <c r="K36" s="794"/>
      <c r="L36" s="794"/>
      <c r="M36" s="794"/>
      <c r="N36" s="794"/>
      <c r="O36" s="794"/>
      <c r="P36" s="795"/>
      <c r="Q36" s="796">
        <v>9</v>
      </c>
      <c r="R36" s="797"/>
      <c r="S36" s="797"/>
      <c r="T36" s="797"/>
      <c r="U36" s="797"/>
      <c r="V36" s="797">
        <v>9</v>
      </c>
      <c r="W36" s="797"/>
      <c r="X36" s="797"/>
      <c r="Y36" s="797"/>
      <c r="Z36" s="797"/>
      <c r="AA36" s="797">
        <v>0</v>
      </c>
      <c r="AB36" s="797"/>
      <c r="AC36" s="797"/>
      <c r="AD36" s="797"/>
      <c r="AE36" s="798"/>
      <c r="AF36" s="799">
        <v>0</v>
      </c>
      <c r="AG36" s="800"/>
      <c r="AH36" s="800"/>
      <c r="AI36" s="800"/>
      <c r="AJ36" s="801"/>
      <c r="AK36" s="847">
        <v>8</v>
      </c>
      <c r="AL36" s="843"/>
      <c r="AM36" s="843"/>
      <c r="AN36" s="843"/>
      <c r="AO36" s="843"/>
      <c r="AP36" s="843" t="s">
        <v>563</v>
      </c>
      <c r="AQ36" s="843"/>
      <c r="AR36" s="843"/>
      <c r="AS36" s="843"/>
      <c r="AT36" s="843"/>
      <c r="AU36" s="843" t="s">
        <v>563</v>
      </c>
      <c r="AV36" s="843"/>
      <c r="AW36" s="843"/>
      <c r="AX36" s="843"/>
      <c r="AY36" s="843"/>
      <c r="AZ36" s="844" t="s">
        <v>491</v>
      </c>
      <c r="BA36" s="844"/>
      <c r="BB36" s="844"/>
      <c r="BC36" s="844"/>
      <c r="BD36" s="844"/>
      <c r="BE36" s="845" t="s">
        <v>396</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399</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400</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9089</v>
      </c>
      <c r="AG63" s="857"/>
      <c r="AH63" s="857"/>
      <c r="AI63" s="857"/>
      <c r="AJ63" s="858"/>
      <c r="AK63" s="859"/>
      <c r="AL63" s="854"/>
      <c r="AM63" s="854"/>
      <c r="AN63" s="854"/>
      <c r="AO63" s="854"/>
      <c r="AP63" s="857">
        <v>46402</v>
      </c>
      <c r="AQ63" s="857"/>
      <c r="AR63" s="857"/>
      <c r="AS63" s="857"/>
      <c r="AT63" s="857"/>
      <c r="AU63" s="857">
        <v>22858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402</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403</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552</v>
      </c>
      <c r="C68" s="883"/>
      <c r="D68" s="883"/>
      <c r="E68" s="883"/>
      <c r="F68" s="883"/>
      <c r="G68" s="883"/>
      <c r="H68" s="883"/>
      <c r="I68" s="883"/>
      <c r="J68" s="883"/>
      <c r="K68" s="883"/>
      <c r="L68" s="883"/>
      <c r="M68" s="883"/>
      <c r="N68" s="883"/>
      <c r="O68" s="883"/>
      <c r="P68" s="884"/>
      <c r="Q68" s="885">
        <v>208</v>
      </c>
      <c r="R68" s="879"/>
      <c r="S68" s="879"/>
      <c r="T68" s="879"/>
      <c r="U68" s="879"/>
      <c r="V68" s="879">
        <v>204</v>
      </c>
      <c r="W68" s="879"/>
      <c r="X68" s="879"/>
      <c r="Y68" s="879"/>
      <c r="Z68" s="879"/>
      <c r="AA68" s="879">
        <v>5</v>
      </c>
      <c r="AB68" s="879"/>
      <c r="AC68" s="879"/>
      <c r="AD68" s="879"/>
      <c r="AE68" s="879"/>
      <c r="AF68" s="879">
        <v>5</v>
      </c>
      <c r="AG68" s="879"/>
      <c r="AH68" s="879"/>
      <c r="AI68" s="879"/>
      <c r="AJ68" s="879"/>
      <c r="AK68" s="879">
        <v>54</v>
      </c>
      <c r="AL68" s="879"/>
      <c r="AM68" s="879"/>
      <c r="AN68" s="879"/>
      <c r="AO68" s="879"/>
      <c r="AP68" s="879" t="s">
        <v>564</v>
      </c>
      <c r="AQ68" s="879"/>
      <c r="AR68" s="879"/>
      <c r="AS68" s="879"/>
      <c r="AT68" s="879"/>
      <c r="AU68" s="879" t="s">
        <v>564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553</v>
      </c>
      <c r="C69" s="887"/>
      <c r="D69" s="887"/>
      <c r="E69" s="887"/>
      <c r="F69" s="887"/>
      <c r="G69" s="887"/>
      <c r="H69" s="887"/>
      <c r="I69" s="887"/>
      <c r="J69" s="887"/>
      <c r="K69" s="887"/>
      <c r="L69" s="887"/>
      <c r="M69" s="887"/>
      <c r="N69" s="887"/>
      <c r="O69" s="887"/>
      <c r="P69" s="888"/>
      <c r="Q69" s="889">
        <v>21</v>
      </c>
      <c r="R69" s="843"/>
      <c r="S69" s="843"/>
      <c r="T69" s="843"/>
      <c r="U69" s="843"/>
      <c r="V69" s="843">
        <v>21</v>
      </c>
      <c r="W69" s="843"/>
      <c r="X69" s="843"/>
      <c r="Y69" s="843"/>
      <c r="Z69" s="843"/>
      <c r="AA69" s="843">
        <v>1</v>
      </c>
      <c r="AB69" s="843"/>
      <c r="AC69" s="843"/>
      <c r="AD69" s="843"/>
      <c r="AE69" s="843"/>
      <c r="AF69" s="843">
        <v>1</v>
      </c>
      <c r="AG69" s="843"/>
      <c r="AH69" s="843"/>
      <c r="AI69" s="843"/>
      <c r="AJ69" s="843"/>
      <c r="AK69" s="843">
        <v>2</v>
      </c>
      <c r="AL69" s="843"/>
      <c r="AM69" s="843"/>
      <c r="AN69" s="843"/>
      <c r="AO69" s="843"/>
      <c r="AP69" s="843" t="s">
        <v>564</v>
      </c>
      <c r="AQ69" s="843"/>
      <c r="AR69" s="843"/>
      <c r="AS69" s="843"/>
      <c r="AT69" s="843"/>
      <c r="AU69" s="843" t="s">
        <v>564</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565</v>
      </c>
      <c r="C70" s="887"/>
      <c r="D70" s="887"/>
      <c r="E70" s="887"/>
      <c r="F70" s="887"/>
      <c r="G70" s="887"/>
      <c r="H70" s="887"/>
      <c r="I70" s="887"/>
      <c r="J70" s="887"/>
      <c r="K70" s="887"/>
      <c r="L70" s="887"/>
      <c r="M70" s="887"/>
      <c r="N70" s="887"/>
      <c r="O70" s="887"/>
      <c r="P70" s="888"/>
      <c r="Q70" s="889">
        <v>22</v>
      </c>
      <c r="R70" s="843"/>
      <c r="S70" s="843"/>
      <c r="T70" s="843"/>
      <c r="U70" s="843"/>
      <c r="V70" s="843">
        <v>11</v>
      </c>
      <c r="W70" s="843"/>
      <c r="X70" s="843"/>
      <c r="Y70" s="843"/>
      <c r="Z70" s="843"/>
      <c r="AA70" s="843">
        <v>11</v>
      </c>
      <c r="AB70" s="843"/>
      <c r="AC70" s="843"/>
      <c r="AD70" s="843"/>
      <c r="AE70" s="843"/>
      <c r="AF70" s="843">
        <v>11</v>
      </c>
      <c r="AG70" s="843"/>
      <c r="AH70" s="843"/>
      <c r="AI70" s="843"/>
      <c r="AJ70" s="843"/>
      <c r="AK70" s="890" t="s">
        <v>564</v>
      </c>
      <c r="AL70" s="891"/>
      <c r="AM70" s="891"/>
      <c r="AN70" s="891"/>
      <c r="AO70" s="847"/>
      <c r="AP70" s="843" t="s">
        <v>564</v>
      </c>
      <c r="AQ70" s="843"/>
      <c r="AR70" s="843"/>
      <c r="AS70" s="843"/>
      <c r="AT70" s="843"/>
      <c r="AU70" s="843" t="s">
        <v>564</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554</v>
      </c>
      <c r="C71" s="887"/>
      <c r="D71" s="887"/>
      <c r="E71" s="887"/>
      <c r="F71" s="887"/>
      <c r="G71" s="887"/>
      <c r="H71" s="887"/>
      <c r="I71" s="887"/>
      <c r="J71" s="887"/>
      <c r="K71" s="887"/>
      <c r="L71" s="887"/>
      <c r="M71" s="887"/>
      <c r="N71" s="887"/>
      <c r="O71" s="887"/>
      <c r="P71" s="888"/>
      <c r="Q71" s="892">
        <v>81</v>
      </c>
      <c r="R71" s="891"/>
      <c r="S71" s="891"/>
      <c r="T71" s="891"/>
      <c r="U71" s="847"/>
      <c r="V71" s="890">
        <v>81</v>
      </c>
      <c r="W71" s="891"/>
      <c r="X71" s="891"/>
      <c r="Y71" s="891"/>
      <c r="Z71" s="847"/>
      <c r="AA71" s="890">
        <v>0</v>
      </c>
      <c r="AB71" s="891"/>
      <c r="AC71" s="891"/>
      <c r="AD71" s="891"/>
      <c r="AE71" s="847"/>
      <c r="AF71" s="890">
        <v>0</v>
      </c>
      <c r="AG71" s="891"/>
      <c r="AH71" s="891"/>
      <c r="AI71" s="891"/>
      <c r="AJ71" s="847"/>
      <c r="AK71" s="890">
        <v>5</v>
      </c>
      <c r="AL71" s="891"/>
      <c r="AM71" s="891"/>
      <c r="AN71" s="891"/>
      <c r="AO71" s="847"/>
      <c r="AP71" s="843" t="s">
        <v>564</v>
      </c>
      <c r="AQ71" s="843"/>
      <c r="AR71" s="843"/>
      <c r="AS71" s="843"/>
      <c r="AT71" s="843"/>
      <c r="AU71" s="843" t="s">
        <v>564</v>
      </c>
      <c r="AV71" s="843"/>
      <c r="AW71" s="843"/>
      <c r="AX71" s="843"/>
      <c r="AY71" s="843"/>
      <c r="AZ71" s="893"/>
      <c r="BA71" s="887"/>
      <c r="BB71" s="887"/>
      <c r="BC71" s="887"/>
      <c r="BD71" s="894"/>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555</v>
      </c>
      <c r="C72" s="887"/>
      <c r="D72" s="887"/>
      <c r="E72" s="887"/>
      <c r="F72" s="887"/>
      <c r="G72" s="887"/>
      <c r="H72" s="887"/>
      <c r="I72" s="887"/>
      <c r="J72" s="887"/>
      <c r="K72" s="887"/>
      <c r="L72" s="887"/>
      <c r="M72" s="887"/>
      <c r="N72" s="887"/>
      <c r="O72" s="887"/>
      <c r="P72" s="888"/>
      <c r="Q72" s="892">
        <v>70</v>
      </c>
      <c r="R72" s="891"/>
      <c r="S72" s="891"/>
      <c r="T72" s="891"/>
      <c r="U72" s="847"/>
      <c r="V72" s="890">
        <v>66</v>
      </c>
      <c r="W72" s="891"/>
      <c r="X72" s="891"/>
      <c r="Y72" s="891"/>
      <c r="Z72" s="847"/>
      <c r="AA72" s="890">
        <v>4</v>
      </c>
      <c r="AB72" s="891"/>
      <c r="AC72" s="891"/>
      <c r="AD72" s="891"/>
      <c r="AE72" s="847"/>
      <c r="AF72" s="890">
        <v>4</v>
      </c>
      <c r="AG72" s="891"/>
      <c r="AH72" s="891"/>
      <c r="AI72" s="891"/>
      <c r="AJ72" s="847"/>
      <c r="AK72" s="890">
        <v>3</v>
      </c>
      <c r="AL72" s="891"/>
      <c r="AM72" s="891"/>
      <c r="AN72" s="891"/>
      <c r="AO72" s="847"/>
      <c r="AP72" s="843" t="s">
        <v>564</v>
      </c>
      <c r="AQ72" s="843"/>
      <c r="AR72" s="843"/>
      <c r="AS72" s="843"/>
      <c r="AT72" s="843"/>
      <c r="AU72" s="843" t="s">
        <v>564</v>
      </c>
      <c r="AV72" s="843"/>
      <c r="AW72" s="843"/>
      <c r="AX72" s="843"/>
      <c r="AY72" s="843"/>
      <c r="AZ72" s="893"/>
      <c r="BA72" s="887"/>
      <c r="BB72" s="887"/>
      <c r="BC72" s="887"/>
      <c r="BD72" s="894"/>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556</v>
      </c>
      <c r="C73" s="887"/>
      <c r="D73" s="887"/>
      <c r="E73" s="887"/>
      <c r="F73" s="887"/>
      <c r="G73" s="887"/>
      <c r="H73" s="887"/>
      <c r="I73" s="887"/>
      <c r="J73" s="887"/>
      <c r="K73" s="887"/>
      <c r="L73" s="887"/>
      <c r="M73" s="887"/>
      <c r="N73" s="887"/>
      <c r="O73" s="887"/>
      <c r="P73" s="888"/>
      <c r="Q73" s="892">
        <v>251106</v>
      </c>
      <c r="R73" s="891"/>
      <c r="S73" s="891"/>
      <c r="T73" s="891"/>
      <c r="U73" s="847"/>
      <c r="V73" s="890">
        <v>250578</v>
      </c>
      <c r="W73" s="891"/>
      <c r="X73" s="891"/>
      <c r="Y73" s="891"/>
      <c r="Z73" s="847"/>
      <c r="AA73" s="890">
        <v>528</v>
      </c>
      <c r="AB73" s="891"/>
      <c r="AC73" s="891"/>
      <c r="AD73" s="891"/>
      <c r="AE73" s="847"/>
      <c r="AF73" s="890">
        <v>528</v>
      </c>
      <c r="AG73" s="891"/>
      <c r="AH73" s="891"/>
      <c r="AI73" s="891"/>
      <c r="AJ73" s="847"/>
      <c r="AK73" s="890" t="s">
        <v>564</v>
      </c>
      <c r="AL73" s="891"/>
      <c r="AM73" s="891"/>
      <c r="AN73" s="891"/>
      <c r="AO73" s="847"/>
      <c r="AP73" s="843" t="s">
        <v>564</v>
      </c>
      <c r="AQ73" s="843"/>
      <c r="AR73" s="843"/>
      <c r="AS73" s="843"/>
      <c r="AT73" s="843"/>
      <c r="AU73" s="843" t="s">
        <v>564</v>
      </c>
      <c r="AV73" s="843"/>
      <c r="AW73" s="843"/>
      <c r="AX73" s="843"/>
      <c r="AY73" s="843"/>
      <c r="AZ73" s="893"/>
      <c r="BA73" s="887"/>
      <c r="BB73" s="887"/>
      <c r="BC73" s="887"/>
      <c r="BD73" s="894"/>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557</v>
      </c>
      <c r="C74" s="887"/>
      <c r="D74" s="887"/>
      <c r="E74" s="887"/>
      <c r="F74" s="887"/>
      <c r="G74" s="887"/>
      <c r="H74" s="887"/>
      <c r="I74" s="887"/>
      <c r="J74" s="887"/>
      <c r="K74" s="887"/>
      <c r="L74" s="887"/>
      <c r="M74" s="887"/>
      <c r="N74" s="887"/>
      <c r="O74" s="887"/>
      <c r="P74" s="888"/>
      <c r="Q74" s="892">
        <v>3204</v>
      </c>
      <c r="R74" s="891"/>
      <c r="S74" s="891"/>
      <c r="T74" s="891"/>
      <c r="U74" s="847"/>
      <c r="V74" s="890">
        <v>3155</v>
      </c>
      <c r="W74" s="891"/>
      <c r="X74" s="891"/>
      <c r="Y74" s="891"/>
      <c r="Z74" s="847"/>
      <c r="AA74" s="890">
        <v>49</v>
      </c>
      <c r="AB74" s="891"/>
      <c r="AC74" s="891"/>
      <c r="AD74" s="891"/>
      <c r="AE74" s="847"/>
      <c r="AF74" s="890">
        <v>35</v>
      </c>
      <c r="AG74" s="891"/>
      <c r="AH74" s="891"/>
      <c r="AI74" s="891"/>
      <c r="AJ74" s="847"/>
      <c r="AK74" s="890" t="s">
        <v>564</v>
      </c>
      <c r="AL74" s="891"/>
      <c r="AM74" s="891"/>
      <c r="AN74" s="891"/>
      <c r="AO74" s="847"/>
      <c r="AP74" s="890">
        <v>413</v>
      </c>
      <c r="AQ74" s="891"/>
      <c r="AR74" s="891"/>
      <c r="AS74" s="891"/>
      <c r="AT74" s="847"/>
      <c r="AU74" s="890">
        <v>274</v>
      </c>
      <c r="AV74" s="891"/>
      <c r="AW74" s="891"/>
      <c r="AX74" s="891"/>
      <c r="AY74" s="847"/>
      <c r="AZ74" s="893"/>
      <c r="BA74" s="887"/>
      <c r="BB74" s="887"/>
      <c r="BC74" s="887"/>
      <c r="BD74" s="894"/>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2"/>
      <c r="R75" s="891"/>
      <c r="S75" s="891"/>
      <c r="T75" s="891"/>
      <c r="U75" s="847"/>
      <c r="V75" s="890"/>
      <c r="W75" s="891"/>
      <c r="X75" s="891"/>
      <c r="Y75" s="891"/>
      <c r="Z75" s="847"/>
      <c r="AA75" s="890"/>
      <c r="AB75" s="891"/>
      <c r="AC75" s="891"/>
      <c r="AD75" s="891"/>
      <c r="AE75" s="847"/>
      <c r="AF75" s="890"/>
      <c r="AG75" s="891"/>
      <c r="AH75" s="891"/>
      <c r="AI75" s="891"/>
      <c r="AJ75" s="847"/>
      <c r="AK75" s="890"/>
      <c r="AL75" s="891"/>
      <c r="AM75" s="891"/>
      <c r="AN75" s="891"/>
      <c r="AO75" s="847"/>
      <c r="AP75" s="890"/>
      <c r="AQ75" s="891"/>
      <c r="AR75" s="891"/>
      <c r="AS75" s="891"/>
      <c r="AT75" s="847"/>
      <c r="AU75" s="890"/>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2"/>
      <c r="R76" s="891"/>
      <c r="S76" s="891"/>
      <c r="T76" s="891"/>
      <c r="U76" s="847"/>
      <c r="V76" s="890"/>
      <c r="W76" s="891"/>
      <c r="X76" s="891"/>
      <c r="Y76" s="891"/>
      <c r="Z76" s="847"/>
      <c r="AA76" s="890"/>
      <c r="AB76" s="891"/>
      <c r="AC76" s="891"/>
      <c r="AD76" s="891"/>
      <c r="AE76" s="847"/>
      <c r="AF76" s="890"/>
      <c r="AG76" s="891"/>
      <c r="AH76" s="891"/>
      <c r="AI76" s="891"/>
      <c r="AJ76" s="847"/>
      <c r="AK76" s="890"/>
      <c r="AL76" s="891"/>
      <c r="AM76" s="891"/>
      <c r="AN76" s="891"/>
      <c r="AO76" s="847"/>
      <c r="AP76" s="890"/>
      <c r="AQ76" s="891"/>
      <c r="AR76" s="891"/>
      <c r="AS76" s="891"/>
      <c r="AT76" s="847"/>
      <c r="AU76" s="890"/>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2"/>
      <c r="R77" s="891"/>
      <c r="S77" s="891"/>
      <c r="T77" s="891"/>
      <c r="U77" s="847"/>
      <c r="V77" s="890"/>
      <c r="W77" s="891"/>
      <c r="X77" s="891"/>
      <c r="Y77" s="891"/>
      <c r="Z77" s="847"/>
      <c r="AA77" s="890"/>
      <c r="AB77" s="891"/>
      <c r="AC77" s="891"/>
      <c r="AD77" s="891"/>
      <c r="AE77" s="847"/>
      <c r="AF77" s="890"/>
      <c r="AG77" s="891"/>
      <c r="AH77" s="891"/>
      <c r="AI77" s="891"/>
      <c r="AJ77" s="847"/>
      <c r="AK77" s="890"/>
      <c r="AL77" s="891"/>
      <c r="AM77" s="891"/>
      <c r="AN77" s="891"/>
      <c r="AO77" s="847"/>
      <c r="AP77" s="890"/>
      <c r="AQ77" s="891"/>
      <c r="AR77" s="891"/>
      <c r="AS77" s="891"/>
      <c r="AT77" s="847"/>
      <c r="AU77" s="890"/>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404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584</v>
      </c>
      <c r="AG88" s="857"/>
      <c r="AH88" s="857"/>
      <c r="AI88" s="857"/>
      <c r="AJ88" s="857"/>
      <c r="AK88" s="854"/>
      <c r="AL88" s="854"/>
      <c r="AM88" s="854"/>
      <c r="AN88" s="854"/>
      <c r="AO88" s="854"/>
      <c r="AP88" s="857">
        <v>413</v>
      </c>
      <c r="AQ88" s="857"/>
      <c r="AR88" s="857"/>
      <c r="AS88" s="857"/>
      <c r="AT88" s="857"/>
      <c r="AU88" s="857">
        <v>274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405</v>
      </c>
      <c r="BS102" s="803"/>
      <c r="BT102" s="803"/>
      <c r="BU102" s="803"/>
      <c r="BV102" s="803"/>
      <c r="BW102" s="803"/>
      <c r="BX102" s="803"/>
      <c r="BY102" s="803"/>
      <c r="BZ102" s="803"/>
      <c r="CA102" s="803"/>
      <c r="CB102" s="803"/>
      <c r="CC102" s="803"/>
      <c r="CD102" s="803"/>
      <c r="CE102" s="803"/>
      <c r="CF102" s="803"/>
      <c r="CG102" s="804"/>
      <c r="CH102" s="902"/>
      <c r="CI102" s="903"/>
      <c r="CJ102" s="903"/>
      <c r="CK102" s="903"/>
      <c r="CL102" s="904"/>
      <c r="CM102" s="902"/>
      <c r="CN102" s="903"/>
      <c r="CO102" s="903"/>
      <c r="CP102" s="903"/>
      <c r="CQ102" s="904"/>
      <c r="CR102" s="905">
        <v>159</v>
      </c>
      <c r="CS102" s="865"/>
      <c r="CT102" s="865"/>
      <c r="CU102" s="865"/>
      <c r="CV102" s="906"/>
      <c r="CW102" s="905">
        <v>74</v>
      </c>
      <c r="CX102" s="865"/>
      <c r="CY102" s="865"/>
      <c r="CZ102" s="865"/>
      <c r="DA102" s="906"/>
      <c r="DB102" s="905" t="s">
        <v>564</v>
      </c>
      <c r="DC102" s="865"/>
      <c r="DD102" s="865"/>
      <c r="DE102" s="865"/>
      <c r="DF102" s="906"/>
      <c r="DG102" s="905" t="s">
        <v>564</v>
      </c>
      <c r="DH102" s="865"/>
      <c r="DI102" s="865"/>
      <c r="DJ102" s="865"/>
      <c r="DK102" s="906"/>
      <c r="DL102" s="905" t="s">
        <v>564</v>
      </c>
      <c r="DM102" s="865"/>
      <c r="DN102" s="865"/>
      <c r="DO102" s="865"/>
      <c r="DP102" s="906"/>
      <c r="DQ102" s="905" t="s">
        <v>564</v>
      </c>
      <c r="DR102" s="865"/>
      <c r="DS102" s="865"/>
      <c r="DT102" s="865"/>
      <c r="DU102" s="906"/>
      <c r="DV102" s="802"/>
      <c r="DW102" s="803"/>
      <c r="DX102" s="803"/>
      <c r="DY102" s="803"/>
      <c r="DZ102" s="929"/>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0" t="s">
        <v>406</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1" t="s">
        <v>407</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2" t="s">
        <v>410</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411</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224" customFormat="1" ht="26.25" customHeight="1" x14ac:dyDescent="0.15">
      <c r="A109" s="927" t="s">
        <v>412</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413</v>
      </c>
      <c r="AB109" s="908"/>
      <c r="AC109" s="908"/>
      <c r="AD109" s="908"/>
      <c r="AE109" s="909"/>
      <c r="AF109" s="907" t="s">
        <v>414</v>
      </c>
      <c r="AG109" s="908"/>
      <c r="AH109" s="908"/>
      <c r="AI109" s="908"/>
      <c r="AJ109" s="909"/>
      <c r="AK109" s="907" t="s">
        <v>294</v>
      </c>
      <c r="AL109" s="908"/>
      <c r="AM109" s="908"/>
      <c r="AN109" s="908"/>
      <c r="AO109" s="909"/>
      <c r="AP109" s="907" t="s">
        <v>415</v>
      </c>
      <c r="AQ109" s="908"/>
      <c r="AR109" s="908"/>
      <c r="AS109" s="908"/>
      <c r="AT109" s="910"/>
      <c r="AU109" s="927" t="s">
        <v>412</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413</v>
      </c>
      <c r="BR109" s="908"/>
      <c r="BS109" s="908"/>
      <c r="BT109" s="908"/>
      <c r="BU109" s="909"/>
      <c r="BV109" s="907" t="s">
        <v>414</v>
      </c>
      <c r="BW109" s="908"/>
      <c r="BX109" s="908"/>
      <c r="BY109" s="908"/>
      <c r="BZ109" s="909"/>
      <c r="CA109" s="907" t="s">
        <v>294</v>
      </c>
      <c r="CB109" s="908"/>
      <c r="CC109" s="908"/>
      <c r="CD109" s="908"/>
      <c r="CE109" s="909"/>
      <c r="CF109" s="928" t="s">
        <v>415</v>
      </c>
      <c r="CG109" s="928"/>
      <c r="CH109" s="928"/>
      <c r="CI109" s="928"/>
      <c r="CJ109" s="928"/>
      <c r="CK109" s="907" t="s">
        <v>416</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413</v>
      </c>
      <c r="DH109" s="908"/>
      <c r="DI109" s="908"/>
      <c r="DJ109" s="908"/>
      <c r="DK109" s="909"/>
      <c r="DL109" s="907" t="s">
        <v>414</v>
      </c>
      <c r="DM109" s="908"/>
      <c r="DN109" s="908"/>
      <c r="DO109" s="908"/>
      <c r="DP109" s="909"/>
      <c r="DQ109" s="907" t="s">
        <v>294</v>
      </c>
      <c r="DR109" s="908"/>
      <c r="DS109" s="908"/>
      <c r="DT109" s="908"/>
      <c r="DU109" s="909"/>
      <c r="DV109" s="907" t="s">
        <v>415</v>
      </c>
      <c r="DW109" s="908"/>
      <c r="DX109" s="908"/>
      <c r="DY109" s="908"/>
      <c r="DZ109" s="910"/>
    </row>
    <row r="110" spans="1:131" s="224" customFormat="1" ht="26.25" customHeight="1" x14ac:dyDescent="0.15">
      <c r="A110" s="911" t="s">
        <v>417</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5902942</v>
      </c>
      <c r="AB110" s="915"/>
      <c r="AC110" s="915"/>
      <c r="AD110" s="915"/>
      <c r="AE110" s="916"/>
      <c r="AF110" s="917">
        <v>5790786</v>
      </c>
      <c r="AG110" s="915"/>
      <c r="AH110" s="915"/>
      <c r="AI110" s="915"/>
      <c r="AJ110" s="916"/>
      <c r="AK110" s="917">
        <v>5783850</v>
      </c>
      <c r="AL110" s="915"/>
      <c r="AM110" s="915"/>
      <c r="AN110" s="915"/>
      <c r="AO110" s="916"/>
      <c r="AP110" s="918">
        <v>17.899999999999999</v>
      </c>
      <c r="AQ110" s="919"/>
      <c r="AR110" s="919"/>
      <c r="AS110" s="919"/>
      <c r="AT110" s="920"/>
      <c r="AU110" s="921" t="s">
        <v>69</v>
      </c>
      <c r="AV110" s="922"/>
      <c r="AW110" s="922"/>
      <c r="AX110" s="922"/>
      <c r="AY110" s="922"/>
      <c r="AZ110" s="944" t="s">
        <v>418</v>
      </c>
      <c r="BA110" s="912"/>
      <c r="BB110" s="912"/>
      <c r="BC110" s="912"/>
      <c r="BD110" s="912"/>
      <c r="BE110" s="912"/>
      <c r="BF110" s="912"/>
      <c r="BG110" s="912"/>
      <c r="BH110" s="912"/>
      <c r="BI110" s="912"/>
      <c r="BJ110" s="912"/>
      <c r="BK110" s="912"/>
      <c r="BL110" s="912"/>
      <c r="BM110" s="912"/>
      <c r="BN110" s="912"/>
      <c r="BO110" s="912"/>
      <c r="BP110" s="913"/>
      <c r="BQ110" s="945">
        <v>69049502</v>
      </c>
      <c r="BR110" s="946"/>
      <c r="BS110" s="946"/>
      <c r="BT110" s="946"/>
      <c r="BU110" s="946"/>
      <c r="BV110" s="946">
        <v>66250295</v>
      </c>
      <c r="BW110" s="946"/>
      <c r="BX110" s="946"/>
      <c r="BY110" s="946"/>
      <c r="BZ110" s="946"/>
      <c r="CA110" s="946">
        <v>65299998</v>
      </c>
      <c r="CB110" s="946"/>
      <c r="CC110" s="946"/>
      <c r="CD110" s="946"/>
      <c r="CE110" s="946"/>
      <c r="CF110" s="959">
        <v>202.5</v>
      </c>
      <c r="CG110" s="960"/>
      <c r="CH110" s="960"/>
      <c r="CI110" s="960"/>
      <c r="CJ110" s="960"/>
      <c r="CK110" s="961" t="s">
        <v>419</v>
      </c>
      <c r="CL110" s="962"/>
      <c r="CM110" s="944" t="s">
        <v>420</v>
      </c>
      <c r="CN110" s="912"/>
      <c r="CO110" s="912"/>
      <c r="CP110" s="912"/>
      <c r="CQ110" s="912"/>
      <c r="CR110" s="912"/>
      <c r="CS110" s="912"/>
      <c r="CT110" s="912"/>
      <c r="CU110" s="912"/>
      <c r="CV110" s="912"/>
      <c r="CW110" s="912"/>
      <c r="CX110" s="912"/>
      <c r="CY110" s="912"/>
      <c r="CZ110" s="912"/>
      <c r="DA110" s="912"/>
      <c r="DB110" s="912"/>
      <c r="DC110" s="912"/>
      <c r="DD110" s="912"/>
      <c r="DE110" s="912"/>
      <c r="DF110" s="913"/>
      <c r="DG110" s="945" t="s">
        <v>122</v>
      </c>
      <c r="DH110" s="946"/>
      <c r="DI110" s="946"/>
      <c r="DJ110" s="946"/>
      <c r="DK110" s="946"/>
      <c r="DL110" s="946" t="s">
        <v>122</v>
      </c>
      <c r="DM110" s="946"/>
      <c r="DN110" s="946"/>
      <c r="DO110" s="946"/>
      <c r="DP110" s="946"/>
      <c r="DQ110" s="946" t="s">
        <v>122</v>
      </c>
      <c r="DR110" s="946"/>
      <c r="DS110" s="946"/>
      <c r="DT110" s="946"/>
      <c r="DU110" s="946"/>
      <c r="DV110" s="947" t="s">
        <v>122</v>
      </c>
      <c r="DW110" s="947"/>
      <c r="DX110" s="947"/>
      <c r="DY110" s="947"/>
      <c r="DZ110" s="948"/>
    </row>
    <row r="111" spans="1:131" s="224" customFormat="1" ht="26.25" customHeight="1" x14ac:dyDescent="0.15">
      <c r="A111" s="949" t="s">
        <v>421</v>
      </c>
      <c r="B111" s="950"/>
      <c r="C111" s="950"/>
      <c r="D111" s="950"/>
      <c r="E111" s="950"/>
      <c r="F111" s="950"/>
      <c r="G111" s="950"/>
      <c r="H111" s="950"/>
      <c r="I111" s="950"/>
      <c r="J111" s="950"/>
      <c r="K111" s="950"/>
      <c r="L111" s="950"/>
      <c r="M111" s="950"/>
      <c r="N111" s="950"/>
      <c r="O111" s="950"/>
      <c r="P111" s="950"/>
      <c r="Q111" s="950"/>
      <c r="R111" s="950"/>
      <c r="S111" s="950"/>
      <c r="T111" s="950"/>
      <c r="U111" s="950"/>
      <c r="V111" s="950"/>
      <c r="W111" s="950"/>
      <c r="X111" s="950"/>
      <c r="Y111" s="950"/>
      <c r="Z111" s="951"/>
      <c r="AA111" s="952" t="s">
        <v>122</v>
      </c>
      <c r="AB111" s="953"/>
      <c r="AC111" s="953"/>
      <c r="AD111" s="953"/>
      <c r="AE111" s="954"/>
      <c r="AF111" s="955" t="s">
        <v>122</v>
      </c>
      <c r="AG111" s="953"/>
      <c r="AH111" s="953"/>
      <c r="AI111" s="953"/>
      <c r="AJ111" s="954"/>
      <c r="AK111" s="955" t="s">
        <v>122</v>
      </c>
      <c r="AL111" s="953"/>
      <c r="AM111" s="953"/>
      <c r="AN111" s="953"/>
      <c r="AO111" s="954"/>
      <c r="AP111" s="956" t="s">
        <v>122</v>
      </c>
      <c r="AQ111" s="957"/>
      <c r="AR111" s="957"/>
      <c r="AS111" s="957"/>
      <c r="AT111" s="958"/>
      <c r="AU111" s="923"/>
      <c r="AV111" s="924"/>
      <c r="AW111" s="924"/>
      <c r="AX111" s="924"/>
      <c r="AY111" s="924"/>
      <c r="AZ111" s="937" t="s">
        <v>422</v>
      </c>
      <c r="BA111" s="938"/>
      <c r="BB111" s="938"/>
      <c r="BC111" s="938"/>
      <c r="BD111" s="938"/>
      <c r="BE111" s="938"/>
      <c r="BF111" s="938"/>
      <c r="BG111" s="938"/>
      <c r="BH111" s="938"/>
      <c r="BI111" s="938"/>
      <c r="BJ111" s="938"/>
      <c r="BK111" s="938"/>
      <c r="BL111" s="938"/>
      <c r="BM111" s="938"/>
      <c r="BN111" s="938"/>
      <c r="BO111" s="938"/>
      <c r="BP111" s="939"/>
      <c r="BQ111" s="940">
        <v>1551454</v>
      </c>
      <c r="BR111" s="941"/>
      <c r="BS111" s="941"/>
      <c r="BT111" s="941"/>
      <c r="BU111" s="941"/>
      <c r="BV111" s="941">
        <v>1560896</v>
      </c>
      <c r="BW111" s="941"/>
      <c r="BX111" s="941"/>
      <c r="BY111" s="941"/>
      <c r="BZ111" s="941"/>
      <c r="CA111" s="941">
        <v>1876556</v>
      </c>
      <c r="CB111" s="941"/>
      <c r="CC111" s="941"/>
      <c r="CD111" s="941"/>
      <c r="CE111" s="941"/>
      <c r="CF111" s="935">
        <v>5.8</v>
      </c>
      <c r="CG111" s="936"/>
      <c r="CH111" s="936"/>
      <c r="CI111" s="936"/>
      <c r="CJ111" s="936"/>
      <c r="CK111" s="963"/>
      <c r="CL111" s="964"/>
      <c r="CM111" s="937" t="s">
        <v>423</v>
      </c>
      <c r="CN111" s="938"/>
      <c r="CO111" s="938"/>
      <c r="CP111" s="938"/>
      <c r="CQ111" s="938"/>
      <c r="CR111" s="938"/>
      <c r="CS111" s="938"/>
      <c r="CT111" s="938"/>
      <c r="CU111" s="938"/>
      <c r="CV111" s="938"/>
      <c r="CW111" s="938"/>
      <c r="CX111" s="938"/>
      <c r="CY111" s="938"/>
      <c r="CZ111" s="938"/>
      <c r="DA111" s="938"/>
      <c r="DB111" s="938"/>
      <c r="DC111" s="938"/>
      <c r="DD111" s="938"/>
      <c r="DE111" s="938"/>
      <c r="DF111" s="939"/>
      <c r="DG111" s="940" t="s">
        <v>122</v>
      </c>
      <c r="DH111" s="941"/>
      <c r="DI111" s="941"/>
      <c r="DJ111" s="941"/>
      <c r="DK111" s="941"/>
      <c r="DL111" s="941" t="s">
        <v>122</v>
      </c>
      <c r="DM111" s="941"/>
      <c r="DN111" s="941"/>
      <c r="DO111" s="941"/>
      <c r="DP111" s="941"/>
      <c r="DQ111" s="941" t="s">
        <v>122</v>
      </c>
      <c r="DR111" s="941"/>
      <c r="DS111" s="941"/>
      <c r="DT111" s="941"/>
      <c r="DU111" s="941"/>
      <c r="DV111" s="942" t="s">
        <v>122</v>
      </c>
      <c r="DW111" s="942"/>
      <c r="DX111" s="942"/>
      <c r="DY111" s="942"/>
      <c r="DZ111" s="943"/>
    </row>
    <row r="112" spans="1:131" s="224" customFormat="1" ht="26.25" customHeight="1" x14ac:dyDescent="0.15">
      <c r="A112" s="967" t="s">
        <v>424</v>
      </c>
      <c r="B112" s="968"/>
      <c r="C112" s="938" t="s">
        <v>425</v>
      </c>
      <c r="D112" s="938"/>
      <c r="E112" s="938"/>
      <c r="F112" s="938"/>
      <c r="G112" s="938"/>
      <c r="H112" s="938"/>
      <c r="I112" s="938"/>
      <c r="J112" s="938"/>
      <c r="K112" s="938"/>
      <c r="L112" s="938"/>
      <c r="M112" s="938"/>
      <c r="N112" s="938"/>
      <c r="O112" s="938"/>
      <c r="P112" s="938"/>
      <c r="Q112" s="938"/>
      <c r="R112" s="938"/>
      <c r="S112" s="938"/>
      <c r="T112" s="938"/>
      <c r="U112" s="938"/>
      <c r="V112" s="938"/>
      <c r="W112" s="938"/>
      <c r="X112" s="938"/>
      <c r="Y112" s="938"/>
      <c r="Z112" s="939"/>
      <c r="AA112" s="973" t="s">
        <v>122</v>
      </c>
      <c r="AB112" s="974"/>
      <c r="AC112" s="974"/>
      <c r="AD112" s="974"/>
      <c r="AE112" s="975"/>
      <c r="AF112" s="976" t="s">
        <v>122</v>
      </c>
      <c r="AG112" s="974"/>
      <c r="AH112" s="974"/>
      <c r="AI112" s="974"/>
      <c r="AJ112" s="975"/>
      <c r="AK112" s="976" t="s">
        <v>122</v>
      </c>
      <c r="AL112" s="974"/>
      <c r="AM112" s="974"/>
      <c r="AN112" s="974"/>
      <c r="AO112" s="975"/>
      <c r="AP112" s="977" t="s">
        <v>122</v>
      </c>
      <c r="AQ112" s="978"/>
      <c r="AR112" s="978"/>
      <c r="AS112" s="978"/>
      <c r="AT112" s="979"/>
      <c r="AU112" s="923"/>
      <c r="AV112" s="924"/>
      <c r="AW112" s="924"/>
      <c r="AX112" s="924"/>
      <c r="AY112" s="924"/>
      <c r="AZ112" s="937" t="s">
        <v>426</v>
      </c>
      <c r="BA112" s="938"/>
      <c r="BB112" s="938"/>
      <c r="BC112" s="938"/>
      <c r="BD112" s="938"/>
      <c r="BE112" s="938"/>
      <c r="BF112" s="938"/>
      <c r="BG112" s="938"/>
      <c r="BH112" s="938"/>
      <c r="BI112" s="938"/>
      <c r="BJ112" s="938"/>
      <c r="BK112" s="938"/>
      <c r="BL112" s="938"/>
      <c r="BM112" s="938"/>
      <c r="BN112" s="938"/>
      <c r="BO112" s="938"/>
      <c r="BP112" s="939"/>
      <c r="BQ112" s="940">
        <v>22692693</v>
      </c>
      <c r="BR112" s="941"/>
      <c r="BS112" s="941"/>
      <c r="BT112" s="941"/>
      <c r="BU112" s="941"/>
      <c r="BV112" s="941">
        <v>22865709</v>
      </c>
      <c r="BW112" s="941"/>
      <c r="BX112" s="941"/>
      <c r="BY112" s="941"/>
      <c r="BZ112" s="941"/>
      <c r="CA112" s="941">
        <v>22858000</v>
      </c>
      <c r="CB112" s="941"/>
      <c r="CC112" s="941"/>
      <c r="CD112" s="941"/>
      <c r="CE112" s="941"/>
      <c r="CF112" s="935">
        <v>70.900000000000006</v>
      </c>
      <c r="CG112" s="936"/>
      <c r="CH112" s="936"/>
      <c r="CI112" s="936"/>
      <c r="CJ112" s="936"/>
      <c r="CK112" s="963"/>
      <c r="CL112" s="964"/>
      <c r="CM112" s="937" t="s">
        <v>427</v>
      </c>
      <c r="CN112" s="938"/>
      <c r="CO112" s="938"/>
      <c r="CP112" s="938"/>
      <c r="CQ112" s="938"/>
      <c r="CR112" s="938"/>
      <c r="CS112" s="938"/>
      <c r="CT112" s="938"/>
      <c r="CU112" s="938"/>
      <c r="CV112" s="938"/>
      <c r="CW112" s="938"/>
      <c r="CX112" s="938"/>
      <c r="CY112" s="938"/>
      <c r="CZ112" s="938"/>
      <c r="DA112" s="938"/>
      <c r="DB112" s="938"/>
      <c r="DC112" s="938"/>
      <c r="DD112" s="938"/>
      <c r="DE112" s="938"/>
      <c r="DF112" s="939"/>
      <c r="DG112" s="940" t="s">
        <v>122</v>
      </c>
      <c r="DH112" s="941"/>
      <c r="DI112" s="941"/>
      <c r="DJ112" s="941"/>
      <c r="DK112" s="941"/>
      <c r="DL112" s="941" t="s">
        <v>122</v>
      </c>
      <c r="DM112" s="941"/>
      <c r="DN112" s="941"/>
      <c r="DO112" s="941"/>
      <c r="DP112" s="941"/>
      <c r="DQ112" s="941" t="s">
        <v>122</v>
      </c>
      <c r="DR112" s="941"/>
      <c r="DS112" s="941"/>
      <c r="DT112" s="941"/>
      <c r="DU112" s="941"/>
      <c r="DV112" s="942" t="s">
        <v>122</v>
      </c>
      <c r="DW112" s="942"/>
      <c r="DX112" s="942"/>
      <c r="DY112" s="942"/>
      <c r="DZ112" s="943"/>
    </row>
    <row r="113" spans="1:130" s="224" customFormat="1" ht="26.25" customHeight="1" x14ac:dyDescent="0.15">
      <c r="A113" s="969"/>
      <c r="B113" s="970"/>
      <c r="C113" s="938" t="s">
        <v>428</v>
      </c>
      <c r="D113" s="938"/>
      <c r="E113" s="938"/>
      <c r="F113" s="938"/>
      <c r="G113" s="938"/>
      <c r="H113" s="938"/>
      <c r="I113" s="938"/>
      <c r="J113" s="938"/>
      <c r="K113" s="938"/>
      <c r="L113" s="938"/>
      <c r="M113" s="938"/>
      <c r="N113" s="938"/>
      <c r="O113" s="938"/>
      <c r="P113" s="938"/>
      <c r="Q113" s="938"/>
      <c r="R113" s="938"/>
      <c r="S113" s="938"/>
      <c r="T113" s="938"/>
      <c r="U113" s="938"/>
      <c r="V113" s="938"/>
      <c r="W113" s="938"/>
      <c r="X113" s="938"/>
      <c r="Y113" s="938"/>
      <c r="Z113" s="939"/>
      <c r="AA113" s="952">
        <v>1973871</v>
      </c>
      <c r="AB113" s="953"/>
      <c r="AC113" s="953"/>
      <c r="AD113" s="953"/>
      <c r="AE113" s="954"/>
      <c r="AF113" s="955">
        <v>1976639</v>
      </c>
      <c r="AG113" s="953"/>
      <c r="AH113" s="953"/>
      <c r="AI113" s="953"/>
      <c r="AJ113" s="954"/>
      <c r="AK113" s="955">
        <v>1908484</v>
      </c>
      <c r="AL113" s="953"/>
      <c r="AM113" s="953"/>
      <c r="AN113" s="953"/>
      <c r="AO113" s="954"/>
      <c r="AP113" s="956">
        <v>5.9</v>
      </c>
      <c r="AQ113" s="957"/>
      <c r="AR113" s="957"/>
      <c r="AS113" s="957"/>
      <c r="AT113" s="958"/>
      <c r="AU113" s="923"/>
      <c r="AV113" s="924"/>
      <c r="AW113" s="924"/>
      <c r="AX113" s="924"/>
      <c r="AY113" s="924"/>
      <c r="AZ113" s="937" t="s">
        <v>429</v>
      </c>
      <c r="BA113" s="938"/>
      <c r="BB113" s="938"/>
      <c r="BC113" s="938"/>
      <c r="BD113" s="938"/>
      <c r="BE113" s="938"/>
      <c r="BF113" s="938"/>
      <c r="BG113" s="938"/>
      <c r="BH113" s="938"/>
      <c r="BI113" s="938"/>
      <c r="BJ113" s="938"/>
      <c r="BK113" s="938"/>
      <c r="BL113" s="938"/>
      <c r="BM113" s="938"/>
      <c r="BN113" s="938"/>
      <c r="BO113" s="938"/>
      <c r="BP113" s="939"/>
      <c r="BQ113" s="940">
        <v>312395</v>
      </c>
      <c r="BR113" s="941"/>
      <c r="BS113" s="941"/>
      <c r="BT113" s="941"/>
      <c r="BU113" s="941"/>
      <c r="BV113" s="941">
        <v>252370</v>
      </c>
      <c r="BW113" s="941"/>
      <c r="BX113" s="941"/>
      <c r="BY113" s="941"/>
      <c r="BZ113" s="941"/>
      <c r="CA113" s="941">
        <v>273653</v>
      </c>
      <c r="CB113" s="941"/>
      <c r="CC113" s="941"/>
      <c r="CD113" s="941"/>
      <c r="CE113" s="941"/>
      <c r="CF113" s="935">
        <v>0.8</v>
      </c>
      <c r="CG113" s="936"/>
      <c r="CH113" s="936"/>
      <c r="CI113" s="936"/>
      <c r="CJ113" s="936"/>
      <c r="CK113" s="963"/>
      <c r="CL113" s="964"/>
      <c r="CM113" s="937" t="s">
        <v>430</v>
      </c>
      <c r="CN113" s="938"/>
      <c r="CO113" s="938"/>
      <c r="CP113" s="938"/>
      <c r="CQ113" s="938"/>
      <c r="CR113" s="938"/>
      <c r="CS113" s="938"/>
      <c r="CT113" s="938"/>
      <c r="CU113" s="938"/>
      <c r="CV113" s="938"/>
      <c r="CW113" s="938"/>
      <c r="CX113" s="938"/>
      <c r="CY113" s="938"/>
      <c r="CZ113" s="938"/>
      <c r="DA113" s="938"/>
      <c r="DB113" s="938"/>
      <c r="DC113" s="938"/>
      <c r="DD113" s="938"/>
      <c r="DE113" s="938"/>
      <c r="DF113" s="939"/>
      <c r="DG113" s="973" t="s">
        <v>122</v>
      </c>
      <c r="DH113" s="974"/>
      <c r="DI113" s="974"/>
      <c r="DJ113" s="974"/>
      <c r="DK113" s="975"/>
      <c r="DL113" s="976" t="s">
        <v>122</v>
      </c>
      <c r="DM113" s="974"/>
      <c r="DN113" s="974"/>
      <c r="DO113" s="974"/>
      <c r="DP113" s="975"/>
      <c r="DQ113" s="976" t="s">
        <v>122</v>
      </c>
      <c r="DR113" s="974"/>
      <c r="DS113" s="974"/>
      <c r="DT113" s="974"/>
      <c r="DU113" s="975"/>
      <c r="DV113" s="977" t="s">
        <v>122</v>
      </c>
      <c r="DW113" s="978"/>
      <c r="DX113" s="978"/>
      <c r="DY113" s="978"/>
      <c r="DZ113" s="979"/>
    </row>
    <row r="114" spans="1:130" s="224" customFormat="1" ht="26.25" customHeight="1" x14ac:dyDescent="0.15">
      <c r="A114" s="969"/>
      <c r="B114" s="970"/>
      <c r="C114" s="938" t="s">
        <v>431</v>
      </c>
      <c r="D114" s="938"/>
      <c r="E114" s="938"/>
      <c r="F114" s="938"/>
      <c r="G114" s="938"/>
      <c r="H114" s="938"/>
      <c r="I114" s="938"/>
      <c r="J114" s="938"/>
      <c r="K114" s="938"/>
      <c r="L114" s="938"/>
      <c r="M114" s="938"/>
      <c r="N114" s="938"/>
      <c r="O114" s="938"/>
      <c r="P114" s="938"/>
      <c r="Q114" s="938"/>
      <c r="R114" s="938"/>
      <c r="S114" s="938"/>
      <c r="T114" s="938"/>
      <c r="U114" s="938"/>
      <c r="V114" s="938"/>
      <c r="W114" s="938"/>
      <c r="X114" s="938"/>
      <c r="Y114" s="938"/>
      <c r="Z114" s="939"/>
      <c r="AA114" s="973">
        <v>85006</v>
      </c>
      <c r="AB114" s="974"/>
      <c r="AC114" s="974"/>
      <c r="AD114" s="974"/>
      <c r="AE114" s="975"/>
      <c r="AF114" s="976">
        <v>113463</v>
      </c>
      <c r="AG114" s="974"/>
      <c r="AH114" s="974"/>
      <c r="AI114" s="974"/>
      <c r="AJ114" s="975"/>
      <c r="AK114" s="976">
        <v>68004</v>
      </c>
      <c r="AL114" s="974"/>
      <c r="AM114" s="974"/>
      <c r="AN114" s="974"/>
      <c r="AO114" s="975"/>
      <c r="AP114" s="977">
        <v>0.2</v>
      </c>
      <c r="AQ114" s="978"/>
      <c r="AR114" s="978"/>
      <c r="AS114" s="978"/>
      <c r="AT114" s="979"/>
      <c r="AU114" s="923"/>
      <c r="AV114" s="924"/>
      <c r="AW114" s="924"/>
      <c r="AX114" s="924"/>
      <c r="AY114" s="924"/>
      <c r="AZ114" s="937" t="s">
        <v>432</v>
      </c>
      <c r="BA114" s="938"/>
      <c r="BB114" s="938"/>
      <c r="BC114" s="938"/>
      <c r="BD114" s="938"/>
      <c r="BE114" s="938"/>
      <c r="BF114" s="938"/>
      <c r="BG114" s="938"/>
      <c r="BH114" s="938"/>
      <c r="BI114" s="938"/>
      <c r="BJ114" s="938"/>
      <c r="BK114" s="938"/>
      <c r="BL114" s="938"/>
      <c r="BM114" s="938"/>
      <c r="BN114" s="938"/>
      <c r="BO114" s="938"/>
      <c r="BP114" s="939"/>
      <c r="BQ114" s="940">
        <v>11243104</v>
      </c>
      <c r="BR114" s="941"/>
      <c r="BS114" s="941"/>
      <c r="BT114" s="941"/>
      <c r="BU114" s="941"/>
      <c r="BV114" s="941">
        <v>11003814</v>
      </c>
      <c r="BW114" s="941"/>
      <c r="BX114" s="941"/>
      <c r="BY114" s="941"/>
      <c r="BZ114" s="941"/>
      <c r="CA114" s="941">
        <v>11227721</v>
      </c>
      <c r="CB114" s="941"/>
      <c r="CC114" s="941"/>
      <c r="CD114" s="941"/>
      <c r="CE114" s="941"/>
      <c r="CF114" s="935">
        <v>34.799999999999997</v>
      </c>
      <c r="CG114" s="936"/>
      <c r="CH114" s="936"/>
      <c r="CI114" s="936"/>
      <c r="CJ114" s="936"/>
      <c r="CK114" s="963"/>
      <c r="CL114" s="964"/>
      <c r="CM114" s="937" t="s">
        <v>433</v>
      </c>
      <c r="CN114" s="938"/>
      <c r="CO114" s="938"/>
      <c r="CP114" s="938"/>
      <c r="CQ114" s="938"/>
      <c r="CR114" s="938"/>
      <c r="CS114" s="938"/>
      <c r="CT114" s="938"/>
      <c r="CU114" s="938"/>
      <c r="CV114" s="938"/>
      <c r="CW114" s="938"/>
      <c r="CX114" s="938"/>
      <c r="CY114" s="938"/>
      <c r="CZ114" s="938"/>
      <c r="DA114" s="938"/>
      <c r="DB114" s="938"/>
      <c r="DC114" s="938"/>
      <c r="DD114" s="938"/>
      <c r="DE114" s="938"/>
      <c r="DF114" s="939"/>
      <c r="DG114" s="973" t="s">
        <v>122</v>
      </c>
      <c r="DH114" s="974"/>
      <c r="DI114" s="974"/>
      <c r="DJ114" s="974"/>
      <c r="DK114" s="975"/>
      <c r="DL114" s="976" t="s">
        <v>122</v>
      </c>
      <c r="DM114" s="974"/>
      <c r="DN114" s="974"/>
      <c r="DO114" s="974"/>
      <c r="DP114" s="975"/>
      <c r="DQ114" s="976" t="s">
        <v>122</v>
      </c>
      <c r="DR114" s="974"/>
      <c r="DS114" s="974"/>
      <c r="DT114" s="974"/>
      <c r="DU114" s="975"/>
      <c r="DV114" s="977" t="s">
        <v>122</v>
      </c>
      <c r="DW114" s="978"/>
      <c r="DX114" s="978"/>
      <c r="DY114" s="978"/>
      <c r="DZ114" s="979"/>
    </row>
    <row r="115" spans="1:130" s="224" customFormat="1" ht="26.25" customHeight="1" x14ac:dyDescent="0.15">
      <c r="A115" s="969"/>
      <c r="B115" s="970"/>
      <c r="C115" s="938" t="s">
        <v>434</v>
      </c>
      <c r="D115" s="938"/>
      <c r="E115" s="938"/>
      <c r="F115" s="938"/>
      <c r="G115" s="938"/>
      <c r="H115" s="938"/>
      <c r="I115" s="938"/>
      <c r="J115" s="938"/>
      <c r="K115" s="938"/>
      <c r="L115" s="938"/>
      <c r="M115" s="938"/>
      <c r="N115" s="938"/>
      <c r="O115" s="938"/>
      <c r="P115" s="938"/>
      <c r="Q115" s="938"/>
      <c r="R115" s="938"/>
      <c r="S115" s="938"/>
      <c r="T115" s="938"/>
      <c r="U115" s="938"/>
      <c r="V115" s="938"/>
      <c r="W115" s="938"/>
      <c r="X115" s="938"/>
      <c r="Y115" s="938"/>
      <c r="Z115" s="939"/>
      <c r="AA115" s="952">
        <v>29382</v>
      </c>
      <c r="AB115" s="953"/>
      <c r="AC115" s="953"/>
      <c r="AD115" s="953"/>
      <c r="AE115" s="954"/>
      <c r="AF115" s="955">
        <v>184</v>
      </c>
      <c r="AG115" s="953"/>
      <c r="AH115" s="953"/>
      <c r="AI115" s="953"/>
      <c r="AJ115" s="954"/>
      <c r="AK115" s="955">
        <v>4893</v>
      </c>
      <c r="AL115" s="953"/>
      <c r="AM115" s="953"/>
      <c r="AN115" s="953"/>
      <c r="AO115" s="954"/>
      <c r="AP115" s="956">
        <v>0</v>
      </c>
      <c r="AQ115" s="957"/>
      <c r="AR115" s="957"/>
      <c r="AS115" s="957"/>
      <c r="AT115" s="958"/>
      <c r="AU115" s="923"/>
      <c r="AV115" s="924"/>
      <c r="AW115" s="924"/>
      <c r="AX115" s="924"/>
      <c r="AY115" s="924"/>
      <c r="AZ115" s="937" t="s">
        <v>435</v>
      </c>
      <c r="BA115" s="938"/>
      <c r="BB115" s="938"/>
      <c r="BC115" s="938"/>
      <c r="BD115" s="938"/>
      <c r="BE115" s="938"/>
      <c r="BF115" s="938"/>
      <c r="BG115" s="938"/>
      <c r="BH115" s="938"/>
      <c r="BI115" s="938"/>
      <c r="BJ115" s="938"/>
      <c r="BK115" s="938"/>
      <c r="BL115" s="938"/>
      <c r="BM115" s="938"/>
      <c r="BN115" s="938"/>
      <c r="BO115" s="938"/>
      <c r="BP115" s="939"/>
      <c r="BQ115" s="940" t="s">
        <v>122</v>
      </c>
      <c r="BR115" s="941"/>
      <c r="BS115" s="941"/>
      <c r="BT115" s="941"/>
      <c r="BU115" s="941"/>
      <c r="BV115" s="941" t="s">
        <v>122</v>
      </c>
      <c r="BW115" s="941"/>
      <c r="BX115" s="941"/>
      <c r="BY115" s="941"/>
      <c r="BZ115" s="941"/>
      <c r="CA115" s="941" t="s">
        <v>122</v>
      </c>
      <c r="CB115" s="941"/>
      <c r="CC115" s="941"/>
      <c r="CD115" s="941"/>
      <c r="CE115" s="941"/>
      <c r="CF115" s="935" t="s">
        <v>122</v>
      </c>
      <c r="CG115" s="936"/>
      <c r="CH115" s="936"/>
      <c r="CI115" s="936"/>
      <c r="CJ115" s="936"/>
      <c r="CK115" s="963"/>
      <c r="CL115" s="964"/>
      <c r="CM115" s="937" t="s">
        <v>436</v>
      </c>
      <c r="CN115" s="938"/>
      <c r="CO115" s="938"/>
      <c r="CP115" s="938"/>
      <c r="CQ115" s="938"/>
      <c r="CR115" s="938"/>
      <c r="CS115" s="938"/>
      <c r="CT115" s="938"/>
      <c r="CU115" s="938"/>
      <c r="CV115" s="938"/>
      <c r="CW115" s="938"/>
      <c r="CX115" s="938"/>
      <c r="CY115" s="938"/>
      <c r="CZ115" s="938"/>
      <c r="DA115" s="938"/>
      <c r="DB115" s="938"/>
      <c r="DC115" s="938"/>
      <c r="DD115" s="938"/>
      <c r="DE115" s="938"/>
      <c r="DF115" s="939"/>
      <c r="DG115" s="973" t="s">
        <v>122</v>
      </c>
      <c r="DH115" s="974"/>
      <c r="DI115" s="974"/>
      <c r="DJ115" s="974"/>
      <c r="DK115" s="975"/>
      <c r="DL115" s="976" t="s">
        <v>122</v>
      </c>
      <c r="DM115" s="974"/>
      <c r="DN115" s="974"/>
      <c r="DO115" s="974"/>
      <c r="DP115" s="975"/>
      <c r="DQ115" s="976" t="s">
        <v>122</v>
      </c>
      <c r="DR115" s="974"/>
      <c r="DS115" s="974"/>
      <c r="DT115" s="974"/>
      <c r="DU115" s="975"/>
      <c r="DV115" s="977" t="s">
        <v>122</v>
      </c>
      <c r="DW115" s="978"/>
      <c r="DX115" s="978"/>
      <c r="DY115" s="978"/>
      <c r="DZ115" s="979"/>
    </row>
    <row r="116" spans="1:130" s="224" customFormat="1" ht="26.25" customHeight="1" x14ac:dyDescent="0.15">
      <c r="A116" s="971"/>
      <c r="B116" s="972"/>
      <c r="C116" s="980" t="s">
        <v>437</v>
      </c>
      <c r="D116" s="980"/>
      <c r="E116" s="980"/>
      <c r="F116" s="980"/>
      <c r="G116" s="980"/>
      <c r="H116" s="980"/>
      <c r="I116" s="980"/>
      <c r="J116" s="980"/>
      <c r="K116" s="980"/>
      <c r="L116" s="980"/>
      <c r="M116" s="980"/>
      <c r="N116" s="980"/>
      <c r="O116" s="980"/>
      <c r="P116" s="980"/>
      <c r="Q116" s="980"/>
      <c r="R116" s="980"/>
      <c r="S116" s="980"/>
      <c r="T116" s="980"/>
      <c r="U116" s="980"/>
      <c r="V116" s="980"/>
      <c r="W116" s="980"/>
      <c r="X116" s="980"/>
      <c r="Y116" s="980"/>
      <c r="Z116" s="981"/>
      <c r="AA116" s="973" t="s">
        <v>122</v>
      </c>
      <c r="AB116" s="974"/>
      <c r="AC116" s="974"/>
      <c r="AD116" s="974"/>
      <c r="AE116" s="975"/>
      <c r="AF116" s="976">
        <v>315</v>
      </c>
      <c r="AG116" s="974"/>
      <c r="AH116" s="974"/>
      <c r="AI116" s="974"/>
      <c r="AJ116" s="975"/>
      <c r="AK116" s="976" t="s">
        <v>122</v>
      </c>
      <c r="AL116" s="974"/>
      <c r="AM116" s="974"/>
      <c r="AN116" s="974"/>
      <c r="AO116" s="975"/>
      <c r="AP116" s="977" t="s">
        <v>122</v>
      </c>
      <c r="AQ116" s="978"/>
      <c r="AR116" s="978"/>
      <c r="AS116" s="978"/>
      <c r="AT116" s="979"/>
      <c r="AU116" s="923"/>
      <c r="AV116" s="924"/>
      <c r="AW116" s="924"/>
      <c r="AX116" s="924"/>
      <c r="AY116" s="924"/>
      <c r="AZ116" s="982" t="s">
        <v>438</v>
      </c>
      <c r="BA116" s="983"/>
      <c r="BB116" s="983"/>
      <c r="BC116" s="983"/>
      <c r="BD116" s="983"/>
      <c r="BE116" s="983"/>
      <c r="BF116" s="983"/>
      <c r="BG116" s="983"/>
      <c r="BH116" s="983"/>
      <c r="BI116" s="983"/>
      <c r="BJ116" s="983"/>
      <c r="BK116" s="983"/>
      <c r="BL116" s="983"/>
      <c r="BM116" s="983"/>
      <c r="BN116" s="983"/>
      <c r="BO116" s="983"/>
      <c r="BP116" s="984"/>
      <c r="BQ116" s="940" t="s">
        <v>122</v>
      </c>
      <c r="BR116" s="941"/>
      <c r="BS116" s="941"/>
      <c r="BT116" s="941"/>
      <c r="BU116" s="941"/>
      <c r="BV116" s="941" t="s">
        <v>122</v>
      </c>
      <c r="BW116" s="941"/>
      <c r="BX116" s="941"/>
      <c r="BY116" s="941"/>
      <c r="BZ116" s="941"/>
      <c r="CA116" s="941" t="s">
        <v>122</v>
      </c>
      <c r="CB116" s="941"/>
      <c r="CC116" s="941"/>
      <c r="CD116" s="941"/>
      <c r="CE116" s="941"/>
      <c r="CF116" s="935" t="s">
        <v>122</v>
      </c>
      <c r="CG116" s="936"/>
      <c r="CH116" s="936"/>
      <c r="CI116" s="936"/>
      <c r="CJ116" s="936"/>
      <c r="CK116" s="963"/>
      <c r="CL116" s="964"/>
      <c r="CM116" s="937" t="s">
        <v>439</v>
      </c>
      <c r="CN116" s="938"/>
      <c r="CO116" s="938"/>
      <c r="CP116" s="938"/>
      <c r="CQ116" s="938"/>
      <c r="CR116" s="938"/>
      <c r="CS116" s="938"/>
      <c r="CT116" s="938"/>
      <c r="CU116" s="938"/>
      <c r="CV116" s="938"/>
      <c r="CW116" s="938"/>
      <c r="CX116" s="938"/>
      <c r="CY116" s="938"/>
      <c r="CZ116" s="938"/>
      <c r="DA116" s="938"/>
      <c r="DB116" s="938"/>
      <c r="DC116" s="938"/>
      <c r="DD116" s="938"/>
      <c r="DE116" s="938"/>
      <c r="DF116" s="939"/>
      <c r="DG116" s="973" t="s">
        <v>122</v>
      </c>
      <c r="DH116" s="974"/>
      <c r="DI116" s="974"/>
      <c r="DJ116" s="974"/>
      <c r="DK116" s="975"/>
      <c r="DL116" s="976" t="s">
        <v>122</v>
      </c>
      <c r="DM116" s="974"/>
      <c r="DN116" s="974"/>
      <c r="DO116" s="974"/>
      <c r="DP116" s="975"/>
      <c r="DQ116" s="976" t="s">
        <v>122</v>
      </c>
      <c r="DR116" s="974"/>
      <c r="DS116" s="974"/>
      <c r="DT116" s="974"/>
      <c r="DU116" s="975"/>
      <c r="DV116" s="977" t="s">
        <v>122</v>
      </c>
      <c r="DW116" s="978"/>
      <c r="DX116" s="978"/>
      <c r="DY116" s="978"/>
      <c r="DZ116" s="979"/>
    </row>
    <row r="117" spans="1:130" s="224" customFormat="1" ht="26.25" customHeight="1" x14ac:dyDescent="0.15">
      <c r="A117" s="927" t="s">
        <v>177</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2" t="s">
        <v>440</v>
      </c>
      <c r="Z117" s="909"/>
      <c r="AA117" s="993">
        <v>7991201</v>
      </c>
      <c r="AB117" s="994"/>
      <c r="AC117" s="994"/>
      <c r="AD117" s="994"/>
      <c r="AE117" s="995"/>
      <c r="AF117" s="996">
        <v>7881387</v>
      </c>
      <c r="AG117" s="994"/>
      <c r="AH117" s="994"/>
      <c r="AI117" s="994"/>
      <c r="AJ117" s="995"/>
      <c r="AK117" s="996">
        <v>7765231</v>
      </c>
      <c r="AL117" s="994"/>
      <c r="AM117" s="994"/>
      <c r="AN117" s="994"/>
      <c r="AO117" s="995"/>
      <c r="AP117" s="997"/>
      <c r="AQ117" s="998"/>
      <c r="AR117" s="998"/>
      <c r="AS117" s="998"/>
      <c r="AT117" s="999"/>
      <c r="AU117" s="923"/>
      <c r="AV117" s="924"/>
      <c r="AW117" s="924"/>
      <c r="AX117" s="924"/>
      <c r="AY117" s="924"/>
      <c r="AZ117" s="989" t="s">
        <v>441</v>
      </c>
      <c r="BA117" s="990"/>
      <c r="BB117" s="990"/>
      <c r="BC117" s="990"/>
      <c r="BD117" s="990"/>
      <c r="BE117" s="990"/>
      <c r="BF117" s="990"/>
      <c r="BG117" s="990"/>
      <c r="BH117" s="990"/>
      <c r="BI117" s="990"/>
      <c r="BJ117" s="990"/>
      <c r="BK117" s="990"/>
      <c r="BL117" s="990"/>
      <c r="BM117" s="990"/>
      <c r="BN117" s="990"/>
      <c r="BO117" s="990"/>
      <c r="BP117" s="991"/>
      <c r="BQ117" s="940" t="s">
        <v>122</v>
      </c>
      <c r="BR117" s="941"/>
      <c r="BS117" s="941"/>
      <c r="BT117" s="941"/>
      <c r="BU117" s="941"/>
      <c r="BV117" s="941" t="s">
        <v>122</v>
      </c>
      <c r="BW117" s="941"/>
      <c r="BX117" s="941"/>
      <c r="BY117" s="941"/>
      <c r="BZ117" s="941"/>
      <c r="CA117" s="941" t="s">
        <v>122</v>
      </c>
      <c r="CB117" s="941"/>
      <c r="CC117" s="941"/>
      <c r="CD117" s="941"/>
      <c r="CE117" s="941"/>
      <c r="CF117" s="935" t="s">
        <v>122</v>
      </c>
      <c r="CG117" s="936"/>
      <c r="CH117" s="936"/>
      <c r="CI117" s="936"/>
      <c r="CJ117" s="936"/>
      <c r="CK117" s="963"/>
      <c r="CL117" s="964"/>
      <c r="CM117" s="937" t="s">
        <v>442</v>
      </c>
      <c r="CN117" s="938"/>
      <c r="CO117" s="938"/>
      <c r="CP117" s="938"/>
      <c r="CQ117" s="938"/>
      <c r="CR117" s="938"/>
      <c r="CS117" s="938"/>
      <c r="CT117" s="938"/>
      <c r="CU117" s="938"/>
      <c r="CV117" s="938"/>
      <c r="CW117" s="938"/>
      <c r="CX117" s="938"/>
      <c r="CY117" s="938"/>
      <c r="CZ117" s="938"/>
      <c r="DA117" s="938"/>
      <c r="DB117" s="938"/>
      <c r="DC117" s="938"/>
      <c r="DD117" s="938"/>
      <c r="DE117" s="938"/>
      <c r="DF117" s="939"/>
      <c r="DG117" s="973" t="s">
        <v>122</v>
      </c>
      <c r="DH117" s="974"/>
      <c r="DI117" s="974"/>
      <c r="DJ117" s="974"/>
      <c r="DK117" s="975"/>
      <c r="DL117" s="976" t="s">
        <v>122</v>
      </c>
      <c r="DM117" s="974"/>
      <c r="DN117" s="974"/>
      <c r="DO117" s="974"/>
      <c r="DP117" s="975"/>
      <c r="DQ117" s="976" t="s">
        <v>122</v>
      </c>
      <c r="DR117" s="974"/>
      <c r="DS117" s="974"/>
      <c r="DT117" s="974"/>
      <c r="DU117" s="975"/>
      <c r="DV117" s="977" t="s">
        <v>122</v>
      </c>
      <c r="DW117" s="978"/>
      <c r="DX117" s="978"/>
      <c r="DY117" s="978"/>
      <c r="DZ117" s="979"/>
    </row>
    <row r="118" spans="1:130" s="224" customFormat="1" ht="26.25" customHeight="1" x14ac:dyDescent="0.15">
      <c r="A118" s="927" t="s">
        <v>416</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413</v>
      </c>
      <c r="AB118" s="908"/>
      <c r="AC118" s="908"/>
      <c r="AD118" s="908"/>
      <c r="AE118" s="909"/>
      <c r="AF118" s="907" t="s">
        <v>414</v>
      </c>
      <c r="AG118" s="908"/>
      <c r="AH118" s="908"/>
      <c r="AI118" s="908"/>
      <c r="AJ118" s="909"/>
      <c r="AK118" s="907" t="s">
        <v>294</v>
      </c>
      <c r="AL118" s="908"/>
      <c r="AM118" s="908"/>
      <c r="AN118" s="908"/>
      <c r="AO118" s="909"/>
      <c r="AP118" s="985" t="s">
        <v>415</v>
      </c>
      <c r="AQ118" s="986"/>
      <c r="AR118" s="986"/>
      <c r="AS118" s="986"/>
      <c r="AT118" s="987"/>
      <c r="AU118" s="923"/>
      <c r="AV118" s="924"/>
      <c r="AW118" s="924"/>
      <c r="AX118" s="924"/>
      <c r="AY118" s="924"/>
      <c r="AZ118" s="988" t="s">
        <v>443</v>
      </c>
      <c r="BA118" s="980"/>
      <c r="BB118" s="980"/>
      <c r="BC118" s="980"/>
      <c r="BD118" s="980"/>
      <c r="BE118" s="980"/>
      <c r="BF118" s="980"/>
      <c r="BG118" s="980"/>
      <c r="BH118" s="980"/>
      <c r="BI118" s="980"/>
      <c r="BJ118" s="980"/>
      <c r="BK118" s="980"/>
      <c r="BL118" s="980"/>
      <c r="BM118" s="980"/>
      <c r="BN118" s="980"/>
      <c r="BO118" s="980"/>
      <c r="BP118" s="981"/>
      <c r="BQ118" s="1014" t="s">
        <v>122</v>
      </c>
      <c r="BR118" s="1015"/>
      <c r="BS118" s="1015"/>
      <c r="BT118" s="1015"/>
      <c r="BU118" s="1015"/>
      <c r="BV118" s="1015" t="s">
        <v>122</v>
      </c>
      <c r="BW118" s="1015"/>
      <c r="BX118" s="1015"/>
      <c r="BY118" s="1015"/>
      <c r="BZ118" s="1015"/>
      <c r="CA118" s="1015" t="s">
        <v>122</v>
      </c>
      <c r="CB118" s="1015"/>
      <c r="CC118" s="1015"/>
      <c r="CD118" s="1015"/>
      <c r="CE118" s="1015"/>
      <c r="CF118" s="935" t="s">
        <v>122</v>
      </c>
      <c r="CG118" s="936"/>
      <c r="CH118" s="936"/>
      <c r="CI118" s="936"/>
      <c r="CJ118" s="936"/>
      <c r="CK118" s="963"/>
      <c r="CL118" s="964"/>
      <c r="CM118" s="937" t="s">
        <v>444</v>
      </c>
      <c r="CN118" s="938"/>
      <c r="CO118" s="938"/>
      <c r="CP118" s="938"/>
      <c r="CQ118" s="938"/>
      <c r="CR118" s="938"/>
      <c r="CS118" s="938"/>
      <c r="CT118" s="938"/>
      <c r="CU118" s="938"/>
      <c r="CV118" s="938"/>
      <c r="CW118" s="938"/>
      <c r="CX118" s="938"/>
      <c r="CY118" s="938"/>
      <c r="CZ118" s="938"/>
      <c r="DA118" s="938"/>
      <c r="DB118" s="938"/>
      <c r="DC118" s="938"/>
      <c r="DD118" s="938"/>
      <c r="DE118" s="938"/>
      <c r="DF118" s="939"/>
      <c r="DG118" s="973" t="s">
        <v>122</v>
      </c>
      <c r="DH118" s="974"/>
      <c r="DI118" s="974"/>
      <c r="DJ118" s="974"/>
      <c r="DK118" s="975"/>
      <c r="DL118" s="976" t="s">
        <v>122</v>
      </c>
      <c r="DM118" s="974"/>
      <c r="DN118" s="974"/>
      <c r="DO118" s="974"/>
      <c r="DP118" s="975"/>
      <c r="DQ118" s="976" t="s">
        <v>122</v>
      </c>
      <c r="DR118" s="974"/>
      <c r="DS118" s="974"/>
      <c r="DT118" s="974"/>
      <c r="DU118" s="975"/>
      <c r="DV118" s="977" t="s">
        <v>122</v>
      </c>
      <c r="DW118" s="978"/>
      <c r="DX118" s="978"/>
      <c r="DY118" s="978"/>
      <c r="DZ118" s="979"/>
    </row>
    <row r="119" spans="1:130" s="224" customFormat="1" ht="26.25" customHeight="1" x14ac:dyDescent="0.15">
      <c r="A119" s="1071" t="s">
        <v>419</v>
      </c>
      <c r="B119" s="962"/>
      <c r="C119" s="944" t="s">
        <v>420</v>
      </c>
      <c r="D119" s="912"/>
      <c r="E119" s="912"/>
      <c r="F119" s="912"/>
      <c r="G119" s="912"/>
      <c r="H119" s="912"/>
      <c r="I119" s="912"/>
      <c r="J119" s="912"/>
      <c r="K119" s="912"/>
      <c r="L119" s="912"/>
      <c r="M119" s="912"/>
      <c r="N119" s="912"/>
      <c r="O119" s="912"/>
      <c r="P119" s="912"/>
      <c r="Q119" s="912"/>
      <c r="R119" s="912"/>
      <c r="S119" s="912"/>
      <c r="T119" s="912"/>
      <c r="U119" s="912"/>
      <c r="V119" s="912"/>
      <c r="W119" s="912"/>
      <c r="X119" s="912"/>
      <c r="Y119" s="912"/>
      <c r="Z119" s="913"/>
      <c r="AA119" s="914" t="s">
        <v>122</v>
      </c>
      <c r="AB119" s="915"/>
      <c r="AC119" s="915"/>
      <c r="AD119" s="915"/>
      <c r="AE119" s="916"/>
      <c r="AF119" s="917" t="s">
        <v>122</v>
      </c>
      <c r="AG119" s="915"/>
      <c r="AH119" s="915"/>
      <c r="AI119" s="915"/>
      <c r="AJ119" s="916"/>
      <c r="AK119" s="917" t="s">
        <v>122</v>
      </c>
      <c r="AL119" s="915"/>
      <c r="AM119" s="915"/>
      <c r="AN119" s="915"/>
      <c r="AO119" s="916"/>
      <c r="AP119" s="918" t="s">
        <v>122</v>
      </c>
      <c r="AQ119" s="919"/>
      <c r="AR119" s="919"/>
      <c r="AS119" s="919"/>
      <c r="AT119" s="920"/>
      <c r="AU119" s="925"/>
      <c r="AV119" s="926"/>
      <c r="AW119" s="926"/>
      <c r="AX119" s="926"/>
      <c r="AY119" s="926"/>
      <c r="AZ119" s="245" t="s">
        <v>177</v>
      </c>
      <c r="BA119" s="245"/>
      <c r="BB119" s="245"/>
      <c r="BC119" s="245"/>
      <c r="BD119" s="245"/>
      <c r="BE119" s="245"/>
      <c r="BF119" s="245"/>
      <c r="BG119" s="245"/>
      <c r="BH119" s="245"/>
      <c r="BI119" s="245"/>
      <c r="BJ119" s="245"/>
      <c r="BK119" s="245"/>
      <c r="BL119" s="245"/>
      <c r="BM119" s="245"/>
      <c r="BN119" s="245"/>
      <c r="BO119" s="992" t="s">
        <v>445</v>
      </c>
      <c r="BP119" s="1020"/>
      <c r="BQ119" s="1014">
        <v>104849148</v>
      </c>
      <c r="BR119" s="1015"/>
      <c r="BS119" s="1015"/>
      <c r="BT119" s="1015"/>
      <c r="BU119" s="1015"/>
      <c r="BV119" s="1015">
        <v>101933084</v>
      </c>
      <c r="BW119" s="1015"/>
      <c r="BX119" s="1015"/>
      <c r="BY119" s="1015"/>
      <c r="BZ119" s="1015"/>
      <c r="CA119" s="1015">
        <v>101535928</v>
      </c>
      <c r="CB119" s="1015"/>
      <c r="CC119" s="1015"/>
      <c r="CD119" s="1015"/>
      <c r="CE119" s="1015"/>
      <c r="CF119" s="1016"/>
      <c r="CG119" s="1017"/>
      <c r="CH119" s="1017"/>
      <c r="CI119" s="1017"/>
      <c r="CJ119" s="1018"/>
      <c r="CK119" s="965"/>
      <c r="CL119" s="966"/>
      <c r="CM119" s="988" t="s">
        <v>446</v>
      </c>
      <c r="CN119" s="980"/>
      <c r="CO119" s="980"/>
      <c r="CP119" s="980"/>
      <c r="CQ119" s="980"/>
      <c r="CR119" s="980"/>
      <c r="CS119" s="980"/>
      <c r="CT119" s="980"/>
      <c r="CU119" s="980"/>
      <c r="CV119" s="980"/>
      <c r="CW119" s="980"/>
      <c r="CX119" s="980"/>
      <c r="CY119" s="980"/>
      <c r="CZ119" s="980"/>
      <c r="DA119" s="980"/>
      <c r="DB119" s="980"/>
      <c r="DC119" s="980"/>
      <c r="DD119" s="980"/>
      <c r="DE119" s="980"/>
      <c r="DF119" s="981"/>
      <c r="DG119" s="1019">
        <v>1551454</v>
      </c>
      <c r="DH119" s="1001"/>
      <c r="DI119" s="1001"/>
      <c r="DJ119" s="1001"/>
      <c r="DK119" s="1002"/>
      <c r="DL119" s="1000">
        <v>1560896</v>
      </c>
      <c r="DM119" s="1001"/>
      <c r="DN119" s="1001"/>
      <c r="DO119" s="1001"/>
      <c r="DP119" s="1002"/>
      <c r="DQ119" s="1000">
        <v>1876556</v>
      </c>
      <c r="DR119" s="1001"/>
      <c r="DS119" s="1001"/>
      <c r="DT119" s="1001"/>
      <c r="DU119" s="1002"/>
      <c r="DV119" s="1003">
        <v>5.8</v>
      </c>
      <c r="DW119" s="1004"/>
      <c r="DX119" s="1004"/>
      <c r="DY119" s="1004"/>
      <c r="DZ119" s="1005"/>
    </row>
    <row r="120" spans="1:130" s="224" customFormat="1" ht="26.25" customHeight="1" x14ac:dyDescent="0.15">
      <c r="A120" s="1072"/>
      <c r="B120" s="964"/>
      <c r="C120" s="937" t="s">
        <v>423</v>
      </c>
      <c r="D120" s="938"/>
      <c r="E120" s="938"/>
      <c r="F120" s="938"/>
      <c r="G120" s="938"/>
      <c r="H120" s="938"/>
      <c r="I120" s="938"/>
      <c r="J120" s="938"/>
      <c r="K120" s="938"/>
      <c r="L120" s="938"/>
      <c r="M120" s="938"/>
      <c r="N120" s="938"/>
      <c r="O120" s="938"/>
      <c r="P120" s="938"/>
      <c r="Q120" s="938"/>
      <c r="R120" s="938"/>
      <c r="S120" s="938"/>
      <c r="T120" s="938"/>
      <c r="U120" s="938"/>
      <c r="V120" s="938"/>
      <c r="W120" s="938"/>
      <c r="X120" s="938"/>
      <c r="Y120" s="938"/>
      <c r="Z120" s="939"/>
      <c r="AA120" s="973" t="s">
        <v>122</v>
      </c>
      <c r="AB120" s="974"/>
      <c r="AC120" s="974"/>
      <c r="AD120" s="974"/>
      <c r="AE120" s="975"/>
      <c r="AF120" s="976" t="s">
        <v>122</v>
      </c>
      <c r="AG120" s="974"/>
      <c r="AH120" s="974"/>
      <c r="AI120" s="974"/>
      <c r="AJ120" s="975"/>
      <c r="AK120" s="976" t="s">
        <v>122</v>
      </c>
      <c r="AL120" s="974"/>
      <c r="AM120" s="974"/>
      <c r="AN120" s="974"/>
      <c r="AO120" s="975"/>
      <c r="AP120" s="977" t="s">
        <v>122</v>
      </c>
      <c r="AQ120" s="978"/>
      <c r="AR120" s="978"/>
      <c r="AS120" s="978"/>
      <c r="AT120" s="979"/>
      <c r="AU120" s="1006" t="s">
        <v>447</v>
      </c>
      <c r="AV120" s="1007"/>
      <c r="AW120" s="1007"/>
      <c r="AX120" s="1007"/>
      <c r="AY120" s="1008"/>
      <c r="AZ120" s="944" t="s">
        <v>448</v>
      </c>
      <c r="BA120" s="912"/>
      <c r="BB120" s="912"/>
      <c r="BC120" s="912"/>
      <c r="BD120" s="912"/>
      <c r="BE120" s="912"/>
      <c r="BF120" s="912"/>
      <c r="BG120" s="912"/>
      <c r="BH120" s="912"/>
      <c r="BI120" s="912"/>
      <c r="BJ120" s="912"/>
      <c r="BK120" s="912"/>
      <c r="BL120" s="912"/>
      <c r="BM120" s="912"/>
      <c r="BN120" s="912"/>
      <c r="BO120" s="912"/>
      <c r="BP120" s="913"/>
      <c r="BQ120" s="945">
        <v>13829675</v>
      </c>
      <c r="BR120" s="946"/>
      <c r="BS120" s="946"/>
      <c r="BT120" s="946"/>
      <c r="BU120" s="946"/>
      <c r="BV120" s="946">
        <v>13709902</v>
      </c>
      <c r="BW120" s="946"/>
      <c r="BX120" s="946"/>
      <c r="BY120" s="946"/>
      <c r="BZ120" s="946"/>
      <c r="CA120" s="946">
        <v>12681017</v>
      </c>
      <c r="CB120" s="946"/>
      <c r="CC120" s="946"/>
      <c r="CD120" s="946"/>
      <c r="CE120" s="946"/>
      <c r="CF120" s="959">
        <v>39.299999999999997</v>
      </c>
      <c r="CG120" s="960"/>
      <c r="CH120" s="960"/>
      <c r="CI120" s="960"/>
      <c r="CJ120" s="960"/>
      <c r="CK120" s="1021" t="s">
        <v>449</v>
      </c>
      <c r="CL120" s="1022"/>
      <c r="CM120" s="1022"/>
      <c r="CN120" s="1022"/>
      <c r="CO120" s="1023"/>
      <c r="CP120" s="1029" t="s">
        <v>394</v>
      </c>
      <c r="CQ120" s="1030"/>
      <c r="CR120" s="1030"/>
      <c r="CS120" s="1030"/>
      <c r="CT120" s="1030"/>
      <c r="CU120" s="1030"/>
      <c r="CV120" s="1030"/>
      <c r="CW120" s="1030"/>
      <c r="CX120" s="1030"/>
      <c r="CY120" s="1030"/>
      <c r="CZ120" s="1030"/>
      <c r="DA120" s="1030"/>
      <c r="DB120" s="1030"/>
      <c r="DC120" s="1030"/>
      <c r="DD120" s="1030"/>
      <c r="DE120" s="1030"/>
      <c r="DF120" s="1031"/>
      <c r="DG120" s="945">
        <v>21319189</v>
      </c>
      <c r="DH120" s="946"/>
      <c r="DI120" s="946"/>
      <c r="DJ120" s="946"/>
      <c r="DK120" s="946"/>
      <c r="DL120" s="946">
        <v>21594144</v>
      </c>
      <c r="DM120" s="946"/>
      <c r="DN120" s="946"/>
      <c r="DO120" s="946"/>
      <c r="DP120" s="946"/>
      <c r="DQ120" s="946">
        <v>21716565</v>
      </c>
      <c r="DR120" s="946"/>
      <c r="DS120" s="946"/>
      <c r="DT120" s="946"/>
      <c r="DU120" s="946"/>
      <c r="DV120" s="947">
        <v>67.3</v>
      </c>
      <c r="DW120" s="947"/>
      <c r="DX120" s="947"/>
      <c r="DY120" s="947"/>
      <c r="DZ120" s="948"/>
    </row>
    <row r="121" spans="1:130" s="224" customFormat="1" ht="26.25" customHeight="1" x14ac:dyDescent="0.15">
      <c r="A121" s="1072"/>
      <c r="B121" s="964"/>
      <c r="C121" s="989" t="s">
        <v>450</v>
      </c>
      <c r="D121" s="990"/>
      <c r="E121" s="990"/>
      <c r="F121" s="990"/>
      <c r="G121" s="990"/>
      <c r="H121" s="990"/>
      <c r="I121" s="990"/>
      <c r="J121" s="990"/>
      <c r="K121" s="990"/>
      <c r="L121" s="990"/>
      <c r="M121" s="990"/>
      <c r="N121" s="990"/>
      <c r="O121" s="990"/>
      <c r="P121" s="990"/>
      <c r="Q121" s="990"/>
      <c r="R121" s="990"/>
      <c r="S121" s="990"/>
      <c r="T121" s="990"/>
      <c r="U121" s="990"/>
      <c r="V121" s="990"/>
      <c r="W121" s="990"/>
      <c r="X121" s="990"/>
      <c r="Y121" s="990"/>
      <c r="Z121" s="991"/>
      <c r="AA121" s="973" t="s">
        <v>122</v>
      </c>
      <c r="AB121" s="974"/>
      <c r="AC121" s="974"/>
      <c r="AD121" s="974"/>
      <c r="AE121" s="975"/>
      <c r="AF121" s="976" t="s">
        <v>122</v>
      </c>
      <c r="AG121" s="974"/>
      <c r="AH121" s="974"/>
      <c r="AI121" s="974"/>
      <c r="AJ121" s="975"/>
      <c r="AK121" s="976" t="s">
        <v>122</v>
      </c>
      <c r="AL121" s="974"/>
      <c r="AM121" s="974"/>
      <c r="AN121" s="974"/>
      <c r="AO121" s="975"/>
      <c r="AP121" s="977" t="s">
        <v>122</v>
      </c>
      <c r="AQ121" s="978"/>
      <c r="AR121" s="978"/>
      <c r="AS121" s="978"/>
      <c r="AT121" s="979"/>
      <c r="AU121" s="1009"/>
      <c r="AV121" s="1010"/>
      <c r="AW121" s="1010"/>
      <c r="AX121" s="1010"/>
      <c r="AY121" s="1011"/>
      <c r="AZ121" s="937" t="s">
        <v>451</v>
      </c>
      <c r="BA121" s="938"/>
      <c r="BB121" s="938"/>
      <c r="BC121" s="938"/>
      <c r="BD121" s="938"/>
      <c r="BE121" s="938"/>
      <c r="BF121" s="938"/>
      <c r="BG121" s="938"/>
      <c r="BH121" s="938"/>
      <c r="BI121" s="938"/>
      <c r="BJ121" s="938"/>
      <c r="BK121" s="938"/>
      <c r="BL121" s="938"/>
      <c r="BM121" s="938"/>
      <c r="BN121" s="938"/>
      <c r="BO121" s="938"/>
      <c r="BP121" s="939"/>
      <c r="BQ121" s="940">
        <v>20540092</v>
      </c>
      <c r="BR121" s="941"/>
      <c r="BS121" s="941"/>
      <c r="BT121" s="941"/>
      <c r="BU121" s="941"/>
      <c r="BV121" s="941">
        <v>20661316</v>
      </c>
      <c r="BW121" s="941"/>
      <c r="BX121" s="941"/>
      <c r="BY121" s="941"/>
      <c r="BZ121" s="941"/>
      <c r="CA121" s="941">
        <v>21145495</v>
      </c>
      <c r="CB121" s="941"/>
      <c r="CC121" s="941"/>
      <c r="CD121" s="941"/>
      <c r="CE121" s="941"/>
      <c r="CF121" s="935">
        <v>65.599999999999994</v>
      </c>
      <c r="CG121" s="936"/>
      <c r="CH121" s="936"/>
      <c r="CI121" s="936"/>
      <c r="CJ121" s="936"/>
      <c r="CK121" s="1024"/>
      <c r="CL121" s="1025"/>
      <c r="CM121" s="1025"/>
      <c r="CN121" s="1025"/>
      <c r="CO121" s="1026"/>
      <c r="CP121" s="1034" t="s">
        <v>395</v>
      </c>
      <c r="CQ121" s="1035"/>
      <c r="CR121" s="1035"/>
      <c r="CS121" s="1035"/>
      <c r="CT121" s="1035"/>
      <c r="CU121" s="1035"/>
      <c r="CV121" s="1035"/>
      <c r="CW121" s="1035"/>
      <c r="CX121" s="1035"/>
      <c r="CY121" s="1035"/>
      <c r="CZ121" s="1035"/>
      <c r="DA121" s="1035"/>
      <c r="DB121" s="1035"/>
      <c r="DC121" s="1035"/>
      <c r="DD121" s="1035"/>
      <c r="DE121" s="1035"/>
      <c r="DF121" s="1036"/>
      <c r="DG121" s="940">
        <v>1249058</v>
      </c>
      <c r="DH121" s="941"/>
      <c r="DI121" s="941"/>
      <c r="DJ121" s="941"/>
      <c r="DK121" s="941"/>
      <c r="DL121" s="941">
        <v>1136296</v>
      </c>
      <c r="DM121" s="941"/>
      <c r="DN121" s="941"/>
      <c r="DO121" s="941"/>
      <c r="DP121" s="941"/>
      <c r="DQ121" s="941">
        <v>1020992</v>
      </c>
      <c r="DR121" s="941"/>
      <c r="DS121" s="941"/>
      <c r="DT121" s="941"/>
      <c r="DU121" s="941"/>
      <c r="DV121" s="942">
        <v>3.2</v>
      </c>
      <c r="DW121" s="942"/>
      <c r="DX121" s="942"/>
      <c r="DY121" s="942"/>
      <c r="DZ121" s="943"/>
    </row>
    <row r="122" spans="1:130" s="224" customFormat="1" ht="26.25" customHeight="1" x14ac:dyDescent="0.15">
      <c r="A122" s="1072"/>
      <c r="B122" s="964"/>
      <c r="C122" s="937" t="s">
        <v>433</v>
      </c>
      <c r="D122" s="938"/>
      <c r="E122" s="938"/>
      <c r="F122" s="938"/>
      <c r="G122" s="938"/>
      <c r="H122" s="938"/>
      <c r="I122" s="938"/>
      <c r="J122" s="938"/>
      <c r="K122" s="938"/>
      <c r="L122" s="938"/>
      <c r="M122" s="938"/>
      <c r="N122" s="938"/>
      <c r="O122" s="938"/>
      <c r="P122" s="938"/>
      <c r="Q122" s="938"/>
      <c r="R122" s="938"/>
      <c r="S122" s="938"/>
      <c r="T122" s="938"/>
      <c r="U122" s="938"/>
      <c r="V122" s="938"/>
      <c r="W122" s="938"/>
      <c r="X122" s="938"/>
      <c r="Y122" s="938"/>
      <c r="Z122" s="939"/>
      <c r="AA122" s="973" t="s">
        <v>122</v>
      </c>
      <c r="AB122" s="974"/>
      <c r="AC122" s="974"/>
      <c r="AD122" s="974"/>
      <c r="AE122" s="975"/>
      <c r="AF122" s="976" t="s">
        <v>122</v>
      </c>
      <c r="AG122" s="974"/>
      <c r="AH122" s="974"/>
      <c r="AI122" s="974"/>
      <c r="AJ122" s="975"/>
      <c r="AK122" s="976" t="s">
        <v>122</v>
      </c>
      <c r="AL122" s="974"/>
      <c r="AM122" s="974"/>
      <c r="AN122" s="974"/>
      <c r="AO122" s="975"/>
      <c r="AP122" s="977" t="s">
        <v>122</v>
      </c>
      <c r="AQ122" s="978"/>
      <c r="AR122" s="978"/>
      <c r="AS122" s="978"/>
      <c r="AT122" s="979"/>
      <c r="AU122" s="1009"/>
      <c r="AV122" s="1010"/>
      <c r="AW122" s="1010"/>
      <c r="AX122" s="1010"/>
      <c r="AY122" s="1011"/>
      <c r="AZ122" s="988" t="s">
        <v>452</v>
      </c>
      <c r="BA122" s="980"/>
      <c r="BB122" s="980"/>
      <c r="BC122" s="980"/>
      <c r="BD122" s="980"/>
      <c r="BE122" s="980"/>
      <c r="BF122" s="980"/>
      <c r="BG122" s="980"/>
      <c r="BH122" s="980"/>
      <c r="BI122" s="980"/>
      <c r="BJ122" s="980"/>
      <c r="BK122" s="980"/>
      <c r="BL122" s="980"/>
      <c r="BM122" s="980"/>
      <c r="BN122" s="980"/>
      <c r="BO122" s="980"/>
      <c r="BP122" s="981"/>
      <c r="BQ122" s="1014">
        <v>61735288</v>
      </c>
      <c r="BR122" s="1015"/>
      <c r="BS122" s="1015"/>
      <c r="BT122" s="1015"/>
      <c r="BU122" s="1015"/>
      <c r="BV122" s="1015">
        <v>59155623</v>
      </c>
      <c r="BW122" s="1015"/>
      <c r="BX122" s="1015"/>
      <c r="BY122" s="1015"/>
      <c r="BZ122" s="1015"/>
      <c r="CA122" s="1015">
        <v>56479583</v>
      </c>
      <c r="CB122" s="1015"/>
      <c r="CC122" s="1015"/>
      <c r="CD122" s="1015"/>
      <c r="CE122" s="1015"/>
      <c r="CF122" s="1032">
        <v>175.1</v>
      </c>
      <c r="CG122" s="1033"/>
      <c r="CH122" s="1033"/>
      <c r="CI122" s="1033"/>
      <c r="CJ122" s="1033"/>
      <c r="CK122" s="1024"/>
      <c r="CL122" s="1025"/>
      <c r="CM122" s="1025"/>
      <c r="CN122" s="1025"/>
      <c r="CO122" s="1026"/>
      <c r="CP122" s="1034" t="s">
        <v>391</v>
      </c>
      <c r="CQ122" s="1035"/>
      <c r="CR122" s="1035"/>
      <c r="CS122" s="1035"/>
      <c r="CT122" s="1035"/>
      <c r="CU122" s="1035"/>
      <c r="CV122" s="1035"/>
      <c r="CW122" s="1035"/>
      <c r="CX122" s="1035"/>
      <c r="CY122" s="1035"/>
      <c r="CZ122" s="1035"/>
      <c r="DA122" s="1035"/>
      <c r="DB122" s="1035"/>
      <c r="DC122" s="1035"/>
      <c r="DD122" s="1035"/>
      <c r="DE122" s="1035"/>
      <c r="DF122" s="1036"/>
      <c r="DG122" s="940">
        <v>102755</v>
      </c>
      <c r="DH122" s="941"/>
      <c r="DI122" s="941"/>
      <c r="DJ122" s="941"/>
      <c r="DK122" s="941"/>
      <c r="DL122" s="941">
        <v>100911</v>
      </c>
      <c r="DM122" s="941"/>
      <c r="DN122" s="941"/>
      <c r="DO122" s="941"/>
      <c r="DP122" s="941"/>
      <c r="DQ122" s="941">
        <v>93143</v>
      </c>
      <c r="DR122" s="941"/>
      <c r="DS122" s="941"/>
      <c r="DT122" s="941"/>
      <c r="DU122" s="941"/>
      <c r="DV122" s="942">
        <v>0.3</v>
      </c>
      <c r="DW122" s="942"/>
      <c r="DX122" s="942"/>
      <c r="DY122" s="942"/>
      <c r="DZ122" s="943"/>
    </row>
    <row r="123" spans="1:130" s="224" customFormat="1" ht="26.25" customHeight="1" x14ac:dyDescent="0.15">
      <c r="A123" s="1072"/>
      <c r="B123" s="964"/>
      <c r="C123" s="937" t="s">
        <v>439</v>
      </c>
      <c r="D123" s="938"/>
      <c r="E123" s="938"/>
      <c r="F123" s="938"/>
      <c r="G123" s="938"/>
      <c r="H123" s="938"/>
      <c r="I123" s="938"/>
      <c r="J123" s="938"/>
      <c r="K123" s="938"/>
      <c r="L123" s="938"/>
      <c r="M123" s="938"/>
      <c r="N123" s="938"/>
      <c r="O123" s="938"/>
      <c r="P123" s="938"/>
      <c r="Q123" s="938"/>
      <c r="R123" s="938"/>
      <c r="S123" s="938"/>
      <c r="T123" s="938"/>
      <c r="U123" s="938"/>
      <c r="V123" s="938"/>
      <c r="W123" s="938"/>
      <c r="X123" s="938"/>
      <c r="Y123" s="938"/>
      <c r="Z123" s="939"/>
      <c r="AA123" s="973">
        <v>39</v>
      </c>
      <c r="AB123" s="974"/>
      <c r="AC123" s="974"/>
      <c r="AD123" s="974"/>
      <c r="AE123" s="975"/>
      <c r="AF123" s="976" t="s">
        <v>122</v>
      </c>
      <c r="AG123" s="974"/>
      <c r="AH123" s="974"/>
      <c r="AI123" s="974"/>
      <c r="AJ123" s="975"/>
      <c r="AK123" s="976" t="s">
        <v>122</v>
      </c>
      <c r="AL123" s="974"/>
      <c r="AM123" s="974"/>
      <c r="AN123" s="974"/>
      <c r="AO123" s="975"/>
      <c r="AP123" s="977" t="s">
        <v>122</v>
      </c>
      <c r="AQ123" s="978"/>
      <c r="AR123" s="978"/>
      <c r="AS123" s="978"/>
      <c r="AT123" s="979"/>
      <c r="AU123" s="1012"/>
      <c r="AV123" s="1013"/>
      <c r="AW123" s="1013"/>
      <c r="AX123" s="1013"/>
      <c r="AY123" s="1013"/>
      <c r="AZ123" s="245" t="s">
        <v>177</v>
      </c>
      <c r="BA123" s="245"/>
      <c r="BB123" s="245"/>
      <c r="BC123" s="245"/>
      <c r="BD123" s="245"/>
      <c r="BE123" s="245"/>
      <c r="BF123" s="245"/>
      <c r="BG123" s="245"/>
      <c r="BH123" s="245"/>
      <c r="BI123" s="245"/>
      <c r="BJ123" s="245"/>
      <c r="BK123" s="245"/>
      <c r="BL123" s="245"/>
      <c r="BM123" s="245"/>
      <c r="BN123" s="245"/>
      <c r="BO123" s="992" t="s">
        <v>453</v>
      </c>
      <c r="BP123" s="1020"/>
      <c r="BQ123" s="1078">
        <v>96105055</v>
      </c>
      <c r="BR123" s="1079"/>
      <c r="BS123" s="1079"/>
      <c r="BT123" s="1079"/>
      <c r="BU123" s="1079"/>
      <c r="BV123" s="1079">
        <v>93526841</v>
      </c>
      <c r="BW123" s="1079"/>
      <c r="BX123" s="1079"/>
      <c r="BY123" s="1079"/>
      <c r="BZ123" s="1079"/>
      <c r="CA123" s="1079">
        <v>90306095</v>
      </c>
      <c r="CB123" s="1079"/>
      <c r="CC123" s="1079"/>
      <c r="CD123" s="1079"/>
      <c r="CE123" s="1079"/>
      <c r="CF123" s="1016"/>
      <c r="CG123" s="1017"/>
      <c r="CH123" s="1017"/>
      <c r="CI123" s="1017"/>
      <c r="CJ123" s="1018"/>
      <c r="CK123" s="1024"/>
      <c r="CL123" s="1025"/>
      <c r="CM123" s="1025"/>
      <c r="CN123" s="1025"/>
      <c r="CO123" s="1026"/>
      <c r="CP123" s="1034" t="s">
        <v>393</v>
      </c>
      <c r="CQ123" s="1035"/>
      <c r="CR123" s="1035"/>
      <c r="CS123" s="1035"/>
      <c r="CT123" s="1035"/>
      <c r="CU123" s="1035"/>
      <c r="CV123" s="1035"/>
      <c r="CW123" s="1035"/>
      <c r="CX123" s="1035"/>
      <c r="CY123" s="1035"/>
      <c r="CZ123" s="1035"/>
      <c r="DA123" s="1035"/>
      <c r="DB123" s="1035"/>
      <c r="DC123" s="1035"/>
      <c r="DD123" s="1035"/>
      <c r="DE123" s="1035"/>
      <c r="DF123" s="1036"/>
      <c r="DG123" s="973">
        <v>21691</v>
      </c>
      <c r="DH123" s="974"/>
      <c r="DI123" s="974"/>
      <c r="DJ123" s="974"/>
      <c r="DK123" s="975"/>
      <c r="DL123" s="976">
        <v>34358</v>
      </c>
      <c r="DM123" s="974"/>
      <c r="DN123" s="974"/>
      <c r="DO123" s="974"/>
      <c r="DP123" s="975"/>
      <c r="DQ123" s="976">
        <v>27300</v>
      </c>
      <c r="DR123" s="974"/>
      <c r="DS123" s="974"/>
      <c r="DT123" s="974"/>
      <c r="DU123" s="975"/>
      <c r="DV123" s="977">
        <v>0.1</v>
      </c>
      <c r="DW123" s="978"/>
      <c r="DX123" s="978"/>
      <c r="DY123" s="978"/>
      <c r="DZ123" s="979"/>
    </row>
    <row r="124" spans="1:130" s="224" customFormat="1" ht="26.25" customHeight="1" thickBot="1" x14ac:dyDescent="0.2">
      <c r="A124" s="1072"/>
      <c r="B124" s="964"/>
      <c r="C124" s="937" t="s">
        <v>442</v>
      </c>
      <c r="D124" s="938"/>
      <c r="E124" s="938"/>
      <c r="F124" s="938"/>
      <c r="G124" s="938"/>
      <c r="H124" s="938"/>
      <c r="I124" s="938"/>
      <c r="J124" s="938"/>
      <c r="K124" s="938"/>
      <c r="L124" s="938"/>
      <c r="M124" s="938"/>
      <c r="N124" s="938"/>
      <c r="O124" s="938"/>
      <c r="P124" s="938"/>
      <c r="Q124" s="938"/>
      <c r="R124" s="938"/>
      <c r="S124" s="938"/>
      <c r="T124" s="938"/>
      <c r="U124" s="938"/>
      <c r="V124" s="938"/>
      <c r="W124" s="938"/>
      <c r="X124" s="938"/>
      <c r="Y124" s="938"/>
      <c r="Z124" s="939"/>
      <c r="AA124" s="973" t="s">
        <v>122</v>
      </c>
      <c r="AB124" s="974"/>
      <c r="AC124" s="974"/>
      <c r="AD124" s="974"/>
      <c r="AE124" s="975"/>
      <c r="AF124" s="976" t="s">
        <v>122</v>
      </c>
      <c r="AG124" s="974"/>
      <c r="AH124" s="974"/>
      <c r="AI124" s="974"/>
      <c r="AJ124" s="975"/>
      <c r="AK124" s="976" t="s">
        <v>122</v>
      </c>
      <c r="AL124" s="974"/>
      <c r="AM124" s="974"/>
      <c r="AN124" s="974"/>
      <c r="AO124" s="975"/>
      <c r="AP124" s="977" t="s">
        <v>122</v>
      </c>
      <c r="AQ124" s="978"/>
      <c r="AR124" s="978"/>
      <c r="AS124" s="978"/>
      <c r="AT124" s="979"/>
      <c r="AU124" s="1074" t="s">
        <v>454</v>
      </c>
      <c r="AV124" s="1075"/>
      <c r="AW124" s="1075"/>
      <c r="AX124" s="1075"/>
      <c r="AY124" s="1075"/>
      <c r="AZ124" s="1075"/>
      <c r="BA124" s="1075"/>
      <c r="BB124" s="1075"/>
      <c r="BC124" s="1075"/>
      <c r="BD124" s="1075"/>
      <c r="BE124" s="1075"/>
      <c r="BF124" s="1075"/>
      <c r="BG124" s="1075"/>
      <c r="BH124" s="1075"/>
      <c r="BI124" s="1075"/>
      <c r="BJ124" s="1075"/>
      <c r="BK124" s="1075"/>
      <c r="BL124" s="1075"/>
      <c r="BM124" s="1075"/>
      <c r="BN124" s="1075"/>
      <c r="BO124" s="1075"/>
      <c r="BP124" s="1076"/>
      <c r="BQ124" s="1077">
        <v>26.9</v>
      </c>
      <c r="BR124" s="1042"/>
      <c r="BS124" s="1042"/>
      <c r="BT124" s="1042"/>
      <c r="BU124" s="1042"/>
      <c r="BV124" s="1042">
        <v>26.5</v>
      </c>
      <c r="BW124" s="1042"/>
      <c r="BX124" s="1042"/>
      <c r="BY124" s="1042"/>
      <c r="BZ124" s="1042"/>
      <c r="CA124" s="1042">
        <v>34.799999999999997</v>
      </c>
      <c r="CB124" s="1042"/>
      <c r="CC124" s="1042"/>
      <c r="CD124" s="1042"/>
      <c r="CE124" s="1042"/>
      <c r="CF124" s="1043"/>
      <c r="CG124" s="1044"/>
      <c r="CH124" s="1044"/>
      <c r="CI124" s="1044"/>
      <c r="CJ124" s="1045"/>
      <c r="CK124" s="1027"/>
      <c r="CL124" s="1027"/>
      <c r="CM124" s="1027"/>
      <c r="CN124" s="1027"/>
      <c r="CO124" s="1028"/>
      <c r="CP124" s="1034" t="s">
        <v>455</v>
      </c>
      <c r="CQ124" s="1035"/>
      <c r="CR124" s="1035"/>
      <c r="CS124" s="1035"/>
      <c r="CT124" s="1035"/>
      <c r="CU124" s="1035"/>
      <c r="CV124" s="1035"/>
      <c r="CW124" s="1035"/>
      <c r="CX124" s="1035"/>
      <c r="CY124" s="1035"/>
      <c r="CZ124" s="1035"/>
      <c r="DA124" s="1035"/>
      <c r="DB124" s="1035"/>
      <c r="DC124" s="1035"/>
      <c r="DD124" s="1035"/>
      <c r="DE124" s="1035"/>
      <c r="DF124" s="1036"/>
      <c r="DG124" s="1019" t="s">
        <v>122</v>
      </c>
      <c r="DH124" s="1001"/>
      <c r="DI124" s="1001"/>
      <c r="DJ124" s="1001"/>
      <c r="DK124" s="1002"/>
      <c r="DL124" s="1000" t="s">
        <v>122</v>
      </c>
      <c r="DM124" s="1001"/>
      <c r="DN124" s="1001"/>
      <c r="DO124" s="1001"/>
      <c r="DP124" s="1002"/>
      <c r="DQ124" s="1000" t="s">
        <v>122</v>
      </c>
      <c r="DR124" s="1001"/>
      <c r="DS124" s="1001"/>
      <c r="DT124" s="1001"/>
      <c r="DU124" s="1002"/>
      <c r="DV124" s="1003" t="s">
        <v>122</v>
      </c>
      <c r="DW124" s="1004"/>
      <c r="DX124" s="1004"/>
      <c r="DY124" s="1004"/>
      <c r="DZ124" s="1005"/>
    </row>
    <row r="125" spans="1:130" s="224" customFormat="1" ht="26.25" customHeight="1" x14ac:dyDescent="0.15">
      <c r="A125" s="1072"/>
      <c r="B125" s="964"/>
      <c r="C125" s="937" t="s">
        <v>444</v>
      </c>
      <c r="D125" s="938"/>
      <c r="E125" s="938"/>
      <c r="F125" s="938"/>
      <c r="G125" s="938"/>
      <c r="H125" s="938"/>
      <c r="I125" s="938"/>
      <c r="J125" s="938"/>
      <c r="K125" s="938"/>
      <c r="L125" s="938"/>
      <c r="M125" s="938"/>
      <c r="N125" s="938"/>
      <c r="O125" s="938"/>
      <c r="P125" s="938"/>
      <c r="Q125" s="938"/>
      <c r="R125" s="938"/>
      <c r="S125" s="938"/>
      <c r="T125" s="938"/>
      <c r="U125" s="938"/>
      <c r="V125" s="938"/>
      <c r="W125" s="938"/>
      <c r="X125" s="938"/>
      <c r="Y125" s="938"/>
      <c r="Z125" s="939"/>
      <c r="AA125" s="973" t="s">
        <v>122</v>
      </c>
      <c r="AB125" s="974"/>
      <c r="AC125" s="974"/>
      <c r="AD125" s="974"/>
      <c r="AE125" s="975"/>
      <c r="AF125" s="976" t="s">
        <v>122</v>
      </c>
      <c r="AG125" s="974"/>
      <c r="AH125" s="974"/>
      <c r="AI125" s="974"/>
      <c r="AJ125" s="975"/>
      <c r="AK125" s="976" t="s">
        <v>122</v>
      </c>
      <c r="AL125" s="974"/>
      <c r="AM125" s="974"/>
      <c r="AN125" s="974"/>
      <c r="AO125" s="975"/>
      <c r="AP125" s="977" t="s">
        <v>122</v>
      </c>
      <c r="AQ125" s="978"/>
      <c r="AR125" s="978"/>
      <c r="AS125" s="978"/>
      <c r="AT125" s="97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7" t="s">
        <v>456</v>
      </c>
      <c r="CL125" s="1022"/>
      <c r="CM125" s="1022"/>
      <c r="CN125" s="1022"/>
      <c r="CO125" s="1023"/>
      <c r="CP125" s="944" t="s">
        <v>457</v>
      </c>
      <c r="CQ125" s="912"/>
      <c r="CR125" s="912"/>
      <c r="CS125" s="912"/>
      <c r="CT125" s="912"/>
      <c r="CU125" s="912"/>
      <c r="CV125" s="912"/>
      <c r="CW125" s="912"/>
      <c r="CX125" s="912"/>
      <c r="CY125" s="912"/>
      <c r="CZ125" s="912"/>
      <c r="DA125" s="912"/>
      <c r="DB125" s="912"/>
      <c r="DC125" s="912"/>
      <c r="DD125" s="912"/>
      <c r="DE125" s="912"/>
      <c r="DF125" s="913"/>
      <c r="DG125" s="945" t="s">
        <v>122</v>
      </c>
      <c r="DH125" s="946"/>
      <c r="DI125" s="946"/>
      <c r="DJ125" s="946"/>
      <c r="DK125" s="946"/>
      <c r="DL125" s="946" t="s">
        <v>122</v>
      </c>
      <c r="DM125" s="946"/>
      <c r="DN125" s="946"/>
      <c r="DO125" s="946"/>
      <c r="DP125" s="946"/>
      <c r="DQ125" s="946" t="s">
        <v>122</v>
      </c>
      <c r="DR125" s="946"/>
      <c r="DS125" s="946"/>
      <c r="DT125" s="946"/>
      <c r="DU125" s="946"/>
      <c r="DV125" s="947" t="s">
        <v>122</v>
      </c>
      <c r="DW125" s="947"/>
      <c r="DX125" s="947"/>
      <c r="DY125" s="947"/>
      <c r="DZ125" s="948"/>
    </row>
    <row r="126" spans="1:130" s="224" customFormat="1" ht="26.25" customHeight="1" thickBot="1" x14ac:dyDescent="0.2">
      <c r="A126" s="1072"/>
      <c r="B126" s="964"/>
      <c r="C126" s="937" t="s">
        <v>446</v>
      </c>
      <c r="D126" s="938"/>
      <c r="E126" s="938"/>
      <c r="F126" s="938"/>
      <c r="G126" s="938"/>
      <c r="H126" s="938"/>
      <c r="I126" s="938"/>
      <c r="J126" s="938"/>
      <c r="K126" s="938"/>
      <c r="L126" s="938"/>
      <c r="M126" s="938"/>
      <c r="N126" s="938"/>
      <c r="O126" s="938"/>
      <c r="P126" s="938"/>
      <c r="Q126" s="938"/>
      <c r="R126" s="938"/>
      <c r="S126" s="938"/>
      <c r="T126" s="938"/>
      <c r="U126" s="938"/>
      <c r="V126" s="938"/>
      <c r="W126" s="938"/>
      <c r="X126" s="938"/>
      <c r="Y126" s="938"/>
      <c r="Z126" s="939"/>
      <c r="AA126" s="973">
        <v>29142</v>
      </c>
      <c r="AB126" s="974"/>
      <c r="AC126" s="974"/>
      <c r="AD126" s="974"/>
      <c r="AE126" s="975"/>
      <c r="AF126" s="976" t="s">
        <v>122</v>
      </c>
      <c r="AG126" s="974"/>
      <c r="AH126" s="974"/>
      <c r="AI126" s="974"/>
      <c r="AJ126" s="975"/>
      <c r="AK126" s="976">
        <v>4761</v>
      </c>
      <c r="AL126" s="974"/>
      <c r="AM126" s="974"/>
      <c r="AN126" s="974"/>
      <c r="AO126" s="975"/>
      <c r="AP126" s="977">
        <v>0</v>
      </c>
      <c r="AQ126" s="978"/>
      <c r="AR126" s="978"/>
      <c r="AS126" s="978"/>
      <c r="AT126" s="97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8"/>
      <c r="CL126" s="1025"/>
      <c r="CM126" s="1025"/>
      <c r="CN126" s="1025"/>
      <c r="CO126" s="1026"/>
      <c r="CP126" s="937" t="s">
        <v>458</v>
      </c>
      <c r="CQ126" s="938"/>
      <c r="CR126" s="938"/>
      <c r="CS126" s="938"/>
      <c r="CT126" s="938"/>
      <c r="CU126" s="938"/>
      <c r="CV126" s="938"/>
      <c r="CW126" s="938"/>
      <c r="CX126" s="938"/>
      <c r="CY126" s="938"/>
      <c r="CZ126" s="938"/>
      <c r="DA126" s="938"/>
      <c r="DB126" s="938"/>
      <c r="DC126" s="938"/>
      <c r="DD126" s="938"/>
      <c r="DE126" s="938"/>
      <c r="DF126" s="939"/>
      <c r="DG126" s="940" t="s">
        <v>122</v>
      </c>
      <c r="DH126" s="941"/>
      <c r="DI126" s="941"/>
      <c r="DJ126" s="941"/>
      <c r="DK126" s="941"/>
      <c r="DL126" s="941" t="s">
        <v>122</v>
      </c>
      <c r="DM126" s="941"/>
      <c r="DN126" s="941"/>
      <c r="DO126" s="941"/>
      <c r="DP126" s="941"/>
      <c r="DQ126" s="941" t="s">
        <v>122</v>
      </c>
      <c r="DR126" s="941"/>
      <c r="DS126" s="941"/>
      <c r="DT126" s="941"/>
      <c r="DU126" s="941"/>
      <c r="DV126" s="942" t="s">
        <v>122</v>
      </c>
      <c r="DW126" s="942"/>
      <c r="DX126" s="942"/>
      <c r="DY126" s="942"/>
      <c r="DZ126" s="943"/>
    </row>
    <row r="127" spans="1:130" s="224" customFormat="1" ht="26.25" customHeight="1" x14ac:dyDescent="0.15">
      <c r="A127" s="1073"/>
      <c r="B127" s="966"/>
      <c r="C127" s="988" t="s">
        <v>459</v>
      </c>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1"/>
      <c r="AA127" s="973">
        <v>201</v>
      </c>
      <c r="AB127" s="974"/>
      <c r="AC127" s="974"/>
      <c r="AD127" s="974"/>
      <c r="AE127" s="975"/>
      <c r="AF127" s="976">
        <v>184</v>
      </c>
      <c r="AG127" s="974"/>
      <c r="AH127" s="974"/>
      <c r="AI127" s="974"/>
      <c r="AJ127" s="975"/>
      <c r="AK127" s="976">
        <v>132</v>
      </c>
      <c r="AL127" s="974"/>
      <c r="AM127" s="974"/>
      <c r="AN127" s="974"/>
      <c r="AO127" s="975"/>
      <c r="AP127" s="977">
        <v>0</v>
      </c>
      <c r="AQ127" s="978"/>
      <c r="AR127" s="978"/>
      <c r="AS127" s="978"/>
      <c r="AT127" s="979"/>
      <c r="AU127" s="226"/>
      <c r="AV127" s="226"/>
      <c r="AW127" s="226"/>
      <c r="AX127" s="1046" t="s">
        <v>460</v>
      </c>
      <c r="AY127" s="1047"/>
      <c r="AZ127" s="1047"/>
      <c r="BA127" s="1047"/>
      <c r="BB127" s="1047"/>
      <c r="BC127" s="1047"/>
      <c r="BD127" s="1047"/>
      <c r="BE127" s="1048"/>
      <c r="BF127" s="1049" t="s">
        <v>461</v>
      </c>
      <c r="BG127" s="1047"/>
      <c r="BH127" s="1047"/>
      <c r="BI127" s="1047"/>
      <c r="BJ127" s="1047"/>
      <c r="BK127" s="1047"/>
      <c r="BL127" s="1048"/>
      <c r="BM127" s="1049" t="s">
        <v>462</v>
      </c>
      <c r="BN127" s="1047"/>
      <c r="BO127" s="1047"/>
      <c r="BP127" s="1047"/>
      <c r="BQ127" s="1047"/>
      <c r="BR127" s="1047"/>
      <c r="BS127" s="1048"/>
      <c r="BT127" s="1049" t="s">
        <v>463</v>
      </c>
      <c r="BU127" s="1047"/>
      <c r="BV127" s="1047"/>
      <c r="BW127" s="1047"/>
      <c r="BX127" s="1047"/>
      <c r="BY127" s="1047"/>
      <c r="BZ127" s="1070"/>
      <c r="CA127" s="226"/>
      <c r="CB127" s="226"/>
      <c r="CC127" s="226"/>
      <c r="CD127" s="249"/>
      <c r="CE127" s="249"/>
      <c r="CF127" s="249"/>
      <c r="CG127" s="226"/>
      <c r="CH127" s="226"/>
      <c r="CI127" s="226"/>
      <c r="CJ127" s="248"/>
      <c r="CK127" s="1038"/>
      <c r="CL127" s="1025"/>
      <c r="CM127" s="1025"/>
      <c r="CN127" s="1025"/>
      <c r="CO127" s="1026"/>
      <c r="CP127" s="937" t="s">
        <v>464</v>
      </c>
      <c r="CQ127" s="938"/>
      <c r="CR127" s="938"/>
      <c r="CS127" s="938"/>
      <c r="CT127" s="938"/>
      <c r="CU127" s="938"/>
      <c r="CV127" s="938"/>
      <c r="CW127" s="938"/>
      <c r="CX127" s="938"/>
      <c r="CY127" s="938"/>
      <c r="CZ127" s="938"/>
      <c r="DA127" s="938"/>
      <c r="DB127" s="938"/>
      <c r="DC127" s="938"/>
      <c r="DD127" s="938"/>
      <c r="DE127" s="938"/>
      <c r="DF127" s="939"/>
      <c r="DG127" s="940" t="s">
        <v>122</v>
      </c>
      <c r="DH127" s="941"/>
      <c r="DI127" s="941"/>
      <c r="DJ127" s="941"/>
      <c r="DK127" s="941"/>
      <c r="DL127" s="941" t="s">
        <v>122</v>
      </c>
      <c r="DM127" s="941"/>
      <c r="DN127" s="941"/>
      <c r="DO127" s="941"/>
      <c r="DP127" s="941"/>
      <c r="DQ127" s="941" t="s">
        <v>122</v>
      </c>
      <c r="DR127" s="941"/>
      <c r="DS127" s="941"/>
      <c r="DT127" s="941"/>
      <c r="DU127" s="941"/>
      <c r="DV127" s="942" t="s">
        <v>122</v>
      </c>
      <c r="DW127" s="942"/>
      <c r="DX127" s="942"/>
      <c r="DY127" s="942"/>
      <c r="DZ127" s="943"/>
    </row>
    <row r="128" spans="1:130" s="224" customFormat="1" ht="26.25" customHeight="1" thickBot="1" x14ac:dyDescent="0.2">
      <c r="A128" s="1056" t="s">
        <v>465</v>
      </c>
      <c r="B128" s="1057"/>
      <c r="C128" s="1057"/>
      <c r="D128" s="1057"/>
      <c r="E128" s="1057"/>
      <c r="F128" s="1057"/>
      <c r="G128" s="1057"/>
      <c r="H128" s="1057"/>
      <c r="I128" s="1057"/>
      <c r="J128" s="1057"/>
      <c r="K128" s="1057"/>
      <c r="L128" s="1057"/>
      <c r="M128" s="1057"/>
      <c r="N128" s="1057"/>
      <c r="O128" s="1057"/>
      <c r="P128" s="1057"/>
      <c r="Q128" s="1057"/>
      <c r="R128" s="1057"/>
      <c r="S128" s="1057"/>
      <c r="T128" s="1057"/>
      <c r="U128" s="1057"/>
      <c r="V128" s="1057"/>
      <c r="W128" s="1058" t="s">
        <v>466</v>
      </c>
      <c r="X128" s="1058"/>
      <c r="Y128" s="1058"/>
      <c r="Z128" s="1059"/>
      <c r="AA128" s="1060">
        <v>1680631</v>
      </c>
      <c r="AB128" s="1061"/>
      <c r="AC128" s="1061"/>
      <c r="AD128" s="1061"/>
      <c r="AE128" s="1062"/>
      <c r="AF128" s="1063">
        <v>1685816</v>
      </c>
      <c r="AG128" s="1061"/>
      <c r="AH128" s="1061"/>
      <c r="AI128" s="1061"/>
      <c r="AJ128" s="1062"/>
      <c r="AK128" s="1063">
        <v>1745177</v>
      </c>
      <c r="AL128" s="1061"/>
      <c r="AM128" s="1061"/>
      <c r="AN128" s="1061"/>
      <c r="AO128" s="1062"/>
      <c r="AP128" s="1064"/>
      <c r="AQ128" s="1065"/>
      <c r="AR128" s="1065"/>
      <c r="AS128" s="1065"/>
      <c r="AT128" s="1066"/>
      <c r="AU128" s="226"/>
      <c r="AV128" s="226"/>
      <c r="AW128" s="226"/>
      <c r="AX128" s="911" t="s">
        <v>467</v>
      </c>
      <c r="AY128" s="912"/>
      <c r="AZ128" s="912"/>
      <c r="BA128" s="912"/>
      <c r="BB128" s="912"/>
      <c r="BC128" s="912"/>
      <c r="BD128" s="912"/>
      <c r="BE128" s="913"/>
      <c r="BF128" s="1067" t="s">
        <v>122</v>
      </c>
      <c r="BG128" s="1068"/>
      <c r="BH128" s="1068"/>
      <c r="BI128" s="1068"/>
      <c r="BJ128" s="1068"/>
      <c r="BK128" s="1068"/>
      <c r="BL128" s="1069"/>
      <c r="BM128" s="1067">
        <v>11.53</v>
      </c>
      <c r="BN128" s="1068"/>
      <c r="BO128" s="1068"/>
      <c r="BP128" s="1068"/>
      <c r="BQ128" s="1068"/>
      <c r="BR128" s="1068"/>
      <c r="BS128" s="1069"/>
      <c r="BT128" s="1067">
        <v>20</v>
      </c>
      <c r="BU128" s="1068"/>
      <c r="BV128" s="1068"/>
      <c r="BW128" s="1068"/>
      <c r="BX128" s="1068"/>
      <c r="BY128" s="1068"/>
      <c r="BZ128" s="1091"/>
      <c r="CA128" s="249"/>
      <c r="CB128" s="249"/>
      <c r="CC128" s="249"/>
      <c r="CD128" s="249"/>
      <c r="CE128" s="249"/>
      <c r="CF128" s="249"/>
      <c r="CG128" s="226"/>
      <c r="CH128" s="226"/>
      <c r="CI128" s="226"/>
      <c r="CJ128" s="248"/>
      <c r="CK128" s="1039"/>
      <c r="CL128" s="1040"/>
      <c r="CM128" s="1040"/>
      <c r="CN128" s="1040"/>
      <c r="CO128" s="1041"/>
      <c r="CP128" s="1050" t="s">
        <v>468</v>
      </c>
      <c r="CQ128" s="739"/>
      <c r="CR128" s="739"/>
      <c r="CS128" s="739"/>
      <c r="CT128" s="739"/>
      <c r="CU128" s="739"/>
      <c r="CV128" s="739"/>
      <c r="CW128" s="739"/>
      <c r="CX128" s="739"/>
      <c r="CY128" s="739"/>
      <c r="CZ128" s="739"/>
      <c r="DA128" s="739"/>
      <c r="DB128" s="739"/>
      <c r="DC128" s="739"/>
      <c r="DD128" s="739"/>
      <c r="DE128" s="739"/>
      <c r="DF128" s="1051"/>
      <c r="DG128" s="1052" t="s">
        <v>122</v>
      </c>
      <c r="DH128" s="1053"/>
      <c r="DI128" s="1053"/>
      <c r="DJ128" s="1053"/>
      <c r="DK128" s="1053"/>
      <c r="DL128" s="1053" t="s">
        <v>122</v>
      </c>
      <c r="DM128" s="1053"/>
      <c r="DN128" s="1053"/>
      <c r="DO128" s="1053"/>
      <c r="DP128" s="1053"/>
      <c r="DQ128" s="1053" t="s">
        <v>122</v>
      </c>
      <c r="DR128" s="1053"/>
      <c r="DS128" s="1053"/>
      <c r="DT128" s="1053"/>
      <c r="DU128" s="1053"/>
      <c r="DV128" s="1054" t="s">
        <v>122</v>
      </c>
      <c r="DW128" s="1054"/>
      <c r="DX128" s="1054"/>
      <c r="DY128" s="1054"/>
      <c r="DZ128" s="1055"/>
    </row>
    <row r="129" spans="1:131" s="224" customFormat="1" ht="26.25" customHeight="1" x14ac:dyDescent="0.15">
      <c r="A129" s="949" t="s">
        <v>102</v>
      </c>
      <c r="B129" s="950"/>
      <c r="C129" s="950"/>
      <c r="D129" s="950"/>
      <c r="E129" s="950"/>
      <c r="F129" s="950"/>
      <c r="G129" s="950"/>
      <c r="H129" s="950"/>
      <c r="I129" s="950"/>
      <c r="J129" s="950"/>
      <c r="K129" s="950"/>
      <c r="L129" s="950"/>
      <c r="M129" s="950"/>
      <c r="N129" s="950"/>
      <c r="O129" s="950"/>
      <c r="P129" s="950"/>
      <c r="Q129" s="950"/>
      <c r="R129" s="950"/>
      <c r="S129" s="950"/>
      <c r="T129" s="950"/>
      <c r="U129" s="950"/>
      <c r="V129" s="950"/>
      <c r="W129" s="1085" t="s">
        <v>469</v>
      </c>
      <c r="X129" s="1086"/>
      <c r="Y129" s="1086"/>
      <c r="Z129" s="1087"/>
      <c r="AA129" s="973">
        <v>37979908</v>
      </c>
      <c r="AB129" s="974"/>
      <c r="AC129" s="974"/>
      <c r="AD129" s="974"/>
      <c r="AE129" s="975"/>
      <c r="AF129" s="976">
        <v>37081244</v>
      </c>
      <c r="AG129" s="974"/>
      <c r="AH129" s="974"/>
      <c r="AI129" s="974"/>
      <c r="AJ129" s="975"/>
      <c r="AK129" s="976">
        <v>37513202</v>
      </c>
      <c r="AL129" s="974"/>
      <c r="AM129" s="974"/>
      <c r="AN129" s="974"/>
      <c r="AO129" s="975"/>
      <c r="AP129" s="1088"/>
      <c r="AQ129" s="1089"/>
      <c r="AR129" s="1089"/>
      <c r="AS129" s="1089"/>
      <c r="AT129" s="1090"/>
      <c r="AU129" s="227"/>
      <c r="AV129" s="227"/>
      <c r="AW129" s="227"/>
      <c r="AX129" s="1080" t="s">
        <v>470</v>
      </c>
      <c r="AY129" s="938"/>
      <c r="AZ129" s="938"/>
      <c r="BA129" s="938"/>
      <c r="BB129" s="938"/>
      <c r="BC129" s="938"/>
      <c r="BD129" s="938"/>
      <c r="BE129" s="939"/>
      <c r="BF129" s="1081" t="s">
        <v>122</v>
      </c>
      <c r="BG129" s="1082"/>
      <c r="BH129" s="1082"/>
      <c r="BI129" s="1082"/>
      <c r="BJ129" s="1082"/>
      <c r="BK129" s="1082"/>
      <c r="BL129" s="1083"/>
      <c r="BM129" s="1081">
        <v>16.53</v>
      </c>
      <c r="BN129" s="1082"/>
      <c r="BO129" s="1082"/>
      <c r="BP129" s="1082"/>
      <c r="BQ129" s="1082"/>
      <c r="BR129" s="1082"/>
      <c r="BS129" s="1083"/>
      <c r="BT129" s="1081">
        <v>30</v>
      </c>
      <c r="BU129" s="1082"/>
      <c r="BV129" s="1082"/>
      <c r="BW129" s="1082"/>
      <c r="BX129" s="1082"/>
      <c r="BY129" s="1082"/>
      <c r="BZ129" s="1084"/>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9" t="s">
        <v>471</v>
      </c>
      <c r="B130" s="950"/>
      <c r="C130" s="950"/>
      <c r="D130" s="950"/>
      <c r="E130" s="950"/>
      <c r="F130" s="950"/>
      <c r="G130" s="950"/>
      <c r="H130" s="950"/>
      <c r="I130" s="950"/>
      <c r="J130" s="950"/>
      <c r="K130" s="950"/>
      <c r="L130" s="950"/>
      <c r="M130" s="950"/>
      <c r="N130" s="950"/>
      <c r="O130" s="950"/>
      <c r="P130" s="950"/>
      <c r="Q130" s="950"/>
      <c r="R130" s="950"/>
      <c r="S130" s="950"/>
      <c r="T130" s="950"/>
      <c r="U130" s="950"/>
      <c r="V130" s="950"/>
      <c r="W130" s="1085" t="s">
        <v>472</v>
      </c>
      <c r="X130" s="1086"/>
      <c r="Y130" s="1086"/>
      <c r="Z130" s="1087"/>
      <c r="AA130" s="973">
        <v>5480323</v>
      </c>
      <c r="AB130" s="974"/>
      <c r="AC130" s="974"/>
      <c r="AD130" s="974"/>
      <c r="AE130" s="975"/>
      <c r="AF130" s="976">
        <v>5365473</v>
      </c>
      <c r="AG130" s="974"/>
      <c r="AH130" s="974"/>
      <c r="AI130" s="974"/>
      <c r="AJ130" s="975"/>
      <c r="AK130" s="976">
        <v>5259949</v>
      </c>
      <c r="AL130" s="974"/>
      <c r="AM130" s="974"/>
      <c r="AN130" s="974"/>
      <c r="AO130" s="975"/>
      <c r="AP130" s="1088"/>
      <c r="AQ130" s="1089"/>
      <c r="AR130" s="1089"/>
      <c r="AS130" s="1089"/>
      <c r="AT130" s="1090"/>
      <c r="AU130" s="227"/>
      <c r="AV130" s="227"/>
      <c r="AW130" s="227"/>
      <c r="AX130" s="1080" t="s">
        <v>473</v>
      </c>
      <c r="AY130" s="938"/>
      <c r="AZ130" s="938"/>
      <c r="BA130" s="938"/>
      <c r="BB130" s="938"/>
      <c r="BC130" s="938"/>
      <c r="BD130" s="938"/>
      <c r="BE130" s="939"/>
      <c r="BF130" s="1116">
        <v>2.5</v>
      </c>
      <c r="BG130" s="1117"/>
      <c r="BH130" s="1117"/>
      <c r="BI130" s="1117"/>
      <c r="BJ130" s="1117"/>
      <c r="BK130" s="1117"/>
      <c r="BL130" s="1118"/>
      <c r="BM130" s="1116">
        <v>25</v>
      </c>
      <c r="BN130" s="1117"/>
      <c r="BO130" s="1117"/>
      <c r="BP130" s="1117"/>
      <c r="BQ130" s="1117"/>
      <c r="BR130" s="1117"/>
      <c r="BS130" s="1118"/>
      <c r="BT130" s="1116">
        <v>35</v>
      </c>
      <c r="BU130" s="1117"/>
      <c r="BV130" s="1117"/>
      <c r="BW130" s="1117"/>
      <c r="BX130" s="1117"/>
      <c r="BY130" s="1117"/>
      <c r="BZ130" s="1119"/>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0"/>
      <c r="B131" s="1121"/>
      <c r="C131" s="1121"/>
      <c r="D131" s="1121"/>
      <c r="E131" s="1121"/>
      <c r="F131" s="1121"/>
      <c r="G131" s="1121"/>
      <c r="H131" s="1121"/>
      <c r="I131" s="1121"/>
      <c r="J131" s="1121"/>
      <c r="K131" s="1121"/>
      <c r="L131" s="1121"/>
      <c r="M131" s="1121"/>
      <c r="N131" s="1121"/>
      <c r="O131" s="1121"/>
      <c r="P131" s="1121"/>
      <c r="Q131" s="1121"/>
      <c r="R131" s="1121"/>
      <c r="S131" s="1121"/>
      <c r="T131" s="1121"/>
      <c r="U131" s="1121"/>
      <c r="V131" s="1121"/>
      <c r="W131" s="1122" t="s">
        <v>474</v>
      </c>
      <c r="X131" s="1123"/>
      <c r="Y131" s="1123"/>
      <c r="Z131" s="1124"/>
      <c r="AA131" s="1019">
        <v>32499585</v>
      </c>
      <c r="AB131" s="1001"/>
      <c r="AC131" s="1001"/>
      <c r="AD131" s="1001"/>
      <c r="AE131" s="1002"/>
      <c r="AF131" s="1000">
        <v>31715771</v>
      </c>
      <c r="AG131" s="1001"/>
      <c r="AH131" s="1001"/>
      <c r="AI131" s="1001"/>
      <c r="AJ131" s="1002"/>
      <c r="AK131" s="1000">
        <v>32253253</v>
      </c>
      <c r="AL131" s="1001"/>
      <c r="AM131" s="1001"/>
      <c r="AN131" s="1001"/>
      <c r="AO131" s="1002"/>
      <c r="AP131" s="1125"/>
      <c r="AQ131" s="1126"/>
      <c r="AR131" s="1126"/>
      <c r="AS131" s="1126"/>
      <c r="AT131" s="1127"/>
      <c r="AU131" s="227"/>
      <c r="AV131" s="227"/>
      <c r="AW131" s="227"/>
      <c r="AX131" s="1098" t="s">
        <v>475</v>
      </c>
      <c r="AY131" s="739"/>
      <c r="AZ131" s="739"/>
      <c r="BA131" s="739"/>
      <c r="BB131" s="739"/>
      <c r="BC131" s="739"/>
      <c r="BD131" s="739"/>
      <c r="BE131" s="1051"/>
      <c r="BF131" s="1099">
        <v>34.799999999999997</v>
      </c>
      <c r="BG131" s="1100"/>
      <c r="BH131" s="1100"/>
      <c r="BI131" s="1100"/>
      <c r="BJ131" s="1100"/>
      <c r="BK131" s="1100"/>
      <c r="BL131" s="1101"/>
      <c r="BM131" s="1099">
        <v>350</v>
      </c>
      <c r="BN131" s="1100"/>
      <c r="BO131" s="1100"/>
      <c r="BP131" s="1100"/>
      <c r="BQ131" s="1100"/>
      <c r="BR131" s="1100"/>
      <c r="BS131" s="1101"/>
      <c r="BT131" s="1102"/>
      <c r="BU131" s="1103"/>
      <c r="BV131" s="1103"/>
      <c r="BW131" s="1103"/>
      <c r="BX131" s="1103"/>
      <c r="BY131" s="1103"/>
      <c r="BZ131" s="110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5" t="s">
        <v>476</v>
      </c>
      <c r="B132" s="1106"/>
      <c r="C132" s="1106"/>
      <c r="D132" s="1106"/>
      <c r="E132" s="1106"/>
      <c r="F132" s="1106"/>
      <c r="G132" s="1106"/>
      <c r="H132" s="1106"/>
      <c r="I132" s="1106"/>
      <c r="J132" s="1106"/>
      <c r="K132" s="1106"/>
      <c r="L132" s="1106"/>
      <c r="M132" s="1106"/>
      <c r="N132" s="1106"/>
      <c r="O132" s="1106"/>
      <c r="P132" s="1106"/>
      <c r="Q132" s="1106"/>
      <c r="R132" s="1106"/>
      <c r="S132" s="1106"/>
      <c r="T132" s="1106"/>
      <c r="U132" s="1106"/>
      <c r="V132" s="1109" t="s">
        <v>477</v>
      </c>
      <c r="W132" s="1109"/>
      <c r="X132" s="1109"/>
      <c r="Y132" s="1109"/>
      <c r="Z132" s="1110"/>
      <c r="AA132" s="1111">
        <v>2.554639764</v>
      </c>
      <c r="AB132" s="1112"/>
      <c r="AC132" s="1112"/>
      <c r="AD132" s="1112"/>
      <c r="AE132" s="1113"/>
      <c r="AF132" s="1114">
        <v>2.6173035489999998</v>
      </c>
      <c r="AG132" s="1112"/>
      <c r="AH132" s="1112"/>
      <c r="AI132" s="1112"/>
      <c r="AJ132" s="1113"/>
      <c r="AK132" s="1114">
        <v>2.3566770149999998</v>
      </c>
      <c r="AL132" s="1112"/>
      <c r="AM132" s="1112"/>
      <c r="AN132" s="1112"/>
      <c r="AO132" s="1113"/>
      <c r="AP132" s="1016"/>
      <c r="AQ132" s="1017"/>
      <c r="AR132" s="1017"/>
      <c r="AS132" s="1017"/>
      <c r="AT132" s="1115"/>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7"/>
      <c r="B133" s="1108"/>
      <c r="C133" s="1108"/>
      <c r="D133" s="1108"/>
      <c r="E133" s="1108"/>
      <c r="F133" s="1108"/>
      <c r="G133" s="1108"/>
      <c r="H133" s="1108"/>
      <c r="I133" s="1108"/>
      <c r="J133" s="1108"/>
      <c r="K133" s="1108"/>
      <c r="L133" s="1108"/>
      <c r="M133" s="1108"/>
      <c r="N133" s="1108"/>
      <c r="O133" s="1108"/>
      <c r="P133" s="1108"/>
      <c r="Q133" s="1108"/>
      <c r="R133" s="1108"/>
      <c r="S133" s="1108"/>
      <c r="T133" s="1108"/>
      <c r="U133" s="1108"/>
      <c r="V133" s="1092" t="s">
        <v>478</v>
      </c>
      <c r="W133" s="1092"/>
      <c r="X133" s="1092"/>
      <c r="Y133" s="1092"/>
      <c r="Z133" s="1093"/>
      <c r="AA133" s="1094">
        <v>2.7</v>
      </c>
      <c r="AB133" s="1095"/>
      <c r="AC133" s="1095"/>
      <c r="AD133" s="1095"/>
      <c r="AE133" s="1096"/>
      <c r="AF133" s="1094">
        <v>2.6</v>
      </c>
      <c r="AG133" s="1095"/>
      <c r="AH133" s="1095"/>
      <c r="AI133" s="1095"/>
      <c r="AJ133" s="1096"/>
      <c r="AK133" s="1094">
        <v>2.5</v>
      </c>
      <c r="AL133" s="1095"/>
      <c r="AM133" s="1095"/>
      <c r="AN133" s="1095"/>
      <c r="AO133" s="1096"/>
      <c r="AP133" s="1043"/>
      <c r="AQ133" s="1044"/>
      <c r="AR133" s="1044"/>
      <c r="AS133" s="1044"/>
      <c r="AT133" s="10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drffdjFgl1sOoTYUkfHQojow7pjdAnRDENajfTkb7ZZ6g/oKzke//BkC9+yHHUeqdo8VdIKYN+Xb0cOalUV2g==" saltValue="Wq3kG7tZjsEhXO2u1ocA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SoDZD3R4J02Poydhx8qiZOzQkB11A8V9dE9d1yTVN0ASpIkXj+DrbkHYBvc6SOC+w0Xaqdd7vdMsC6+yvJDmOw==" saltValue="GPe4FbTRABX58+49Dh2aV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0dtq6xgfQvj14CYtWoZ39A59azYQoU0JbZ3DFygSdpOcM1AZuMA1q5mYnys9ZiWhwWsSdvNA3AlE1O8uFWdZQ==" saltValue="E9reKZQb4scqK/kVJXVdE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29" t="s">
        <v>482</v>
      </c>
      <c r="AP7" s="265"/>
      <c r="AQ7" s="266" t="s">
        <v>483</v>
      </c>
      <c r="AR7" s="267"/>
    </row>
    <row r="8" spans="1:46" x14ac:dyDescent="0.15">
      <c r="A8" s="259"/>
      <c r="AK8" s="268"/>
      <c r="AL8" s="269"/>
      <c r="AM8" s="269"/>
      <c r="AN8" s="270"/>
      <c r="AO8" s="1130"/>
      <c r="AP8" s="271" t="s">
        <v>484</v>
      </c>
      <c r="AQ8" s="272" t="s">
        <v>485</v>
      </c>
      <c r="AR8" s="273" t="s">
        <v>486</v>
      </c>
    </row>
    <row r="9" spans="1:46" x14ac:dyDescent="0.15">
      <c r="A9" s="259"/>
      <c r="AK9" s="1131" t="s">
        <v>487</v>
      </c>
      <c r="AL9" s="1132"/>
      <c r="AM9" s="1132"/>
      <c r="AN9" s="1133"/>
      <c r="AO9" s="274">
        <v>9419413</v>
      </c>
      <c r="AP9" s="274">
        <v>59430</v>
      </c>
      <c r="AQ9" s="275">
        <v>61513</v>
      </c>
      <c r="AR9" s="276">
        <v>-3.4</v>
      </c>
    </row>
    <row r="10" spans="1:46" ht="13.5" customHeight="1" x14ac:dyDescent="0.15">
      <c r="A10" s="259"/>
      <c r="AK10" s="1131" t="s">
        <v>488</v>
      </c>
      <c r="AL10" s="1132"/>
      <c r="AM10" s="1132"/>
      <c r="AN10" s="1133"/>
      <c r="AO10" s="277">
        <v>1629988</v>
      </c>
      <c r="AP10" s="277">
        <v>10284</v>
      </c>
      <c r="AQ10" s="278">
        <v>1262</v>
      </c>
      <c r="AR10" s="279">
        <v>714.9</v>
      </c>
    </row>
    <row r="11" spans="1:46" ht="13.5" customHeight="1" x14ac:dyDescent="0.15">
      <c r="A11" s="259"/>
      <c r="AK11" s="1131" t="s">
        <v>489</v>
      </c>
      <c r="AL11" s="1132"/>
      <c r="AM11" s="1132"/>
      <c r="AN11" s="1133"/>
      <c r="AO11" s="277">
        <v>157617</v>
      </c>
      <c r="AP11" s="277">
        <v>994</v>
      </c>
      <c r="AQ11" s="278">
        <v>1079</v>
      </c>
      <c r="AR11" s="279">
        <v>-7.9</v>
      </c>
    </row>
    <row r="12" spans="1:46" ht="13.5" customHeight="1" x14ac:dyDescent="0.15">
      <c r="A12" s="259"/>
      <c r="AK12" s="1131" t="s">
        <v>490</v>
      </c>
      <c r="AL12" s="1132"/>
      <c r="AM12" s="1132"/>
      <c r="AN12" s="1133"/>
      <c r="AO12" s="277" t="s">
        <v>491</v>
      </c>
      <c r="AP12" s="277" t="s">
        <v>491</v>
      </c>
      <c r="AQ12" s="278">
        <v>46</v>
      </c>
      <c r="AR12" s="279" t="s">
        <v>491</v>
      </c>
    </row>
    <row r="13" spans="1:46" ht="13.5" customHeight="1" x14ac:dyDescent="0.15">
      <c r="A13" s="259"/>
      <c r="AK13" s="1131" t="s">
        <v>492</v>
      </c>
      <c r="AL13" s="1132"/>
      <c r="AM13" s="1132"/>
      <c r="AN13" s="1133"/>
      <c r="AO13" s="277">
        <v>265737</v>
      </c>
      <c r="AP13" s="277">
        <v>1677</v>
      </c>
      <c r="AQ13" s="278">
        <v>2016</v>
      </c>
      <c r="AR13" s="279">
        <v>-16.8</v>
      </c>
    </row>
    <row r="14" spans="1:46" ht="13.5" customHeight="1" x14ac:dyDescent="0.15">
      <c r="A14" s="259"/>
      <c r="AK14" s="1131" t="s">
        <v>493</v>
      </c>
      <c r="AL14" s="1132"/>
      <c r="AM14" s="1132"/>
      <c r="AN14" s="1133"/>
      <c r="AO14" s="277">
        <v>306142</v>
      </c>
      <c r="AP14" s="277">
        <v>1932</v>
      </c>
      <c r="AQ14" s="278">
        <v>1290</v>
      </c>
      <c r="AR14" s="279">
        <v>49.8</v>
      </c>
    </row>
    <row r="15" spans="1:46" ht="13.5" customHeight="1" x14ac:dyDescent="0.15">
      <c r="A15" s="259"/>
      <c r="AK15" s="1134" t="s">
        <v>494</v>
      </c>
      <c r="AL15" s="1135"/>
      <c r="AM15" s="1135"/>
      <c r="AN15" s="1136"/>
      <c r="AO15" s="277">
        <v>-257984</v>
      </c>
      <c r="AP15" s="277">
        <v>-1628</v>
      </c>
      <c r="AQ15" s="278">
        <v>-2388</v>
      </c>
      <c r="AR15" s="279">
        <v>-31.8</v>
      </c>
    </row>
    <row r="16" spans="1:46" x14ac:dyDescent="0.15">
      <c r="A16" s="259"/>
      <c r="AK16" s="1134" t="s">
        <v>177</v>
      </c>
      <c r="AL16" s="1135"/>
      <c r="AM16" s="1135"/>
      <c r="AN16" s="1136"/>
      <c r="AO16" s="277">
        <v>11520913</v>
      </c>
      <c r="AP16" s="277">
        <v>72689</v>
      </c>
      <c r="AQ16" s="278">
        <v>64818</v>
      </c>
      <c r="AR16" s="279">
        <v>12.1</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37" t="s">
        <v>499</v>
      </c>
      <c r="AL21" s="1138"/>
      <c r="AM21" s="1138"/>
      <c r="AN21" s="1139"/>
      <c r="AO21" s="289">
        <v>6.04</v>
      </c>
      <c r="AP21" s="290">
        <v>6.09</v>
      </c>
      <c r="AQ21" s="291">
        <v>-0.05</v>
      </c>
      <c r="AS21" s="292"/>
      <c r="AT21" s="288"/>
    </row>
    <row r="22" spans="1:46" s="260" customFormat="1" x14ac:dyDescent="0.15">
      <c r="A22" s="288"/>
      <c r="AK22" s="1137" t="s">
        <v>500</v>
      </c>
      <c r="AL22" s="1138"/>
      <c r="AM22" s="1138"/>
      <c r="AN22" s="1139"/>
      <c r="AO22" s="293">
        <v>100.3</v>
      </c>
      <c r="AP22" s="294">
        <v>99.7</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8" t="s">
        <v>501</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29" t="s">
        <v>482</v>
      </c>
      <c r="AP30" s="265"/>
      <c r="AQ30" s="266" t="s">
        <v>483</v>
      </c>
      <c r="AR30" s="267"/>
    </row>
    <row r="31" spans="1:46" x14ac:dyDescent="0.15">
      <c r="A31" s="259"/>
      <c r="AK31" s="268"/>
      <c r="AL31" s="269"/>
      <c r="AM31" s="269"/>
      <c r="AN31" s="270"/>
      <c r="AO31" s="1130"/>
      <c r="AP31" s="271" t="s">
        <v>484</v>
      </c>
      <c r="AQ31" s="272" t="s">
        <v>485</v>
      </c>
      <c r="AR31" s="273" t="s">
        <v>486</v>
      </c>
    </row>
    <row r="32" spans="1:46" ht="27" customHeight="1" x14ac:dyDescent="0.15">
      <c r="A32" s="259"/>
      <c r="AK32" s="1145" t="s">
        <v>504</v>
      </c>
      <c r="AL32" s="1146"/>
      <c r="AM32" s="1146"/>
      <c r="AN32" s="1147"/>
      <c r="AO32" s="303">
        <v>5783850</v>
      </c>
      <c r="AP32" s="303">
        <v>36492</v>
      </c>
      <c r="AQ32" s="304">
        <v>26619</v>
      </c>
      <c r="AR32" s="305">
        <v>37.1</v>
      </c>
    </row>
    <row r="33" spans="1:46" ht="13.5" customHeight="1" x14ac:dyDescent="0.15">
      <c r="A33" s="259"/>
      <c r="AK33" s="1145" t="s">
        <v>505</v>
      </c>
      <c r="AL33" s="1146"/>
      <c r="AM33" s="1146"/>
      <c r="AN33" s="1147"/>
      <c r="AO33" s="303" t="s">
        <v>491</v>
      </c>
      <c r="AP33" s="303" t="s">
        <v>491</v>
      </c>
      <c r="AQ33" s="304">
        <v>3</v>
      </c>
      <c r="AR33" s="305" t="s">
        <v>491</v>
      </c>
    </row>
    <row r="34" spans="1:46" ht="27" customHeight="1" x14ac:dyDescent="0.15">
      <c r="A34" s="259"/>
      <c r="AK34" s="1145" t="s">
        <v>506</v>
      </c>
      <c r="AL34" s="1146"/>
      <c r="AM34" s="1146"/>
      <c r="AN34" s="1147"/>
      <c r="AO34" s="303" t="s">
        <v>491</v>
      </c>
      <c r="AP34" s="303" t="s">
        <v>491</v>
      </c>
      <c r="AQ34" s="304">
        <v>28</v>
      </c>
      <c r="AR34" s="305" t="s">
        <v>491</v>
      </c>
    </row>
    <row r="35" spans="1:46" ht="27" customHeight="1" x14ac:dyDescent="0.15">
      <c r="A35" s="259"/>
      <c r="AK35" s="1145" t="s">
        <v>507</v>
      </c>
      <c r="AL35" s="1146"/>
      <c r="AM35" s="1146"/>
      <c r="AN35" s="1147"/>
      <c r="AO35" s="303">
        <v>1908484</v>
      </c>
      <c r="AP35" s="303">
        <v>12041</v>
      </c>
      <c r="AQ35" s="304">
        <v>5266</v>
      </c>
      <c r="AR35" s="305">
        <v>128.69999999999999</v>
      </c>
    </row>
    <row r="36" spans="1:46" ht="27" customHeight="1" x14ac:dyDescent="0.15">
      <c r="A36" s="259"/>
      <c r="AK36" s="1145" t="s">
        <v>508</v>
      </c>
      <c r="AL36" s="1146"/>
      <c r="AM36" s="1146"/>
      <c r="AN36" s="1147"/>
      <c r="AO36" s="303">
        <v>68004</v>
      </c>
      <c r="AP36" s="303">
        <v>429</v>
      </c>
      <c r="AQ36" s="304">
        <v>468</v>
      </c>
      <c r="AR36" s="305">
        <v>-8.3000000000000007</v>
      </c>
    </row>
    <row r="37" spans="1:46" ht="13.5" customHeight="1" x14ac:dyDescent="0.15">
      <c r="A37" s="259"/>
      <c r="AK37" s="1145" t="s">
        <v>509</v>
      </c>
      <c r="AL37" s="1146"/>
      <c r="AM37" s="1146"/>
      <c r="AN37" s="1147"/>
      <c r="AO37" s="303">
        <v>4893</v>
      </c>
      <c r="AP37" s="303">
        <v>31</v>
      </c>
      <c r="AQ37" s="304">
        <v>985</v>
      </c>
      <c r="AR37" s="305">
        <v>-96.9</v>
      </c>
    </row>
    <row r="38" spans="1:46" ht="27" customHeight="1" x14ac:dyDescent="0.15">
      <c r="A38" s="259"/>
      <c r="AK38" s="1148" t="s">
        <v>510</v>
      </c>
      <c r="AL38" s="1149"/>
      <c r="AM38" s="1149"/>
      <c r="AN38" s="1150"/>
      <c r="AO38" s="306" t="s">
        <v>491</v>
      </c>
      <c r="AP38" s="306" t="s">
        <v>491</v>
      </c>
      <c r="AQ38" s="307">
        <v>1</v>
      </c>
      <c r="AR38" s="295" t="s">
        <v>491</v>
      </c>
      <c r="AS38" s="302"/>
    </row>
    <row r="39" spans="1:46" x14ac:dyDescent="0.15">
      <c r="A39" s="259"/>
      <c r="AK39" s="1148" t="s">
        <v>511</v>
      </c>
      <c r="AL39" s="1149"/>
      <c r="AM39" s="1149"/>
      <c r="AN39" s="1150"/>
      <c r="AO39" s="303">
        <v>-1745177</v>
      </c>
      <c r="AP39" s="303">
        <v>-11011</v>
      </c>
      <c r="AQ39" s="304">
        <v>-7209</v>
      </c>
      <c r="AR39" s="305">
        <v>52.7</v>
      </c>
      <c r="AS39" s="302"/>
    </row>
    <row r="40" spans="1:46" ht="27" customHeight="1" x14ac:dyDescent="0.15">
      <c r="A40" s="259"/>
      <c r="AK40" s="1145" t="s">
        <v>512</v>
      </c>
      <c r="AL40" s="1146"/>
      <c r="AM40" s="1146"/>
      <c r="AN40" s="1147"/>
      <c r="AO40" s="303">
        <v>-5259949</v>
      </c>
      <c r="AP40" s="303">
        <v>-33186</v>
      </c>
      <c r="AQ40" s="304">
        <v>-18404</v>
      </c>
      <c r="AR40" s="305">
        <v>80.3</v>
      </c>
      <c r="AS40" s="302"/>
    </row>
    <row r="41" spans="1:46" x14ac:dyDescent="0.15">
      <c r="A41" s="259"/>
      <c r="AK41" s="1151" t="s">
        <v>287</v>
      </c>
      <c r="AL41" s="1152"/>
      <c r="AM41" s="1152"/>
      <c r="AN41" s="1153"/>
      <c r="AO41" s="303">
        <v>760105</v>
      </c>
      <c r="AP41" s="303">
        <v>4796</v>
      </c>
      <c r="AQ41" s="304">
        <v>7755</v>
      </c>
      <c r="AR41" s="305">
        <v>-38.200000000000003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40" t="s">
        <v>482</v>
      </c>
      <c r="AN49" s="1142" t="s">
        <v>515</v>
      </c>
      <c r="AO49" s="1143"/>
      <c r="AP49" s="1143"/>
      <c r="AQ49" s="1143"/>
      <c r="AR49" s="1144"/>
    </row>
    <row r="50" spans="1:44" x14ac:dyDescent="0.15">
      <c r="A50" s="259"/>
      <c r="AK50" s="317"/>
      <c r="AL50" s="318"/>
      <c r="AM50" s="1141"/>
      <c r="AN50" s="319" t="s">
        <v>516</v>
      </c>
      <c r="AO50" s="320" t="s">
        <v>517</v>
      </c>
      <c r="AP50" s="321" t="s">
        <v>518</v>
      </c>
      <c r="AQ50" s="322" t="s">
        <v>519</v>
      </c>
      <c r="AR50" s="323" t="s">
        <v>520</v>
      </c>
    </row>
    <row r="51" spans="1:44" x14ac:dyDescent="0.15">
      <c r="A51" s="259"/>
      <c r="AK51" s="315" t="s">
        <v>521</v>
      </c>
      <c r="AL51" s="316"/>
      <c r="AM51" s="324">
        <v>7429778</v>
      </c>
      <c r="AN51" s="325">
        <v>45233</v>
      </c>
      <c r="AO51" s="326">
        <v>33.700000000000003</v>
      </c>
      <c r="AP51" s="327">
        <v>37644</v>
      </c>
      <c r="AQ51" s="328">
        <v>13.5</v>
      </c>
      <c r="AR51" s="329">
        <v>20.2</v>
      </c>
    </row>
    <row r="52" spans="1:44" x14ac:dyDescent="0.15">
      <c r="A52" s="259"/>
      <c r="AK52" s="330"/>
      <c r="AL52" s="331" t="s">
        <v>522</v>
      </c>
      <c r="AM52" s="332">
        <v>4763740</v>
      </c>
      <c r="AN52" s="333">
        <v>29002</v>
      </c>
      <c r="AO52" s="334">
        <v>53.1</v>
      </c>
      <c r="AP52" s="335">
        <v>24939</v>
      </c>
      <c r="AQ52" s="336">
        <v>22.5</v>
      </c>
      <c r="AR52" s="337">
        <v>30.6</v>
      </c>
    </row>
    <row r="53" spans="1:44" x14ac:dyDescent="0.15">
      <c r="A53" s="259"/>
      <c r="AK53" s="315" t="s">
        <v>523</v>
      </c>
      <c r="AL53" s="316"/>
      <c r="AM53" s="324">
        <v>7195182</v>
      </c>
      <c r="AN53" s="325">
        <v>44112</v>
      </c>
      <c r="AO53" s="326">
        <v>-2.5</v>
      </c>
      <c r="AP53" s="327">
        <v>39221</v>
      </c>
      <c r="AQ53" s="328">
        <v>4.2</v>
      </c>
      <c r="AR53" s="329">
        <v>-6.7</v>
      </c>
    </row>
    <row r="54" spans="1:44" x14ac:dyDescent="0.15">
      <c r="A54" s="259"/>
      <c r="AK54" s="330"/>
      <c r="AL54" s="331" t="s">
        <v>522</v>
      </c>
      <c r="AM54" s="332">
        <v>4390563</v>
      </c>
      <c r="AN54" s="333">
        <v>26917</v>
      </c>
      <c r="AO54" s="334">
        <v>-7.2</v>
      </c>
      <c r="AP54" s="335">
        <v>24821</v>
      </c>
      <c r="AQ54" s="336">
        <v>-0.5</v>
      </c>
      <c r="AR54" s="337">
        <v>-6.7</v>
      </c>
    </row>
    <row r="55" spans="1:44" x14ac:dyDescent="0.15">
      <c r="A55" s="259"/>
      <c r="AK55" s="315" t="s">
        <v>524</v>
      </c>
      <c r="AL55" s="316"/>
      <c r="AM55" s="324">
        <v>12599130</v>
      </c>
      <c r="AN55" s="325">
        <v>77884</v>
      </c>
      <c r="AO55" s="326">
        <v>76.599999999999994</v>
      </c>
      <c r="AP55" s="327">
        <v>38566</v>
      </c>
      <c r="AQ55" s="328">
        <v>-1.7</v>
      </c>
      <c r="AR55" s="329">
        <v>78.3</v>
      </c>
    </row>
    <row r="56" spans="1:44" x14ac:dyDescent="0.15">
      <c r="A56" s="259"/>
      <c r="AK56" s="330"/>
      <c r="AL56" s="331" t="s">
        <v>522</v>
      </c>
      <c r="AM56" s="332">
        <v>7675466</v>
      </c>
      <c r="AN56" s="333">
        <v>47448</v>
      </c>
      <c r="AO56" s="334">
        <v>76.3</v>
      </c>
      <c r="AP56" s="335">
        <v>24059</v>
      </c>
      <c r="AQ56" s="336">
        <v>-3.1</v>
      </c>
      <c r="AR56" s="337">
        <v>79.400000000000006</v>
      </c>
    </row>
    <row r="57" spans="1:44" x14ac:dyDescent="0.15">
      <c r="A57" s="259"/>
      <c r="AK57" s="315" t="s">
        <v>525</v>
      </c>
      <c r="AL57" s="316"/>
      <c r="AM57" s="324">
        <v>5207116</v>
      </c>
      <c r="AN57" s="325">
        <v>32473</v>
      </c>
      <c r="AO57" s="326">
        <v>-58.3</v>
      </c>
      <c r="AP57" s="327">
        <v>35156</v>
      </c>
      <c r="AQ57" s="328">
        <v>-8.8000000000000007</v>
      </c>
      <c r="AR57" s="329">
        <v>-49.5</v>
      </c>
    </row>
    <row r="58" spans="1:44" x14ac:dyDescent="0.15">
      <c r="A58" s="259"/>
      <c r="AK58" s="330"/>
      <c r="AL58" s="331" t="s">
        <v>522</v>
      </c>
      <c r="AM58" s="332">
        <v>2977975</v>
      </c>
      <c r="AN58" s="333">
        <v>18571</v>
      </c>
      <c r="AO58" s="334">
        <v>-60.9</v>
      </c>
      <c r="AP58" s="335">
        <v>22430</v>
      </c>
      <c r="AQ58" s="336">
        <v>-6.8</v>
      </c>
      <c r="AR58" s="337">
        <v>-54.1</v>
      </c>
    </row>
    <row r="59" spans="1:44" x14ac:dyDescent="0.15">
      <c r="A59" s="259"/>
      <c r="AK59" s="315" t="s">
        <v>526</v>
      </c>
      <c r="AL59" s="316"/>
      <c r="AM59" s="324">
        <v>8249454</v>
      </c>
      <c r="AN59" s="325">
        <v>52048</v>
      </c>
      <c r="AO59" s="326">
        <v>60.3</v>
      </c>
      <c r="AP59" s="327">
        <v>37029</v>
      </c>
      <c r="AQ59" s="328">
        <v>5.3</v>
      </c>
      <c r="AR59" s="329">
        <v>55</v>
      </c>
    </row>
    <row r="60" spans="1:44" x14ac:dyDescent="0.15">
      <c r="A60" s="259"/>
      <c r="AK60" s="330"/>
      <c r="AL60" s="331" t="s">
        <v>522</v>
      </c>
      <c r="AM60" s="332">
        <v>4568338</v>
      </c>
      <c r="AN60" s="333">
        <v>28823</v>
      </c>
      <c r="AO60" s="334">
        <v>55.2</v>
      </c>
      <c r="AP60" s="335">
        <v>23232</v>
      </c>
      <c r="AQ60" s="336">
        <v>3.6</v>
      </c>
      <c r="AR60" s="337">
        <v>51.6</v>
      </c>
    </row>
    <row r="61" spans="1:44" x14ac:dyDescent="0.15">
      <c r="A61" s="259"/>
      <c r="AK61" s="315" t="s">
        <v>527</v>
      </c>
      <c r="AL61" s="338"/>
      <c r="AM61" s="324">
        <v>8136132</v>
      </c>
      <c r="AN61" s="325">
        <v>50350</v>
      </c>
      <c r="AO61" s="326">
        <v>22</v>
      </c>
      <c r="AP61" s="327">
        <v>37523</v>
      </c>
      <c r="AQ61" s="339">
        <v>2.5</v>
      </c>
      <c r="AR61" s="329">
        <v>19.5</v>
      </c>
    </row>
    <row r="62" spans="1:44" x14ac:dyDescent="0.15">
      <c r="A62" s="259"/>
      <c r="AK62" s="330"/>
      <c r="AL62" s="331" t="s">
        <v>522</v>
      </c>
      <c r="AM62" s="332">
        <v>4875216</v>
      </c>
      <c r="AN62" s="333">
        <v>30152</v>
      </c>
      <c r="AO62" s="334">
        <v>23.3</v>
      </c>
      <c r="AP62" s="335">
        <v>23896</v>
      </c>
      <c r="AQ62" s="336">
        <v>3.1</v>
      </c>
      <c r="AR62" s="337">
        <v>20.2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1Xy0nfOhsJL5T7WErUvxodKkc+qOg5n0ltLYcunwsH7rNkJ6J4X9CSbyhpowLBEZ/Bk13IvZi/5Y++FiZF97XA==" saltValue="qJ1/eGn9VcTA8S/cqsUh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QAAypJzwUXS5bFfZlnaZn35Gqa8vRe6JjwvyHAstYHjhV9TmuASJ20z2ELP1n+wjxriCjsgM+QQIMjxwYO+djA==" saltValue="xO0xRVbvi9RZQuHQM4aKc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FwuaeyrfTTZmWWAJJoqSaXMbMPz5Yj4kIWAYo8nsbxKphWY80X/46eNRGbS8NEZhArZtyg1QZPX+lqPDGwbUiA==" saltValue="KT170S3CJjALJTpiSe6W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4" t="s">
        <v>3</v>
      </c>
      <c r="D47" s="1154"/>
      <c r="E47" s="1155"/>
      <c r="F47" s="11">
        <v>9.6300000000000008</v>
      </c>
      <c r="G47" s="12">
        <v>8.19</v>
      </c>
      <c r="H47" s="12">
        <v>14.12</v>
      </c>
      <c r="I47" s="12">
        <v>15.09</v>
      </c>
      <c r="J47" s="13">
        <v>12.87</v>
      </c>
    </row>
    <row r="48" spans="2:10" ht="57.75" customHeight="1" x14ac:dyDescent="0.15">
      <c r="B48" s="14"/>
      <c r="C48" s="1156" t="s">
        <v>4</v>
      </c>
      <c r="D48" s="1156"/>
      <c r="E48" s="1157"/>
      <c r="F48" s="15">
        <v>3.48</v>
      </c>
      <c r="G48" s="16">
        <v>4.21</v>
      </c>
      <c r="H48" s="16">
        <v>5.97</v>
      </c>
      <c r="I48" s="16">
        <v>5.24</v>
      </c>
      <c r="J48" s="17">
        <v>4.8</v>
      </c>
    </row>
    <row r="49" spans="2:10" ht="57.75" customHeight="1" thickBot="1" x14ac:dyDescent="0.2">
      <c r="B49" s="18"/>
      <c r="C49" s="1158" t="s">
        <v>5</v>
      </c>
      <c r="D49" s="1158"/>
      <c r="E49" s="1159"/>
      <c r="F49" s="19">
        <v>0.01</v>
      </c>
      <c r="G49" s="20" t="s">
        <v>534</v>
      </c>
      <c r="H49" s="20">
        <v>9.49</v>
      </c>
      <c r="I49" s="20" t="s">
        <v>535</v>
      </c>
      <c r="J49" s="21" t="s">
        <v>536</v>
      </c>
    </row>
    <row r="50" spans="2:10" x14ac:dyDescent="0.15"/>
  </sheetData>
  <sheetProtection algorithmName="SHA-512" hashValue="nTZZqJSlMhxudPfqaw2CfthMWEgLp/L/5YaqytPX/Lsoklzw4pqvy7qqZc0MWsRzyMZ8PdhfCVVrcmFgAtpW7w==" saltValue="h1LdaGEsu1ZMFHNOdjjt0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2025-03-11T06:33:33Z</cp:lastPrinted>
  <dcterms:created xsi:type="dcterms:W3CDTF">2025-02-19T04:19:15Z</dcterms:created>
  <dcterms:modified xsi:type="dcterms:W3CDTF">2025-10-03T05:11:40Z</dcterms:modified>
  <cp:category/>
</cp:coreProperties>
</file>