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0.17.41.28\share\03 財政班\★地方公会計\R07\08_【総務省財務調査課】令和５年度財政状況資料集の作成について（2回目・地方公会計関係）\04 HP公表・総務省への完了報告\公表資料\"/>
    </mc:Choice>
  </mc:AlternateContent>
  <xr:revisionPtr revIDLastSave="0" documentId="13_ncr:1_{46A50D8A-29BF-4178-8C7D-E1CB9A88D814}" xr6:coauthVersionLast="47" xr6:coauthVersionMax="47" xr10:uidLastSave="{00000000-0000-0000-0000-000000000000}"/>
  <bookViews>
    <workbookView xWindow="-120" yWindow="-120" windowWidth="29040" windowHeight="15840" tabRatio="91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BW40" i="10"/>
  <c r="BE40" i="10"/>
  <c r="AM40" i="10"/>
  <c r="U40" i="10"/>
  <c r="C40" i="10"/>
  <c r="BW39" i="10"/>
  <c r="BE39" i="10"/>
  <c r="AM39" i="10"/>
  <c r="U39" i="10"/>
  <c r="C39" i="10"/>
  <c r="BE38" i="10"/>
  <c r="AM38" i="10"/>
  <c r="C38" i="10"/>
  <c r="BE37" i="10"/>
  <c r="AM37" i="10"/>
  <c r="C37" i="10"/>
  <c r="BE36" i="10"/>
  <c r="C36" i="10"/>
  <c r="C35" i="10"/>
  <c r="U34" i="10"/>
  <c r="C34" i="10"/>
  <c r="U35" i="10" l="1"/>
  <c r="U36" i="10" s="1"/>
  <c r="U37" i="10" s="1"/>
  <c r="U38" i="10" s="1"/>
  <c r="AM34" i="10"/>
  <c r="AM35" i="10" s="1"/>
  <c r="AM36" i="10" s="1"/>
  <c r="BE34" i="10"/>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 r="CO38" i="10" s="1"/>
  <c r="CO39" i="10" s="1"/>
  <c r="CO40" i="10" s="1"/>
  <c r="BW34" i="10"/>
  <c r="BW35" i="10" s="1"/>
  <c r="BW36" i="10" s="1"/>
  <c r="BW37" i="10" s="1"/>
  <c r="BW38" i="10" s="1"/>
</calcChain>
</file>

<file path=xl/sharedStrings.xml><?xml version="1.0" encoding="utf-8"?>
<sst xmlns="http://schemas.openxmlformats.org/spreadsheetml/2006/main" count="1160" uniqueCount="583">
  <si>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</si>
  <si>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</si>
  <si>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</si>
  <si>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</si>
  <si>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</si>
  <si>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</si>
  <si>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</si>
  <si>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</si>
  <si>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</si>
  <si>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</si>
  <si>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</si>
  <si>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</si>
  <si>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</si>
  <si>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</si>
  <si>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</si>
  <si>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</si>
  <si>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</si>
  <si>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</si>
  <si>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</si>
  <si>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</si>
  <si>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</si>
  <si>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</si>
  <si>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</si>
  <si>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</si>
  <si>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</si>
  <si>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</si>
  <si>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</si>
  <si>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</si>
  <si>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</si>
  <si>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</si>
  <si>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</si>
  <si>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</si>
  <si>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</si>
  <si>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</si>
  <si>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</si>
  <si>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</si>
  <si>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</si>
  <si>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</si>
  <si>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</si>
  <si>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</si>
  <si>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</si>
  <si>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</si>
  <si>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</si>
  <si>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</si>
  <si>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</si>
  <si>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</si>
  <si>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</si>
  <si>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</si>
  <si>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</si>
  <si>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</si>
  <si>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</si>
  <si>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</si>
  <si>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</si>
  <si>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</si>
  <si>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</si>
  <si>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</si>
  <si>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</si>
  <si>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</si>
  <si>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</si>
  <si>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</si>
  <si>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</si>
  <si>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</si>
  <si>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</si>
  <si>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</si>
  <si>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</si>
  <si>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</si>
  <si>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</si>
  <si>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</si>
  <si>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</si>
  <si>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</si>
  <si>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</si>
  <si>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</si>
  <si>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</si>
  <si>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</si>
  <si>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</si>
  <si>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</si>
  <si>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</si>
  <si>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</si>
  <si>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</si>
  <si>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山口県</t>
    <phoneticPr fontId="5"/>
  </si>
  <si>
    <t>市町村類型</t>
    <phoneticPr fontId="5"/>
  </si>
  <si>
    <t>Ⅲ－２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</si>
  <si>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</si>
  <si>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</si>
  <si>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</si>
  <si>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</si>
  <si>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</si>
  <si>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</si>
  <si>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</si>
  <si>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</si>
  <si>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</si>
  <si>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</si>
  <si>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</si>
  <si>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</si>
  <si>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防府市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</si>
  <si>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</si>
  <si>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</si>
  <si>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</si>
  <si>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</si>
  <si>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</si>
  <si>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</si>
  <si>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</si>
  <si>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</si>
  <si>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</si>
  <si>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</si>
  <si>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</si>
  <si>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</si>
  <si>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</si>
  <si>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</si>
  <si>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</si>
  <si>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</si>
  <si>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</si>
  <si>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</si>
  <si>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</si>
  <si>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</si>
  <si>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</si>
  <si>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</si>
  <si>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</si>
  <si>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</si>
  <si>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</si>
  <si>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</si>
  <si>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</si>
  <si>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</si>
  <si>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</si>
  <si>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</si>
  <si>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</si>
  <si>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</si>
  <si>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</si>
  <si>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</si>
  <si>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</si>
  <si>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</si>
  <si>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</si>
  <si>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</si>
  <si>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</si>
  <si>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</si>
  <si>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</si>
  <si>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</si>
  <si>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</si>
  <si>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</si>
  <si>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</si>
  <si>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</si>
  <si>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</si>
  <si>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6"/>
  </si>
  <si>
    <t>うち日本人(％)</t>
    <phoneticPr fontId="5"/>
  </si>
  <si>
    <t>-0.6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</si>
  <si>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</si>
  <si>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</si>
  <si>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</si>
  <si>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</si>
  <si>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</si>
  <si>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</si>
  <si>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</si>
  <si>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</si>
  <si>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</si>
  <si>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</si>
  <si>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</si>
  <si>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</si>
  <si>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</si>
  <si>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</si>
  <si>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</si>
  <si>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</si>
  <si>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</si>
  <si>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</si>
  <si>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</si>
  <si>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</si>
  <si>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</si>
  <si>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</si>
  <si>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</si>
  <si>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</si>
  <si>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</si>
  <si>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</si>
  <si>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</si>
  <si>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</si>
  <si>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</si>
  <si>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</si>
  <si>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</si>
  <si>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</si>
  <si>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</si>
  <si>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</si>
  <si>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</si>
  <si>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</si>
  <si>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</si>
  <si>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</si>
  <si>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</si>
  <si>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</si>
  <si>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</si>
  <si>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</si>
  <si>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</si>
  <si>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</si>
  <si>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</si>
  <si>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</si>
  <si>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</si>
  <si>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</si>
  <si>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</si>
  <si>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</si>
  <si>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</si>
  <si>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</si>
  <si>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</si>
  <si>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</si>
  <si>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</si>
  <si>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</si>
  <si>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</si>
  <si>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</si>
  <si>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山口県防府市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</si>
  <si>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</si>
  <si>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</si>
  <si>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</si>
  <si>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</si>
  <si>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</si>
  <si>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</si>
  <si>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</si>
  <si>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</si>
  <si>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</si>
  <si>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</si>
  <si>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</si>
  <si>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</si>
  <si>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</si>
  <si>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</si>
  <si>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</si>
  <si>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</si>
  <si>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</si>
  <si>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</si>
  <si>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</si>
  <si>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</si>
  <si>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</si>
  <si>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</si>
  <si>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</si>
  <si>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</si>
  <si>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</si>
  <si>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</si>
  <si>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</si>
  <si>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</si>
  <si>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</si>
  <si>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</si>
  <si>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</si>
  <si>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</si>
  <si>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</si>
  <si>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</si>
  <si>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</si>
  <si>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</si>
  <si>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</si>
  <si>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</si>
  <si>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</si>
  <si>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</si>
  <si>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</si>
  <si>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</si>
  <si>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</si>
  <si>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</si>
  <si>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</si>
  <si>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</si>
  <si>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</si>
  <si>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</si>
  <si>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</si>
  <si>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</si>
  <si>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</si>
  <si>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</si>
  <si>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</si>
  <si>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</si>
  <si>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</si>
  <si>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</si>
  <si>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</si>
  <si>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</si>
  <si>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</si>
  <si>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</si>
  <si>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</si>
  <si>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</si>
  <si>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</si>
  <si>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</si>
  <si>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</si>
  <si>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</si>
  <si>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</si>
  <si>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</si>
  <si>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</si>
  <si>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</si>
  <si>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</si>
  <si>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</si>
  <si>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</si>
  <si>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</si>
  <si>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</si>
  <si>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</si>
  <si>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</si>
  <si>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</si>
  <si>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</si>
  <si>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</si>
  <si>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</si>
  <si>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</si>
  <si>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</si>
  <si>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</si>
  <si>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</si>
  <si>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</si>
  <si>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</si>
  <si>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</si>
  <si>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</si>
  <si>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</si>
  <si>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</si>
  <si>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</si>
  <si>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</si>
  <si>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</si>
  <si>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</si>
  <si>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</si>
  <si>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</si>
  <si>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</si>
  <si>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</si>
  <si>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</si>
  <si>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</si>
  <si>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</si>
  <si>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</si>
  <si>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</si>
  <si>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</si>
  <si>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</si>
  <si>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</si>
  <si>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</si>
  <si>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</si>
  <si>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</si>
  <si>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</si>
  <si>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</si>
  <si>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</si>
  <si>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</si>
  <si>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</si>
  <si>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</si>
  <si>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</si>
  <si>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</si>
  <si>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</si>
  <si>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</si>
  <si>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</si>
  <si>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</si>
  <si>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</si>
  <si>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市場</t>
    <phoneticPr fontId="5"/>
  </si>
  <si>
    <t>被保険者数(人)</t>
  </si>
  <si>
    <t>　積立金</t>
    <phoneticPr fontId="5"/>
  </si>
  <si>
    <t>　うち臨時財政対策債</t>
    <phoneticPr fontId="5"/>
  </si>
  <si>
    <t>と畜場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</si>
  <si>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</si>
  <si>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</si>
  <si>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</si>
  <si>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</si>
  <si>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</si>
  <si>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</si>
  <si>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</si>
  <si>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</si>
  <si>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</si>
  <si>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</si>
  <si>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</si>
  <si>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</si>
  <si>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</si>
  <si>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</si>
  <si>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</si>
  <si>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</si>
  <si>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</si>
  <si>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</si>
  <si>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</si>
  <si>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</si>
  <si>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</si>
  <si>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</si>
  <si>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山口県防府市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</si>
  <si>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</si>
  <si>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</si>
  <si>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</si>
  <si>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</si>
  <si>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</si>
  <si>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</si>
  <si>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</si>
  <si>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</si>
  <si>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</si>
  <si>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</si>
  <si>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</si>
  <si>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</si>
  <si>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</si>
  <si>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</si>
  <si>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</si>
  <si>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</si>
  <si>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</si>
  <si>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</si>
  <si>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</si>
  <si>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</si>
  <si>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</si>
  <si>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</si>
  <si>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</si>
  <si>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</si>
  <si>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</si>
  <si>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</si>
  <si>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</si>
  <si>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</si>
  <si>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</si>
  <si>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</si>
  <si>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</si>
  <si>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</si>
  <si>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</si>
  <si>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競輪事業特別会計</t>
    <phoneticPr fontId="5"/>
  </si>
  <si>
    <t>国民健康保険事業特別会計</t>
    <phoneticPr fontId="5"/>
  </si>
  <si>
    <t>交通災害共済事業特別会計</t>
    <phoneticPr fontId="5"/>
  </si>
  <si>
    <t>介護保険事業特別会計</t>
    <phoneticPr fontId="5"/>
  </si>
  <si>
    <t>後期高齢者医療事業特別会計</t>
    <phoneticPr fontId="5"/>
  </si>
  <si>
    <t>水道事業会計</t>
    <phoneticPr fontId="5"/>
  </si>
  <si>
    <t>法適用企業</t>
    <phoneticPr fontId="5"/>
  </si>
  <si>
    <t>工業用水道事業会計</t>
    <phoneticPr fontId="5"/>
  </si>
  <si>
    <t>公共下水道事業会計</t>
    <phoneticPr fontId="5"/>
  </si>
  <si>
    <t>青果市場事業特別会計</t>
    <phoneticPr fontId="5"/>
  </si>
  <si>
    <t>法非適用企業</t>
    <phoneticPr fontId="5"/>
  </si>
  <si>
    <t>と場事業特別会計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</si>
  <si>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</si>
  <si>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</si>
  <si>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</si>
  <si>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</si>
  <si>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</si>
  <si>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</si>
  <si>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</si>
  <si>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</si>
  <si>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</si>
  <si>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</si>
  <si>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</si>
  <si>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</si>
  <si>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</si>
  <si>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</si>
  <si>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</si>
  <si>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</si>
  <si>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</si>
  <si>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</si>
  <si>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</si>
  <si>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</si>
  <si>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</si>
  <si>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</si>
  <si>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</si>
  <si>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</si>
  <si>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</si>
  <si>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</si>
  <si>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</si>
  <si>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</si>
  <si>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</si>
  <si>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</si>
  <si>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</si>
  <si>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</si>
  <si>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</si>
  <si>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</si>
  <si>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</si>
  <si>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</si>
  <si>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</si>
  <si>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</si>
  <si>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</si>
  <si>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</si>
  <si>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</si>
  <si>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</si>
  <si>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</si>
  <si>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</si>
  <si>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</si>
  <si>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</si>
  <si>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</si>
  <si>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</si>
  <si>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</si>
  <si>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</si>
  <si>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</si>
  <si>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</si>
  <si>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</si>
  <si>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</si>
  <si>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</si>
  <si>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</si>
  <si>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</si>
  <si>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</si>
  <si>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</si>
  <si>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</si>
  <si>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</si>
  <si>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</si>
  <si>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</si>
  <si>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</si>
  <si>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</si>
  <si>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</si>
  <si>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</si>
  <si>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</si>
  <si>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</si>
  <si>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</si>
  <si>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</si>
  <si>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</si>
  <si>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</si>
  <si>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</si>
  <si>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</si>
  <si>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</si>
  <si>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</si>
  <si>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</si>
  <si>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</si>
  <si>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</si>
  <si>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</si>
  <si>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</si>
  <si>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</si>
  <si>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</si>
  <si>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</si>
  <si>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</si>
  <si>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</si>
  <si>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</si>
  <si>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</si>
  <si>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</si>
  <si>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</si>
  <si>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</si>
  <si>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</si>
  <si>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</si>
  <si>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</si>
  <si>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</si>
  <si>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</si>
  <si>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</si>
  <si>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</si>
  <si>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</si>
  <si>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</si>
  <si>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</si>
  <si>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</si>
  <si>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</si>
  <si>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</si>
  <si>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</si>
  <si>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</si>
  <si>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</si>
  <si>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</si>
  <si>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</si>
  <si>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</si>
  <si>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</si>
  <si>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</si>
  <si>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</si>
  <si>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</si>
  <si>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</si>
  <si>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</si>
  <si>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</si>
  <si>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</si>
  <si>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</si>
  <si>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</si>
  <si>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</si>
  <si>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</si>
  <si>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</si>
  <si>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</si>
  <si>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</si>
  <si>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</si>
  <si>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</si>
  <si>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</si>
  <si>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</si>
  <si>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</si>
  <si>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</si>
  <si>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</si>
  <si>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</si>
  <si>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</si>
  <si>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0.74</t>
  </si>
  <si>
    <t>▲ 1.20</t>
  </si>
  <si>
    <t>水道事業会計</t>
  </si>
  <si>
    <t>一般会計</t>
  </si>
  <si>
    <t>公共下水道事業会計</t>
  </si>
  <si>
    <t>工業用水道事業会計</t>
  </si>
  <si>
    <t>競輪事業特別会計</t>
  </si>
  <si>
    <t>介護保険事業特別会計</t>
  </si>
  <si>
    <t>国民健康保険事業特別会計</t>
  </si>
  <si>
    <t>後期高齢者医療事業特別会計</t>
  </si>
  <si>
    <t>その他会計（赤字）</t>
  </si>
  <si>
    <t>その他会計（黒字）</t>
  </si>
  <si>
    <t>R01</t>
    <phoneticPr fontId="5"/>
  </si>
  <si>
    <t>R02</t>
    <phoneticPr fontId="5"/>
  </si>
  <si>
    <t>R03</t>
    <phoneticPr fontId="5"/>
  </si>
  <si>
    <t>R04</t>
    <phoneticPr fontId="5"/>
  </si>
  <si>
    <t>R05</t>
    <phoneticPr fontId="5"/>
  </si>
  <si>
    <t>-</t>
    <phoneticPr fontId="2"/>
  </si>
  <si>
    <t>庁舎建設基金</t>
    <rPh sb="0" eb="2">
      <t>チョウシャ</t>
    </rPh>
    <rPh sb="2" eb="4">
      <t>ケンセツ</t>
    </rPh>
    <rPh sb="4" eb="6">
      <t>キキン</t>
    </rPh>
    <phoneticPr fontId="5"/>
  </si>
  <si>
    <t>公共施設等整備基金</t>
    <rPh sb="0" eb="2">
      <t>コウキョウ</t>
    </rPh>
    <rPh sb="2" eb="4">
      <t>シセツ</t>
    </rPh>
    <rPh sb="4" eb="5">
      <t>トウ</t>
    </rPh>
    <rPh sb="5" eb="7">
      <t>セイビ</t>
    </rPh>
    <rPh sb="7" eb="9">
      <t>キキン</t>
    </rPh>
    <phoneticPr fontId="2"/>
  </si>
  <si>
    <t>ふるさと振興基金</t>
    <rPh sb="4" eb="6">
      <t>シンコウ</t>
    </rPh>
    <rPh sb="6" eb="8">
      <t>キキン</t>
    </rPh>
    <phoneticPr fontId="2"/>
  </si>
  <si>
    <t>成長再生推進基金</t>
    <rPh sb="0" eb="2">
      <t>セイチョウ</t>
    </rPh>
    <rPh sb="2" eb="4">
      <t>サイセイ</t>
    </rPh>
    <rPh sb="4" eb="6">
      <t>スイシン</t>
    </rPh>
    <rPh sb="6" eb="8">
      <t>キキン</t>
    </rPh>
    <phoneticPr fontId="2"/>
  </si>
  <si>
    <t>社会福祉事業振興基金</t>
    <rPh sb="0" eb="2">
      <t>シャカイ</t>
    </rPh>
    <rPh sb="2" eb="4">
      <t>フクシ</t>
    </rPh>
    <rPh sb="4" eb="6">
      <t>ジギョウ</t>
    </rPh>
    <rPh sb="6" eb="8">
      <t>シンコウ</t>
    </rPh>
    <rPh sb="8" eb="10">
      <t>キキン</t>
    </rPh>
    <phoneticPr fontId="2"/>
  </si>
  <si>
    <t>防府市農業公社</t>
    <rPh sb="0" eb="3">
      <t>ホウフシ</t>
    </rPh>
    <rPh sb="3" eb="5">
      <t>ノウギョウ</t>
    </rPh>
    <rPh sb="5" eb="7">
      <t>コウシャ</t>
    </rPh>
    <phoneticPr fontId="2"/>
  </si>
  <si>
    <t>防府水道センター</t>
    <rPh sb="0" eb="2">
      <t>ホウフ</t>
    </rPh>
    <rPh sb="2" eb="4">
      <t>スイドウ</t>
    </rPh>
    <phoneticPr fontId="2"/>
  </si>
  <si>
    <t>防府市文化振興財団</t>
    <rPh sb="0" eb="3">
      <t>ホウフシ</t>
    </rPh>
    <rPh sb="3" eb="5">
      <t>ブンカ</t>
    </rPh>
    <rPh sb="5" eb="7">
      <t>シンコウ</t>
    </rPh>
    <rPh sb="7" eb="9">
      <t>ザイダン</t>
    </rPh>
    <phoneticPr fontId="2"/>
  </si>
  <si>
    <t>野島海運</t>
    <rPh sb="0" eb="2">
      <t>ノシマ</t>
    </rPh>
    <rPh sb="2" eb="4">
      <t>カイウン</t>
    </rPh>
    <phoneticPr fontId="2"/>
  </si>
  <si>
    <t>防府市土地開発公社</t>
    <rPh sb="0" eb="3">
      <t>ホウフシ</t>
    </rPh>
    <rPh sb="3" eb="5">
      <t>トチ</t>
    </rPh>
    <rPh sb="5" eb="7">
      <t>カイハツ</t>
    </rPh>
    <rPh sb="7" eb="9">
      <t>コウシャ</t>
    </rPh>
    <phoneticPr fontId="2"/>
  </si>
  <si>
    <t>防府市地域振興</t>
    <rPh sb="0" eb="3">
      <t>ホウフシ</t>
    </rPh>
    <rPh sb="3" eb="5">
      <t>チイキ</t>
    </rPh>
    <rPh sb="5" eb="7">
      <t>シンコウ</t>
    </rPh>
    <phoneticPr fontId="2"/>
  </si>
  <si>
    <t>やまぐち農林振興公社</t>
    <rPh sb="4" eb="6">
      <t>ノウリン</t>
    </rPh>
    <rPh sb="6" eb="8">
      <t>シンコウ</t>
    </rPh>
    <rPh sb="8" eb="10">
      <t>コウシャ</t>
    </rPh>
    <phoneticPr fontId="2"/>
  </si>
  <si>
    <t>-</t>
    <phoneticPr fontId="2"/>
  </si>
  <si>
    <t>○</t>
    <phoneticPr fontId="2"/>
  </si>
  <si>
    <t>山口県市町総合事務組合（一般会計）</t>
    <rPh sb="0" eb="3">
      <t>ヤマグチケン</t>
    </rPh>
    <rPh sb="3" eb="4">
      <t>シ</t>
    </rPh>
    <rPh sb="4" eb="5">
      <t>マチ</t>
    </rPh>
    <rPh sb="5" eb="7">
      <t>ソウゴウ</t>
    </rPh>
    <rPh sb="7" eb="9">
      <t>ジム</t>
    </rPh>
    <rPh sb="9" eb="11">
      <t>クミアイ</t>
    </rPh>
    <rPh sb="12" eb="14">
      <t>イッパン</t>
    </rPh>
    <rPh sb="14" eb="16">
      <t>カイケイ</t>
    </rPh>
    <phoneticPr fontId="2"/>
  </si>
  <si>
    <t>山口県市町総合事務組合（非常勤職員公務災害補償特別会計）</t>
    <rPh sb="0" eb="3">
      <t>ヤマグチケン</t>
    </rPh>
    <rPh sb="3" eb="4">
      <t>シ</t>
    </rPh>
    <rPh sb="4" eb="5">
      <t>マチ</t>
    </rPh>
    <rPh sb="5" eb="7">
      <t>ソウゴウ</t>
    </rPh>
    <rPh sb="7" eb="9">
      <t>ジム</t>
    </rPh>
    <rPh sb="9" eb="11">
      <t>クミアイ</t>
    </rPh>
    <rPh sb="12" eb="15">
      <t>ヒジョウキン</t>
    </rPh>
    <rPh sb="15" eb="17">
      <t>ショクイン</t>
    </rPh>
    <rPh sb="17" eb="19">
      <t>コウム</t>
    </rPh>
    <rPh sb="19" eb="21">
      <t>サイガイ</t>
    </rPh>
    <rPh sb="21" eb="23">
      <t>ホショウ</t>
    </rPh>
    <rPh sb="23" eb="25">
      <t>トクベツ</t>
    </rPh>
    <rPh sb="25" eb="27">
      <t>カイケイ</t>
    </rPh>
    <phoneticPr fontId="2"/>
  </si>
  <si>
    <t>山口県市町総合事務組合（山口県自治会館管理特別会計）</t>
    <rPh sb="0" eb="3">
      <t>ヤマグチケン</t>
    </rPh>
    <rPh sb="3" eb="4">
      <t>シ</t>
    </rPh>
    <rPh sb="4" eb="5">
      <t>マチ</t>
    </rPh>
    <rPh sb="5" eb="7">
      <t>ソウゴウ</t>
    </rPh>
    <rPh sb="7" eb="9">
      <t>ジム</t>
    </rPh>
    <rPh sb="9" eb="11">
      <t>クミアイ</t>
    </rPh>
    <rPh sb="12" eb="15">
      <t>ヤマグチケン</t>
    </rPh>
    <rPh sb="15" eb="17">
      <t>ジチ</t>
    </rPh>
    <rPh sb="17" eb="19">
      <t>カイカン</t>
    </rPh>
    <rPh sb="19" eb="21">
      <t>カンリ</t>
    </rPh>
    <rPh sb="21" eb="23">
      <t>トクベツ</t>
    </rPh>
    <rPh sb="23" eb="25">
      <t>カイケイ</t>
    </rPh>
    <phoneticPr fontId="2"/>
  </si>
  <si>
    <t>山口県後期高齢者医療広域連合（一般会計）</t>
    <rPh sb="0" eb="3">
      <t>ヤマグチケン</t>
    </rPh>
    <rPh sb="3" eb="5">
      <t>コウキ</t>
    </rPh>
    <rPh sb="5" eb="8">
      <t>コウレイシャ</t>
    </rPh>
    <rPh sb="8" eb="10">
      <t>イリョウ</t>
    </rPh>
    <rPh sb="10" eb="12">
      <t>コウイキ</t>
    </rPh>
    <rPh sb="12" eb="14">
      <t>レンゴウ</t>
    </rPh>
    <rPh sb="15" eb="17">
      <t>イッパン</t>
    </rPh>
    <rPh sb="17" eb="19">
      <t>カイケイ</t>
    </rPh>
    <phoneticPr fontId="2"/>
  </si>
  <si>
    <t>山口県後期高齢者医療広域連合（後期高齢者医療特別会計）</t>
    <rPh sb="0" eb="3">
      <t>ヤマグチケン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</si>
  <si>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</si>
  <si>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</si>
  <si>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についてはH28年度以降マイナスを維持し指数なしとなっているが、今後庁舎建設に伴う公債費の増や、庁舎建設基金の取崩しにより、数値の悪化が見込まれる。有形固定資産減価償却率については、類似団体と比べると同水準ではあるが、多くの公共施設等の老朽化が進んでおり、今後一斉に更新時期を迎えることが予測されるため、ライフサイクルコストの縮減や事業実施の適正化を図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</si>
  <si>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</si>
  <si>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</si>
  <si>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</si>
  <si>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</si>
  <si>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</si>
  <si>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</si>
  <si>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比率は、元利償還金の増などにより、前年と比べ0.2ポイント増加しており、将来負担比率についてH28年度以降はマイナスを維持し指数なしとなるが、今後庁舎建設に伴う公債費の増や、庁舎建設基金の取崩しにより、それぞれの数値の悪化が見込まれる。今後も事業実施の適正化を図り、財政の健全化に努め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</si>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</sst>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66343</c:v>
                </c:pt>
                <c:pt idx="1">
                  <c:v>56416</c:v>
                </c:pt>
                <c:pt idx="2">
                  <c:v>49217</c:v>
                </c:pt>
                <c:pt idx="3">
                  <c:v>49211</c:v>
                </c:pt>
                <c:pt idx="4">
                  <c:v>51738</c:v>
                </c:pt>
              </c:numCache>
            </c:numRef>
          </c:val>
          <c:smooth val="0"/>
          <c:extLst>
            <c:ext xmlns:c16="http://schemas.microsoft.com/office/drawing/2014/chart" uri="{C3380CC4-5D6E-409C-BE32-E72D297353CC}">
              <c16:uniqueId val="{00000000-873A-43BE-9C7D-CD782AB7DE9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61676</c:v>
                </c:pt>
                <c:pt idx="1">
                  <c:v>29303</c:v>
                </c:pt>
                <c:pt idx="2">
                  <c:v>30003</c:v>
                </c:pt>
                <c:pt idx="3">
                  <c:v>42617</c:v>
                </c:pt>
                <c:pt idx="4">
                  <c:v>76882</c:v>
                </c:pt>
              </c:numCache>
            </c:numRef>
          </c:val>
          <c:smooth val="0"/>
          <c:extLst>
            <c:ext xmlns:c16="http://schemas.microsoft.com/office/drawing/2014/chart" uri="{C3380CC4-5D6E-409C-BE32-E72D297353CC}">
              <c16:uniqueId val="{00000001-873A-43BE-9C7D-CD782AB7DE9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4.45</c:v>
                </c:pt>
                <c:pt idx="1">
                  <c:v>8.01</c:v>
                </c:pt>
                <c:pt idx="2">
                  <c:v>6.55</c:v>
                </c:pt>
                <c:pt idx="3">
                  <c:v>8.6</c:v>
                </c:pt>
                <c:pt idx="4">
                  <c:v>7.23</c:v>
                </c:pt>
              </c:numCache>
            </c:numRef>
          </c:val>
          <c:extLst>
            <c:ext xmlns:c16="http://schemas.microsoft.com/office/drawing/2014/chart" uri="{C3380CC4-5D6E-409C-BE32-E72D297353CC}">
              <c16:uniqueId val="{00000000-0D86-49BF-B9DF-9B50042740F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12.82</c:v>
                </c:pt>
                <c:pt idx="1">
                  <c:v>11.62</c:v>
                </c:pt>
                <c:pt idx="2">
                  <c:v>12.61</c:v>
                </c:pt>
                <c:pt idx="3">
                  <c:v>14.18</c:v>
                </c:pt>
                <c:pt idx="4">
                  <c:v>13.68</c:v>
                </c:pt>
              </c:numCache>
            </c:numRef>
          </c:val>
          <c:extLst>
            <c:ext xmlns:c16="http://schemas.microsoft.com/office/drawing/2014/chart" uri="{C3380CC4-5D6E-409C-BE32-E72D297353CC}">
              <c16:uniqueId val="{00000001-0D86-49BF-B9DF-9B50042740F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-0.74</c:v>
                </c:pt>
                <c:pt idx="1">
                  <c:v>2.76</c:v>
                </c:pt>
                <c:pt idx="2">
                  <c:v>0.5</c:v>
                </c:pt>
                <c:pt idx="3">
                  <c:v>3.02</c:v>
                </c:pt>
                <c:pt idx="4">
                  <c:v>-1.2</c:v>
                </c:pt>
              </c:numCache>
            </c:numRef>
          </c:val>
          <c:smooth val="0"/>
          <c:extLst>
            <c:ext xmlns:c16="http://schemas.microsoft.com/office/drawing/2014/chart" uri="{C3380CC4-5D6E-409C-BE32-E72D297353CC}">
              <c16:uniqueId val="{00000002-0D86-49BF-B9DF-9B50042740F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0.21</c:v>
                </c:pt>
                <c:pt idx="2">
                  <c:v>#N/A</c:v>
                </c:pt>
                <c:pt idx="3">
                  <c:v>0.21</c:v>
                </c:pt>
                <c:pt idx="4">
                  <c:v>#N/A</c:v>
                </c:pt>
                <c:pt idx="5">
                  <c:v>0.05</c:v>
                </c:pt>
                <c:pt idx="6">
                  <c:v>#N/A</c:v>
                </c:pt>
                <c:pt idx="7">
                  <c:v>0.06</c:v>
                </c:pt>
                <c:pt idx="8">
                  <c:v>#N/A</c:v>
                </c:pt>
                <c:pt idx="9">
                  <c:v>0.06</c:v>
                </c:pt>
              </c:numCache>
            </c:numRef>
          </c:val>
          <c:extLst>
            <c:ext xmlns:c16="http://schemas.microsoft.com/office/drawing/2014/chart" uri="{C3380CC4-5D6E-409C-BE32-E72D297353CC}">
              <c16:uniqueId val="{00000000-8E50-4EDF-8975-DAD86A6980A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E50-4EDF-8975-DAD86A6980A0}"/>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0.19</c:v>
                </c:pt>
                <c:pt idx="2">
                  <c:v>#N/A</c:v>
                </c:pt>
                <c:pt idx="3">
                  <c:v>0.18</c:v>
                </c:pt>
                <c:pt idx="4">
                  <c:v>#N/A</c:v>
                </c:pt>
                <c:pt idx="5">
                  <c:v>0.16</c:v>
                </c:pt>
                <c:pt idx="6">
                  <c:v>#N/A</c:v>
                </c:pt>
                <c:pt idx="7">
                  <c:v>0.17</c:v>
                </c:pt>
                <c:pt idx="8">
                  <c:v>#N/A</c:v>
                </c:pt>
                <c:pt idx="9">
                  <c:v>0.19</c:v>
                </c:pt>
              </c:numCache>
            </c:numRef>
          </c:val>
          <c:extLst>
            <c:ext xmlns:c16="http://schemas.microsoft.com/office/drawing/2014/chart" uri="{C3380CC4-5D6E-409C-BE32-E72D297353CC}">
              <c16:uniqueId val="{00000002-8E50-4EDF-8975-DAD86A6980A0}"/>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2.42</c:v>
                </c:pt>
                <c:pt idx="2">
                  <c:v>#N/A</c:v>
                </c:pt>
                <c:pt idx="3">
                  <c:v>2.73</c:v>
                </c:pt>
                <c:pt idx="4">
                  <c:v>#N/A</c:v>
                </c:pt>
                <c:pt idx="5">
                  <c:v>1.01</c:v>
                </c:pt>
                <c:pt idx="6">
                  <c:v>#N/A</c:v>
                </c:pt>
                <c:pt idx="7">
                  <c:v>1.05</c:v>
                </c:pt>
                <c:pt idx="8">
                  <c:v>#N/A</c:v>
                </c:pt>
                <c:pt idx="9">
                  <c:v>0.49</c:v>
                </c:pt>
              </c:numCache>
            </c:numRef>
          </c:val>
          <c:extLst>
            <c:ext xmlns:c16="http://schemas.microsoft.com/office/drawing/2014/chart" uri="{C3380CC4-5D6E-409C-BE32-E72D297353CC}">
              <c16:uniqueId val="{00000003-8E50-4EDF-8975-DAD86A6980A0}"/>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1.06</c:v>
                </c:pt>
                <c:pt idx="2">
                  <c:v>#N/A</c:v>
                </c:pt>
                <c:pt idx="3">
                  <c:v>1.21</c:v>
                </c:pt>
                <c:pt idx="4">
                  <c:v>#N/A</c:v>
                </c:pt>
                <c:pt idx="5">
                  <c:v>1.0900000000000001</c:v>
                </c:pt>
                <c:pt idx="6">
                  <c:v>#N/A</c:v>
                </c:pt>
                <c:pt idx="7">
                  <c:v>1.5</c:v>
                </c:pt>
                <c:pt idx="8">
                  <c:v>#N/A</c:v>
                </c:pt>
                <c:pt idx="9">
                  <c:v>0.91</c:v>
                </c:pt>
              </c:numCache>
            </c:numRef>
          </c:val>
          <c:extLst>
            <c:ext xmlns:c16="http://schemas.microsoft.com/office/drawing/2014/chart" uri="{C3380CC4-5D6E-409C-BE32-E72D297353CC}">
              <c16:uniqueId val="{00000004-8E50-4EDF-8975-DAD86A6980A0}"/>
            </c:ext>
          </c:extLst>
        </c:ser>
        <c:ser>
          <c:idx val="5"/>
          <c:order val="5"/>
          <c:tx>
            <c:strRef>
              <c:f>データシート!$A$32</c:f>
              <c:strCache>
                <c:ptCount val="1"/>
                <c:pt idx="0">
                  <c:v>競輪事業特別会計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2.92</c:v>
                </c:pt>
                <c:pt idx="2">
                  <c:v>#N/A</c:v>
                </c:pt>
                <c:pt idx="3">
                  <c:v>2.4300000000000002</c:v>
                </c:pt>
                <c:pt idx="4">
                  <c:v>#N/A</c:v>
                </c:pt>
                <c:pt idx="5">
                  <c:v>2.33</c:v>
                </c:pt>
                <c:pt idx="6">
                  <c:v>#N/A</c:v>
                </c:pt>
                <c:pt idx="7">
                  <c:v>2.5299999999999998</c:v>
                </c:pt>
                <c:pt idx="8">
                  <c:v>#N/A</c:v>
                </c:pt>
                <c:pt idx="9">
                  <c:v>2.0299999999999998</c:v>
                </c:pt>
              </c:numCache>
            </c:numRef>
          </c:val>
          <c:extLst>
            <c:ext xmlns:c16="http://schemas.microsoft.com/office/drawing/2014/chart" uri="{C3380CC4-5D6E-409C-BE32-E72D297353CC}">
              <c16:uniqueId val="{00000005-8E50-4EDF-8975-DAD86A6980A0}"/>
            </c:ext>
          </c:extLst>
        </c:ser>
        <c:ser>
          <c:idx val="6"/>
          <c:order val="6"/>
          <c:tx>
            <c:strRef>
              <c:f>データシート!$A$33</c:f>
              <c:strCache>
                <c:ptCount val="1"/>
                <c:pt idx="0">
                  <c:v>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3.02</c:v>
                </c:pt>
                <c:pt idx="2">
                  <c:v>#N/A</c:v>
                </c:pt>
                <c:pt idx="3">
                  <c:v>2.79</c:v>
                </c:pt>
                <c:pt idx="4">
                  <c:v>#N/A</c:v>
                </c:pt>
                <c:pt idx="5">
                  <c:v>2.73</c:v>
                </c:pt>
                <c:pt idx="6">
                  <c:v>#N/A</c:v>
                </c:pt>
                <c:pt idx="7">
                  <c:v>3.04</c:v>
                </c:pt>
                <c:pt idx="8">
                  <c:v>#N/A</c:v>
                </c:pt>
                <c:pt idx="9">
                  <c:v>3.15</c:v>
                </c:pt>
              </c:numCache>
            </c:numRef>
          </c:val>
          <c:extLst>
            <c:ext xmlns:c16="http://schemas.microsoft.com/office/drawing/2014/chart" uri="{C3380CC4-5D6E-409C-BE32-E72D297353CC}">
              <c16:uniqueId val="{00000006-8E50-4EDF-8975-DAD86A6980A0}"/>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4.3499999999999996</c:v>
                </c:pt>
                <c:pt idx="2">
                  <c:v>#N/A</c:v>
                </c:pt>
                <c:pt idx="3">
                  <c:v>4.72</c:v>
                </c:pt>
                <c:pt idx="4">
                  <c:v>#N/A</c:v>
                </c:pt>
                <c:pt idx="5">
                  <c:v>4.18</c:v>
                </c:pt>
                <c:pt idx="6">
                  <c:v>#N/A</c:v>
                </c:pt>
                <c:pt idx="7">
                  <c:v>4.42</c:v>
                </c:pt>
                <c:pt idx="8">
                  <c:v>#N/A</c:v>
                </c:pt>
                <c:pt idx="9">
                  <c:v>3.62</c:v>
                </c:pt>
              </c:numCache>
            </c:numRef>
          </c:val>
          <c:extLst>
            <c:ext xmlns:c16="http://schemas.microsoft.com/office/drawing/2014/chart" uri="{C3380CC4-5D6E-409C-BE32-E72D297353CC}">
              <c16:uniqueId val="{00000007-8E50-4EDF-8975-DAD86A6980A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4.4400000000000004</c:v>
                </c:pt>
                <c:pt idx="2">
                  <c:v>#N/A</c:v>
                </c:pt>
                <c:pt idx="3">
                  <c:v>8.01</c:v>
                </c:pt>
                <c:pt idx="4">
                  <c:v>#N/A</c:v>
                </c:pt>
                <c:pt idx="5">
                  <c:v>6.55</c:v>
                </c:pt>
                <c:pt idx="6">
                  <c:v>#N/A</c:v>
                </c:pt>
                <c:pt idx="7">
                  <c:v>8.6</c:v>
                </c:pt>
                <c:pt idx="8">
                  <c:v>#N/A</c:v>
                </c:pt>
                <c:pt idx="9">
                  <c:v>7.22</c:v>
                </c:pt>
              </c:numCache>
            </c:numRef>
          </c:val>
          <c:extLst>
            <c:ext xmlns:c16="http://schemas.microsoft.com/office/drawing/2014/chart" uri="{C3380CC4-5D6E-409C-BE32-E72D297353CC}">
              <c16:uniqueId val="{00000008-8E50-4EDF-8975-DAD86A6980A0}"/>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9.48</c:v>
                </c:pt>
                <c:pt idx="2">
                  <c:v>#N/A</c:v>
                </c:pt>
                <c:pt idx="3">
                  <c:v>7.81</c:v>
                </c:pt>
                <c:pt idx="4">
                  <c:v>#N/A</c:v>
                </c:pt>
                <c:pt idx="5">
                  <c:v>7.89</c:v>
                </c:pt>
                <c:pt idx="6">
                  <c:v>#N/A</c:v>
                </c:pt>
                <c:pt idx="7">
                  <c:v>8.43</c:v>
                </c:pt>
                <c:pt idx="8">
                  <c:v>#N/A</c:v>
                </c:pt>
                <c:pt idx="9">
                  <c:v>8.58</c:v>
                </c:pt>
              </c:numCache>
            </c:numRef>
          </c:val>
          <c:extLst>
            <c:ext xmlns:c16="http://schemas.microsoft.com/office/drawing/2014/chart" uri="{C3380CC4-5D6E-409C-BE32-E72D297353CC}">
              <c16:uniqueId val="{00000009-8E50-4EDF-8975-DAD86A6980A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3931</c:v>
                </c:pt>
                <c:pt idx="5">
                  <c:v>3943</c:v>
                </c:pt>
                <c:pt idx="8">
                  <c:v>3971</c:v>
                </c:pt>
                <c:pt idx="11">
                  <c:v>4055</c:v>
                </c:pt>
                <c:pt idx="14">
                  <c:v>4058</c:v>
                </c:pt>
              </c:numCache>
            </c:numRef>
          </c:val>
          <c:extLst>
            <c:ext xmlns:c16="http://schemas.microsoft.com/office/drawing/2014/chart" uri="{C3380CC4-5D6E-409C-BE32-E72D297353CC}">
              <c16:uniqueId val="{00000000-A97A-4531-8368-3F50B587F7D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97A-4531-8368-3F50B587F7D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97A-4531-8368-3F50B587F7D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97A-4531-8368-3F50B587F7D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815</c:v>
                </c:pt>
                <c:pt idx="3">
                  <c:v>834</c:v>
                </c:pt>
                <c:pt idx="6">
                  <c:v>831</c:v>
                </c:pt>
                <c:pt idx="9">
                  <c:v>837</c:v>
                </c:pt>
                <c:pt idx="12">
                  <c:v>846</c:v>
                </c:pt>
              </c:numCache>
            </c:numRef>
          </c:val>
          <c:extLst>
            <c:ext xmlns:c16="http://schemas.microsoft.com/office/drawing/2014/chart" uri="{C3380CC4-5D6E-409C-BE32-E72D297353CC}">
              <c16:uniqueId val="{00000004-A97A-4531-8368-3F50B587F7D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97A-4531-8368-3F50B587F7D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97A-4531-8368-3F50B587F7D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3845</c:v>
                </c:pt>
                <c:pt idx="3">
                  <c:v>3737</c:v>
                </c:pt>
                <c:pt idx="6">
                  <c:v>3866</c:v>
                </c:pt>
                <c:pt idx="9">
                  <c:v>3997</c:v>
                </c:pt>
                <c:pt idx="12">
                  <c:v>4019</c:v>
                </c:pt>
              </c:numCache>
            </c:numRef>
          </c:val>
          <c:extLst>
            <c:ext xmlns:c16="http://schemas.microsoft.com/office/drawing/2014/chart" uri="{C3380CC4-5D6E-409C-BE32-E72D297353CC}">
              <c16:uniqueId val="{00000007-A97A-4531-8368-3F50B587F7D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729</c:v>
                </c:pt>
                <c:pt idx="2">
                  <c:v>#N/A</c:v>
                </c:pt>
                <c:pt idx="3">
                  <c:v>#N/A</c:v>
                </c:pt>
                <c:pt idx="4">
                  <c:v>628</c:v>
                </c:pt>
                <c:pt idx="5">
                  <c:v>#N/A</c:v>
                </c:pt>
                <c:pt idx="6">
                  <c:v>#N/A</c:v>
                </c:pt>
                <c:pt idx="7">
                  <c:v>726</c:v>
                </c:pt>
                <c:pt idx="8">
                  <c:v>#N/A</c:v>
                </c:pt>
                <c:pt idx="9">
                  <c:v>#N/A</c:v>
                </c:pt>
                <c:pt idx="10">
                  <c:v>779</c:v>
                </c:pt>
                <c:pt idx="11">
                  <c:v>#N/A</c:v>
                </c:pt>
                <c:pt idx="12">
                  <c:v>#N/A</c:v>
                </c:pt>
                <c:pt idx="13">
                  <c:v>807</c:v>
                </c:pt>
                <c:pt idx="14">
                  <c:v>#N/A</c:v>
                </c:pt>
              </c:numCache>
            </c:numRef>
          </c:val>
          <c:smooth val="0"/>
          <c:extLst>
            <c:ext xmlns:c16="http://schemas.microsoft.com/office/drawing/2014/chart" uri="{C3380CC4-5D6E-409C-BE32-E72D297353CC}">
              <c16:uniqueId val="{00000008-A97A-4531-8368-3F50B587F7D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39697</c:v>
                </c:pt>
                <c:pt idx="5">
                  <c:v>39817</c:v>
                </c:pt>
                <c:pt idx="8">
                  <c:v>39710</c:v>
                </c:pt>
                <c:pt idx="11">
                  <c:v>38948</c:v>
                </c:pt>
                <c:pt idx="14">
                  <c:v>39242</c:v>
                </c:pt>
              </c:numCache>
            </c:numRef>
          </c:val>
          <c:extLst>
            <c:ext xmlns:c16="http://schemas.microsoft.com/office/drawing/2014/chart" uri="{C3380CC4-5D6E-409C-BE32-E72D297353CC}">
              <c16:uniqueId val="{00000000-8983-4698-888A-F30EC131A96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12262</c:v>
                </c:pt>
                <c:pt idx="5">
                  <c:v>12740</c:v>
                </c:pt>
                <c:pt idx="8">
                  <c:v>13238</c:v>
                </c:pt>
                <c:pt idx="11">
                  <c:v>13737</c:v>
                </c:pt>
                <c:pt idx="14">
                  <c:v>13672</c:v>
                </c:pt>
              </c:numCache>
            </c:numRef>
          </c:val>
          <c:extLst>
            <c:ext xmlns:c16="http://schemas.microsoft.com/office/drawing/2014/chart" uri="{C3380CC4-5D6E-409C-BE32-E72D297353CC}">
              <c16:uniqueId val="{00000001-8983-4698-888A-F30EC131A96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11761</c:v>
                </c:pt>
                <c:pt idx="5">
                  <c:v>12334</c:v>
                </c:pt>
                <c:pt idx="8">
                  <c:v>15380</c:v>
                </c:pt>
                <c:pt idx="11">
                  <c:v>16872</c:v>
                </c:pt>
                <c:pt idx="14">
                  <c:v>17725</c:v>
                </c:pt>
              </c:numCache>
            </c:numRef>
          </c:val>
          <c:extLst>
            <c:ext xmlns:c16="http://schemas.microsoft.com/office/drawing/2014/chart" uri="{C3380CC4-5D6E-409C-BE32-E72D297353CC}">
              <c16:uniqueId val="{00000002-8983-4698-888A-F30EC131A96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983-4698-888A-F30EC131A96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983-4698-888A-F30EC131A96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983-4698-888A-F30EC131A96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5768</c:v>
                </c:pt>
                <c:pt idx="3">
                  <c:v>5543</c:v>
                </c:pt>
                <c:pt idx="6">
                  <c:v>5689</c:v>
                </c:pt>
                <c:pt idx="9">
                  <c:v>5422</c:v>
                </c:pt>
                <c:pt idx="12">
                  <c:v>5671</c:v>
                </c:pt>
              </c:numCache>
            </c:numRef>
          </c:val>
          <c:extLst>
            <c:ext xmlns:c16="http://schemas.microsoft.com/office/drawing/2014/chart" uri="{C3380CC4-5D6E-409C-BE32-E72D297353CC}">
              <c16:uniqueId val="{00000006-8983-4698-888A-F30EC131A96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8983-4698-888A-F30EC131A96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13284</c:v>
                </c:pt>
                <c:pt idx="3">
                  <c:v>13339</c:v>
                </c:pt>
                <c:pt idx="6">
                  <c:v>13188</c:v>
                </c:pt>
                <c:pt idx="9">
                  <c:v>12904</c:v>
                </c:pt>
                <c:pt idx="12">
                  <c:v>12546</c:v>
                </c:pt>
              </c:numCache>
            </c:numRef>
          </c:val>
          <c:extLst>
            <c:ext xmlns:c16="http://schemas.microsoft.com/office/drawing/2014/chart" uri="{C3380CC4-5D6E-409C-BE32-E72D297353CC}">
              <c16:uniqueId val="{00000008-8983-4698-888A-F30EC131A96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909</c:v>
                </c:pt>
                <c:pt idx="3">
                  <c:v>881</c:v>
                </c:pt>
                <c:pt idx="6">
                  <c:v>1060</c:v>
                </c:pt>
                <c:pt idx="9">
                  <c:v>1268</c:v>
                </c:pt>
                <c:pt idx="12">
                  <c:v>1198</c:v>
                </c:pt>
              </c:numCache>
            </c:numRef>
          </c:val>
          <c:extLst>
            <c:ext xmlns:c16="http://schemas.microsoft.com/office/drawing/2014/chart" uri="{C3380CC4-5D6E-409C-BE32-E72D297353CC}">
              <c16:uniqueId val="{00000009-8983-4698-888A-F30EC131A96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42327</c:v>
                </c:pt>
                <c:pt idx="3">
                  <c:v>42377</c:v>
                </c:pt>
                <c:pt idx="6">
                  <c:v>42559</c:v>
                </c:pt>
                <c:pt idx="9">
                  <c:v>42171</c:v>
                </c:pt>
                <c:pt idx="12">
                  <c:v>44820</c:v>
                </c:pt>
              </c:numCache>
            </c:numRef>
          </c:val>
          <c:extLst>
            <c:ext xmlns:c16="http://schemas.microsoft.com/office/drawing/2014/chart" uri="{C3380CC4-5D6E-409C-BE32-E72D297353CC}">
              <c16:uniqueId val="{0000000A-8983-4698-888A-F30EC131A96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983-4698-888A-F30EC131A96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3173</c:v>
                </c:pt>
                <c:pt idx="1">
                  <c:v>3459</c:v>
                </c:pt>
                <c:pt idx="2">
                  <c:v>3439</c:v>
                </c:pt>
              </c:numCache>
            </c:numRef>
          </c:val>
          <c:extLst>
            <c:ext xmlns:c16="http://schemas.microsoft.com/office/drawing/2014/chart" uri="{C3380CC4-5D6E-409C-BE32-E72D297353CC}">
              <c16:uniqueId val="{00000000-79FA-492D-ADB4-A2BB2AB6957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2750</c:v>
                </c:pt>
                <c:pt idx="1">
                  <c:v>2950</c:v>
                </c:pt>
                <c:pt idx="2">
                  <c:v>3250</c:v>
                </c:pt>
              </c:numCache>
            </c:numRef>
          </c:val>
          <c:extLst>
            <c:ext xmlns:c16="http://schemas.microsoft.com/office/drawing/2014/chart" uri="{C3380CC4-5D6E-409C-BE32-E72D297353CC}">
              <c16:uniqueId val="{00000001-79FA-492D-ADB4-A2BB2AB6957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4556</c:v>
                </c:pt>
                <c:pt idx="1">
                  <c:v>5008</c:v>
                </c:pt>
                <c:pt idx="2">
                  <c:v>5588</c:v>
                </c:pt>
              </c:numCache>
            </c:numRef>
          </c:val>
          <c:extLst>
            <c:ext xmlns:c16="http://schemas.microsoft.com/office/drawing/2014/chart" uri="{C3380CC4-5D6E-409C-BE32-E72D297353CC}">
              <c16:uniqueId val="{00000002-79FA-492D-ADB4-A2BB2AB6957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{26C9EEA4-092B-4123-B1FE-7BD9B140F018}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8912-4E28-818A-5FDFC19F87B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{FE9A77E7-4A8F-4581-8E20-4BBDCC5CF437}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912-4E28-818A-5FDFC19F87B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{B6BA13EE-22AA-46DF-AE15-8F3AB4906EFF}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912-4E28-818A-5FDFC19F87B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{B1D3F6EF-E43E-4764-861F-9D502E758B20}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912-4E28-818A-5FDFC19F87B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{31EFDDC8-EEA6-4143-B64B-DA9E83146D86}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912-4E28-818A-5FDFC19F87B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{8ECCAF0B-256F-40F3-AF0F-5E31FFECDDF2}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8912-4E28-818A-5FDFC19F87B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{23DCB873-C926-4FB4-8BC0-5BCA6C8A28ED}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8912-4E28-818A-5FDFC19F87B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{DBB3E7B8-860D-486F-BDED-47CB0D62D7E0}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8912-4E28-818A-5FDFC19F87B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{31CB7D7C-2D06-42D1-9B77-B4F380910FEF}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8912-4E28-818A-5FDFC19F87B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61.3</c:v>
                </c:pt>
                <c:pt idx="8">
                  <c:v>63.1</c:v>
                </c:pt>
                <c:pt idx="16">
                  <c:v>64.599999999999994</c:v>
                </c:pt>
                <c:pt idx="24">
                  <c:v>66.099999999999994</c:v>
                </c:pt>
                <c:pt idx="32">
                  <c:v>67.599999999999994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8912-4E28-818A-5FDFC19F87B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{7C78D9F5-2C3B-4FFF-A8F1-23CEABBDFF2E}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8912-4E28-818A-5FDFC19F87B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{9727A29F-8227-4409-9A75-B744839C59BC}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912-4E28-818A-5FDFC19F87B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{2834B140-568B-4C55-8D94-7960FE911E1B}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912-4E28-818A-5FDFC19F87B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{D913D2AC-E5EA-4F00-B2CE-C3D43AE61B8C}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912-4E28-818A-5FDFC19F87B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{F8D4E961-7A96-4759-A3F6-89816BA98F35}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912-4E28-818A-5FDFC19F87B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{03F4532D-3D28-44B7-A5F4-06BF3FA3750E}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8912-4E28-818A-5FDFC19F87B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{2A570CFA-27FA-4E1B-9F39-7EA4FB806B4E}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8912-4E28-818A-5FDFC19F87B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{95FAE4CA-57E0-44B4-B8B7-52351A592681}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8912-4E28-818A-5FDFC19F87B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{E348203C-C7FE-4356-BE02-141CF4A5A0BC}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8912-4E28-818A-5FDFC19F87B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61.9</c:v>
                </c:pt>
                <c:pt idx="16">
                  <c:v>62.8</c:v>
                </c:pt>
                <c:pt idx="24">
                  <c:v>64</c:v>
                </c:pt>
                <c:pt idx="32">
                  <c:v>64.400000000000006</c:v>
                </c:pt>
              </c:numCache>
            </c:numRef>
          </c:xVal>
          <c:yVal>
            <c:numRef>
              <c:f>公会計指標分析・財政指標組合せ分析表!$BP$55:$DC$55</c:f>
              <c:numCache>
                <c:formatCode>#,##0.0;"▲ "#,##0.0</c:formatCode>
                <c:ptCount val="40"/>
                <c:pt idx="0">
                  <c:v>0.5</c:v>
                </c:pt>
                <c:pt idx="8">
                  <c:v>5.9</c:v>
                </c:pt>
                <c:pt idx="16">
                  <c:v>4.0999999999999996</c:v>
                </c:pt>
                <c:pt idx="24">
                  <c:v>0</c:v>
                </c:pt>
                <c:pt idx="32">
                  <c:v>0</c:v>
                </c:pt>
              </c:numCache>
            </c:numRef>
          </c:yVal>
          <c:smooth val="0"/>
          <c:extLst>
            <c:ext xmlns:c16="http://schemas.microsoft.com/office/drawing/2014/chart" uri="{C3380CC4-5D6E-409C-BE32-E72D297353CC}">
              <c16:uniqueId val="{00000013-8912-4E28-818A-5FDFC19F87B5}"/>
            </c:ext>
          </c:extLst>
        </c:ser>
        <c:dLbls>
          <c:showLegendKey val="0"/>
          <c:showVal val="1"/>
          <c:showCatName val="0"/>
          <c:showSerName val="0"/>
          <c:showPercent val="0"/>
          <c:showBubbleSize val="0"/>
        </c:dLbls>
        <c:axId val="46179840"/>
        <c:axId val="46181760"/>
      </c:scatterChart>
      <c:valAx>
        <c:axId val="46179840"/>
        <c:scaling>
          <c:orientation val="maxMin"/>
          <c:max val="65"/>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{773C7DAA-2FBB-42AA-BFEA-19B455CC1731}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9CED-49EC-B3AC-03F1A457088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{CE0989E1-F945-46E6-93D6-471A282DE7E5}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CED-49EC-B3AC-03F1A457088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{55BBB647-B4A7-46C0-9EAB-2B3974B7E38D}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CED-49EC-B3AC-03F1A457088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{A19EA05B-6D80-4CB2-95E2-A24F45787AEE}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CED-49EC-B3AC-03F1A457088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{F657CE02-D0EF-4F7D-9615-3D5CAF5C8204}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CED-49EC-B3AC-03F1A4570886}"/>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{75CFD5E6-E854-4BC7-B890-E0EBC04F408F}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9CED-49EC-B3AC-03F1A4570886}"/>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{9C7C9201-1355-4623-9D2A-4E5634F0BA96}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9CED-49EC-B3AC-03F1A4570886}"/>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{C67DFBEC-7761-47C5-8BF0-670348ADA1DB}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9CED-49EC-B3AC-03F1A4570886}"/>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{D4392AE7-D19A-476D-977B-6DF78A24A0AA}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9CED-49EC-B3AC-03F1A457088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3.5</c:v>
                </c:pt>
                <c:pt idx="8">
                  <c:v>3.2</c:v>
                </c:pt>
                <c:pt idx="16">
                  <c:v>3.2</c:v>
                </c:pt>
                <c:pt idx="24">
                  <c:v>3.3</c:v>
                </c:pt>
                <c:pt idx="32">
                  <c:v>3.5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9CED-49EC-B3AC-03F1A457088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{E7984FB8-A882-4493-9BB6-B544D9C4A5A4}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9CED-49EC-B3AC-03F1A457088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{298FBDEB-0821-4C6A-BAAF-431254B49A80}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CED-49EC-B3AC-03F1A457088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{5A2D161E-358C-46FA-8447-52BEB3C7F5E7}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CED-49EC-B3AC-03F1A457088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{017716E7-D40D-4CBD-8B4B-C26C470124F4}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CED-49EC-B3AC-03F1A457088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{C074388B-BE65-477F-A88F-E9755ED0BFA6}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CED-49EC-B3AC-03F1A4570886}"/>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{49F3BB8C-1453-42D3-96CC-B73A956A88BC}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9CED-49EC-B3AC-03F1A4570886}"/>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{16B4122F-4F3B-467B-8CB7-E79F337018D0}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9CED-49EC-B3AC-03F1A4570886}"/>
                </c:ext>
              </c:extLst>
            </c:dLbl>
            <c:dLbl>
              <c:idx val="24"/>
              <c:layout>
                <c:manualLayout>
                  <c:x val="0"/>
                  <c:y val="-1.8920725772258097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{55263714-1DC9-454A-A060-34BE3A38B0CE}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9CED-49EC-B3AC-03F1A4570886}"/>
                </c:ext>
              </c:extLst>
            </c:dLbl>
            <c:dLbl>
              <c:idx val="32"/>
              <c:layout>
                <c:manualLayout>
                  <c:x val="0"/>
                  <c:y val="1.8920725772258097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{103FA335-1BC3-4FEB-AC57-F9C97C438776}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9CED-49EC-B3AC-03F1A457088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5.0999999999999996</c:v>
                </c:pt>
                <c:pt idx="8">
                  <c:v>5.2</c:v>
                </c:pt>
                <c:pt idx="16">
                  <c:v>5.0999999999999996</c:v>
                </c:pt>
                <c:pt idx="24">
                  <c:v>5.2</c:v>
                </c:pt>
                <c:pt idx="32">
                  <c:v>5.2</c:v>
                </c:pt>
              </c:numCache>
            </c:numRef>
          </c:xVal>
          <c:yVal>
            <c:numRef>
              <c:f>公会計指標分析・財政指標組合せ分析表!$BP$77:$DC$77</c:f>
              <c:numCache>
                <c:formatCode>#,##0.0;"▲ "#,##0.0</c:formatCode>
                <c:ptCount val="40"/>
                <c:pt idx="0">
                  <c:v>0.5</c:v>
                </c:pt>
                <c:pt idx="8">
                  <c:v>5.9</c:v>
                </c:pt>
                <c:pt idx="16">
                  <c:v>4.0999999999999996</c:v>
                </c:pt>
                <c:pt idx="24">
                  <c:v>0</c:v>
                </c:pt>
                <c:pt idx="32">
                  <c:v>0</c:v>
                </c:pt>
              </c:numCache>
            </c:numRef>
          </c:yVal>
          <c:smooth val="0"/>
          <c:extLst>
            <c:ext xmlns:c16="http://schemas.microsoft.com/office/drawing/2014/chart" uri="{C3380CC4-5D6E-409C-BE32-E72D297353CC}">
              <c16:uniqueId val="{00000013-9CED-49EC-B3AC-03F1A4570886}"/>
            </c:ext>
          </c:extLst>
        </c:ser>
        <c:dLbls>
          <c:showLegendKey val="0"/>
          <c:showVal val="1"/>
          <c:showCatName val="0"/>
          <c:showSerName val="0"/>
          <c:showPercent val="0"/>
          <c:showBubbleSize val="0"/>
        </c:dLbls>
        <c:axId val="84219776"/>
        <c:axId val="84234240"/>
      </c:scatterChart>
      <c:valAx>
        <c:axId val="84219776"/>
        <c:scaling>
          <c:orientation val="maxMin"/>
          <c:max val="5.3"/>
          <c:min val="4.900000000000000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山口県防府市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臨時財政対策債の元金償還の開始により、元利償還金が増加したため、実質公債費比率の分子が増加した。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山口県防府市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減債基金残高の増等により充当可能基金は増加したものの、一般会計等に係る地方債の現在高が、新庁舎建設事業などで発行額が償還額を上回ったことにより増加し、将来負担比率の分子は前年度に比べ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前年度同様、将来負担比率の分子はマイナスを維持しているが、今後も事業実施の適正化を図り、財政の健全化に努める。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山口県防府市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新庁舎建設事業の実施による庁舎建設基金の減少などがあったものの、臨時財政対策債償還基金費の積み立てや、今後発生する公共施設の改修に備えるための積み立てなどにより、全体の基金の残高は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庁舎建設に伴う基金の減少が見込まれるが、基金の取崩に依存しない健全な財政運営を推進し、計画的かつ有効的に基金を活用する。また、基金の一括運用及び債権の購入管理することで、資金運用の更なる効率化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・庁舎建設基金：市庁舎の建設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・公共施設等整備基金：公共施設等の機能的かつ効果的な整備及び運営</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・ふるさと振興基金：魅力ある活力に満ちたまちづくりの推進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・成長再生推進基金：成長及び再生に向けた施設の推進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・社会福祉事業振興基金：社会福祉事業の振興及び奨励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新庁舎建設事業の実施により庁舎建設基金を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百万円取り崩すなどしたが、収益事業による繰入金等を活用し、ふるさと振興基金や公共施設等整備基金への積立を行ったことにより、残高全体として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各々の基金が目的とする事業について、計画的に実施できるように必要な財源を確保する。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地方税等の増加があったものの、物価高騰対策などの実施もあり、本市の財政状況を勘案し、積立を上回る取崩を行ったため、残高が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引き続き、災害などに備えるための残高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億円（標準財政規模の約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臨時財政対策債の償還金を積み立てたことなどにより、残高が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市債の償還に必要な財源を確保し、公債費の負担に備える。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17602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31318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45034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58750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72466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17602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31318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45034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58750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72466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山口県防府市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113,888
112,010
189.37
55,956,243
53,660,280
1,816,904
25,140,446
44,819,623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D00-00001E000000}"/>
            </a:ext>
          </a:extLst>
        </xdr:cNvPr>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D00-000020000000}"/>
            </a:ext>
          </a:extLst>
        </xdr:cNvPr>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D00-000021000000}"/>
            </a:ext>
          </a:extLst>
        </xdr:cNvPr>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D00-000023000000}"/>
            </a:ext>
          </a:extLst>
        </xdr:cNvPr>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D00-000024000000}"/>
            </a:ext>
          </a:extLst>
        </xdr:cNvPr>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D00-000025000000}"/>
            </a:ext>
          </a:extLst>
        </xdr:cNvPr>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D00-000026000000}"/>
            </a:ext>
          </a:extLst>
        </xdr:cNvPr>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D00-000027000000}"/>
            </a:ext>
          </a:extLst>
        </xdr:cNvPr>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D00-000028000000}"/>
            </a:ext>
          </a:extLst>
        </xdr:cNvPr>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27082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D00-00002A000000}"/>
            </a:ext>
          </a:extLst>
        </xdr:cNvPr>
        <xdr:cNvSpPr txBox="1"/>
      </xdr:nvSpPr>
      <xdr:spPr>
        <a:xfrm>
          <a:off x="419100"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D00-00002B000000}"/>
            </a:ext>
          </a:extLst>
        </xdr:cNvPr>
        <xdr:cNvSpPr txBox="1"/>
      </xdr:nvSpPr>
      <xdr:spPr>
        <a:xfrm>
          <a:off x="419100" y="31718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00000000-0008-0000-0D00-00002C000000}"/>
            </a:ext>
          </a:extLst>
        </xdr:cNvPr>
        <xdr:cNvSpPr txBox="1"/>
      </xdr:nvSpPr>
      <xdr:spPr>
        <a:xfrm>
          <a:off x="419100" y="34067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00000000-0008-0000-0D00-00002D000000}"/>
            </a:ext>
          </a:extLst>
        </xdr:cNvPr>
        <xdr:cNvSpPr txBox="1"/>
      </xdr:nvSpPr>
      <xdr:spPr>
        <a:xfrm>
          <a:off x="419100" y="36417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1152525" y="4143375"/>
          <a:ext cx="38227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1811514" y="45071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3462014" y="44904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4924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4924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62960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62960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77946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77946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D00-000037000000}"/>
            </a:ext>
          </a:extLst>
        </xdr:cNvPr>
        <xdr:cNvSpPr/>
      </xdr:nvSpPr>
      <xdr:spPr>
        <a:xfrm>
          <a:off x="1152525" y="48228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D00-000038000000}"/>
            </a:ext>
          </a:extLst>
        </xdr:cNvPr>
        <xdr:cNvSpPr/>
      </xdr:nvSpPr>
      <xdr:spPr>
        <a:xfrm>
          <a:off x="522287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D00-000039000000}"/>
            </a:ext>
          </a:extLst>
        </xdr:cNvPr>
        <xdr:cNvSpPr/>
      </xdr:nvSpPr>
      <xdr:spPr>
        <a:xfrm>
          <a:off x="522287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D00-00003A000000}"/>
            </a:ext>
          </a:extLst>
        </xdr:cNvPr>
        <xdr:cNvSpPr txBox="1"/>
      </xdr:nvSpPr>
      <xdr:spPr>
        <a:xfrm>
          <a:off x="52800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現在、市庁舎をはじめとした多くの公共施設等の老朽化が進んでいるが、今後、同時期に更新を迎えることがないように、更新時期の平準化を図る。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11271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152525" y="68992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786781" y="6811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152525" y="64865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786781" y="639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152525" y="60737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786781" y="59799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152525" y="56546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786781" y="55672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152525" y="52419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786781" y="51481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00000000-0008-0000-0D00-000046000000}"/>
            </a:ext>
          </a:extLst>
        </xdr:cNvPr>
        <xdr:cNvCxnSpPr/>
      </xdr:nvCxnSpPr>
      <xdr:spPr>
        <a:xfrm>
          <a:off x="1152525" y="48228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00000000-0008-0000-0D00-000047000000}"/>
            </a:ext>
          </a:extLst>
        </xdr:cNvPr>
        <xdr:cNvSpPr txBox="1"/>
      </xdr:nvSpPr>
      <xdr:spPr>
        <a:xfrm>
          <a:off x="786781" y="47353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00000000-0008-0000-0D00-000048000000}"/>
            </a:ext>
          </a:extLst>
        </xdr:cNvPr>
        <xdr:cNvSpPr/>
      </xdr:nvSpPr>
      <xdr:spPr>
        <a:xfrm>
          <a:off x="1152525" y="48228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35</xdr:row>
      <xdr:rowOff>2921</xdr:rowOff>
    </xdr:to>
    <xdr:cxnSp macro="">
      <xdr:nvCxnSpPr>
        <xdr:cNvPr id="73" name="直線コネクタ 72">
          <a:extLst>
            <a:ext uri="{FF2B5EF4-FFF2-40B4-BE49-F238E27FC236}">
              <a16:creationId xmlns:a16="http://schemas.microsoft.com/office/drawing/2014/main" id="{00000000-0008-0000-0D00-000049000000}"/>
            </a:ext>
          </a:extLst>
        </xdr:cNvPr>
        <xdr:cNvCxnSpPr/>
      </xdr:nvCxnSpPr>
      <xdr:spPr>
        <a:xfrm flipV="1">
          <a:off x="4300220" y="5321935"/>
          <a:ext cx="1270" cy="1253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6748</xdr:rowOff>
    </xdr:from>
    <xdr:ext cx="405111" cy="259045"/>
    <xdr:sp macro="" textlink="">
      <xdr:nvSpPr>
        <xdr:cNvPr id="74" name="有形固定資産減価償却率最小値テキスト">
          <a:extLst>
            <a:ext uri="{FF2B5EF4-FFF2-40B4-BE49-F238E27FC236}">
              <a16:creationId xmlns:a16="http://schemas.microsoft.com/office/drawing/2014/main" id="{00000000-0008-0000-0D00-00004A000000}"/>
            </a:ext>
          </a:extLst>
        </xdr:cNvPr>
        <xdr:cNvSpPr txBox="1"/>
      </xdr:nvSpPr>
      <xdr:spPr>
        <a:xfrm>
          <a:off x="4352925" y="6578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2921</xdr:rowOff>
    </xdr:from>
    <xdr:to>
      <xdr:col>23</xdr:col>
      <xdr:colOff>174625</xdr:colOff>
      <xdr:row>35</xdr:row>
      <xdr:rowOff>2921</xdr:rowOff>
    </xdr:to>
    <xdr:cxnSp macro="">
      <xdr:nvCxnSpPr>
        <xdr:cNvPr id="75" name="直線コネクタ 74">
          <a:extLst>
            <a:ext uri="{FF2B5EF4-FFF2-40B4-BE49-F238E27FC236}">
              <a16:creationId xmlns:a16="http://schemas.microsoft.com/office/drawing/2014/main" id="{00000000-0008-0000-0D00-00004B000000}"/>
            </a:ext>
          </a:extLst>
        </xdr:cNvPr>
        <xdr:cNvCxnSpPr/>
      </xdr:nvCxnSpPr>
      <xdr:spPr>
        <a:xfrm>
          <a:off x="4213225" y="6575171"/>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76" name="有形固定資産減価償却率最大値テキスト">
          <a:extLst>
            <a:ext uri="{FF2B5EF4-FFF2-40B4-BE49-F238E27FC236}">
              <a16:creationId xmlns:a16="http://schemas.microsoft.com/office/drawing/2014/main" id="{00000000-0008-0000-0D00-00004C000000}"/>
            </a:ext>
          </a:extLst>
        </xdr:cNvPr>
        <xdr:cNvSpPr txBox="1"/>
      </xdr:nvSpPr>
      <xdr:spPr>
        <a:xfrm>
          <a:off x="4352925" y="5103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77" name="直線コネクタ 76">
          <a:extLst>
            <a:ext uri="{FF2B5EF4-FFF2-40B4-BE49-F238E27FC236}">
              <a16:creationId xmlns:a16="http://schemas.microsoft.com/office/drawing/2014/main" id="{00000000-0008-0000-0D00-00004D000000}"/>
            </a:ext>
          </a:extLst>
        </xdr:cNvPr>
        <xdr:cNvCxnSpPr/>
      </xdr:nvCxnSpPr>
      <xdr:spPr>
        <a:xfrm>
          <a:off x="4213225" y="532193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152544</xdr:rowOff>
    </xdr:from>
    <xdr:ext cx="405111" cy="259045"/>
    <xdr:sp macro="" textlink="">
      <xdr:nvSpPr>
        <xdr:cNvPr id="78" name="有形固定資産減価償却率平均値テキスト">
          <a:extLst>
            <a:ext uri="{FF2B5EF4-FFF2-40B4-BE49-F238E27FC236}">
              <a16:creationId xmlns:a16="http://schemas.microsoft.com/office/drawing/2014/main" id="{00000000-0008-0000-0D00-00004E000000}"/>
            </a:ext>
          </a:extLst>
        </xdr:cNvPr>
        <xdr:cNvSpPr txBox="1"/>
      </xdr:nvSpPr>
      <xdr:spPr>
        <a:xfrm>
          <a:off x="4352925" y="60643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129667</xdr:rowOff>
    </xdr:from>
    <xdr:to>
      <xdr:col>23</xdr:col>
      <xdr:colOff>136525</xdr:colOff>
      <xdr:row>33</xdr:row>
      <xdr:rowOff>59817</xdr:rowOff>
    </xdr:to>
    <xdr:sp macro="" textlink="">
      <xdr:nvSpPr>
        <xdr:cNvPr id="79" name="フローチャート: 判断 78">
          <a:extLst>
            <a:ext uri="{FF2B5EF4-FFF2-40B4-BE49-F238E27FC236}">
              <a16:creationId xmlns:a16="http://schemas.microsoft.com/office/drawing/2014/main" id="{00000000-0008-0000-0D00-00004F000000}"/>
            </a:ext>
          </a:extLst>
        </xdr:cNvPr>
        <xdr:cNvSpPr/>
      </xdr:nvSpPr>
      <xdr:spPr>
        <a:xfrm>
          <a:off x="4251325" y="620661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112395</xdr:rowOff>
    </xdr:from>
    <xdr:to>
      <xdr:col>19</xdr:col>
      <xdr:colOff>187325</xdr:colOff>
      <xdr:row>33</xdr:row>
      <xdr:rowOff>42545</xdr:rowOff>
    </xdr:to>
    <xdr:sp macro="" textlink="">
      <xdr:nvSpPr>
        <xdr:cNvPr id="80" name="フローチャート: 判断 79">
          <a:extLst>
            <a:ext uri="{FF2B5EF4-FFF2-40B4-BE49-F238E27FC236}">
              <a16:creationId xmlns:a16="http://schemas.microsoft.com/office/drawing/2014/main" id="{00000000-0008-0000-0D00-000050000000}"/>
            </a:ext>
          </a:extLst>
        </xdr:cNvPr>
        <xdr:cNvSpPr/>
      </xdr:nvSpPr>
      <xdr:spPr>
        <a:xfrm>
          <a:off x="3616325" y="618934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60579</xdr:rowOff>
    </xdr:from>
    <xdr:to>
      <xdr:col>15</xdr:col>
      <xdr:colOff>187325</xdr:colOff>
      <xdr:row>32</xdr:row>
      <xdr:rowOff>162179</xdr:rowOff>
    </xdr:to>
    <xdr:sp macro="" textlink="">
      <xdr:nvSpPr>
        <xdr:cNvPr id="81" name="フローチャート: 判断 80">
          <a:extLst>
            <a:ext uri="{FF2B5EF4-FFF2-40B4-BE49-F238E27FC236}">
              <a16:creationId xmlns:a16="http://schemas.microsoft.com/office/drawing/2014/main" id="{00000000-0008-0000-0D00-000051000000}"/>
            </a:ext>
          </a:extLst>
        </xdr:cNvPr>
        <xdr:cNvSpPr/>
      </xdr:nvSpPr>
      <xdr:spPr>
        <a:xfrm>
          <a:off x="2930525" y="613752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21717</xdr:rowOff>
    </xdr:from>
    <xdr:to>
      <xdr:col>11</xdr:col>
      <xdr:colOff>187325</xdr:colOff>
      <xdr:row>32</xdr:row>
      <xdr:rowOff>123317</xdr:rowOff>
    </xdr:to>
    <xdr:sp macro="" textlink="">
      <xdr:nvSpPr>
        <xdr:cNvPr id="82" name="フローチャート: 判断 81">
          <a:extLst>
            <a:ext uri="{FF2B5EF4-FFF2-40B4-BE49-F238E27FC236}">
              <a16:creationId xmlns:a16="http://schemas.microsoft.com/office/drawing/2014/main" id="{00000000-0008-0000-0D00-000052000000}"/>
            </a:ext>
          </a:extLst>
        </xdr:cNvPr>
        <xdr:cNvSpPr/>
      </xdr:nvSpPr>
      <xdr:spPr>
        <a:xfrm>
          <a:off x="2244725" y="609866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128397</xdr:rowOff>
    </xdr:from>
    <xdr:to>
      <xdr:col>7</xdr:col>
      <xdr:colOff>187325</xdr:colOff>
      <xdr:row>32</xdr:row>
      <xdr:rowOff>58547</xdr:rowOff>
    </xdr:to>
    <xdr:sp macro="" textlink="">
      <xdr:nvSpPr>
        <xdr:cNvPr id="83" name="フローチャート: 判断 82">
          <a:extLst>
            <a:ext uri="{FF2B5EF4-FFF2-40B4-BE49-F238E27FC236}">
              <a16:creationId xmlns:a16="http://schemas.microsoft.com/office/drawing/2014/main" id="{00000000-0008-0000-0D00-000053000000}"/>
            </a:ext>
          </a:extLst>
        </xdr:cNvPr>
        <xdr:cNvSpPr/>
      </xdr:nvSpPr>
      <xdr:spPr>
        <a:xfrm>
          <a:off x="1558925" y="604024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D00-000054000000}"/>
            </a:ext>
          </a:extLst>
        </xdr:cNvPr>
        <xdr:cNvSpPr txBox="1"/>
      </xdr:nvSpPr>
      <xdr:spPr>
        <a:xfrm>
          <a:off x="4143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0000000-0008-0000-0D00-000055000000}"/>
            </a:ext>
          </a:extLst>
        </xdr:cNvPr>
        <xdr:cNvSpPr txBox="1"/>
      </xdr:nvSpPr>
      <xdr:spPr>
        <a:xfrm>
          <a:off x="3508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D00-000056000000}"/>
            </a:ext>
          </a:extLst>
        </xdr:cNvPr>
        <xdr:cNvSpPr txBox="1"/>
      </xdr:nvSpPr>
      <xdr:spPr>
        <a:xfrm>
          <a:off x="28225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D00-000057000000}"/>
            </a:ext>
          </a:extLst>
        </xdr:cNvPr>
        <xdr:cNvSpPr txBox="1"/>
      </xdr:nvSpPr>
      <xdr:spPr>
        <a:xfrm>
          <a:off x="21367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D00-000058000000}"/>
            </a:ext>
          </a:extLst>
        </xdr:cNvPr>
        <xdr:cNvSpPr txBox="1"/>
      </xdr:nvSpPr>
      <xdr:spPr>
        <a:xfrm>
          <a:off x="14509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96393</xdr:rowOff>
    </xdr:from>
    <xdr:to>
      <xdr:col>23</xdr:col>
      <xdr:colOff>136525</xdr:colOff>
      <xdr:row>34</xdr:row>
      <xdr:rowOff>26543</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4251325" y="633844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74820</xdr:rowOff>
    </xdr:from>
    <xdr:ext cx="405111" cy="259045"/>
    <xdr:sp macro="" textlink="">
      <xdr:nvSpPr>
        <xdr:cNvPr id="90" name="有形固定資産減価償却率該当値テキスト">
          <a:extLst>
            <a:ext uri="{FF2B5EF4-FFF2-40B4-BE49-F238E27FC236}">
              <a16:creationId xmlns:a16="http://schemas.microsoft.com/office/drawing/2014/main" id="{00000000-0008-0000-0D00-00005A000000}"/>
            </a:ext>
          </a:extLst>
        </xdr:cNvPr>
        <xdr:cNvSpPr txBox="1"/>
      </xdr:nvSpPr>
      <xdr:spPr>
        <a:xfrm>
          <a:off x="4352925" y="6316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31623</xdr:rowOff>
    </xdr:from>
    <xdr:to>
      <xdr:col>19</xdr:col>
      <xdr:colOff>187325</xdr:colOff>
      <xdr:row>33</xdr:row>
      <xdr:rowOff>133223</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3616325" y="627367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82423</xdr:rowOff>
    </xdr:from>
    <xdr:to>
      <xdr:col>23</xdr:col>
      <xdr:colOff>85725</xdr:colOff>
      <xdr:row>33</xdr:row>
      <xdr:rowOff>147193</xdr:rowOff>
    </xdr:to>
    <xdr:cxnSp macro="">
      <xdr:nvCxnSpPr>
        <xdr:cNvPr id="92" name="直線コネクタ 91">
          <a:extLst>
            <a:ext uri="{FF2B5EF4-FFF2-40B4-BE49-F238E27FC236}">
              <a16:creationId xmlns:a16="http://schemas.microsoft.com/office/drawing/2014/main" id="{00000000-0008-0000-0D00-00005C000000}"/>
            </a:ext>
          </a:extLst>
        </xdr:cNvPr>
        <xdr:cNvCxnSpPr/>
      </xdr:nvCxnSpPr>
      <xdr:spPr>
        <a:xfrm>
          <a:off x="3667125" y="6324473"/>
          <a:ext cx="635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138303</xdr:rowOff>
    </xdr:from>
    <xdr:to>
      <xdr:col>15</xdr:col>
      <xdr:colOff>187325</xdr:colOff>
      <xdr:row>33</xdr:row>
      <xdr:rowOff>68453</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2930525" y="621525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17653</xdr:rowOff>
    </xdr:from>
    <xdr:to>
      <xdr:col>19</xdr:col>
      <xdr:colOff>136525</xdr:colOff>
      <xdr:row>33</xdr:row>
      <xdr:rowOff>82423</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a:off x="2981325" y="6259703"/>
          <a:ext cx="6858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73533</xdr:rowOff>
    </xdr:from>
    <xdr:to>
      <xdr:col>11</xdr:col>
      <xdr:colOff>187325</xdr:colOff>
      <xdr:row>33</xdr:row>
      <xdr:rowOff>3683</xdr:rowOff>
    </xdr:to>
    <xdr:sp macro="" textlink="">
      <xdr:nvSpPr>
        <xdr:cNvPr id="95" name="楕円 94">
          <a:extLst>
            <a:ext uri="{FF2B5EF4-FFF2-40B4-BE49-F238E27FC236}">
              <a16:creationId xmlns:a16="http://schemas.microsoft.com/office/drawing/2014/main" id="{00000000-0008-0000-0D00-00005F000000}"/>
            </a:ext>
          </a:extLst>
        </xdr:cNvPr>
        <xdr:cNvSpPr/>
      </xdr:nvSpPr>
      <xdr:spPr>
        <a:xfrm>
          <a:off x="2244725" y="615048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124333</xdr:rowOff>
    </xdr:from>
    <xdr:to>
      <xdr:col>15</xdr:col>
      <xdr:colOff>136525</xdr:colOff>
      <xdr:row>33</xdr:row>
      <xdr:rowOff>17653</xdr:rowOff>
    </xdr:to>
    <xdr:cxnSp macro="">
      <xdr:nvCxnSpPr>
        <xdr:cNvPr id="96" name="直線コネクタ 95">
          <a:extLst>
            <a:ext uri="{FF2B5EF4-FFF2-40B4-BE49-F238E27FC236}">
              <a16:creationId xmlns:a16="http://schemas.microsoft.com/office/drawing/2014/main" id="{00000000-0008-0000-0D00-000060000000}"/>
            </a:ext>
          </a:extLst>
        </xdr:cNvPr>
        <xdr:cNvCxnSpPr/>
      </xdr:nvCxnSpPr>
      <xdr:spPr>
        <a:xfrm>
          <a:off x="2295525" y="6201283"/>
          <a:ext cx="685800"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167259</xdr:rowOff>
    </xdr:from>
    <xdr:to>
      <xdr:col>7</xdr:col>
      <xdr:colOff>187325</xdr:colOff>
      <xdr:row>32</xdr:row>
      <xdr:rowOff>97409</xdr:rowOff>
    </xdr:to>
    <xdr:sp macro="" textlink="">
      <xdr:nvSpPr>
        <xdr:cNvPr id="97" name="楕円 96">
          <a:extLst>
            <a:ext uri="{FF2B5EF4-FFF2-40B4-BE49-F238E27FC236}">
              <a16:creationId xmlns:a16="http://schemas.microsoft.com/office/drawing/2014/main" id="{00000000-0008-0000-0D00-000061000000}"/>
            </a:ext>
          </a:extLst>
        </xdr:cNvPr>
        <xdr:cNvSpPr/>
      </xdr:nvSpPr>
      <xdr:spPr>
        <a:xfrm>
          <a:off x="1558925" y="607910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46609</xdr:rowOff>
    </xdr:from>
    <xdr:to>
      <xdr:col>11</xdr:col>
      <xdr:colOff>136525</xdr:colOff>
      <xdr:row>32</xdr:row>
      <xdr:rowOff>124333</xdr:rowOff>
    </xdr:to>
    <xdr:cxnSp macro="">
      <xdr:nvCxnSpPr>
        <xdr:cNvPr id="98" name="直線コネクタ 97">
          <a:extLst>
            <a:ext uri="{FF2B5EF4-FFF2-40B4-BE49-F238E27FC236}">
              <a16:creationId xmlns:a16="http://schemas.microsoft.com/office/drawing/2014/main" id="{00000000-0008-0000-0D00-000062000000}"/>
            </a:ext>
          </a:extLst>
        </xdr:cNvPr>
        <xdr:cNvCxnSpPr/>
      </xdr:nvCxnSpPr>
      <xdr:spPr>
        <a:xfrm>
          <a:off x="1609725" y="6123559"/>
          <a:ext cx="6858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59072</xdr:rowOff>
    </xdr:from>
    <xdr:ext cx="405111" cy="259045"/>
    <xdr:sp macro="" textlink="">
      <xdr:nvSpPr>
        <xdr:cNvPr id="99" name="n_1aveValue有形固定資産減価償却率">
          <a:extLst>
            <a:ext uri="{FF2B5EF4-FFF2-40B4-BE49-F238E27FC236}">
              <a16:creationId xmlns:a16="http://schemas.microsoft.com/office/drawing/2014/main" id="{00000000-0008-0000-0D00-000063000000}"/>
            </a:ext>
          </a:extLst>
        </xdr:cNvPr>
        <xdr:cNvSpPr txBox="1"/>
      </xdr:nvSpPr>
      <xdr:spPr>
        <a:xfrm>
          <a:off x="3470919" y="597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7256</xdr:rowOff>
    </xdr:from>
    <xdr:ext cx="405111" cy="259045"/>
    <xdr:sp macro="" textlink="">
      <xdr:nvSpPr>
        <xdr:cNvPr id="100" name="n_2aveValue有形固定資産減価償却率">
          <a:extLst>
            <a:ext uri="{FF2B5EF4-FFF2-40B4-BE49-F238E27FC236}">
              <a16:creationId xmlns:a16="http://schemas.microsoft.com/office/drawing/2014/main" id="{00000000-0008-0000-0D00-000064000000}"/>
            </a:ext>
          </a:extLst>
        </xdr:cNvPr>
        <xdr:cNvSpPr txBox="1"/>
      </xdr:nvSpPr>
      <xdr:spPr>
        <a:xfrm>
          <a:off x="2797819" y="5919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139844</xdr:rowOff>
    </xdr:from>
    <xdr:ext cx="405111" cy="259045"/>
    <xdr:sp macro="" textlink="">
      <xdr:nvSpPr>
        <xdr:cNvPr id="101" name="n_3aveValue有形固定資産減価償却率">
          <a:extLst>
            <a:ext uri="{FF2B5EF4-FFF2-40B4-BE49-F238E27FC236}">
              <a16:creationId xmlns:a16="http://schemas.microsoft.com/office/drawing/2014/main" id="{00000000-0008-0000-0D00-000065000000}"/>
            </a:ext>
          </a:extLst>
        </xdr:cNvPr>
        <xdr:cNvSpPr txBox="1"/>
      </xdr:nvSpPr>
      <xdr:spPr>
        <a:xfrm>
          <a:off x="2112019" y="5886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75074</xdr:rowOff>
    </xdr:from>
    <xdr:ext cx="405111" cy="259045"/>
    <xdr:sp macro="" textlink="">
      <xdr:nvSpPr>
        <xdr:cNvPr id="102" name="n_4aveValue有形固定資産減価償却率">
          <a:extLst>
            <a:ext uri="{FF2B5EF4-FFF2-40B4-BE49-F238E27FC236}">
              <a16:creationId xmlns:a16="http://schemas.microsoft.com/office/drawing/2014/main" id="{00000000-0008-0000-0D00-000066000000}"/>
            </a:ext>
          </a:extLst>
        </xdr:cNvPr>
        <xdr:cNvSpPr txBox="1"/>
      </xdr:nvSpPr>
      <xdr:spPr>
        <a:xfrm>
          <a:off x="1426219" y="5821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124350</xdr:rowOff>
    </xdr:from>
    <xdr:ext cx="405111" cy="259045"/>
    <xdr:sp macro="" textlink="">
      <xdr:nvSpPr>
        <xdr:cNvPr id="103" name="n_1mainValue有形固定資産減価償却率">
          <a:extLst>
            <a:ext uri="{FF2B5EF4-FFF2-40B4-BE49-F238E27FC236}">
              <a16:creationId xmlns:a16="http://schemas.microsoft.com/office/drawing/2014/main" id="{00000000-0008-0000-0D00-000067000000}"/>
            </a:ext>
          </a:extLst>
        </xdr:cNvPr>
        <xdr:cNvSpPr txBox="1"/>
      </xdr:nvSpPr>
      <xdr:spPr>
        <a:xfrm>
          <a:off x="3470919" y="6366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59580</xdr:rowOff>
    </xdr:from>
    <xdr:ext cx="405111" cy="259045"/>
    <xdr:sp macro="" textlink="">
      <xdr:nvSpPr>
        <xdr:cNvPr id="104" name="n_2mainValue有形固定資産減価償却率">
          <a:extLst>
            <a:ext uri="{FF2B5EF4-FFF2-40B4-BE49-F238E27FC236}">
              <a16:creationId xmlns:a16="http://schemas.microsoft.com/office/drawing/2014/main" id="{00000000-0008-0000-0D00-000068000000}"/>
            </a:ext>
          </a:extLst>
        </xdr:cNvPr>
        <xdr:cNvSpPr txBox="1"/>
      </xdr:nvSpPr>
      <xdr:spPr>
        <a:xfrm>
          <a:off x="2797819" y="630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166260</xdr:rowOff>
    </xdr:from>
    <xdr:ext cx="405111" cy="259045"/>
    <xdr:sp macro="" textlink="">
      <xdr:nvSpPr>
        <xdr:cNvPr id="105" name="n_3mainValue有形固定資産減価償却率">
          <a:extLst>
            <a:ext uri="{FF2B5EF4-FFF2-40B4-BE49-F238E27FC236}">
              <a16:creationId xmlns:a16="http://schemas.microsoft.com/office/drawing/2014/main" id="{00000000-0008-0000-0D00-000069000000}"/>
            </a:ext>
          </a:extLst>
        </xdr:cNvPr>
        <xdr:cNvSpPr txBox="1"/>
      </xdr:nvSpPr>
      <xdr:spPr>
        <a:xfrm>
          <a:off x="2112019" y="6243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88536</xdr:rowOff>
    </xdr:from>
    <xdr:ext cx="405111" cy="259045"/>
    <xdr:sp macro="" textlink="">
      <xdr:nvSpPr>
        <xdr:cNvPr id="106" name="n_4mainValue有形固定資産減価償却率">
          <a:extLst>
            <a:ext uri="{FF2B5EF4-FFF2-40B4-BE49-F238E27FC236}">
              <a16:creationId xmlns:a16="http://schemas.microsoft.com/office/drawing/2014/main" id="{00000000-0008-0000-0D00-00006A000000}"/>
            </a:ext>
          </a:extLst>
        </xdr:cNvPr>
        <xdr:cNvSpPr txBox="1"/>
      </xdr:nvSpPr>
      <xdr:spPr>
        <a:xfrm>
          <a:off x="1426219" y="6165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0194925" y="4143375"/>
          <a:ext cx="38036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1150868" y="45071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2443365" y="449049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[ 492.4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39668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39668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5338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5338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681797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681797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10194925" y="48228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00000000-0008-0000-0D00-000075000000}"/>
            </a:ext>
          </a:extLst>
        </xdr:cNvPr>
        <xdr:cNvSpPr/>
      </xdr:nvSpPr>
      <xdr:spPr>
        <a:xfrm>
          <a:off x="1424622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00000000-0008-0000-0D00-000076000000}"/>
            </a:ext>
          </a:extLst>
        </xdr:cNvPr>
        <xdr:cNvSpPr/>
      </xdr:nvSpPr>
      <xdr:spPr>
        <a:xfrm>
          <a:off x="1424622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00000000-0008-0000-0D00-000077000000}"/>
            </a:ext>
          </a:extLst>
        </xdr:cNvPr>
        <xdr:cNvSpPr txBox="1"/>
      </xdr:nvSpPr>
      <xdr:spPr>
        <a:xfrm>
          <a:off x="143224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地方債の現在高は、新庁舎建設事業などにより増加したものの、</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減債基金残高の増等による充当可能基金の増加により前年に比べ低下しており、全国平均・山口県平均よりも低い水準となった。</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老朽化した施設の更新に伴い地方債の発行が増加することが想定されるが、引き続き、充当施設の耐用年数に応じた適正な借入期間を設定し、受益と負担を一致させることにより、債務償還可能年数の適正化に努める。</a:t>
          </a: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1568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0194925" y="68992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9705751" y="68118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0194925" y="65584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9705751" y="646469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0194925" y="62113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9758836" y="61175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0194925" y="58642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9758836" y="57704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0194925" y="55170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9758836" y="542329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0194925" y="51699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9861428" y="5082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0194925" y="48228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00000000-0008-0000-0D00-000086000000}"/>
            </a:ext>
          </a:extLst>
        </xdr:cNvPr>
        <xdr:cNvSpPr/>
      </xdr:nvSpPr>
      <xdr:spPr>
        <a:xfrm>
          <a:off x="10194925" y="48228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83503</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flipV="1">
          <a:off x="13323570" y="5169958"/>
          <a:ext cx="1269" cy="1155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87330</xdr:rowOff>
    </xdr:from>
    <xdr:ext cx="560923" cy="259045"/>
    <xdr:sp macro="" textlink="">
      <xdr:nvSpPr>
        <xdr:cNvPr id="136" name="債務償還比率最小値テキスト">
          <a:extLst>
            <a:ext uri="{FF2B5EF4-FFF2-40B4-BE49-F238E27FC236}">
              <a16:creationId xmlns:a16="http://schemas.microsoft.com/office/drawing/2014/main" id="{00000000-0008-0000-0D00-000088000000}"/>
            </a:ext>
          </a:extLst>
        </xdr:cNvPr>
        <xdr:cNvSpPr txBox="1"/>
      </xdr:nvSpPr>
      <xdr:spPr>
        <a:xfrm>
          <a:off x="13376275" y="632938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83503</xdr:rowOff>
    </xdr:from>
    <xdr:to>
      <xdr:col>76</xdr:col>
      <xdr:colOff>111125</xdr:colOff>
      <xdr:row>33</xdr:row>
      <xdr:rowOff>83503</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a:off x="13255625" y="632555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00000000-0008-0000-0D00-00008A000000}"/>
            </a:ext>
          </a:extLst>
        </xdr:cNvPr>
        <xdr:cNvSpPr txBox="1"/>
      </xdr:nvSpPr>
      <xdr:spPr>
        <a:xfrm>
          <a:off x="13376275" y="4951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00000000-0008-0000-0D00-00008B000000}"/>
            </a:ext>
          </a:extLst>
        </xdr:cNvPr>
        <xdr:cNvCxnSpPr/>
      </xdr:nvCxnSpPr>
      <xdr:spPr>
        <a:xfrm>
          <a:off x="13255625" y="51699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121147</xdr:rowOff>
    </xdr:from>
    <xdr:ext cx="469744" cy="259045"/>
    <xdr:sp macro="" textlink="">
      <xdr:nvSpPr>
        <xdr:cNvPr id="140" name="債務償還比率平均値テキスト">
          <a:extLst>
            <a:ext uri="{FF2B5EF4-FFF2-40B4-BE49-F238E27FC236}">
              <a16:creationId xmlns:a16="http://schemas.microsoft.com/office/drawing/2014/main" id="{00000000-0008-0000-0D00-00008C000000}"/>
            </a:ext>
          </a:extLst>
        </xdr:cNvPr>
        <xdr:cNvSpPr txBox="1"/>
      </xdr:nvSpPr>
      <xdr:spPr>
        <a:xfrm>
          <a:off x="13376275" y="5537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98270</xdr:rowOff>
    </xdr:from>
    <xdr:to>
      <xdr:col>76</xdr:col>
      <xdr:colOff>73025</xdr:colOff>
      <xdr:row>30</xdr:row>
      <xdr:rowOff>28420</xdr:rowOff>
    </xdr:to>
    <xdr:sp macro="" textlink="">
      <xdr:nvSpPr>
        <xdr:cNvPr id="141" name="フローチャート: 判断 140">
          <a:extLst>
            <a:ext uri="{FF2B5EF4-FFF2-40B4-BE49-F238E27FC236}">
              <a16:creationId xmlns:a16="http://schemas.microsoft.com/office/drawing/2014/main" id="{00000000-0008-0000-0D00-00008D000000}"/>
            </a:ext>
          </a:extLst>
        </xdr:cNvPr>
        <xdr:cNvSpPr/>
      </xdr:nvSpPr>
      <xdr:spPr>
        <a:xfrm>
          <a:off x="13293725" y="56799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106666</xdr:rowOff>
    </xdr:from>
    <xdr:to>
      <xdr:col>72</xdr:col>
      <xdr:colOff>123825</xdr:colOff>
      <xdr:row>30</xdr:row>
      <xdr:rowOff>36816</xdr:rowOff>
    </xdr:to>
    <xdr:sp macro="" textlink="">
      <xdr:nvSpPr>
        <xdr:cNvPr id="142" name="フローチャート: 判断 141">
          <a:extLst>
            <a:ext uri="{FF2B5EF4-FFF2-40B4-BE49-F238E27FC236}">
              <a16:creationId xmlns:a16="http://schemas.microsoft.com/office/drawing/2014/main" id="{00000000-0008-0000-0D00-00008E000000}"/>
            </a:ext>
          </a:extLst>
        </xdr:cNvPr>
        <xdr:cNvSpPr/>
      </xdr:nvSpPr>
      <xdr:spPr>
        <a:xfrm>
          <a:off x="12639675" y="568831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62406</xdr:rowOff>
    </xdr:from>
    <xdr:to>
      <xdr:col>68</xdr:col>
      <xdr:colOff>123825</xdr:colOff>
      <xdr:row>29</xdr:row>
      <xdr:rowOff>164006</xdr:rowOff>
    </xdr:to>
    <xdr:sp macro="" textlink="">
      <xdr:nvSpPr>
        <xdr:cNvPr id="143" name="フローチャート: 判断 142">
          <a:extLst>
            <a:ext uri="{FF2B5EF4-FFF2-40B4-BE49-F238E27FC236}">
              <a16:creationId xmlns:a16="http://schemas.microsoft.com/office/drawing/2014/main" id="{00000000-0008-0000-0D00-00008F000000}"/>
            </a:ext>
          </a:extLst>
        </xdr:cNvPr>
        <xdr:cNvSpPr/>
      </xdr:nvSpPr>
      <xdr:spPr>
        <a:xfrm>
          <a:off x="11953875" y="564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19297</xdr:rowOff>
    </xdr:from>
    <xdr:to>
      <xdr:col>64</xdr:col>
      <xdr:colOff>123825</xdr:colOff>
      <xdr:row>30</xdr:row>
      <xdr:rowOff>120897</xdr:rowOff>
    </xdr:to>
    <xdr:sp macro="" textlink="">
      <xdr:nvSpPr>
        <xdr:cNvPr id="144" name="フローチャート: 判断 143">
          <a:extLst>
            <a:ext uri="{FF2B5EF4-FFF2-40B4-BE49-F238E27FC236}">
              <a16:creationId xmlns:a16="http://schemas.microsoft.com/office/drawing/2014/main" id="{00000000-0008-0000-0D00-000090000000}"/>
            </a:ext>
          </a:extLst>
        </xdr:cNvPr>
        <xdr:cNvSpPr/>
      </xdr:nvSpPr>
      <xdr:spPr>
        <a:xfrm>
          <a:off x="11268075" y="576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161601</xdr:rowOff>
    </xdr:from>
    <xdr:to>
      <xdr:col>60</xdr:col>
      <xdr:colOff>123825</xdr:colOff>
      <xdr:row>30</xdr:row>
      <xdr:rowOff>91751</xdr:rowOff>
    </xdr:to>
    <xdr:sp macro="" textlink="">
      <xdr:nvSpPr>
        <xdr:cNvPr id="145" name="フローチャート: 判断 144">
          <a:extLst>
            <a:ext uri="{FF2B5EF4-FFF2-40B4-BE49-F238E27FC236}">
              <a16:creationId xmlns:a16="http://schemas.microsoft.com/office/drawing/2014/main" id="{00000000-0008-0000-0D00-000091000000}"/>
            </a:ext>
          </a:extLst>
        </xdr:cNvPr>
        <xdr:cNvSpPr/>
      </xdr:nvSpPr>
      <xdr:spPr>
        <a:xfrm>
          <a:off x="10582275" y="574325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D00-000092000000}"/>
            </a:ext>
          </a:extLst>
        </xdr:cNvPr>
        <xdr:cNvSpPr txBox="1"/>
      </xdr:nvSpPr>
      <xdr:spPr>
        <a:xfrm>
          <a:off x="13166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0000000-0008-0000-0D00-000093000000}"/>
            </a:ext>
          </a:extLst>
        </xdr:cNvPr>
        <xdr:cNvSpPr txBox="1"/>
      </xdr:nvSpPr>
      <xdr:spPr>
        <a:xfrm>
          <a:off x="12531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D00-000094000000}"/>
            </a:ext>
          </a:extLst>
        </xdr:cNvPr>
        <xdr:cNvSpPr txBox="1"/>
      </xdr:nvSpPr>
      <xdr:spPr>
        <a:xfrm>
          <a:off x="118459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0000000-0008-0000-0D00-000095000000}"/>
            </a:ext>
          </a:extLst>
        </xdr:cNvPr>
        <xdr:cNvSpPr txBox="1"/>
      </xdr:nvSpPr>
      <xdr:spPr>
        <a:xfrm>
          <a:off x="111601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D00-000096000000}"/>
            </a:ext>
          </a:extLst>
        </xdr:cNvPr>
        <xdr:cNvSpPr txBox="1"/>
      </xdr:nvSpPr>
      <xdr:spPr>
        <a:xfrm>
          <a:off x="104743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109065</xdr:rowOff>
    </xdr:from>
    <xdr:to>
      <xdr:col>76</xdr:col>
      <xdr:colOff>73025</xdr:colOff>
      <xdr:row>30</xdr:row>
      <xdr:rowOff>39215</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3293725" y="569071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87492</xdr:rowOff>
    </xdr:from>
    <xdr:ext cx="469744" cy="259045"/>
    <xdr:sp macro="" textlink="">
      <xdr:nvSpPr>
        <xdr:cNvPr id="152" name="債務償還比率該当値テキスト">
          <a:extLst>
            <a:ext uri="{FF2B5EF4-FFF2-40B4-BE49-F238E27FC236}">
              <a16:creationId xmlns:a16="http://schemas.microsoft.com/office/drawing/2014/main" id="{00000000-0008-0000-0D00-000098000000}"/>
            </a:ext>
          </a:extLst>
        </xdr:cNvPr>
        <xdr:cNvSpPr txBox="1"/>
      </xdr:nvSpPr>
      <xdr:spPr>
        <a:xfrm>
          <a:off x="13376275" y="5669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148886</xdr:rowOff>
    </xdr:from>
    <xdr:to>
      <xdr:col>72</xdr:col>
      <xdr:colOff>123825</xdr:colOff>
      <xdr:row>30</xdr:row>
      <xdr:rowOff>79036</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2639675" y="573053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159865</xdr:rowOff>
    </xdr:from>
    <xdr:to>
      <xdr:col>76</xdr:col>
      <xdr:colOff>22225</xdr:colOff>
      <xdr:row>30</xdr:row>
      <xdr:rowOff>28236</xdr:rowOff>
    </xdr:to>
    <xdr:cxnSp macro="">
      <xdr:nvCxnSpPr>
        <xdr:cNvPr id="154" name="直線コネクタ 153">
          <a:extLst>
            <a:ext uri="{FF2B5EF4-FFF2-40B4-BE49-F238E27FC236}">
              <a16:creationId xmlns:a16="http://schemas.microsoft.com/office/drawing/2014/main" id="{00000000-0008-0000-0D00-00009A000000}"/>
            </a:ext>
          </a:extLst>
        </xdr:cNvPr>
        <xdr:cNvCxnSpPr/>
      </xdr:nvCxnSpPr>
      <xdr:spPr>
        <a:xfrm flipV="1">
          <a:off x="12690475" y="5741515"/>
          <a:ext cx="635000" cy="33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58808</xdr:rowOff>
    </xdr:from>
    <xdr:to>
      <xdr:col>68</xdr:col>
      <xdr:colOff>123825</xdr:colOff>
      <xdr:row>29</xdr:row>
      <xdr:rowOff>160408</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1953875" y="564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109608</xdr:rowOff>
    </xdr:from>
    <xdr:to>
      <xdr:col>72</xdr:col>
      <xdr:colOff>73025</xdr:colOff>
      <xdr:row>30</xdr:row>
      <xdr:rowOff>28236</xdr:rowOff>
    </xdr:to>
    <xdr:cxnSp macro="">
      <xdr:nvCxnSpPr>
        <xdr:cNvPr id="156" name="直線コネクタ 155">
          <a:extLst>
            <a:ext uri="{FF2B5EF4-FFF2-40B4-BE49-F238E27FC236}">
              <a16:creationId xmlns:a16="http://schemas.microsoft.com/office/drawing/2014/main" id="{00000000-0008-0000-0D00-00009C000000}"/>
            </a:ext>
          </a:extLst>
        </xdr:cNvPr>
        <xdr:cNvCxnSpPr/>
      </xdr:nvCxnSpPr>
      <xdr:spPr>
        <a:xfrm>
          <a:off x="12004675" y="5691258"/>
          <a:ext cx="685800" cy="83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1736</xdr:rowOff>
    </xdr:from>
    <xdr:to>
      <xdr:col>64</xdr:col>
      <xdr:colOff>123825</xdr:colOff>
      <xdr:row>31</xdr:row>
      <xdr:rowOff>103336</xdr:rowOff>
    </xdr:to>
    <xdr:sp macro="" textlink="">
      <xdr:nvSpPr>
        <xdr:cNvPr id="157" name="楕円 156">
          <a:extLst>
            <a:ext uri="{FF2B5EF4-FFF2-40B4-BE49-F238E27FC236}">
              <a16:creationId xmlns:a16="http://schemas.microsoft.com/office/drawing/2014/main" id="{00000000-0008-0000-0D00-00009D000000}"/>
            </a:ext>
          </a:extLst>
        </xdr:cNvPr>
        <xdr:cNvSpPr/>
      </xdr:nvSpPr>
      <xdr:spPr>
        <a:xfrm>
          <a:off x="11268075" y="591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109608</xdr:rowOff>
    </xdr:from>
    <xdr:to>
      <xdr:col>68</xdr:col>
      <xdr:colOff>73025</xdr:colOff>
      <xdr:row>31</xdr:row>
      <xdr:rowOff>52536</xdr:rowOff>
    </xdr:to>
    <xdr:cxnSp macro="">
      <xdr:nvCxnSpPr>
        <xdr:cNvPr id="158" name="直線コネクタ 157">
          <a:extLst>
            <a:ext uri="{FF2B5EF4-FFF2-40B4-BE49-F238E27FC236}">
              <a16:creationId xmlns:a16="http://schemas.microsoft.com/office/drawing/2014/main" id="{00000000-0008-0000-0D00-00009E000000}"/>
            </a:ext>
          </a:extLst>
        </xdr:cNvPr>
        <xdr:cNvCxnSpPr/>
      </xdr:nvCxnSpPr>
      <xdr:spPr>
        <a:xfrm flipV="1">
          <a:off x="11318875" y="5691258"/>
          <a:ext cx="685800" cy="273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49953</xdr:rowOff>
    </xdr:from>
    <xdr:to>
      <xdr:col>60</xdr:col>
      <xdr:colOff>123825</xdr:colOff>
      <xdr:row>31</xdr:row>
      <xdr:rowOff>151553</xdr:rowOff>
    </xdr:to>
    <xdr:sp macro="" textlink="">
      <xdr:nvSpPr>
        <xdr:cNvPr id="159" name="楕円 158">
          <a:extLst>
            <a:ext uri="{FF2B5EF4-FFF2-40B4-BE49-F238E27FC236}">
              <a16:creationId xmlns:a16="http://schemas.microsoft.com/office/drawing/2014/main" id="{00000000-0008-0000-0D00-00009F000000}"/>
            </a:ext>
          </a:extLst>
        </xdr:cNvPr>
        <xdr:cNvSpPr/>
      </xdr:nvSpPr>
      <xdr:spPr>
        <a:xfrm>
          <a:off x="10582275" y="596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52536</xdr:rowOff>
    </xdr:from>
    <xdr:to>
      <xdr:col>64</xdr:col>
      <xdr:colOff>73025</xdr:colOff>
      <xdr:row>31</xdr:row>
      <xdr:rowOff>100753</xdr:rowOff>
    </xdr:to>
    <xdr:cxnSp macro="">
      <xdr:nvCxnSpPr>
        <xdr:cNvPr id="160" name="直線コネクタ 159">
          <a:extLst>
            <a:ext uri="{FF2B5EF4-FFF2-40B4-BE49-F238E27FC236}">
              <a16:creationId xmlns:a16="http://schemas.microsoft.com/office/drawing/2014/main" id="{00000000-0008-0000-0D00-0000A0000000}"/>
            </a:ext>
          </a:extLst>
        </xdr:cNvPr>
        <xdr:cNvCxnSpPr/>
      </xdr:nvCxnSpPr>
      <xdr:spPr>
        <a:xfrm flipV="1">
          <a:off x="10633075" y="5964386"/>
          <a:ext cx="685800" cy="48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53343</xdr:rowOff>
    </xdr:from>
    <xdr:ext cx="469744" cy="259045"/>
    <xdr:sp macro="" textlink="">
      <xdr:nvSpPr>
        <xdr:cNvPr id="161" name="n_1aveValue債務償還比率">
          <a:extLst>
            <a:ext uri="{FF2B5EF4-FFF2-40B4-BE49-F238E27FC236}">
              <a16:creationId xmlns:a16="http://schemas.microsoft.com/office/drawing/2014/main" id="{00000000-0008-0000-0D00-0000A1000000}"/>
            </a:ext>
          </a:extLst>
        </xdr:cNvPr>
        <xdr:cNvSpPr txBox="1"/>
      </xdr:nvSpPr>
      <xdr:spPr>
        <a:xfrm>
          <a:off x="12461952" y="5469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155133</xdr:rowOff>
    </xdr:from>
    <xdr:ext cx="469744" cy="259045"/>
    <xdr:sp macro="" textlink="">
      <xdr:nvSpPr>
        <xdr:cNvPr id="162" name="n_2aveValue債務償還比率">
          <a:extLst>
            <a:ext uri="{FF2B5EF4-FFF2-40B4-BE49-F238E27FC236}">
              <a16:creationId xmlns:a16="http://schemas.microsoft.com/office/drawing/2014/main" id="{00000000-0008-0000-0D00-0000A2000000}"/>
            </a:ext>
          </a:extLst>
        </xdr:cNvPr>
        <xdr:cNvSpPr txBox="1"/>
      </xdr:nvSpPr>
      <xdr:spPr>
        <a:xfrm>
          <a:off x="11788852" y="5736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137424</xdr:rowOff>
    </xdr:from>
    <xdr:ext cx="469744" cy="259045"/>
    <xdr:sp macro="" textlink="">
      <xdr:nvSpPr>
        <xdr:cNvPr id="163" name="n_3aveValue債務償還比率">
          <a:extLst>
            <a:ext uri="{FF2B5EF4-FFF2-40B4-BE49-F238E27FC236}">
              <a16:creationId xmlns:a16="http://schemas.microsoft.com/office/drawing/2014/main" id="{00000000-0008-0000-0D00-0000A3000000}"/>
            </a:ext>
          </a:extLst>
        </xdr:cNvPr>
        <xdr:cNvSpPr txBox="1"/>
      </xdr:nvSpPr>
      <xdr:spPr>
        <a:xfrm>
          <a:off x="11103052" y="5553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108278</xdr:rowOff>
    </xdr:from>
    <xdr:ext cx="469744" cy="259045"/>
    <xdr:sp macro="" textlink="">
      <xdr:nvSpPr>
        <xdr:cNvPr id="164" name="n_4aveValue債務償還比率">
          <a:extLst>
            <a:ext uri="{FF2B5EF4-FFF2-40B4-BE49-F238E27FC236}">
              <a16:creationId xmlns:a16="http://schemas.microsoft.com/office/drawing/2014/main" id="{00000000-0008-0000-0D00-0000A4000000}"/>
            </a:ext>
          </a:extLst>
        </xdr:cNvPr>
        <xdr:cNvSpPr txBox="1"/>
      </xdr:nvSpPr>
      <xdr:spPr>
        <a:xfrm>
          <a:off x="10417252" y="552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70163</xdr:rowOff>
    </xdr:from>
    <xdr:ext cx="469744" cy="259045"/>
    <xdr:sp macro="" textlink="">
      <xdr:nvSpPr>
        <xdr:cNvPr id="165" name="n_1mainValue債務償還比率">
          <a:extLst>
            <a:ext uri="{FF2B5EF4-FFF2-40B4-BE49-F238E27FC236}">
              <a16:creationId xmlns:a16="http://schemas.microsoft.com/office/drawing/2014/main" id="{00000000-0008-0000-0D00-0000A5000000}"/>
            </a:ext>
          </a:extLst>
        </xdr:cNvPr>
        <xdr:cNvSpPr txBox="1"/>
      </xdr:nvSpPr>
      <xdr:spPr>
        <a:xfrm>
          <a:off x="12461952" y="5816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5485</xdr:rowOff>
    </xdr:from>
    <xdr:ext cx="469744" cy="259045"/>
    <xdr:sp macro="" textlink="">
      <xdr:nvSpPr>
        <xdr:cNvPr id="166" name="n_2mainValue債務償還比率">
          <a:extLst>
            <a:ext uri="{FF2B5EF4-FFF2-40B4-BE49-F238E27FC236}">
              <a16:creationId xmlns:a16="http://schemas.microsoft.com/office/drawing/2014/main" id="{00000000-0008-0000-0D00-0000A6000000}"/>
            </a:ext>
          </a:extLst>
        </xdr:cNvPr>
        <xdr:cNvSpPr txBox="1"/>
      </xdr:nvSpPr>
      <xdr:spPr>
        <a:xfrm>
          <a:off x="11788852" y="542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94463</xdr:rowOff>
    </xdr:from>
    <xdr:ext cx="469744" cy="259045"/>
    <xdr:sp macro="" textlink="">
      <xdr:nvSpPr>
        <xdr:cNvPr id="167" name="n_3mainValue債務償還比率">
          <a:extLst>
            <a:ext uri="{FF2B5EF4-FFF2-40B4-BE49-F238E27FC236}">
              <a16:creationId xmlns:a16="http://schemas.microsoft.com/office/drawing/2014/main" id="{00000000-0008-0000-0D00-0000A7000000}"/>
            </a:ext>
          </a:extLst>
        </xdr:cNvPr>
        <xdr:cNvSpPr txBox="1"/>
      </xdr:nvSpPr>
      <xdr:spPr>
        <a:xfrm>
          <a:off x="11103052" y="6006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142680</xdr:rowOff>
    </xdr:from>
    <xdr:ext cx="469744" cy="259045"/>
    <xdr:sp macro="" textlink="">
      <xdr:nvSpPr>
        <xdr:cNvPr id="168" name="n_4mainValue債務償還比率">
          <a:extLst>
            <a:ext uri="{FF2B5EF4-FFF2-40B4-BE49-F238E27FC236}">
              <a16:creationId xmlns:a16="http://schemas.microsoft.com/office/drawing/2014/main" id="{00000000-0008-0000-0D00-0000A8000000}"/>
            </a:ext>
          </a:extLst>
        </xdr:cNvPr>
        <xdr:cNvSpPr txBox="1"/>
      </xdr:nvSpPr>
      <xdr:spPr>
        <a:xfrm>
          <a:off x="10417252" y="6054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00000000-0008-0000-0D00-0000A9000000}"/>
            </a:ext>
          </a:extLst>
        </xdr:cNvPr>
        <xdr:cNvSpPr/>
      </xdr:nvSpPr>
      <xdr:spPr>
        <a:xfrm>
          <a:off x="1152525" y="77597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00000000-0008-0000-0D00-0000AA000000}"/>
            </a:ext>
          </a:extLst>
        </xdr:cNvPr>
        <xdr:cNvSpPr/>
      </xdr:nvSpPr>
      <xdr:spPr>
        <a:xfrm>
          <a:off x="1152525" y="114395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00000000-0008-0000-0D00-0000AB000000}"/>
            </a:ext>
          </a:extLst>
        </xdr:cNvPr>
        <xdr:cNvSpPr txBox="1"/>
      </xdr:nvSpPr>
      <xdr:spPr>
        <a:xfrm>
          <a:off x="835025" y="8007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00000000-0008-0000-0D00-0000AC000000}"/>
            </a:ext>
          </a:extLst>
        </xdr:cNvPr>
        <xdr:cNvSpPr txBox="1"/>
      </xdr:nvSpPr>
      <xdr:spPr>
        <a:xfrm>
          <a:off x="6296025" y="10585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00000000-0008-0000-0D00-0000AD000000}"/>
            </a:ext>
          </a:extLst>
        </xdr:cNvPr>
        <xdr:cNvSpPr txBox="1"/>
      </xdr:nvSpPr>
      <xdr:spPr>
        <a:xfrm>
          <a:off x="835025" y="116554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00000000-0008-0000-0D00-0000AE000000}"/>
            </a:ext>
          </a:extLst>
        </xdr:cNvPr>
        <xdr:cNvSpPr txBox="1"/>
      </xdr:nvSpPr>
      <xdr:spPr>
        <a:xfrm>
          <a:off x="6296025" y="14309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山口県防府市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113,888
112,010
189.37
55,956,243
53,660,280
1,816,904
25,140,446
44,819,623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133350</xdr:rowOff>
    </xdr:from>
    <xdr:to>
      <xdr:col>28</xdr:col>
      <xdr:colOff>114300</xdr:colOff>
      <xdr:row>42</xdr:row>
      <xdr:rowOff>133350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685800" y="7073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162577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75771" y="6938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19050</xdr:rowOff>
    </xdr:from>
    <xdr:to>
      <xdr:col>28</xdr:col>
      <xdr:colOff>114300</xdr:colOff>
      <xdr:row>41</xdr:row>
      <xdr:rowOff>19050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685800" y="679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48277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39891" y="6658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76200</xdr:rowOff>
    </xdr:from>
    <xdr:to>
      <xdr:col>28</xdr:col>
      <xdr:colOff>114300</xdr:colOff>
      <xdr:row>39</xdr:row>
      <xdr:rowOff>76200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685800" y="6521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105427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39891" y="6385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398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19050</xdr:rowOff>
    </xdr:from>
    <xdr:to>
      <xdr:col>28</xdr:col>
      <xdr:colOff>114300</xdr:colOff>
      <xdr:row>36</xdr:row>
      <xdr:rowOff>19050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685800" y="59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48277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39891" y="5833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76200</xdr:rowOff>
    </xdr:from>
    <xdr:to>
      <xdr:col>28</xdr:col>
      <xdr:colOff>114300</xdr:colOff>
      <xdr:row>34</xdr:row>
      <xdr:rowOff>76200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685800" y="569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33</xdr:row>
      <xdr:rowOff>105427</xdr:rowOff>
    </xdr:from>
    <xdr:ext cx="40305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339891" y="5560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133350</xdr:rowOff>
    </xdr:from>
    <xdr:to>
      <xdr:col>28</xdr:col>
      <xdr:colOff>114300</xdr:colOff>
      <xdr:row>32</xdr:row>
      <xdr:rowOff>133350</xdr:rowOff>
    </xdr:to>
    <xdr:cxnSp macro="">
      <xdr:nvCxnSpPr>
        <xdr:cNvPr id="56" name="直線コネクタ 55">
          <a:extLst>
            <a:ext uri="{FF2B5EF4-FFF2-40B4-BE49-F238E27FC236}">
              <a16:creationId xmlns:a16="http://schemas.microsoft.com/office/drawing/2014/main" id="{00000000-0008-0000-0E00-000038000000}"/>
            </a:ext>
          </a:extLst>
        </xdr:cNvPr>
        <xdr:cNvCxnSpPr/>
      </xdr:nvCxnSpPr>
      <xdr:spPr>
        <a:xfrm>
          <a:off x="685800" y="5422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31</xdr:row>
      <xdr:rowOff>162577</xdr:rowOff>
    </xdr:from>
    <xdr:ext cx="403059" cy="259045"/>
    <xdr:sp macro="" textlink="">
      <xdr:nvSpPr>
        <xdr:cNvPr id="57" name="テキスト ボックス 56">
          <a:extLst>
            <a:ext uri="{FF2B5EF4-FFF2-40B4-BE49-F238E27FC236}">
              <a16:creationId xmlns:a16="http://schemas.microsoft.com/office/drawing/2014/main" id="{00000000-0008-0000-0E00-000039000000}"/>
            </a:ext>
          </a:extLst>
        </xdr:cNvPr>
        <xdr:cNvSpPr txBox="1"/>
      </xdr:nvSpPr>
      <xdr:spPr>
        <a:xfrm>
          <a:off x="339891" y="5287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8" name="直線コネクタ 57">
          <a:extLst>
            <a:ext uri="{FF2B5EF4-FFF2-40B4-BE49-F238E27FC236}">
              <a16:creationId xmlns:a16="http://schemas.microsoft.com/office/drawing/2014/main" id="{00000000-0008-0000-0E00-00003A000000}"/>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9" name="テキスト ボックス 58">
          <a:extLst>
            <a:ext uri="{FF2B5EF4-FFF2-40B4-BE49-F238E27FC236}">
              <a16:creationId xmlns:a16="http://schemas.microsoft.com/office/drawing/2014/main" id="{00000000-0008-0000-0E00-00003B000000}"/>
            </a:ext>
          </a:extLst>
        </xdr:cNvPr>
        <xdr:cNvSpPr txBox="1"/>
      </xdr:nvSpPr>
      <xdr:spPr>
        <a:xfrm>
          <a:off x="339891" y="5007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60" name="【道路】&#10;有形固定資産減価償却率グラフ枠">
          <a:extLst>
            <a:ext uri="{FF2B5EF4-FFF2-40B4-BE49-F238E27FC236}">
              <a16:creationId xmlns:a16="http://schemas.microsoft.com/office/drawing/2014/main" id="{00000000-0008-0000-0E00-00003C000000}"/>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104775</xdr:rowOff>
    </xdr:from>
    <xdr:to>
      <xdr:col>24</xdr:col>
      <xdr:colOff>62865</xdr:colOff>
      <xdr:row>41</xdr:row>
      <xdr:rowOff>113347</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flipV="1">
          <a:off x="4177665" y="5559425"/>
          <a:ext cx="0" cy="1329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117174</xdr:rowOff>
    </xdr:from>
    <xdr:ext cx="405111" cy="259045"/>
    <xdr:sp macro="" textlink="">
      <xdr:nvSpPr>
        <xdr:cNvPr id="62" name="【道路】&#10;有形固定資産減価償却率最小値テキスト">
          <a:extLst>
            <a:ext uri="{FF2B5EF4-FFF2-40B4-BE49-F238E27FC236}">
              <a16:creationId xmlns:a16="http://schemas.microsoft.com/office/drawing/2014/main" id="{00000000-0008-0000-0E00-00003E000000}"/>
            </a:ext>
          </a:extLst>
        </xdr:cNvPr>
        <xdr:cNvSpPr txBox="1"/>
      </xdr:nvSpPr>
      <xdr:spPr>
        <a:xfrm>
          <a:off x="4216400" y="6892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113347</xdr:rowOff>
    </xdr:from>
    <xdr:to>
      <xdr:col>24</xdr:col>
      <xdr:colOff>152400</xdr:colOff>
      <xdr:row>41</xdr:row>
      <xdr:rowOff>113347</xdr:rowOff>
    </xdr:to>
    <xdr:cxnSp macro="">
      <xdr:nvCxnSpPr>
        <xdr:cNvPr id="63" name="直線コネクタ 62">
          <a:extLst>
            <a:ext uri="{FF2B5EF4-FFF2-40B4-BE49-F238E27FC236}">
              <a16:creationId xmlns:a16="http://schemas.microsoft.com/office/drawing/2014/main" id="{00000000-0008-0000-0E00-00003F000000}"/>
            </a:ext>
          </a:extLst>
        </xdr:cNvPr>
        <xdr:cNvCxnSpPr/>
      </xdr:nvCxnSpPr>
      <xdr:spPr>
        <a:xfrm>
          <a:off x="4108450" y="688879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51452</xdr:rowOff>
    </xdr:from>
    <xdr:ext cx="405111" cy="259045"/>
    <xdr:sp macro="" textlink="">
      <xdr:nvSpPr>
        <xdr:cNvPr id="64" name="【道路】&#10;有形固定資産減価償却率最大値テキスト">
          <a:extLst>
            <a:ext uri="{FF2B5EF4-FFF2-40B4-BE49-F238E27FC236}">
              <a16:creationId xmlns:a16="http://schemas.microsoft.com/office/drawing/2014/main" id="{00000000-0008-0000-0E00-000040000000}"/>
            </a:ext>
          </a:extLst>
        </xdr:cNvPr>
        <xdr:cNvSpPr txBox="1"/>
      </xdr:nvSpPr>
      <xdr:spPr>
        <a:xfrm>
          <a:off x="4216400" y="5341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104775</xdr:rowOff>
    </xdr:from>
    <xdr:to>
      <xdr:col>24</xdr:col>
      <xdr:colOff>152400</xdr:colOff>
      <xdr:row>33</xdr:row>
      <xdr:rowOff>104775</xdr:rowOff>
    </xdr:to>
    <xdr:cxnSp macro="">
      <xdr:nvCxnSpPr>
        <xdr:cNvPr id="65" name="直線コネクタ 64">
          <a:extLst>
            <a:ext uri="{FF2B5EF4-FFF2-40B4-BE49-F238E27FC236}">
              <a16:creationId xmlns:a16="http://schemas.microsoft.com/office/drawing/2014/main" id="{00000000-0008-0000-0E00-000041000000}"/>
            </a:ext>
          </a:extLst>
        </xdr:cNvPr>
        <xdr:cNvCxnSpPr/>
      </xdr:nvCxnSpPr>
      <xdr:spPr>
        <a:xfrm>
          <a:off x="4108450" y="55594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9542</xdr:rowOff>
    </xdr:from>
    <xdr:ext cx="405111" cy="259045"/>
    <xdr:sp macro="" textlink="">
      <xdr:nvSpPr>
        <xdr:cNvPr id="66" name="【道路】&#10;有形固定資産減価償却率平均値テキスト">
          <a:extLst>
            <a:ext uri="{FF2B5EF4-FFF2-40B4-BE49-F238E27FC236}">
              <a16:creationId xmlns:a16="http://schemas.microsoft.com/office/drawing/2014/main" id="{00000000-0008-0000-0E00-000042000000}"/>
            </a:ext>
          </a:extLst>
        </xdr:cNvPr>
        <xdr:cNvSpPr txBox="1"/>
      </xdr:nvSpPr>
      <xdr:spPr>
        <a:xfrm>
          <a:off x="4216400" y="61245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31115</xdr:rowOff>
    </xdr:from>
    <xdr:to>
      <xdr:col>24</xdr:col>
      <xdr:colOff>114300</xdr:colOff>
      <xdr:row>37</xdr:row>
      <xdr:rowOff>132715</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4127500" y="614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159703</xdr:rowOff>
    </xdr:from>
    <xdr:to>
      <xdr:col>20</xdr:col>
      <xdr:colOff>38100</xdr:colOff>
      <xdr:row>37</xdr:row>
      <xdr:rowOff>89853</xdr:rowOff>
    </xdr:to>
    <xdr:sp macro="" textlink="">
      <xdr:nvSpPr>
        <xdr:cNvPr id="68" name="フローチャート: 判断 67">
          <a:extLst>
            <a:ext uri="{FF2B5EF4-FFF2-40B4-BE49-F238E27FC236}">
              <a16:creationId xmlns:a16="http://schemas.microsoft.com/office/drawing/2014/main" id="{00000000-0008-0000-0E00-000044000000}"/>
            </a:ext>
          </a:extLst>
        </xdr:cNvPr>
        <xdr:cNvSpPr/>
      </xdr:nvSpPr>
      <xdr:spPr>
        <a:xfrm>
          <a:off x="3384550" y="610965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116840</xdr:rowOff>
    </xdr:from>
    <xdr:to>
      <xdr:col>15</xdr:col>
      <xdr:colOff>101600</xdr:colOff>
      <xdr:row>37</xdr:row>
      <xdr:rowOff>46990</xdr:rowOff>
    </xdr:to>
    <xdr:sp macro="" textlink="">
      <xdr:nvSpPr>
        <xdr:cNvPr id="69" name="フローチャート: 判断 68">
          <a:extLst>
            <a:ext uri="{FF2B5EF4-FFF2-40B4-BE49-F238E27FC236}">
              <a16:creationId xmlns:a16="http://schemas.microsoft.com/office/drawing/2014/main" id="{00000000-0008-0000-0E00-000045000000}"/>
            </a:ext>
          </a:extLst>
        </xdr:cNvPr>
        <xdr:cNvSpPr/>
      </xdr:nvSpPr>
      <xdr:spPr>
        <a:xfrm>
          <a:off x="2571750" y="60667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71120</xdr:rowOff>
    </xdr:from>
    <xdr:to>
      <xdr:col>10</xdr:col>
      <xdr:colOff>165100</xdr:colOff>
      <xdr:row>37</xdr:row>
      <xdr:rowOff>1270</xdr:rowOff>
    </xdr:to>
    <xdr:sp macro="" textlink="">
      <xdr:nvSpPr>
        <xdr:cNvPr id="70" name="フローチャート: 判断 69">
          <a:extLst>
            <a:ext uri="{FF2B5EF4-FFF2-40B4-BE49-F238E27FC236}">
              <a16:creationId xmlns:a16="http://schemas.microsoft.com/office/drawing/2014/main" id="{00000000-0008-0000-0E00-000046000000}"/>
            </a:ext>
          </a:extLst>
        </xdr:cNvPr>
        <xdr:cNvSpPr/>
      </xdr:nvSpPr>
      <xdr:spPr>
        <a:xfrm>
          <a:off x="1778000" y="60210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39688</xdr:rowOff>
    </xdr:from>
    <xdr:to>
      <xdr:col>6</xdr:col>
      <xdr:colOff>38100</xdr:colOff>
      <xdr:row>36</xdr:row>
      <xdr:rowOff>141288</xdr:rowOff>
    </xdr:to>
    <xdr:sp macro="" textlink="">
      <xdr:nvSpPr>
        <xdr:cNvPr id="71" name="フローチャート: 判断 70">
          <a:extLst>
            <a:ext uri="{FF2B5EF4-FFF2-40B4-BE49-F238E27FC236}">
              <a16:creationId xmlns:a16="http://schemas.microsoft.com/office/drawing/2014/main" id="{00000000-0008-0000-0E00-000047000000}"/>
            </a:ext>
          </a:extLst>
        </xdr:cNvPr>
        <xdr:cNvSpPr/>
      </xdr:nvSpPr>
      <xdr:spPr>
        <a:xfrm>
          <a:off x="984250" y="598963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E00-000049000000}"/>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00000000-0008-0000-0E00-00004A000000}"/>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5" name="テキスト ボックス 74">
          <a:extLst>
            <a:ext uri="{FF2B5EF4-FFF2-40B4-BE49-F238E27FC236}">
              <a16:creationId xmlns:a16="http://schemas.microsoft.com/office/drawing/2014/main" id="{00000000-0008-0000-0E00-00004B000000}"/>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6" name="テキスト ボックス 75">
          <a:extLst>
            <a:ext uri="{FF2B5EF4-FFF2-40B4-BE49-F238E27FC236}">
              <a16:creationId xmlns:a16="http://schemas.microsoft.com/office/drawing/2014/main" id="{00000000-0008-0000-0E00-00004C000000}"/>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88265</xdr:rowOff>
    </xdr:from>
    <xdr:to>
      <xdr:col>24</xdr:col>
      <xdr:colOff>114300</xdr:colOff>
      <xdr:row>37</xdr:row>
      <xdr:rowOff>18415</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4127500" y="60382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111142</xdr:rowOff>
    </xdr:from>
    <xdr:ext cx="405111" cy="259045"/>
    <xdr:sp macro="" textlink="">
      <xdr:nvSpPr>
        <xdr:cNvPr id="78" name="【道路】&#10;有形固定資産減価償却率該当値テキスト">
          <a:extLst>
            <a:ext uri="{FF2B5EF4-FFF2-40B4-BE49-F238E27FC236}">
              <a16:creationId xmlns:a16="http://schemas.microsoft.com/office/drawing/2014/main" id="{00000000-0008-0000-0E00-00004E000000}"/>
            </a:ext>
          </a:extLst>
        </xdr:cNvPr>
        <xdr:cNvSpPr txBox="1"/>
      </xdr:nvSpPr>
      <xdr:spPr>
        <a:xfrm>
          <a:off x="4216400" y="5895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33972</xdr:rowOff>
    </xdr:from>
    <xdr:to>
      <xdr:col>20</xdr:col>
      <xdr:colOff>38100</xdr:colOff>
      <xdr:row>36</xdr:row>
      <xdr:rowOff>135572</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3384550" y="598392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84772</xdr:rowOff>
    </xdr:from>
    <xdr:to>
      <xdr:col>24</xdr:col>
      <xdr:colOff>63500</xdr:colOff>
      <xdr:row>36</xdr:row>
      <xdr:rowOff>139065</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3429000" y="6034722"/>
          <a:ext cx="7493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165417</xdr:rowOff>
    </xdr:from>
    <xdr:to>
      <xdr:col>15</xdr:col>
      <xdr:colOff>101600</xdr:colOff>
      <xdr:row>36</xdr:row>
      <xdr:rowOff>95567</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2571750" y="595026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44767</xdr:rowOff>
    </xdr:from>
    <xdr:to>
      <xdr:col>19</xdr:col>
      <xdr:colOff>177800</xdr:colOff>
      <xdr:row>36</xdr:row>
      <xdr:rowOff>84772</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2622550" y="5994717"/>
          <a:ext cx="80645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128270</xdr:rowOff>
    </xdr:from>
    <xdr:to>
      <xdr:col>10</xdr:col>
      <xdr:colOff>165100</xdr:colOff>
      <xdr:row>36</xdr:row>
      <xdr:rowOff>58420</xdr:rowOff>
    </xdr:to>
    <xdr:sp macro="" textlink="">
      <xdr:nvSpPr>
        <xdr:cNvPr id="83" name="楕円 82">
          <a:extLst>
            <a:ext uri="{FF2B5EF4-FFF2-40B4-BE49-F238E27FC236}">
              <a16:creationId xmlns:a16="http://schemas.microsoft.com/office/drawing/2014/main" id="{00000000-0008-0000-0E00-000053000000}"/>
            </a:ext>
          </a:extLst>
        </xdr:cNvPr>
        <xdr:cNvSpPr/>
      </xdr:nvSpPr>
      <xdr:spPr>
        <a:xfrm>
          <a:off x="1778000" y="59131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7620</xdr:rowOff>
    </xdr:from>
    <xdr:to>
      <xdr:col>15</xdr:col>
      <xdr:colOff>50800</xdr:colOff>
      <xdr:row>36</xdr:row>
      <xdr:rowOff>44767</xdr:rowOff>
    </xdr:to>
    <xdr:cxnSp macro="">
      <xdr:nvCxnSpPr>
        <xdr:cNvPr id="84" name="直線コネクタ 83">
          <a:extLst>
            <a:ext uri="{FF2B5EF4-FFF2-40B4-BE49-F238E27FC236}">
              <a16:creationId xmlns:a16="http://schemas.microsoft.com/office/drawing/2014/main" id="{00000000-0008-0000-0E00-000054000000}"/>
            </a:ext>
          </a:extLst>
        </xdr:cNvPr>
        <xdr:cNvCxnSpPr/>
      </xdr:nvCxnSpPr>
      <xdr:spPr>
        <a:xfrm>
          <a:off x="1828800" y="5957570"/>
          <a:ext cx="793750" cy="3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96838</xdr:rowOff>
    </xdr:from>
    <xdr:to>
      <xdr:col>6</xdr:col>
      <xdr:colOff>38100</xdr:colOff>
      <xdr:row>36</xdr:row>
      <xdr:rowOff>26988</xdr:rowOff>
    </xdr:to>
    <xdr:sp macro="" textlink="">
      <xdr:nvSpPr>
        <xdr:cNvPr id="85" name="楕円 84">
          <a:extLst>
            <a:ext uri="{FF2B5EF4-FFF2-40B4-BE49-F238E27FC236}">
              <a16:creationId xmlns:a16="http://schemas.microsoft.com/office/drawing/2014/main" id="{00000000-0008-0000-0E00-000055000000}"/>
            </a:ext>
          </a:extLst>
        </xdr:cNvPr>
        <xdr:cNvSpPr/>
      </xdr:nvSpPr>
      <xdr:spPr>
        <a:xfrm>
          <a:off x="984250" y="588168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147638</xdr:rowOff>
    </xdr:from>
    <xdr:to>
      <xdr:col>10</xdr:col>
      <xdr:colOff>114300</xdr:colOff>
      <xdr:row>36</xdr:row>
      <xdr:rowOff>7620</xdr:rowOff>
    </xdr:to>
    <xdr:cxnSp macro="">
      <xdr:nvCxnSpPr>
        <xdr:cNvPr id="86" name="直線コネクタ 85">
          <a:extLst>
            <a:ext uri="{FF2B5EF4-FFF2-40B4-BE49-F238E27FC236}">
              <a16:creationId xmlns:a16="http://schemas.microsoft.com/office/drawing/2014/main" id="{00000000-0008-0000-0E00-000056000000}"/>
            </a:ext>
          </a:extLst>
        </xdr:cNvPr>
        <xdr:cNvCxnSpPr/>
      </xdr:nvCxnSpPr>
      <xdr:spPr>
        <a:xfrm>
          <a:off x="1028700" y="5932488"/>
          <a:ext cx="800100" cy="2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80980</xdr:rowOff>
    </xdr:from>
    <xdr:ext cx="405111" cy="259045"/>
    <xdr:sp macro="" textlink="">
      <xdr:nvSpPr>
        <xdr:cNvPr id="87" name="n_1aveValue【道路】&#10;有形固定資産減価償却率">
          <a:extLst>
            <a:ext uri="{FF2B5EF4-FFF2-40B4-BE49-F238E27FC236}">
              <a16:creationId xmlns:a16="http://schemas.microsoft.com/office/drawing/2014/main" id="{00000000-0008-0000-0E00-000057000000}"/>
            </a:ext>
          </a:extLst>
        </xdr:cNvPr>
        <xdr:cNvSpPr txBox="1"/>
      </xdr:nvSpPr>
      <xdr:spPr>
        <a:xfrm>
          <a:off x="3239144" y="6196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38117</xdr:rowOff>
    </xdr:from>
    <xdr:ext cx="405111" cy="259045"/>
    <xdr:sp macro="" textlink="">
      <xdr:nvSpPr>
        <xdr:cNvPr id="88" name="n_2aveValue【道路】&#10;有形固定資産減価償却率">
          <a:extLst>
            <a:ext uri="{FF2B5EF4-FFF2-40B4-BE49-F238E27FC236}">
              <a16:creationId xmlns:a16="http://schemas.microsoft.com/office/drawing/2014/main" id="{00000000-0008-0000-0E00-000058000000}"/>
            </a:ext>
          </a:extLst>
        </xdr:cNvPr>
        <xdr:cNvSpPr txBox="1"/>
      </xdr:nvSpPr>
      <xdr:spPr>
        <a:xfrm>
          <a:off x="2439044" y="6153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163847</xdr:rowOff>
    </xdr:from>
    <xdr:ext cx="405111" cy="259045"/>
    <xdr:sp macro="" textlink="">
      <xdr:nvSpPr>
        <xdr:cNvPr id="89" name="n_3aveValue【道路】&#10;有形固定資産減価償却率">
          <a:extLst>
            <a:ext uri="{FF2B5EF4-FFF2-40B4-BE49-F238E27FC236}">
              <a16:creationId xmlns:a16="http://schemas.microsoft.com/office/drawing/2014/main" id="{00000000-0008-0000-0E00-000059000000}"/>
            </a:ext>
          </a:extLst>
        </xdr:cNvPr>
        <xdr:cNvSpPr txBox="1"/>
      </xdr:nvSpPr>
      <xdr:spPr>
        <a:xfrm>
          <a:off x="164529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132415</xdr:rowOff>
    </xdr:from>
    <xdr:ext cx="405111" cy="259045"/>
    <xdr:sp macro="" textlink="">
      <xdr:nvSpPr>
        <xdr:cNvPr id="90" name="n_4aveValue【道路】&#10;有形固定資産減価償却率">
          <a:extLst>
            <a:ext uri="{FF2B5EF4-FFF2-40B4-BE49-F238E27FC236}">
              <a16:creationId xmlns:a16="http://schemas.microsoft.com/office/drawing/2014/main" id="{00000000-0008-0000-0E00-00005A000000}"/>
            </a:ext>
          </a:extLst>
        </xdr:cNvPr>
        <xdr:cNvSpPr txBox="1"/>
      </xdr:nvSpPr>
      <xdr:spPr>
        <a:xfrm>
          <a:off x="851544" y="6082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152099</xdr:rowOff>
    </xdr:from>
    <xdr:ext cx="405111" cy="259045"/>
    <xdr:sp macro="" textlink="">
      <xdr:nvSpPr>
        <xdr:cNvPr id="91" name="n_1mainValue【道路】&#10;有形固定資産減価償却率">
          <a:extLst>
            <a:ext uri="{FF2B5EF4-FFF2-40B4-BE49-F238E27FC236}">
              <a16:creationId xmlns:a16="http://schemas.microsoft.com/office/drawing/2014/main" id="{00000000-0008-0000-0E00-00005B000000}"/>
            </a:ext>
          </a:extLst>
        </xdr:cNvPr>
        <xdr:cNvSpPr txBox="1"/>
      </xdr:nvSpPr>
      <xdr:spPr>
        <a:xfrm>
          <a:off x="3239144" y="5771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112094</xdr:rowOff>
    </xdr:from>
    <xdr:ext cx="405111" cy="259045"/>
    <xdr:sp macro="" textlink="">
      <xdr:nvSpPr>
        <xdr:cNvPr id="92" name="n_2mainValue【道路】&#10;有形固定資産減価償却率">
          <a:extLst>
            <a:ext uri="{FF2B5EF4-FFF2-40B4-BE49-F238E27FC236}">
              <a16:creationId xmlns:a16="http://schemas.microsoft.com/office/drawing/2014/main" id="{00000000-0008-0000-0E00-00005C000000}"/>
            </a:ext>
          </a:extLst>
        </xdr:cNvPr>
        <xdr:cNvSpPr txBox="1"/>
      </xdr:nvSpPr>
      <xdr:spPr>
        <a:xfrm>
          <a:off x="2439044" y="5731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74947</xdr:rowOff>
    </xdr:from>
    <xdr:ext cx="405111" cy="259045"/>
    <xdr:sp macro="" textlink="">
      <xdr:nvSpPr>
        <xdr:cNvPr id="93" name="n_3mainValue【道路】&#10;有形固定資産減価償却率">
          <a:extLst>
            <a:ext uri="{FF2B5EF4-FFF2-40B4-BE49-F238E27FC236}">
              <a16:creationId xmlns:a16="http://schemas.microsoft.com/office/drawing/2014/main" id="{00000000-0008-0000-0E00-00005D000000}"/>
            </a:ext>
          </a:extLst>
        </xdr:cNvPr>
        <xdr:cNvSpPr txBox="1"/>
      </xdr:nvSpPr>
      <xdr:spPr>
        <a:xfrm>
          <a:off x="1645294" y="569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43515</xdr:rowOff>
    </xdr:from>
    <xdr:ext cx="405111" cy="259045"/>
    <xdr:sp macro="" textlink="">
      <xdr:nvSpPr>
        <xdr:cNvPr id="94" name="n_4mainValue【道路】&#10;有形固定資産減価償却率">
          <a:extLst>
            <a:ext uri="{FF2B5EF4-FFF2-40B4-BE49-F238E27FC236}">
              <a16:creationId xmlns:a16="http://schemas.microsoft.com/office/drawing/2014/main" id="{00000000-0008-0000-0E00-00005E000000}"/>
            </a:ext>
          </a:extLst>
        </xdr:cNvPr>
        <xdr:cNvSpPr txBox="1"/>
      </xdr:nvSpPr>
      <xdr:spPr>
        <a:xfrm>
          <a:off x="851544" y="5663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9" name="正方形/長方形 98">
          <a:extLst>
            <a:ext uri="{FF2B5EF4-FFF2-40B4-BE49-F238E27FC236}">
              <a16:creationId xmlns:a16="http://schemas.microsoft.com/office/drawing/2014/main" id="{00000000-0008-0000-0E00-000063000000}"/>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100" name="正方形/長方形 99">
          <a:extLst>
            <a:ext uri="{FF2B5EF4-FFF2-40B4-BE49-F238E27FC236}">
              <a16:creationId xmlns:a16="http://schemas.microsoft.com/office/drawing/2014/main" id="{00000000-0008-0000-0E00-000064000000}"/>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101" name="正方形/長方形 100">
          <a:extLst>
            <a:ext uri="{FF2B5EF4-FFF2-40B4-BE49-F238E27FC236}">
              <a16:creationId xmlns:a16="http://schemas.microsoft.com/office/drawing/2014/main" id="{00000000-0008-0000-0E00-000065000000}"/>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2" name="正方形/長方形 101">
          <a:extLst>
            <a:ext uri="{FF2B5EF4-FFF2-40B4-BE49-F238E27FC236}">
              <a16:creationId xmlns:a16="http://schemas.microsoft.com/office/drawing/2014/main" id="{00000000-0008-0000-0E00-000066000000}"/>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3" name="テキスト ボックス 102">
          <a:extLst>
            <a:ext uri="{FF2B5EF4-FFF2-40B4-BE49-F238E27FC236}">
              <a16:creationId xmlns:a16="http://schemas.microsoft.com/office/drawing/2014/main" id="{00000000-0008-0000-0E00-000067000000}"/>
            </a:ext>
          </a:extLst>
        </xdr:cNvPr>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4" name="直線コネクタ 103">
          <a:extLst>
            <a:ext uri="{FF2B5EF4-FFF2-40B4-BE49-F238E27FC236}">
              <a16:creationId xmlns:a16="http://schemas.microsoft.com/office/drawing/2014/main" id="{00000000-0008-0000-0E00-000068000000}"/>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5" name="テキスト ボックス 104">
          <a:extLst>
            <a:ext uri="{FF2B5EF4-FFF2-40B4-BE49-F238E27FC236}">
              <a16:creationId xmlns:a16="http://schemas.microsoft.com/office/drawing/2014/main" id="{00000000-0008-0000-0E00-000069000000}"/>
            </a:ext>
          </a:extLst>
        </xdr:cNvPr>
        <xdr:cNvSpPr txBox="1"/>
      </xdr:nvSpPr>
      <xdr:spPr>
        <a:xfrm>
          <a:off x="55272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106" name="直線コネクタ 105">
          <a:extLst>
            <a:ext uri="{FF2B5EF4-FFF2-40B4-BE49-F238E27FC236}">
              <a16:creationId xmlns:a16="http://schemas.microsoft.com/office/drawing/2014/main" id="{00000000-0008-0000-0E00-00006A000000}"/>
            </a:ext>
          </a:extLst>
        </xdr:cNvPr>
        <xdr:cNvCxnSpPr/>
      </xdr:nvCxnSpPr>
      <xdr:spPr>
        <a:xfrm>
          <a:off x="5956300" y="70330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7" name="テキスト ボックス 106">
          <a:extLst>
            <a:ext uri="{FF2B5EF4-FFF2-40B4-BE49-F238E27FC236}">
              <a16:creationId xmlns:a16="http://schemas.microsoft.com/office/drawing/2014/main" id="{00000000-0008-0000-0E00-00006B000000}"/>
            </a:ext>
          </a:extLst>
        </xdr:cNvPr>
        <xdr:cNvSpPr txBox="1"/>
      </xdr:nvSpPr>
      <xdr:spPr>
        <a:xfrm>
          <a:off x="552722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8" name="直線コネクタ 107">
          <a:extLst>
            <a:ext uri="{FF2B5EF4-FFF2-40B4-BE49-F238E27FC236}">
              <a16:creationId xmlns:a16="http://schemas.microsoft.com/office/drawing/2014/main" id="{00000000-0008-0000-0E00-00006C000000}"/>
            </a:ext>
          </a:extLst>
        </xdr:cNvPr>
        <xdr:cNvCxnSpPr/>
      </xdr:nvCxnSpPr>
      <xdr:spPr>
        <a:xfrm>
          <a:off x="5956300" y="67192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9" name="テキスト ボックス 108">
          <a:extLst>
            <a:ext uri="{FF2B5EF4-FFF2-40B4-BE49-F238E27FC236}">
              <a16:creationId xmlns:a16="http://schemas.microsoft.com/office/drawing/2014/main" id="{00000000-0008-0000-0E00-00006D000000}"/>
            </a:ext>
          </a:extLst>
        </xdr:cNvPr>
        <xdr:cNvSpPr txBox="1"/>
      </xdr:nvSpPr>
      <xdr:spPr>
        <a:xfrm>
          <a:off x="5527221" y="65833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10" name="直線コネクタ 109">
          <a:extLst>
            <a:ext uri="{FF2B5EF4-FFF2-40B4-BE49-F238E27FC236}">
              <a16:creationId xmlns:a16="http://schemas.microsoft.com/office/drawing/2014/main" id="{00000000-0008-0000-0E00-00006E000000}"/>
            </a:ext>
          </a:extLst>
        </xdr:cNvPr>
        <xdr:cNvCxnSpPr/>
      </xdr:nvCxnSpPr>
      <xdr:spPr>
        <a:xfrm>
          <a:off x="5956300" y="64053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11" name="テキスト ボックス 110">
          <a:extLst>
            <a:ext uri="{FF2B5EF4-FFF2-40B4-BE49-F238E27FC236}">
              <a16:creationId xmlns:a16="http://schemas.microsoft.com/office/drawing/2014/main" id="{00000000-0008-0000-0E00-00006F000000}"/>
            </a:ext>
          </a:extLst>
        </xdr:cNvPr>
        <xdr:cNvSpPr txBox="1"/>
      </xdr:nvSpPr>
      <xdr:spPr>
        <a:xfrm>
          <a:off x="5527221" y="626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a:off x="5956300" y="609146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13" name="テキスト ボックス 112">
          <a:extLst>
            <a:ext uri="{FF2B5EF4-FFF2-40B4-BE49-F238E27FC236}">
              <a16:creationId xmlns:a16="http://schemas.microsoft.com/office/drawing/2014/main" id="{00000000-0008-0000-0E00-000071000000}"/>
            </a:ext>
          </a:extLst>
        </xdr:cNvPr>
        <xdr:cNvSpPr txBox="1"/>
      </xdr:nvSpPr>
      <xdr:spPr>
        <a:xfrm>
          <a:off x="5482151" y="59492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a:off x="5956300" y="57775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5" name="テキスト ボックス 114">
          <a:extLst>
            <a:ext uri="{FF2B5EF4-FFF2-40B4-BE49-F238E27FC236}">
              <a16:creationId xmlns:a16="http://schemas.microsoft.com/office/drawing/2014/main" id="{00000000-0008-0000-0E00-000073000000}"/>
            </a:ext>
          </a:extLst>
        </xdr:cNvPr>
        <xdr:cNvSpPr txBox="1"/>
      </xdr:nvSpPr>
      <xdr:spPr>
        <a:xfrm>
          <a:off x="5482151" y="563537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5956300" y="54573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7" name="テキスト ボックス 116">
          <a:extLst>
            <a:ext uri="{FF2B5EF4-FFF2-40B4-BE49-F238E27FC236}">
              <a16:creationId xmlns:a16="http://schemas.microsoft.com/office/drawing/2014/main" id="{00000000-0008-0000-0E00-000075000000}"/>
            </a:ext>
          </a:extLst>
        </xdr:cNvPr>
        <xdr:cNvSpPr txBox="1"/>
      </xdr:nvSpPr>
      <xdr:spPr>
        <a:xfrm>
          <a:off x="5482151" y="532149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9" name="テキスト ボックス 118">
          <a:extLst>
            <a:ext uri="{FF2B5EF4-FFF2-40B4-BE49-F238E27FC236}">
              <a16:creationId xmlns:a16="http://schemas.microsoft.com/office/drawing/2014/main" id="{00000000-0008-0000-0E00-000077000000}"/>
            </a:ext>
          </a:extLst>
        </xdr:cNvPr>
        <xdr:cNvSpPr txBox="1"/>
      </xdr:nvSpPr>
      <xdr:spPr>
        <a:xfrm>
          <a:off x="5482151" y="500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20" name="【道路】&#10;一人当たり延長グラフ枠">
          <a:extLst>
            <a:ext uri="{FF2B5EF4-FFF2-40B4-BE49-F238E27FC236}">
              <a16:creationId xmlns:a16="http://schemas.microsoft.com/office/drawing/2014/main" id="{00000000-0008-0000-0E00-000078000000}"/>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23949</xdr:rowOff>
    </xdr:from>
    <xdr:to>
      <xdr:col>54</xdr:col>
      <xdr:colOff>189865</xdr:colOff>
      <xdr:row>41</xdr:row>
      <xdr:rowOff>100802</xdr:rowOff>
    </xdr:to>
    <xdr:cxnSp macro="">
      <xdr:nvCxnSpPr>
        <xdr:cNvPr id="121" name="直線コネクタ 120">
          <a:extLst>
            <a:ext uri="{FF2B5EF4-FFF2-40B4-BE49-F238E27FC236}">
              <a16:creationId xmlns:a16="http://schemas.microsoft.com/office/drawing/2014/main" id="{00000000-0008-0000-0E00-000079000000}"/>
            </a:ext>
          </a:extLst>
        </xdr:cNvPr>
        <xdr:cNvCxnSpPr/>
      </xdr:nvCxnSpPr>
      <xdr:spPr>
        <a:xfrm flipV="1">
          <a:off x="9429115" y="5478599"/>
          <a:ext cx="0" cy="1397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104629</xdr:rowOff>
    </xdr:from>
    <xdr:ext cx="469744" cy="259045"/>
    <xdr:sp macro="" textlink="">
      <xdr:nvSpPr>
        <xdr:cNvPr id="122" name="【道路】&#10;一人当たり延長最小値テキスト">
          <a:extLst>
            <a:ext uri="{FF2B5EF4-FFF2-40B4-BE49-F238E27FC236}">
              <a16:creationId xmlns:a16="http://schemas.microsoft.com/office/drawing/2014/main" id="{00000000-0008-0000-0E00-00007A000000}"/>
            </a:ext>
          </a:extLst>
        </xdr:cNvPr>
        <xdr:cNvSpPr txBox="1"/>
      </xdr:nvSpPr>
      <xdr:spPr>
        <a:xfrm>
          <a:off x="9467850" y="6880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100802</xdr:rowOff>
    </xdr:from>
    <xdr:to>
      <xdr:col>55</xdr:col>
      <xdr:colOff>88900</xdr:colOff>
      <xdr:row>41</xdr:row>
      <xdr:rowOff>100802</xdr:rowOff>
    </xdr:to>
    <xdr:cxnSp macro="">
      <xdr:nvCxnSpPr>
        <xdr:cNvPr id="123" name="直線コネクタ 122">
          <a:extLst>
            <a:ext uri="{FF2B5EF4-FFF2-40B4-BE49-F238E27FC236}">
              <a16:creationId xmlns:a16="http://schemas.microsoft.com/office/drawing/2014/main" id="{00000000-0008-0000-0E00-00007B000000}"/>
            </a:ext>
          </a:extLst>
        </xdr:cNvPr>
        <xdr:cNvCxnSpPr/>
      </xdr:nvCxnSpPr>
      <xdr:spPr>
        <a:xfrm>
          <a:off x="9359900" y="687625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142076</xdr:rowOff>
    </xdr:from>
    <xdr:ext cx="534377" cy="259045"/>
    <xdr:sp macro="" textlink="">
      <xdr:nvSpPr>
        <xdr:cNvPr id="124" name="【道路】&#10;一人当たり延長最大値テキスト">
          <a:extLst>
            <a:ext uri="{FF2B5EF4-FFF2-40B4-BE49-F238E27FC236}">
              <a16:creationId xmlns:a16="http://schemas.microsoft.com/office/drawing/2014/main" id="{00000000-0008-0000-0E00-00007C000000}"/>
            </a:ext>
          </a:extLst>
        </xdr:cNvPr>
        <xdr:cNvSpPr txBox="1"/>
      </xdr:nvSpPr>
      <xdr:spPr>
        <a:xfrm>
          <a:off x="9467850" y="526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23949</xdr:rowOff>
    </xdr:from>
    <xdr:to>
      <xdr:col>55</xdr:col>
      <xdr:colOff>88900</xdr:colOff>
      <xdr:row>33</xdr:row>
      <xdr:rowOff>23949</xdr:rowOff>
    </xdr:to>
    <xdr:cxnSp macro="">
      <xdr:nvCxnSpPr>
        <xdr:cNvPr id="125" name="直線コネクタ 124">
          <a:extLst>
            <a:ext uri="{FF2B5EF4-FFF2-40B4-BE49-F238E27FC236}">
              <a16:creationId xmlns:a16="http://schemas.microsoft.com/office/drawing/2014/main" id="{00000000-0008-0000-0E00-00007D000000}"/>
            </a:ext>
          </a:extLst>
        </xdr:cNvPr>
        <xdr:cNvCxnSpPr/>
      </xdr:nvCxnSpPr>
      <xdr:spPr>
        <a:xfrm>
          <a:off x="9359900" y="547859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150494</xdr:rowOff>
    </xdr:from>
    <xdr:ext cx="534377" cy="259045"/>
    <xdr:sp macro="" textlink="">
      <xdr:nvSpPr>
        <xdr:cNvPr id="126" name="【道路】&#10;一人当たり延長平均値テキスト">
          <a:extLst>
            <a:ext uri="{FF2B5EF4-FFF2-40B4-BE49-F238E27FC236}">
              <a16:creationId xmlns:a16="http://schemas.microsoft.com/office/drawing/2014/main" id="{00000000-0008-0000-0E00-00007E000000}"/>
            </a:ext>
          </a:extLst>
        </xdr:cNvPr>
        <xdr:cNvSpPr txBox="1"/>
      </xdr:nvSpPr>
      <xdr:spPr>
        <a:xfrm>
          <a:off x="9467850" y="6100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127617</xdr:rowOff>
    </xdr:from>
    <xdr:to>
      <xdr:col>55</xdr:col>
      <xdr:colOff>50800</xdr:colOff>
      <xdr:row>38</xdr:row>
      <xdr:rowOff>57767</xdr:rowOff>
    </xdr:to>
    <xdr:sp macro="" textlink="">
      <xdr:nvSpPr>
        <xdr:cNvPr id="127" name="フローチャート: 判断 126">
          <a:extLst>
            <a:ext uri="{FF2B5EF4-FFF2-40B4-BE49-F238E27FC236}">
              <a16:creationId xmlns:a16="http://schemas.microsoft.com/office/drawing/2014/main" id="{00000000-0008-0000-0E00-00007F000000}"/>
            </a:ext>
          </a:extLst>
        </xdr:cNvPr>
        <xdr:cNvSpPr/>
      </xdr:nvSpPr>
      <xdr:spPr>
        <a:xfrm>
          <a:off x="9398000" y="624266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140027</xdr:rowOff>
    </xdr:from>
    <xdr:to>
      <xdr:col>50</xdr:col>
      <xdr:colOff>165100</xdr:colOff>
      <xdr:row>38</xdr:row>
      <xdr:rowOff>70177</xdr:rowOff>
    </xdr:to>
    <xdr:sp macro="" textlink="">
      <xdr:nvSpPr>
        <xdr:cNvPr id="128" name="フローチャート: 判断 127">
          <a:extLst>
            <a:ext uri="{FF2B5EF4-FFF2-40B4-BE49-F238E27FC236}">
              <a16:creationId xmlns:a16="http://schemas.microsoft.com/office/drawing/2014/main" id="{00000000-0008-0000-0E00-000080000000}"/>
            </a:ext>
          </a:extLst>
        </xdr:cNvPr>
        <xdr:cNvSpPr/>
      </xdr:nvSpPr>
      <xdr:spPr>
        <a:xfrm>
          <a:off x="8636000" y="625507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150259</xdr:rowOff>
    </xdr:from>
    <xdr:to>
      <xdr:col>46</xdr:col>
      <xdr:colOff>38100</xdr:colOff>
      <xdr:row>38</xdr:row>
      <xdr:rowOff>80409</xdr:rowOff>
    </xdr:to>
    <xdr:sp macro="" textlink="">
      <xdr:nvSpPr>
        <xdr:cNvPr id="129" name="フローチャート: 判断 128">
          <a:extLst>
            <a:ext uri="{FF2B5EF4-FFF2-40B4-BE49-F238E27FC236}">
              <a16:creationId xmlns:a16="http://schemas.microsoft.com/office/drawing/2014/main" id="{00000000-0008-0000-0E00-000081000000}"/>
            </a:ext>
          </a:extLst>
        </xdr:cNvPr>
        <xdr:cNvSpPr/>
      </xdr:nvSpPr>
      <xdr:spPr>
        <a:xfrm>
          <a:off x="7842250" y="626530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83638</xdr:rowOff>
    </xdr:from>
    <xdr:to>
      <xdr:col>41</xdr:col>
      <xdr:colOff>101600</xdr:colOff>
      <xdr:row>39</xdr:row>
      <xdr:rowOff>13788</xdr:rowOff>
    </xdr:to>
    <xdr:sp macro="" textlink="">
      <xdr:nvSpPr>
        <xdr:cNvPr id="130" name="フローチャート: 判断 129">
          <a:extLst>
            <a:ext uri="{FF2B5EF4-FFF2-40B4-BE49-F238E27FC236}">
              <a16:creationId xmlns:a16="http://schemas.microsoft.com/office/drawing/2014/main" id="{00000000-0008-0000-0E00-000082000000}"/>
            </a:ext>
          </a:extLst>
        </xdr:cNvPr>
        <xdr:cNvSpPr/>
      </xdr:nvSpPr>
      <xdr:spPr>
        <a:xfrm>
          <a:off x="7029450" y="636378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83856</xdr:rowOff>
    </xdr:from>
    <xdr:to>
      <xdr:col>36</xdr:col>
      <xdr:colOff>165100</xdr:colOff>
      <xdr:row>39</xdr:row>
      <xdr:rowOff>14006</xdr:rowOff>
    </xdr:to>
    <xdr:sp macro="" textlink="">
      <xdr:nvSpPr>
        <xdr:cNvPr id="131" name="フローチャート: 判断 130">
          <a:extLst>
            <a:ext uri="{FF2B5EF4-FFF2-40B4-BE49-F238E27FC236}">
              <a16:creationId xmlns:a16="http://schemas.microsoft.com/office/drawing/2014/main" id="{00000000-0008-0000-0E00-000083000000}"/>
            </a:ext>
          </a:extLst>
        </xdr:cNvPr>
        <xdr:cNvSpPr/>
      </xdr:nvSpPr>
      <xdr:spPr>
        <a:xfrm>
          <a:off x="6235700" y="636400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00000000-0008-0000-0E00-000084000000}"/>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3" name="テキスト ボックス 132">
          <a:extLst>
            <a:ext uri="{FF2B5EF4-FFF2-40B4-BE49-F238E27FC236}">
              <a16:creationId xmlns:a16="http://schemas.microsoft.com/office/drawing/2014/main" id="{00000000-0008-0000-0E00-000085000000}"/>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4" name="テキスト ボックス 133">
          <a:extLst>
            <a:ext uri="{FF2B5EF4-FFF2-40B4-BE49-F238E27FC236}">
              <a16:creationId xmlns:a16="http://schemas.microsoft.com/office/drawing/2014/main" id="{00000000-0008-0000-0E00-000086000000}"/>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5" name="テキスト ボックス 134">
          <a:extLst>
            <a:ext uri="{FF2B5EF4-FFF2-40B4-BE49-F238E27FC236}">
              <a16:creationId xmlns:a16="http://schemas.microsoft.com/office/drawing/2014/main" id="{00000000-0008-0000-0E00-000087000000}"/>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6" name="テキスト ボックス 135">
          <a:extLst>
            <a:ext uri="{FF2B5EF4-FFF2-40B4-BE49-F238E27FC236}">
              <a16:creationId xmlns:a16="http://schemas.microsoft.com/office/drawing/2014/main" id="{00000000-0008-0000-0E00-000088000000}"/>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154940</xdr:rowOff>
    </xdr:from>
    <xdr:to>
      <xdr:col>55</xdr:col>
      <xdr:colOff>50800</xdr:colOff>
      <xdr:row>40</xdr:row>
      <xdr:rowOff>85090</xdr:rowOff>
    </xdr:to>
    <xdr:sp macro="" textlink="">
      <xdr:nvSpPr>
        <xdr:cNvPr id="137" name="楕円 136">
          <a:extLst>
            <a:ext uri="{FF2B5EF4-FFF2-40B4-BE49-F238E27FC236}">
              <a16:creationId xmlns:a16="http://schemas.microsoft.com/office/drawing/2014/main" id="{00000000-0008-0000-0E00-000089000000}"/>
            </a:ext>
          </a:extLst>
        </xdr:cNvPr>
        <xdr:cNvSpPr/>
      </xdr:nvSpPr>
      <xdr:spPr>
        <a:xfrm>
          <a:off x="9398000" y="660019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133367</xdr:rowOff>
    </xdr:from>
    <xdr:ext cx="469744" cy="259045"/>
    <xdr:sp macro="" textlink="">
      <xdr:nvSpPr>
        <xdr:cNvPr id="138" name="【道路】&#10;一人当たり延長該当値テキスト">
          <a:extLst>
            <a:ext uri="{FF2B5EF4-FFF2-40B4-BE49-F238E27FC236}">
              <a16:creationId xmlns:a16="http://schemas.microsoft.com/office/drawing/2014/main" id="{00000000-0008-0000-0E00-00008A000000}"/>
            </a:ext>
          </a:extLst>
        </xdr:cNvPr>
        <xdr:cNvSpPr txBox="1"/>
      </xdr:nvSpPr>
      <xdr:spPr>
        <a:xfrm>
          <a:off x="9467850"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158206</xdr:rowOff>
    </xdr:from>
    <xdr:to>
      <xdr:col>50</xdr:col>
      <xdr:colOff>165100</xdr:colOff>
      <xdr:row>40</xdr:row>
      <xdr:rowOff>88356</xdr:rowOff>
    </xdr:to>
    <xdr:sp macro="" textlink="">
      <xdr:nvSpPr>
        <xdr:cNvPr id="139" name="楕円 138">
          <a:extLst>
            <a:ext uri="{FF2B5EF4-FFF2-40B4-BE49-F238E27FC236}">
              <a16:creationId xmlns:a16="http://schemas.microsoft.com/office/drawing/2014/main" id="{00000000-0008-0000-0E00-00008B000000}"/>
            </a:ext>
          </a:extLst>
        </xdr:cNvPr>
        <xdr:cNvSpPr/>
      </xdr:nvSpPr>
      <xdr:spPr>
        <a:xfrm>
          <a:off x="8636000" y="660345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34290</xdr:rowOff>
    </xdr:from>
    <xdr:to>
      <xdr:col>55</xdr:col>
      <xdr:colOff>0</xdr:colOff>
      <xdr:row>40</xdr:row>
      <xdr:rowOff>37556</xdr:rowOff>
    </xdr:to>
    <xdr:cxnSp macro="">
      <xdr:nvCxnSpPr>
        <xdr:cNvPr id="140" name="直線コネクタ 139">
          <a:extLst>
            <a:ext uri="{FF2B5EF4-FFF2-40B4-BE49-F238E27FC236}">
              <a16:creationId xmlns:a16="http://schemas.microsoft.com/office/drawing/2014/main" id="{00000000-0008-0000-0E00-00008C000000}"/>
            </a:ext>
          </a:extLst>
        </xdr:cNvPr>
        <xdr:cNvCxnSpPr/>
      </xdr:nvCxnSpPr>
      <xdr:spPr>
        <a:xfrm flipV="1">
          <a:off x="8686800" y="6644640"/>
          <a:ext cx="74295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163757</xdr:rowOff>
    </xdr:from>
    <xdr:to>
      <xdr:col>46</xdr:col>
      <xdr:colOff>38100</xdr:colOff>
      <xdr:row>40</xdr:row>
      <xdr:rowOff>93907</xdr:rowOff>
    </xdr:to>
    <xdr:sp macro="" textlink="">
      <xdr:nvSpPr>
        <xdr:cNvPr id="141" name="楕円 140">
          <a:extLst>
            <a:ext uri="{FF2B5EF4-FFF2-40B4-BE49-F238E27FC236}">
              <a16:creationId xmlns:a16="http://schemas.microsoft.com/office/drawing/2014/main" id="{00000000-0008-0000-0E00-00008D000000}"/>
            </a:ext>
          </a:extLst>
        </xdr:cNvPr>
        <xdr:cNvSpPr/>
      </xdr:nvSpPr>
      <xdr:spPr>
        <a:xfrm>
          <a:off x="7842250" y="660900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37556</xdr:rowOff>
    </xdr:from>
    <xdr:to>
      <xdr:col>50</xdr:col>
      <xdr:colOff>114300</xdr:colOff>
      <xdr:row>40</xdr:row>
      <xdr:rowOff>43107</xdr:rowOff>
    </xdr:to>
    <xdr:cxnSp macro="">
      <xdr:nvCxnSpPr>
        <xdr:cNvPr id="142" name="直線コネクタ 141">
          <a:extLst>
            <a:ext uri="{FF2B5EF4-FFF2-40B4-BE49-F238E27FC236}">
              <a16:creationId xmlns:a16="http://schemas.microsoft.com/office/drawing/2014/main" id="{00000000-0008-0000-0E00-00008E000000}"/>
            </a:ext>
          </a:extLst>
        </xdr:cNvPr>
        <xdr:cNvCxnSpPr/>
      </xdr:nvCxnSpPr>
      <xdr:spPr>
        <a:xfrm flipV="1">
          <a:off x="7886700" y="6647906"/>
          <a:ext cx="800100" cy="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3084</xdr:rowOff>
    </xdr:from>
    <xdr:to>
      <xdr:col>41</xdr:col>
      <xdr:colOff>101600</xdr:colOff>
      <xdr:row>40</xdr:row>
      <xdr:rowOff>104684</xdr:rowOff>
    </xdr:to>
    <xdr:sp macro="" textlink="">
      <xdr:nvSpPr>
        <xdr:cNvPr id="143" name="楕円 142">
          <a:extLst>
            <a:ext uri="{FF2B5EF4-FFF2-40B4-BE49-F238E27FC236}">
              <a16:creationId xmlns:a16="http://schemas.microsoft.com/office/drawing/2014/main" id="{00000000-0008-0000-0E00-00008F000000}"/>
            </a:ext>
          </a:extLst>
        </xdr:cNvPr>
        <xdr:cNvSpPr/>
      </xdr:nvSpPr>
      <xdr:spPr>
        <a:xfrm>
          <a:off x="7029450" y="6613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43107</xdr:rowOff>
    </xdr:from>
    <xdr:to>
      <xdr:col>45</xdr:col>
      <xdr:colOff>177800</xdr:colOff>
      <xdr:row>40</xdr:row>
      <xdr:rowOff>53884</xdr:rowOff>
    </xdr:to>
    <xdr:cxnSp macro="">
      <xdr:nvCxnSpPr>
        <xdr:cNvPr id="144" name="直線コネクタ 143">
          <a:extLst>
            <a:ext uri="{FF2B5EF4-FFF2-40B4-BE49-F238E27FC236}">
              <a16:creationId xmlns:a16="http://schemas.microsoft.com/office/drawing/2014/main" id="{00000000-0008-0000-0E00-000090000000}"/>
            </a:ext>
          </a:extLst>
        </xdr:cNvPr>
        <xdr:cNvCxnSpPr/>
      </xdr:nvCxnSpPr>
      <xdr:spPr>
        <a:xfrm flipV="1">
          <a:off x="7080250" y="6653457"/>
          <a:ext cx="806450" cy="1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11902</xdr:rowOff>
    </xdr:from>
    <xdr:to>
      <xdr:col>36</xdr:col>
      <xdr:colOff>165100</xdr:colOff>
      <xdr:row>40</xdr:row>
      <xdr:rowOff>113502</xdr:rowOff>
    </xdr:to>
    <xdr:sp macro="" textlink="">
      <xdr:nvSpPr>
        <xdr:cNvPr id="145" name="楕円 144">
          <a:extLst>
            <a:ext uri="{FF2B5EF4-FFF2-40B4-BE49-F238E27FC236}">
              <a16:creationId xmlns:a16="http://schemas.microsoft.com/office/drawing/2014/main" id="{00000000-0008-0000-0E00-000091000000}"/>
            </a:ext>
          </a:extLst>
        </xdr:cNvPr>
        <xdr:cNvSpPr/>
      </xdr:nvSpPr>
      <xdr:spPr>
        <a:xfrm>
          <a:off x="6235700" y="662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53884</xdr:rowOff>
    </xdr:from>
    <xdr:to>
      <xdr:col>41</xdr:col>
      <xdr:colOff>50800</xdr:colOff>
      <xdr:row>40</xdr:row>
      <xdr:rowOff>62702</xdr:rowOff>
    </xdr:to>
    <xdr:cxnSp macro="">
      <xdr:nvCxnSpPr>
        <xdr:cNvPr id="146" name="直線コネクタ 145">
          <a:extLst>
            <a:ext uri="{FF2B5EF4-FFF2-40B4-BE49-F238E27FC236}">
              <a16:creationId xmlns:a16="http://schemas.microsoft.com/office/drawing/2014/main" id="{00000000-0008-0000-0E00-000092000000}"/>
            </a:ext>
          </a:extLst>
        </xdr:cNvPr>
        <xdr:cNvCxnSpPr/>
      </xdr:nvCxnSpPr>
      <xdr:spPr>
        <a:xfrm flipV="1">
          <a:off x="6286500" y="6664234"/>
          <a:ext cx="793750" cy="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86704</xdr:rowOff>
    </xdr:from>
    <xdr:ext cx="469744" cy="259045"/>
    <xdr:sp macro="" textlink="">
      <xdr:nvSpPr>
        <xdr:cNvPr id="147" name="n_1aveValue【道路】&#10;一人当たり延長">
          <a:extLst>
            <a:ext uri="{FF2B5EF4-FFF2-40B4-BE49-F238E27FC236}">
              <a16:creationId xmlns:a16="http://schemas.microsoft.com/office/drawing/2014/main" id="{00000000-0008-0000-0E00-000093000000}"/>
            </a:ext>
          </a:extLst>
        </xdr:cNvPr>
        <xdr:cNvSpPr txBox="1"/>
      </xdr:nvSpPr>
      <xdr:spPr>
        <a:xfrm>
          <a:off x="8458277" y="6036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96936</xdr:rowOff>
    </xdr:from>
    <xdr:ext cx="469744" cy="259045"/>
    <xdr:sp macro="" textlink="">
      <xdr:nvSpPr>
        <xdr:cNvPr id="148" name="n_2aveValue【道路】&#10;一人当たり延長">
          <a:extLst>
            <a:ext uri="{FF2B5EF4-FFF2-40B4-BE49-F238E27FC236}">
              <a16:creationId xmlns:a16="http://schemas.microsoft.com/office/drawing/2014/main" id="{00000000-0008-0000-0E00-000094000000}"/>
            </a:ext>
          </a:extLst>
        </xdr:cNvPr>
        <xdr:cNvSpPr txBox="1"/>
      </xdr:nvSpPr>
      <xdr:spPr>
        <a:xfrm>
          <a:off x="7677227" y="604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30316</xdr:rowOff>
    </xdr:from>
    <xdr:ext cx="469744" cy="259045"/>
    <xdr:sp macro="" textlink="">
      <xdr:nvSpPr>
        <xdr:cNvPr id="149" name="n_3aveValue【道路】&#10;一人当たり延長">
          <a:extLst>
            <a:ext uri="{FF2B5EF4-FFF2-40B4-BE49-F238E27FC236}">
              <a16:creationId xmlns:a16="http://schemas.microsoft.com/office/drawing/2014/main" id="{00000000-0008-0000-0E00-000095000000}"/>
            </a:ext>
          </a:extLst>
        </xdr:cNvPr>
        <xdr:cNvSpPr txBox="1"/>
      </xdr:nvSpPr>
      <xdr:spPr>
        <a:xfrm>
          <a:off x="6864427" y="6145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30533</xdr:rowOff>
    </xdr:from>
    <xdr:ext cx="469744" cy="259045"/>
    <xdr:sp macro="" textlink="">
      <xdr:nvSpPr>
        <xdr:cNvPr id="150" name="n_4aveValue【道路】&#10;一人当たり延長">
          <a:extLst>
            <a:ext uri="{FF2B5EF4-FFF2-40B4-BE49-F238E27FC236}">
              <a16:creationId xmlns:a16="http://schemas.microsoft.com/office/drawing/2014/main" id="{00000000-0008-0000-0E00-000096000000}"/>
            </a:ext>
          </a:extLst>
        </xdr:cNvPr>
        <xdr:cNvSpPr txBox="1"/>
      </xdr:nvSpPr>
      <xdr:spPr>
        <a:xfrm>
          <a:off x="6070677" y="6145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79483</xdr:rowOff>
    </xdr:from>
    <xdr:ext cx="469744" cy="259045"/>
    <xdr:sp macro="" textlink="">
      <xdr:nvSpPr>
        <xdr:cNvPr id="151" name="n_1mainValue【道路】&#10;一人当たり延長">
          <a:extLst>
            <a:ext uri="{FF2B5EF4-FFF2-40B4-BE49-F238E27FC236}">
              <a16:creationId xmlns:a16="http://schemas.microsoft.com/office/drawing/2014/main" id="{00000000-0008-0000-0E00-000097000000}"/>
            </a:ext>
          </a:extLst>
        </xdr:cNvPr>
        <xdr:cNvSpPr txBox="1"/>
      </xdr:nvSpPr>
      <xdr:spPr>
        <a:xfrm>
          <a:off x="8458277" y="6689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85034</xdr:rowOff>
    </xdr:from>
    <xdr:ext cx="469744" cy="259045"/>
    <xdr:sp macro="" textlink="">
      <xdr:nvSpPr>
        <xdr:cNvPr id="152" name="n_2mainValue【道路】&#10;一人当たり延長">
          <a:extLst>
            <a:ext uri="{FF2B5EF4-FFF2-40B4-BE49-F238E27FC236}">
              <a16:creationId xmlns:a16="http://schemas.microsoft.com/office/drawing/2014/main" id="{00000000-0008-0000-0E00-000098000000}"/>
            </a:ext>
          </a:extLst>
        </xdr:cNvPr>
        <xdr:cNvSpPr txBox="1"/>
      </xdr:nvSpPr>
      <xdr:spPr>
        <a:xfrm>
          <a:off x="7677227" y="6695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95811</xdr:rowOff>
    </xdr:from>
    <xdr:ext cx="469744" cy="259045"/>
    <xdr:sp macro="" textlink="">
      <xdr:nvSpPr>
        <xdr:cNvPr id="153" name="n_3mainValue【道路】&#10;一人当たり延長">
          <a:extLst>
            <a:ext uri="{FF2B5EF4-FFF2-40B4-BE49-F238E27FC236}">
              <a16:creationId xmlns:a16="http://schemas.microsoft.com/office/drawing/2014/main" id="{00000000-0008-0000-0E00-000099000000}"/>
            </a:ext>
          </a:extLst>
        </xdr:cNvPr>
        <xdr:cNvSpPr txBox="1"/>
      </xdr:nvSpPr>
      <xdr:spPr>
        <a:xfrm>
          <a:off x="6864427" y="6706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104629</xdr:rowOff>
    </xdr:from>
    <xdr:ext cx="469744" cy="259045"/>
    <xdr:sp macro="" textlink="">
      <xdr:nvSpPr>
        <xdr:cNvPr id="154" name="n_4mainValue【道路】&#10;一人当たり延長">
          <a:extLst>
            <a:ext uri="{FF2B5EF4-FFF2-40B4-BE49-F238E27FC236}">
              <a16:creationId xmlns:a16="http://schemas.microsoft.com/office/drawing/2014/main" id="{00000000-0008-0000-0E00-00009A000000}"/>
            </a:ext>
          </a:extLst>
        </xdr:cNvPr>
        <xdr:cNvSpPr txBox="1"/>
      </xdr:nvSpPr>
      <xdr:spPr>
        <a:xfrm>
          <a:off x="6070677" y="671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6" name="正方形/長方形 155">
          <a:extLst>
            <a:ext uri="{FF2B5EF4-FFF2-40B4-BE49-F238E27FC236}">
              <a16:creationId xmlns:a16="http://schemas.microsoft.com/office/drawing/2014/main" id="{00000000-0008-0000-0E00-00009C000000}"/>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7" name="正方形/長方形 156">
          <a:extLst>
            <a:ext uri="{FF2B5EF4-FFF2-40B4-BE49-F238E27FC236}">
              <a16:creationId xmlns:a16="http://schemas.microsoft.com/office/drawing/2014/main" id="{00000000-0008-0000-0E00-00009D000000}"/>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8" name="正方形/長方形 157">
          <a:extLst>
            <a:ext uri="{FF2B5EF4-FFF2-40B4-BE49-F238E27FC236}">
              <a16:creationId xmlns:a16="http://schemas.microsoft.com/office/drawing/2014/main" id="{00000000-0008-0000-0E00-00009E000000}"/>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9" name="正方形/長方形 158">
          <a:extLst>
            <a:ext uri="{FF2B5EF4-FFF2-40B4-BE49-F238E27FC236}">
              <a16:creationId xmlns:a16="http://schemas.microsoft.com/office/drawing/2014/main" id="{00000000-0008-0000-0E00-00009F000000}"/>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60" name="正方形/長方形 159">
          <a:extLst>
            <a:ext uri="{FF2B5EF4-FFF2-40B4-BE49-F238E27FC236}">
              <a16:creationId xmlns:a16="http://schemas.microsoft.com/office/drawing/2014/main" id="{00000000-0008-0000-0E00-0000A0000000}"/>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61" name="正方形/長方形 160">
          <a:extLst>
            <a:ext uri="{FF2B5EF4-FFF2-40B4-BE49-F238E27FC236}">
              <a16:creationId xmlns:a16="http://schemas.microsoft.com/office/drawing/2014/main" id="{00000000-0008-0000-0E00-0000A1000000}"/>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62" name="正方形/長方形 161">
          <a:extLst>
            <a:ext uri="{FF2B5EF4-FFF2-40B4-BE49-F238E27FC236}">
              <a16:creationId xmlns:a16="http://schemas.microsoft.com/office/drawing/2014/main" id="{00000000-0008-0000-0E00-0000A2000000}"/>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3" name="テキスト ボックス 162">
          <a:extLst>
            <a:ext uri="{FF2B5EF4-FFF2-40B4-BE49-F238E27FC236}">
              <a16:creationId xmlns:a16="http://schemas.microsoft.com/office/drawing/2014/main" id="{00000000-0008-0000-0E00-0000A3000000}"/>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4" name="直線コネクタ 163">
          <a:extLst>
            <a:ext uri="{FF2B5EF4-FFF2-40B4-BE49-F238E27FC236}">
              <a16:creationId xmlns:a16="http://schemas.microsoft.com/office/drawing/2014/main" id="{00000000-0008-0000-0E00-0000A4000000}"/>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5" name="テキスト ボックス 164">
          <a:extLst>
            <a:ext uri="{FF2B5EF4-FFF2-40B4-BE49-F238E27FC236}">
              <a16:creationId xmlns:a16="http://schemas.microsoft.com/office/drawing/2014/main" id="{00000000-0008-0000-0E00-0000A5000000}"/>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6" name="直線コネクタ 165">
          <a:extLst>
            <a:ext uri="{FF2B5EF4-FFF2-40B4-BE49-F238E27FC236}">
              <a16:creationId xmlns:a16="http://schemas.microsoft.com/office/drawing/2014/main" id="{00000000-0008-0000-0E00-0000A6000000}"/>
            </a:ext>
          </a:extLst>
        </xdr:cNvPr>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7" name="テキスト ボックス 166">
          <a:extLst>
            <a:ext uri="{FF2B5EF4-FFF2-40B4-BE49-F238E27FC236}">
              <a16:creationId xmlns:a16="http://schemas.microsoft.com/office/drawing/2014/main" id="{00000000-0008-0000-0E00-0000A7000000}"/>
            </a:ext>
          </a:extLst>
        </xdr:cNvPr>
        <xdr:cNvSpPr txBox="1"/>
      </xdr:nvSpPr>
      <xdr:spPr>
        <a:xfrm>
          <a:off x="339891" y="10513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8" name="直線コネクタ 167">
          <a:extLst>
            <a:ext uri="{FF2B5EF4-FFF2-40B4-BE49-F238E27FC236}">
              <a16:creationId xmlns:a16="http://schemas.microsoft.com/office/drawing/2014/main" id="{00000000-0008-0000-0E00-0000A8000000}"/>
            </a:ext>
          </a:extLst>
        </xdr:cNvPr>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9" name="テキスト ボックス 168">
          <a:extLst>
            <a:ext uri="{FF2B5EF4-FFF2-40B4-BE49-F238E27FC236}">
              <a16:creationId xmlns:a16="http://schemas.microsoft.com/office/drawing/2014/main" id="{00000000-0008-0000-0E00-0000A9000000}"/>
            </a:ext>
          </a:extLst>
        </xdr:cNvPr>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70" name="直線コネクタ 169">
          <a:extLst>
            <a:ext uri="{FF2B5EF4-FFF2-40B4-BE49-F238E27FC236}">
              <a16:creationId xmlns:a16="http://schemas.microsoft.com/office/drawing/2014/main" id="{00000000-0008-0000-0E00-0000AA000000}"/>
            </a:ext>
          </a:extLst>
        </xdr:cNvPr>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71" name="テキスト ボックス 170">
          <a:extLst>
            <a:ext uri="{FF2B5EF4-FFF2-40B4-BE49-F238E27FC236}">
              <a16:creationId xmlns:a16="http://schemas.microsoft.com/office/drawing/2014/main" id="{00000000-0008-0000-0E00-0000AB000000}"/>
            </a:ext>
          </a:extLst>
        </xdr:cNvPr>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72" name="直線コネクタ 171">
          <a:extLst>
            <a:ext uri="{FF2B5EF4-FFF2-40B4-BE49-F238E27FC236}">
              <a16:creationId xmlns:a16="http://schemas.microsoft.com/office/drawing/2014/main" id="{00000000-0008-0000-0E00-0000AC000000}"/>
            </a:ext>
          </a:extLst>
        </xdr:cNvPr>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73" name="テキスト ボックス 172">
          <a:extLst>
            <a:ext uri="{FF2B5EF4-FFF2-40B4-BE49-F238E27FC236}">
              <a16:creationId xmlns:a16="http://schemas.microsoft.com/office/drawing/2014/main" id="{00000000-0008-0000-0E00-0000AD000000}"/>
            </a:ext>
          </a:extLst>
        </xdr:cNvPr>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4" name="直線コネクタ 173">
          <a:extLst>
            <a:ext uri="{FF2B5EF4-FFF2-40B4-BE49-F238E27FC236}">
              <a16:creationId xmlns:a16="http://schemas.microsoft.com/office/drawing/2014/main" id="{00000000-0008-0000-0E00-0000AE000000}"/>
            </a:ext>
          </a:extLst>
        </xdr:cNvPr>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5" name="テキスト ボックス 174">
          <a:extLst>
            <a:ext uri="{FF2B5EF4-FFF2-40B4-BE49-F238E27FC236}">
              <a16:creationId xmlns:a16="http://schemas.microsoft.com/office/drawing/2014/main" id="{00000000-0008-0000-0E00-0000AF000000}"/>
            </a:ext>
          </a:extLst>
        </xdr:cNvPr>
        <xdr:cNvSpPr txBox="1"/>
      </xdr:nvSpPr>
      <xdr:spPr>
        <a:xfrm>
          <a:off x="384961" y="9046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6" name="直線コネクタ 175">
          <a:extLst>
            <a:ext uri="{FF2B5EF4-FFF2-40B4-BE49-F238E27FC236}">
              <a16:creationId xmlns:a16="http://schemas.microsoft.com/office/drawing/2014/main" id="{00000000-0008-0000-0E00-0000B0000000}"/>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7" name="【橋りょう・トンネル】&#10;有形固定資産減価償却率グラフ枠">
          <a:extLst>
            <a:ext uri="{FF2B5EF4-FFF2-40B4-BE49-F238E27FC236}">
              <a16:creationId xmlns:a16="http://schemas.microsoft.com/office/drawing/2014/main" id="{00000000-0008-0000-0E00-0000B1000000}"/>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19050</xdr:rowOff>
    </xdr:from>
    <xdr:to>
      <xdr:col>24</xdr:col>
      <xdr:colOff>62865</xdr:colOff>
      <xdr:row>64</xdr:row>
      <xdr:rowOff>83820</xdr:rowOff>
    </xdr:to>
    <xdr:cxnSp macro="">
      <xdr:nvCxnSpPr>
        <xdr:cNvPr id="178" name="直線コネクタ 177">
          <a:extLst>
            <a:ext uri="{FF2B5EF4-FFF2-40B4-BE49-F238E27FC236}">
              <a16:creationId xmlns:a16="http://schemas.microsoft.com/office/drawing/2014/main" id="{00000000-0008-0000-0E00-0000B2000000}"/>
            </a:ext>
          </a:extLst>
        </xdr:cNvPr>
        <xdr:cNvCxnSpPr/>
      </xdr:nvCxnSpPr>
      <xdr:spPr>
        <a:xfrm flipV="1">
          <a:off x="4177665" y="9271000"/>
          <a:ext cx="0" cy="1385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87647</xdr:rowOff>
    </xdr:from>
    <xdr:ext cx="405111" cy="259045"/>
    <xdr:sp macro="" textlink="">
      <xdr:nvSpPr>
        <xdr:cNvPr id="179" name="【橋りょう・トンネル】&#10;有形固定資産減価償却率最小値テキスト">
          <a:extLst>
            <a:ext uri="{FF2B5EF4-FFF2-40B4-BE49-F238E27FC236}">
              <a16:creationId xmlns:a16="http://schemas.microsoft.com/office/drawing/2014/main" id="{00000000-0008-0000-0E00-0000B3000000}"/>
            </a:ext>
          </a:extLst>
        </xdr:cNvPr>
        <xdr:cNvSpPr txBox="1"/>
      </xdr:nvSpPr>
      <xdr:spPr>
        <a:xfrm>
          <a:off x="4216400"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83820</xdr:rowOff>
    </xdr:from>
    <xdr:to>
      <xdr:col>24</xdr:col>
      <xdr:colOff>152400</xdr:colOff>
      <xdr:row>64</xdr:row>
      <xdr:rowOff>83820</xdr:rowOff>
    </xdr:to>
    <xdr:cxnSp macro="">
      <xdr:nvCxnSpPr>
        <xdr:cNvPr id="180" name="直線コネクタ 179">
          <a:extLst>
            <a:ext uri="{FF2B5EF4-FFF2-40B4-BE49-F238E27FC236}">
              <a16:creationId xmlns:a16="http://schemas.microsoft.com/office/drawing/2014/main" id="{00000000-0008-0000-0E00-0000B4000000}"/>
            </a:ext>
          </a:extLst>
        </xdr:cNvPr>
        <xdr:cNvCxnSpPr/>
      </xdr:nvCxnSpPr>
      <xdr:spPr>
        <a:xfrm>
          <a:off x="4108450" y="106565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137177</xdr:rowOff>
    </xdr:from>
    <xdr:ext cx="340478" cy="259045"/>
    <xdr:sp macro="" textlink="">
      <xdr:nvSpPr>
        <xdr:cNvPr id="181" name="【橋りょう・トンネル】&#10;有形固定資産減価償却率最大値テキスト">
          <a:extLst>
            <a:ext uri="{FF2B5EF4-FFF2-40B4-BE49-F238E27FC236}">
              <a16:creationId xmlns:a16="http://schemas.microsoft.com/office/drawing/2014/main" id="{00000000-0008-0000-0E00-0000B5000000}"/>
            </a:ext>
          </a:extLst>
        </xdr:cNvPr>
        <xdr:cNvSpPr txBox="1"/>
      </xdr:nvSpPr>
      <xdr:spPr>
        <a:xfrm>
          <a:off x="4216400" y="90589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19050</xdr:rowOff>
    </xdr:from>
    <xdr:to>
      <xdr:col>24</xdr:col>
      <xdr:colOff>152400</xdr:colOff>
      <xdr:row>56</xdr:row>
      <xdr:rowOff>19050</xdr:rowOff>
    </xdr:to>
    <xdr:cxnSp macro="">
      <xdr:nvCxnSpPr>
        <xdr:cNvPr id="182" name="直線コネクタ 181">
          <a:extLst>
            <a:ext uri="{FF2B5EF4-FFF2-40B4-BE49-F238E27FC236}">
              <a16:creationId xmlns:a16="http://schemas.microsoft.com/office/drawing/2014/main" id="{00000000-0008-0000-0E00-0000B6000000}"/>
            </a:ext>
          </a:extLst>
        </xdr:cNvPr>
        <xdr:cNvCxnSpPr/>
      </xdr:nvCxnSpPr>
      <xdr:spPr>
        <a:xfrm>
          <a:off x="4108450" y="92710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76217</xdr:rowOff>
    </xdr:from>
    <xdr:ext cx="405111" cy="259045"/>
    <xdr:sp macro="" textlink="">
      <xdr:nvSpPr>
        <xdr:cNvPr id="183" name="【橋りょう・トンネル】&#10;有形固定資産減価償却率平均値テキスト">
          <a:extLst>
            <a:ext uri="{FF2B5EF4-FFF2-40B4-BE49-F238E27FC236}">
              <a16:creationId xmlns:a16="http://schemas.microsoft.com/office/drawing/2014/main" id="{00000000-0008-0000-0E00-0000B7000000}"/>
            </a:ext>
          </a:extLst>
        </xdr:cNvPr>
        <xdr:cNvSpPr txBox="1"/>
      </xdr:nvSpPr>
      <xdr:spPr>
        <a:xfrm>
          <a:off x="4216400" y="10318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97790</xdr:rowOff>
    </xdr:from>
    <xdr:to>
      <xdr:col>24</xdr:col>
      <xdr:colOff>114300</xdr:colOff>
      <xdr:row>63</xdr:row>
      <xdr:rowOff>27940</xdr:rowOff>
    </xdr:to>
    <xdr:sp macro="" textlink="">
      <xdr:nvSpPr>
        <xdr:cNvPr id="184" name="フローチャート: 判断 183">
          <a:extLst>
            <a:ext uri="{FF2B5EF4-FFF2-40B4-BE49-F238E27FC236}">
              <a16:creationId xmlns:a16="http://schemas.microsoft.com/office/drawing/2014/main" id="{00000000-0008-0000-0E00-0000B8000000}"/>
            </a:ext>
          </a:extLst>
        </xdr:cNvPr>
        <xdr:cNvSpPr/>
      </xdr:nvSpPr>
      <xdr:spPr>
        <a:xfrm>
          <a:off x="4127500" y="103403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78740</xdr:rowOff>
    </xdr:from>
    <xdr:to>
      <xdr:col>20</xdr:col>
      <xdr:colOff>38100</xdr:colOff>
      <xdr:row>63</xdr:row>
      <xdr:rowOff>8890</xdr:rowOff>
    </xdr:to>
    <xdr:sp macro="" textlink="">
      <xdr:nvSpPr>
        <xdr:cNvPr id="185" name="フローチャート: 判断 184">
          <a:extLst>
            <a:ext uri="{FF2B5EF4-FFF2-40B4-BE49-F238E27FC236}">
              <a16:creationId xmlns:a16="http://schemas.microsoft.com/office/drawing/2014/main" id="{00000000-0008-0000-0E00-0000B9000000}"/>
            </a:ext>
          </a:extLst>
        </xdr:cNvPr>
        <xdr:cNvSpPr/>
      </xdr:nvSpPr>
      <xdr:spPr>
        <a:xfrm>
          <a:off x="3384550" y="103212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55880</xdr:rowOff>
    </xdr:from>
    <xdr:to>
      <xdr:col>15</xdr:col>
      <xdr:colOff>101600</xdr:colOff>
      <xdr:row>62</xdr:row>
      <xdr:rowOff>157480</xdr:rowOff>
    </xdr:to>
    <xdr:sp macro="" textlink="">
      <xdr:nvSpPr>
        <xdr:cNvPr id="186" name="フローチャート: 判断 185">
          <a:extLst>
            <a:ext uri="{FF2B5EF4-FFF2-40B4-BE49-F238E27FC236}">
              <a16:creationId xmlns:a16="http://schemas.microsoft.com/office/drawing/2014/main" id="{00000000-0008-0000-0E00-0000BA000000}"/>
            </a:ext>
          </a:extLst>
        </xdr:cNvPr>
        <xdr:cNvSpPr/>
      </xdr:nvSpPr>
      <xdr:spPr>
        <a:xfrm>
          <a:off x="2571750" y="1029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62</xdr:row>
      <xdr:rowOff>27305</xdr:rowOff>
    </xdr:from>
    <xdr:to>
      <xdr:col>10</xdr:col>
      <xdr:colOff>165100</xdr:colOff>
      <xdr:row>62</xdr:row>
      <xdr:rowOff>128905</xdr:rowOff>
    </xdr:to>
    <xdr:sp macro="" textlink="">
      <xdr:nvSpPr>
        <xdr:cNvPr id="187" name="フローチャート: 判断 186">
          <a:extLst>
            <a:ext uri="{FF2B5EF4-FFF2-40B4-BE49-F238E27FC236}">
              <a16:creationId xmlns:a16="http://schemas.microsoft.com/office/drawing/2014/main" id="{00000000-0008-0000-0E00-0000BB000000}"/>
            </a:ext>
          </a:extLst>
        </xdr:cNvPr>
        <xdr:cNvSpPr/>
      </xdr:nvSpPr>
      <xdr:spPr>
        <a:xfrm>
          <a:off x="1778000" y="1026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62</xdr:row>
      <xdr:rowOff>31115</xdr:rowOff>
    </xdr:from>
    <xdr:to>
      <xdr:col>6</xdr:col>
      <xdr:colOff>38100</xdr:colOff>
      <xdr:row>62</xdr:row>
      <xdr:rowOff>132715</xdr:rowOff>
    </xdr:to>
    <xdr:sp macro="" textlink="">
      <xdr:nvSpPr>
        <xdr:cNvPr id="188" name="フローチャート: 判断 187">
          <a:extLst>
            <a:ext uri="{FF2B5EF4-FFF2-40B4-BE49-F238E27FC236}">
              <a16:creationId xmlns:a16="http://schemas.microsoft.com/office/drawing/2014/main" id="{00000000-0008-0000-0E00-0000BC000000}"/>
            </a:ext>
          </a:extLst>
        </xdr:cNvPr>
        <xdr:cNvSpPr/>
      </xdr:nvSpPr>
      <xdr:spPr>
        <a:xfrm>
          <a:off x="984250" y="102736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E00-0000BD000000}"/>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0000000-0008-0000-0E00-0000BE000000}"/>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00000000-0008-0000-0E00-0000BF000000}"/>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2" name="テキスト ボックス 191">
          <a:extLst>
            <a:ext uri="{FF2B5EF4-FFF2-40B4-BE49-F238E27FC236}">
              <a16:creationId xmlns:a16="http://schemas.microsoft.com/office/drawing/2014/main" id="{00000000-0008-0000-0E00-0000C0000000}"/>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3" name="テキスト ボックス 192">
          <a:extLst>
            <a:ext uri="{FF2B5EF4-FFF2-40B4-BE49-F238E27FC236}">
              <a16:creationId xmlns:a16="http://schemas.microsoft.com/office/drawing/2014/main" id="{00000000-0008-0000-0E00-0000C1000000}"/>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71120</xdr:rowOff>
    </xdr:from>
    <xdr:to>
      <xdr:col>24</xdr:col>
      <xdr:colOff>114300</xdr:colOff>
      <xdr:row>63</xdr:row>
      <xdr:rowOff>1270</xdr:rowOff>
    </xdr:to>
    <xdr:sp macro="" textlink="">
      <xdr:nvSpPr>
        <xdr:cNvPr id="194" name="楕円 193">
          <a:extLst>
            <a:ext uri="{FF2B5EF4-FFF2-40B4-BE49-F238E27FC236}">
              <a16:creationId xmlns:a16="http://schemas.microsoft.com/office/drawing/2014/main" id="{00000000-0008-0000-0E00-0000C2000000}"/>
            </a:ext>
          </a:extLst>
        </xdr:cNvPr>
        <xdr:cNvSpPr/>
      </xdr:nvSpPr>
      <xdr:spPr>
        <a:xfrm>
          <a:off x="4127500" y="103136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93997</xdr:rowOff>
    </xdr:from>
    <xdr:ext cx="405111" cy="259045"/>
    <xdr:sp macro="" textlink="">
      <xdr:nvSpPr>
        <xdr:cNvPr id="195" name="【橋りょう・トンネル】&#10;有形固定資産減価償却率該当値テキスト">
          <a:extLst>
            <a:ext uri="{FF2B5EF4-FFF2-40B4-BE49-F238E27FC236}">
              <a16:creationId xmlns:a16="http://schemas.microsoft.com/office/drawing/2014/main" id="{00000000-0008-0000-0E00-0000C3000000}"/>
            </a:ext>
          </a:extLst>
        </xdr:cNvPr>
        <xdr:cNvSpPr txBox="1"/>
      </xdr:nvSpPr>
      <xdr:spPr>
        <a:xfrm>
          <a:off x="4216400"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52070</xdr:rowOff>
    </xdr:from>
    <xdr:to>
      <xdr:col>20</xdr:col>
      <xdr:colOff>38100</xdr:colOff>
      <xdr:row>62</xdr:row>
      <xdr:rowOff>153670</xdr:rowOff>
    </xdr:to>
    <xdr:sp macro="" textlink="">
      <xdr:nvSpPr>
        <xdr:cNvPr id="196" name="楕円 195">
          <a:extLst>
            <a:ext uri="{FF2B5EF4-FFF2-40B4-BE49-F238E27FC236}">
              <a16:creationId xmlns:a16="http://schemas.microsoft.com/office/drawing/2014/main" id="{00000000-0008-0000-0E00-0000C4000000}"/>
            </a:ext>
          </a:extLst>
        </xdr:cNvPr>
        <xdr:cNvSpPr/>
      </xdr:nvSpPr>
      <xdr:spPr>
        <a:xfrm>
          <a:off x="3384550" y="102946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102870</xdr:rowOff>
    </xdr:from>
    <xdr:to>
      <xdr:col>24</xdr:col>
      <xdr:colOff>63500</xdr:colOff>
      <xdr:row>62</xdr:row>
      <xdr:rowOff>121920</xdr:rowOff>
    </xdr:to>
    <xdr:cxnSp macro="">
      <xdr:nvCxnSpPr>
        <xdr:cNvPr id="197" name="直線コネクタ 196">
          <a:extLst>
            <a:ext uri="{FF2B5EF4-FFF2-40B4-BE49-F238E27FC236}">
              <a16:creationId xmlns:a16="http://schemas.microsoft.com/office/drawing/2014/main" id="{00000000-0008-0000-0E00-0000C5000000}"/>
            </a:ext>
          </a:extLst>
        </xdr:cNvPr>
        <xdr:cNvCxnSpPr/>
      </xdr:nvCxnSpPr>
      <xdr:spPr>
        <a:xfrm>
          <a:off x="3429000" y="10345420"/>
          <a:ext cx="7493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34925</xdr:rowOff>
    </xdr:from>
    <xdr:to>
      <xdr:col>15</xdr:col>
      <xdr:colOff>101600</xdr:colOff>
      <xdr:row>62</xdr:row>
      <xdr:rowOff>136525</xdr:rowOff>
    </xdr:to>
    <xdr:sp macro="" textlink="">
      <xdr:nvSpPr>
        <xdr:cNvPr id="198" name="楕円 197">
          <a:extLst>
            <a:ext uri="{FF2B5EF4-FFF2-40B4-BE49-F238E27FC236}">
              <a16:creationId xmlns:a16="http://schemas.microsoft.com/office/drawing/2014/main" id="{00000000-0008-0000-0E00-0000C6000000}"/>
            </a:ext>
          </a:extLst>
        </xdr:cNvPr>
        <xdr:cNvSpPr/>
      </xdr:nvSpPr>
      <xdr:spPr>
        <a:xfrm>
          <a:off x="2571750" y="1027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85725</xdr:rowOff>
    </xdr:from>
    <xdr:to>
      <xdr:col>19</xdr:col>
      <xdr:colOff>177800</xdr:colOff>
      <xdr:row>62</xdr:row>
      <xdr:rowOff>102870</xdr:rowOff>
    </xdr:to>
    <xdr:cxnSp macro="">
      <xdr:nvCxnSpPr>
        <xdr:cNvPr id="199" name="直線コネクタ 198">
          <a:extLst>
            <a:ext uri="{FF2B5EF4-FFF2-40B4-BE49-F238E27FC236}">
              <a16:creationId xmlns:a16="http://schemas.microsoft.com/office/drawing/2014/main" id="{00000000-0008-0000-0E00-0000C7000000}"/>
            </a:ext>
          </a:extLst>
        </xdr:cNvPr>
        <xdr:cNvCxnSpPr/>
      </xdr:nvCxnSpPr>
      <xdr:spPr>
        <a:xfrm>
          <a:off x="2622550" y="10328275"/>
          <a:ext cx="80645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17780</xdr:rowOff>
    </xdr:from>
    <xdr:to>
      <xdr:col>10</xdr:col>
      <xdr:colOff>165100</xdr:colOff>
      <xdr:row>62</xdr:row>
      <xdr:rowOff>119380</xdr:rowOff>
    </xdr:to>
    <xdr:sp macro="" textlink="">
      <xdr:nvSpPr>
        <xdr:cNvPr id="200" name="楕円 199">
          <a:extLst>
            <a:ext uri="{FF2B5EF4-FFF2-40B4-BE49-F238E27FC236}">
              <a16:creationId xmlns:a16="http://schemas.microsoft.com/office/drawing/2014/main" id="{00000000-0008-0000-0E00-0000C8000000}"/>
            </a:ext>
          </a:extLst>
        </xdr:cNvPr>
        <xdr:cNvSpPr/>
      </xdr:nvSpPr>
      <xdr:spPr>
        <a:xfrm>
          <a:off x="1778000" y="1026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68580</xdr:rowOff>
    </xdr:from>
    <xdr:to>
      <xdr:col>15</xdr:col>
      <xdr:colOff>50800</xdr:colOff>
      <xdr:row>62</xdr:row>
      <xdr:rowOff>85725</xdr:rowOff>
    </xdr:to>
    <xdr:cxnSp macro="">
      <xdr:nvCxnSpPr>
        <xdr:cNvPr id="201" name="直線コネクタ 200">
          <a:extLst>
            <a:ext uri="{FF2B5EF4-FFF2-40B4-BE49-F238E27FC236}">
              <a16:creationId xmlns:a16="http://schemas.microsoft.com/office/drawing/2014/main" id="{00000000-0008-0000-0E00-0000C9000000}"/>
            </a:ext>
          </a:extLst>
        </xdr:cNvPr>
        <xdr:cNvCxnSpPr/>
      </xdr:nvCxnSpPr>
      <xdr:spPr>
        <a:xfrm>
          <a:off x="1828800" y="10311130"/>
          <a:ext cx="79375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2540</xdr:rowOff>
    </xdr:from>
    <xdr:to>
      <xdr:col>6</xdr:col>
      <xdr:colOff>38100</xdr:colOff>
      <xdr:row>62</xdr:row>
      <xdr:rowOff>104140</xdr:rowOff>
    </xdr:to>
    <xdr:sp macro="" textlink="">
      <xdr:nvSpPr>
        <xdr:cNvPr id="202" name="楕円 201">
          <a:extLst>
            <a:ext uri="{FF2B5EF4-FFF2-40B4-BE49-F238E27FC236}">
              <a16:creationId xmlns:a16="http://schemas.microsoft.com/office/drawing/2014/main" id="{00000000-0008-0000-0E00-0000CA000000}"/>
            </a:ext>
          </a:extLst>
        </xdr:cNvPr>
        <xdr:cNvSpPr/>
      </xdr:nvSpPr>
      <xdr:spPr>
        <a:xfrm>
          <a:off x="984250" y="102450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53340</xdr:rowOff>
    </xdr:from>
    <xdr:to>
      <xdr:col>10</xdr:col>
      <xdr:colOff>114300</xdr:colOff>
      <xdr:row>62</xdr:row>
      <xdr:rowOff>68580</xdr:rowOff>
    </xdr:to>
    <xdr:cxnSp macro="">
      <xdr:nvCxnSpPr>
        <xdr:cNvPr id="203" name="直線コネクタ 202">
          <a:extLst>
            <a:ext uri="{FF2B5EF4-FFF2-40B4-BE49-F238E27FC236}">
              <a16:creationId xmlns:a16="http://schemas.microsoft.com/office/drawing/2014/main" id="{00000000-0008-0000-0E00-0000CB000000}"/>
            </a:ext>
          </a:extLst>
        </xdr:cNvPr>
        <xdr:cNvCxnSpPr/>
      </xdr:nvCxnSpPr>
      <xdr:spPr>
        <a:xfrm>
          <a:off x="1028700" y="10295890"/>
          <a:ext cx="8001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63</xdr:row>
      <xdr:rowOff>17</xdr:rowOff>
    </xdr:from>
    <xdr:ext cx="405111" cy="259045"/>
    <xdr:sp macro="" textlink="">
      <xdr:nvSpPr>
        <xdr:cNvPr id="204" name="n_1ave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3239144" y="10407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148607</xdr:rowOff>
    </xdr:from>
    <xdr:ext cx="405111" cy="259045"/>
    <xdr:sp macro="" textlink="">
      <xdr:nvSpPr>
        <xdr:cNvPr id="205" name="n_2ave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2439044" y="10391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120032</xdr:rowOff>
    </xdr:from>
    <xdr:ext cx="405111" cy="259045"/>
    <xdr:sp macro="" textlink="">
      <xdr:nvSpPr>
        <xdr:cNvPr id="206" name="n_3ave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1645294" y="10362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123842</xdr:rowOff>
    </xdr:from>
    <xdr:ext cx="405111" cy="259045"/>
    <xdr:sp macro="" textlink="">
      <xdr:nvSpPr>
        <xdr:cNvPr id="207" name="n_4aveValue【橋りょう・トンネル】&#10;有形固定資産減価償却率">
          <a:extLst>
            <a:ext uri="{FF2B5EF4-FFF2-40B4-BE49-F238E27FC236}">
              <a16:creationId xmlns:a16="http://schemas.microsoft.com/office/drawing/2014/main" id="{00000000-0008-0000-0E00-0000CF000000}"/>
            </a:ext>
          </a:extLst>
        </xdr:cNvPr>
        <xdr:cNvSpPr txBox="1"/>
      </xdr:nvSpPr>
      <xdr:spPr>
        <a:xfrm>
          <a:off x="851544" y="10366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170197</xdr:rowOff>
    </xdr:from>
    <xdr:ext cx="405111" cy="259045"/>
    <xdr:sp macro="" textlink="">
      <xdr:nvSpPr>
        <xdr:cNvPr id="208" name="n_1mainValue【橋りょう・トンネル】&#10;有形固定資産減価償却率">
          <a:extLst>
            <a:ext uri="{FF2B5EF4-FFF2-40B4-BE49-F238E27FC236}">
              <a16:creationId xmlns:a16="http://schemas.microsoft.com/office/drawing/2014/main" id="{00000000-0008-0000-0E00-0000D0000000}"/>
            </a:ext>
          </a:extLst>
        </xdr:cNvPr>
        <xdr:cNvSpPr txBox="1"/>
      </xdr:nvSpPr>
      <xdr:spPr>
        <a:xfrm>
          <a:off x="3239144" y="1007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153052</xdr:rowOff>
    </xdr:from>
    <xdr:ext cx="405111" cy="259045"/>
    <xdr:sp macro="" textlink="">
      <xdr:nvSpPr>
        <xdr:cNvPr id="209" name="n_2mainValue【橋りょう・トンネル】&#10;有形固定資産減価償却率">
          <a:extLst>
            <a:ext uri="{FF2B5EF4-FFF2-40B4-BE49-F238E27FC236}">
              <a16:creationId xmlns:a16="http://schemas.microsoft.com/office/drawing/2014/main" id="{00000000-0008-0000-0E00-0000D1000000}"/>
            </a:ext>
          </a:extLst>
        </xdr:cNvPr>
        <xdr:cNvSpPr txBox="1"/>
      </xdr:nvSpPr>
      <xdr:spPr>
        <a:xfrm>
          <a:off x="2439044" y="10065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135907</xdr:rowOff>
    </xdr:from>
    <xdr:ext cx="405111" cy="259045"/>
    <xdr:sp macro="" textlink="">
      <xdr:nvSpPr>
        <xdr:cNvPr id="210" name="n_3mainValue【橋りょう・トンネル】&#10;有形固定資産減価償却率">
          <a:extLst>
            <a:ext uri="{FF2B5EF4-FFF2-40B4-BE49-F238E27FC236}">
              <a16:creationId xmlns:a16="http://schemas.microsoft.com/office/drawing/2014/main" id="{00000000-0008-0000-0E00-0000D2000000}"/>
            </a:ext>
          </a:extLst>
        </xdr:cNvPr>
        <xdr:cNvSpPr txBox="1"/>
      </xdr:nvSpPr>
      <xdr:spPr>
        <a:xfrm>
          <a:off x="1645294" y="10048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120667</xdr:rowOff>
    </xdr:from>
    <xdr:ext cx="405111" cy="259045"/>
    <xdr:sp macro="" textlink="">
      <xdr:nvSpPr>
        <xdr:cNvPr id="211" name="n_4mainValue【橋りょう・トンネル】&#10;有形固定資産減価償却率">
          <a:extLst>
            <a:ext uri="{FF2B5EF4-FFF2-40B4-BE49-F238E27FC236}">
              <a16:creationId xmlns:a16="http://schemas.microsoft.com/office/drawing/2014/main" id="{00000000-0008-0000-0E00-0000D3000000}"/>
            </a:ext>
          </a:extLst>
        </xdr:cNvPr>
        <xdr:cNvSpPr txBox="1"/>
      </xdr:nvSpPr>
      <xdr:spPr>
        <a:xfrm>
          <a:off x="851544" y="10033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5" name="正方形/長方形 214">
          <a:extLst>
            <a:ext uri="{FF2B5EF4-FFF2-40B4-BE49-F238E27FC236}">
              <a16:creationId xmlns:a16="http://schemas.microsoft.com/office/drawing/2014/main" id="{00000000-0008-0000-0E00-0000D7000000}"/>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6" name="正方形/長方形 215">
          <a:extLst>
            <a:ext uri="{FF2B5EF4-FFF2-40B4-BE49-F238E27FC236}">
              <a16:creationId xmlns:a16="http://schemas.microsoft.com/office/drawing/2014/main" id="{00000000-0008-0000-0E00-0000D8000000}"/>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7" name="正方形/長方形 216">
          <a:extLst>
            <a:ext uri="{FF2B5EF4-FFF2-40B4-BE49-F238E27FC236}">
              <a16:creationId xmlns:a16="http://schemas.microsoft.com/office/drawing/2014/main" id="{00000000-0008-0000-0E00-0000D9000000}"/>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8" name="正方形/長方形 217">
          <a:extLst>
            <a:ext uri="{FF2B5EF4-FFF2-40B4-BE49-F238E27FC236}">
              <a16:creationId xmlns:a16="http://schemas.microsoft.com/office/drawing/2014/main" id="{00000000-0008-0000-0E00-0000DA000000}"/>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9" name="正方形/長方形 218">
          <a:extLst>
            <a:ext uri="{FF2B5EF4-FFF2-40B4-BE49-F238E27FC236}">
              <a16:creationId xmlns:a16="http://schemas.microsoft.com/office/drawing/2014/main" id="{00000000-0008-0000-0E00-0000DB000000}"/>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22" name="直線コネクタ 221">
          <a:extLst>
            <a:ext uri="{FF2B5EF4-FFF2-40B4-BE49-F238E27FC236}">
              <a16:creationId xmlns:a16="http://schemas.microsoft.com/office/drawing/2014/main" id="{00000000-0008-0000-0E00-0000DE000000}"/>
            </a:ext>
          </a:extLst>
        </xdr:cNvPr>
        <xdr:cNvCxnSpPr/>
      </xdr:nvCxnSpPr>
      <xdr:spPr>
        <a:xfrm>
          <a:off x="5956300" y="107033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3" name="テキスト ボックス 222">
          <a:extLst>
            <a:ext uri="{FF2B5EF4-FFF2-40B4-BE49-F238E27FC236}">
              <a16:creationId xmlns:a16="http://schemas.microsoft.com/office/drawing/2014/main" id="{00000000-0008-0000-0E00-0000DF000000}"/>
            </a:ext>
          </a:extLst>
        </xdr:cNvPr>
        <xdr:cNvSpPr txBox="1"/>
      </xdr:nvSpPr>
      <xdr:spPr>
        <a:xfrm>
          <a:off x="5726564" y="105675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4" name="直線コネクタ 223">
          <a:extLst>
            <a:ext uri="{FF2B5EF4-FFF2-40B4-BE49-F238E27FC236}">
              <a16:creationId xmlns:a16="http://schemas.microsoft.com/office/drawing/2014/main" id="{00000000-0008-0000-0E00-0000E0000000}"/>
            </a:ext>
          </a:extLst>
        </xdr:cNvPr>
        <xdr:cNvCxnSpPr/>
      </xdr:nvCxnSpPr>
      <xdr:spPr>
        <a:xfrm>
          <a:off x="5956300" y="103895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5" name="テキスト ボックス 224">
          <a:extLst>
            <a:ext uri="{FF2B5EF4-FFF2-40B4-BE49-F238E27FC236}">
              <a16:creationId xmlns:a16="http://schemas.microsoft.com/office/drawing/2014/main" id="{00000000-0008-0000-0E00-0000E1000000}"/>
            </a:ext>
          </a:extLst>
        </xdr:cNvPr>
        <xdr:cNvSpPr txBox="1"/>
      </xdr:nvSpPr>
      <xdr:spPr>
        <a:xfrm>
          <a:off x="5418031" y="102472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6" name="直線コネクタ 225">
          <a:extLst>
            <a:ext uri="{FF2B5EF4-FFF2-40B4-BE49-F238E27FC236}">
              <a16:creationId xmlns:a16="http://schemas.microsoft.com/office/drawing/2014/main" id="{00000000-0008-0000-0E00-0000E2000000}"/>
            </a:ext>
          </a:extLst>
        </xdr:cNvPr>
        <xdr:cNvCxnSpPr/>
      </xdr:nvCxnSpPr>
      <xdr:spPr>
        <a:xfrm>
          <a:off x="5956300" y="100756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7" name="テキスト ボックス 226">
          <a:extLst>
            <a:ext uri="{FF2B5EF4-FFF2-40B4-BE49-F238E27FC236}">
              <a16:creationId xmlns:a16="http://schemas.microsoft.com/office/drawing/2014/main" id="{00000000-0008-0000-0E00-0000E3000000}"/>
            </a:ext>
          </a:extLst>
        </xdr:cNvPr>
        <xdr:cNvSpPr txBox="1"/>
      </xdr:nvSpPr>
      <xdr:spPr>
        <a:xfrm>
          <a:off x="5418031" y="99334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8" name="直線コネクタ 227">
          <a:extLst>
            <a:ext uri="{FF2B5EF4-FFF2-40B4-BE49-F238E27FC236}">
              <a16:creationId xmlns:a16="http://schemas.microsoft.com/office/drawing/2014/main" id="{00000000-0008-0000-0E00-0000E4000000}"/>
            </a:ext>
          </a:extLst>
        </xdr:cNvPr>
        <xdr:cNvCxnSpPr/>
      </xdr:nvCxnSpPr>
      <xdr:spPr>
        <a:xfrm>
          <a:off x="5956300" y="975541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9" name="テキスト ボックス 228">
          <a:extLst>
            <a:ext uri="{FF2B5EF4-FFF2-40B4-BE49-F238E27FC236}">
              <a16:creationId xmlns:a16="http://schemas.microsoft.com/office/drawing/2014/main" id="{00000000-0008-0000-0E00-0000E5000000}"/>
            </a:ext>
          </a:extLst>
        </xdr:cNvPr>
        <xdr:cNvSpPr txBox="1"/>
      </xdr:nvSpPr>
      <xdr:spPr>
        <a:xfrm>
          <a:off x="5418031" y="961954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a:off x="5956300" y="94415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31" name="テキスト ボックス 230">
          <a:extLst>
            <a:ext uri="{FF2B5EF4-FFF2-40B4-BE49-F238E27FC236}">
              <a16:creationId xmlns:a16="http://schemas.microsoft.com/office/drawing/2014/main" id="{00000000-0008-0000-0E00-0000E7000000}"/>
            </a:ext>
          </a:extLst>
        </xdr:cNvPr>
        <xdr:cNvSpPr txBox="1"/>
      </xdr:nvSpPr>
      <xdr:spPr>
        <a:xfrm>
          <a:off x="5418031" y="930567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5956300" y="91276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33" name="テキスト ボックス 232">
          <a:extLst>
            <a:ext uri="{FF2B5EF4-FFF2-40B4-BE49-F238E27FC236}">
              <a16:creationId xmlns:a16="http://schemas.microsoft.com/office/drawing/2014/main" id="{00000000-0008-0000-0E00-0000E9000000}"/>
            </a:ext>
          </a:extLst>
        </xdr:cNvPr>
        <xdr:cNvSpPr txBox="1"/>
      </xdr:nvSpPr>
      <xdr:spPr>
        <a:xfrm>
          <a:off x="5418031" y="899179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35" name="テキスト ボックス 234">
          <a:extLst>
            <a:ext uri="{FF2B5EF4-FFF2-40B4-BE49-F238E27FC236}">
              <a16:creationId xmlns:a16="http://schemas.microsoft.com/office/drawing/2014/main" id="{00000000-0008-0000-0E00-0000EB000000}"/>
            </a:ext>
          </a:extLst>
        </xdr:cNvPr>
        <xdr:cNvSpPr txBox="1"/>
      </xdr:nvSpPr>
      <xdr:spPr>
        <a:xfrm>
          <a:off x="5418031" y="8677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6" name="【橋りょう・トンネル】&#10;一人当たり有形固定資産（償却資産）額グラフ枠">
          <a:extLst>
            <a:ext uri="{FF2B5EF4-FFF2-40B4-BE49-F238E27FC236}">
              <a16:creationId xmlns:a16="http://schemas.microsoft.com/office/drawing/2014/main" id="{00000000-0008-0000-0E00-0000EC000000}"/>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62767</xdr:rowOff>
    </xdr:from>
    <xdr:to>
      <xdr:col>54</xdr:col>
      <xdr:colOff>189865</xdr:colOff>
      <xdr:row>64</xdr:row>
      <xdr:rowOff>108983</xdr:rowOff>
    </xdr:to>
    <xdr:cxnSp macro="">
      <xdr:nvCxnSpPr>
        <xdr:cNvPr id="237" name="直線コネクタ 236">
          <a:extLst>
            <a:ext uri="{FF2B5EF4-FFF2-40B4-BE49-F238E27FC236}">
              <a16:creationId xmlns:a16="http://schemas.microsoft.com/office/drawing/2014/main" id="{00000000-0008-0000-0E00-0000ED000000}"/>
            </a:ext>
          </a:extLst>
        </xdr:cNvPr>
        <xdr:cNvCxnSpPr/>
      </xdr:nvCxnSpPr>
      <xdr:spPr>
        <a:xfrm flipV="1">
          <a:off x="9429115" y="9149617"/>
          <a:ext cx="0" cy="1532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112810</xdr:rowOff>
    </xdr:from>
    <xdr:ext cx="469744" cy="259045"/>
    <xdr:sp macro="" textlink="">
      <xdr:nvSpPr>
        <xdr:cNvPr id="238" name="【橋りょう・トンネル】&#10;一人当たり有形固定資産（償却資産）額最小値テキスト">
          <a:extLst>
            <a:ext uri="{FF2B5EF4-FFF2-40B4-BE49-F238E27FC236}">
              <a16:creationId xmlns:a16="http://schemas.microsoft.com/office/drawing/2014/main" id="{00000000-0008-0000-0E00-0000EE000000}"/>
            </a:ext>
          </a:extLst>
        </xdr:cNvPr>
        <xdr:cNvSpPr txBox="1"/>
      </xdr:nvSpPr>
      <xdr:spPr>
        <a:xfrm>
          <a:off x="9467850" y="10685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108983</xdr:rowOff>
    </xdr:from>
    <xdr:to>
      <xdr:col>55</xdr:col>
      <xdr:colOff>88900</xdr:colOff>
      <xdr:row>64</xdr:row>
      <xdr:rowOff>108983</xdr:rowOff>
    </xdr:to>
    <xdr:cxnSp macro="">
      <xdr:nvCxnSpPr>
        <xdr:cNvPr id="239" name="直線コネクタ 238">
          <a:extLst>
            <a:ext uri="{FF2B5EF4-FFF2-40B4-BE49-F238E27FC236}">
              <a16:creationId xmlns:a16="http://schemas.microsoft.com/office/drawing/2014/main" id="{00000000-0008-0000-0E00-0000EF000000}"/>
            </a:ext>
          </a:extLst>
        </xdr:cNvPr>
        <xdr:cNvCxnSpPr/>
      </xdr:nvCxnSpPr>
      <xdr:spPr>
        <a:xfrm>
          <a:off x="9359900" y="1068173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9444</xdr:rowOff>
    </xdr:from>
    <xdr:ext cx="599010" cy="259045"/>
    <xdr:sp macro="" textlink="">
      <xdr:nvSpPr>
        <xdr:cNvPr id="240" name="【橋りょう・トンネル】&#10;一人当たり有形固定資産（償却資産）額最大値テキスト">
          <a:extLst>
            <a:ext uri="{FF2B5EF4-FFF2-40B4-BE49-F238E27FC236}">
              <a16:creationId xmlns:a16="http://schemas.microsoft.com/office/drawing/2014/main" id="{00000000-0008-0000-0E00-0000F0000000}"/>
            </a:ext>
          </a:extLst>
        </xdr:cNvPr>
        <xdr:cNvSpPr txBox="1"/>
      </xdr:nvSpPr>
      <xdr:spPr>
        <a:xfrm>
          <a:off x="9467850" y="8931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62767</xdr:rowOff>
    </xdr:from>
    <xdr:to>
      <xdr:col>55</xdr:col>
      <xdr:colOff>88900</xdr:colOff>
      <xdr:row>55</xdr:row>
      <xdr:rowOff>62767</xdr:rowOff>
    </xdr:to>
    <xdr:cxnSp macro="">
      <xdr:nvCxnSpPr>
        <xdr:cNvPr id="241" name="直線コネクタ 240">
          <a:extLst>
            <a:ext uri="{FF2B5EF4-FFF2-40B4-BE49-F238E27FC236}">
              <a16:creationId xmlns:a16="http://schemas.microsoft.com/office/drawing/2014/main" id="{00000000-0008-0000-0E00-0000F1000000}"/>
            </a:ext>
          </a:extLst>
        </xdr:cNvPr>
        <xdr:cNvCxnSpPr/>
      </xdr:nvCxnSpPr>
      <xdr:spPr>
        <a:xfrm>
          <a:off x="9359900" y="91496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145166</xdr:rowOff>
    </xdr:from>
    <xdr:ext cx="599010" cy="259045"/>
    <xdr:sp macro="" textlink="">
      <xdr:nvSpPr>
        <xdr:cNvPr id="242" name="【橋りょう・トンネル】&#10;一人当たり有形固定資産（償却資産）額平均値テキスト">
          <a:extLst>
            <a:ext uri="{FF2B5EF4-FFF2-40B4-BE49-F238E27FC236}">
              <a16:creationId xmlns:a16="http://schemas.microsoft.com/office/drawing/2014/main" id="{00000000-0008-0000-0E00-0000F2000000}"/>
            </a:ext>
          </a:extLst>
        </xdr:cNvPr>
        <xdr:cNvSpPr txBox="1"/>
      </xdr:nvSpPr>
      <xdr:spPr>
        <a:xfrm>
          <a:off x="9467850" y="100575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122289</xdr:rowOff>
    </xdr:from>
    <xdr:to>
      <xdr:col>55</xdr:col>
      <xdr:colOff>50800</xdr:colOff>
      <xdr:row>62</xdr:row>
      <xdr:rowOff>52439</xdr:rowOff>
    </xdr:to>
    <xdr:sp macro="" textlink="">
      <xdr:nvSpPr>
        <xdr:cNvPr id="243" name="フローチャート: 判断 242">
          <a:extLst>
            <a:ext uri="{FF2B5EF4-FFF2-40B4-BE49-F238E27FC236}">
              <a16:creationId xmlns:a16="http://schemas.microsoft.com/office/drawing/2014/main" id="{00000000-0008-0000-0E00-0000F3000000}"/>
            </a:ext>
          </a:extLst>
        </xdr:cNvPr>
        <xdr:cNvSpPr/>
      </xdr:nvSpPr>
      <xdr:spPr>
        <a:xfrm>
          <a:off x="9398000" y="1019973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113067</xdr:rowOff>
    </xdr:from>
    <xdr:to>
      <xdr:col>50</xdr:col>
      <xdr:colOff>165100</xdr:colOff>
      <xdr:row>62</xdr:row>
      <xdr:rowOff>43217</xdr:rowOff>
    </xdr:to>
    <xdr:sp macro="" textlink="">
      <xdr:nvSpPr>
        <xdr:cNvPr id="244" name="フローチャート: 判断 243">
          <a:extLst>
            <a:ext uri="{FF2B5EF4-FFF2-40B4-BE49-F238E27FC236}">
              <a16:creationId xmlns:a16="http://schemas.microsoft.com/office/drawing/2014/main" id="{00000000-0008-0000-0E00-0000F4000000}"/>
            </a:ext>
          </a:extLst>
        </xdr:cNvPr>
        <xdr:cNvSpPr/>
      </xdr:nvSpPr>
      <xdr:spPr>
        <a:xfrm>
          <a:off x="8636000" y="1019051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118893</xdr:rowOff>
    </xdr:from>
    <xdr:to>
      <xdr:col>46</xdr:col>
      <xdr:colOff>38100</xdr:colOff>
      <xdr:row>62</xdr:row>
      <xdr:rowOff>49043</xdr:rowOff>
    </xdr:to>
    <xdr:sp macro="" textlink="">
      <xdr:nvSpPr>
        <xdr:cNvPr id="245" name="フローチャート: 判断 244">
          <a:extLst>
            <a:ext uri="{FF2B5EF4-FFF2-40B4-BE49-F238E27FC236}">
              <a16:creationId xmlns:a16="http://schemas.microsoft.com/office/drawing/2014/main" id="{00000000-0008-0000-0E00-0000F5000000}"/>
            </a:ext>
          </a:extLst>
        </xdr:cNvPr>
        <xdr:cNvSpPr/>
      </xdr:nvSpPr>
      <xdr:spPr>
        <a:xfrm>
          <a:off x="7842250" y="1019634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149297</xdr:rowOff>
    </xdr:from>
    <xdr:to>
      <xdr:col>41</xdr:col>
      <xdr:colOff>101600</xdr:colOff>
      <xdr:row>62</xdr:row>
      <xdr:rowOff>79447</xdr:rowOff>
    </xdr:to>
    <xdr:sp macro="" textlink="">
      <xdr:nvSpPr>
        <xdr:cNvPr id="246" name="フローチャート: 判断 245">
          <a:extLst>
            <a:ext uri="{FF2B5EF4-FFF2-40B4-BE49-F238E27FC236}">
              <a16:creationId xmlns:a16="http://schemas.microsoft.com/office/drawing/2014/main" id="{00000000-0008-0000-0E00-0000F6000000}"/>
            </a:ext>
          </a:extLst>
        </xdr:cNvPr>
        <xdr:cNvSpPr/>
      </xdr:nvSpPr>
      <xdr:spPr>
        <a:xfrm>
          <a:off x="7029450" y="1022674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142099</xdr:rowOff>
    </xdr:from>
    <xdr:to>
      <xdr:col>36</xdr:col>
      <xdr:colOff>165100</xdr:colOff>
      <xdr:row>62</xdr:row>
      <xdr:rowOff>72249</xdr:rowOff>
    </xdr:to>
    <xdr:sp macro="" textlink="">
      <xdr:nvSpPr>
        <xdr:cNvPr id="247" name="フローチャート: 判断 246">
          <a:extLst>
            <a:ext uri="{FF2B5EF4-FFF2-40B4-BE49-F238E27FC236}">
              <a16:creationId xmlns:a16="http://schemas.microsoft.com/office/drawing/2014/main" id="{00000000-0008-0000-0E00-0000F7000000}"/>
            </a:ext>
          </a:extLst>
        </xdr:cNvPr>
        <xdr:cNvSpPr/>
      </xdr:nvSpPr>
      <xdr:spPr>
        <a:xfrm>
          <a:off x="6235700" y="1021954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00000000-0008-0000-0E00-0000F8000000}"/>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00000000-0008-0000-0E00-0000F9000000}"/>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50" name="テキスト ボックス 249">
          <a:extLst>
            <a:ext uri="{FF2B5EF4-FFF2-40B4-BE49-F238E27FC236}">
              <a16:creationId xmlns:a16="http://schemas.microsoft.com/office/drawing/2014/main" id="{00000000-0008-0000-0E00-0000FA000000}"/>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51" name="テキスト ボックス 250">
          <a:extLst>
            <a:ext uri="{FF2B5EF4-FFF2-40B4-BE49-F238E27FC236}">
              <a16:creationId xmlns:a16="http://schemas.microsoft.com/office/drawing/2014/main" id="{00000000-0008-0000-0E00-0000FB000000}"/>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52" name="テキスト ボックス 251">
          <a:extLst>
            <a:ext uri="{FF2B5EF4-FFF2-40B4-BE49-F238E27FC236}">
              <a16:creationId xmlns:a16="http://schemas.microsoft.com/office/drawing/2014/main" id="{00000000-0008-0000-0E00-0000FC000000}"/>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108632</xdr:rowOff>
    </xdr:from>
    <xdr:to>
      <xdr:col>55</xdr:col>
      <xdr:colOff>50800</xdr:colOff>
      <xdr:row>63</xdr:row>
      <xdr:rowOff>38782</xdr:rowOff>
    </xdr:to>
    <xdr:sp macro="" textlink="">
      <xdr:nvSpPr>
        <xdr:cNvPr id="253" name="楕円 252">
          <a:extLst>
            <a:ext uri="{FF2B5EF4-FFF2-40B4-BE49-F238E27FC236}">
              <a16:creationId xmlns:a16="http://schemas.microsoft.com/office/drawing/2014/main" id="{00000000-0008-0000-0E00-0000FD000000}"/>
            </a:ext>
          </a:extLst>
        </xdr:cNvPr>
        <xdr:cNvSpPr/>
      </xdr:nvSpPr>
      <xdr:spPr>
        <a:xfrm>
          <a:off x="9398000" y="1035118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87059</xdr:rowOff>
    </xdr:from>
    <xdr:ext cx="534377" cy="259045"/>
    <xdr:sp macro="" textlink="">
      <xdr:nvSpPr>
        <xdr:cNvPr id="254" name="【橋りょう・トンネル】&#10;一人当たり有形固定資産（償却資産）額該当値テキスト">
          <a:extLst>
            <a:ext uri="{FF2B5EF4-FFF2-40B4-BE49-F238E27FC236}">
              <a16:creationId xmlns:a16="http://schemas.microsoft.com/office/drawing/2014/main" id="{00000000-0008-0000-0E00-0000FE000000}"/>
            </a:ext>
          </a:extLst>
        </xdr:cNvPr>
        <xdr:cNvSpPr txBox="1"/>
      </xdr:nvSpPr>
      <xdr:spPr>
        <a:xfrm>
          <a:off x="9467850" y="1032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110696</xdr:rowOff>
    </xdr:from>
    <xdr:to>
      <xdr:col>50</xdr:col>
      <xdr:colOff>165100</xdr:colOff>
      <xdr:row>63</xdr:row>
      <xdr:rowOff>40846</xdr:rowOff>
    </xdr:to>
    <xdr:sp macro="" textlink="">
      <xdr:nvSpPr>
        <xdr:cNvPr id="255" name="楕円 254">
          <a:extLst>
            <a:ext uri="{FF2B5EF4-FFF2-40B4-BE49-F238E27FC236}">
              <a16:creationId xmlns:a16="http://schemas.microsoft.com/office/drawing/2014/main" id="{00000000-0008-0000-0E00-0000FF000000}"/>
            </a:ext>
          </a:extLst>
        </xdr:cNvPr>
        <xdr:cNvSpPr/>
      </xdr:nvSpPr>
      <xdr:spPr>
        <a:xfrm>
          <a:off x="8636000" y="1035324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159432</xdr:rowOff>
    </xdr:from>
    <xdr:to>
      <xdr:col>55</xdr:col>
      <xdr:colOff>0</xdr:colOff>
      <xdr:row>62</xdr:row>
      <xdr:rowOff>161496</xdr:rowOff>
    </xdr:to>
    <xdr:cxnSp macro="">
      <xdr:nvCxnSpPr>
        <xdr:cNvPr id="256" name="直線コネクタ 255">
          <a:extLst>
            <a:ext uri="{FF2B5EF4-FFF2-40B4-BE49-F238E27FC236}">
              <a16:creationId xmlns:a16="http://schemas.microsoft.com/office/drawing/2014/main" id="{00000000-0008-0000-0E00-000000010000}"/>
            </a:ext>
          </a:extLst>
        </xdr:cNvPr>
        <xdr:cNvCxnSpPr/>
      </xdr:nvCxnSpPr>
      <xdr:spPr>
        <a:xfrm flipV="1">
          <a:off x="8686800" y="10401982"/>
          <a:ext cx="742950" cy="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114821</xdr:rowOff>
    </xdr:from>
    <xdr:to>
      <xdr:col>46</xdr:col>
      <xdr:colOff>38100</xdr:colOff>
      <xdr:row>63</xdr:row>
      <xdr:rowOff>44971</xdr:rowOff>
    </xdr:to>
    <xdr:sp macro="" textlink="">
      <xdr:nvSpPr>
        <xdr:cNvPr id="257" name="楕円 256">
          <a:extLst>
            <a:ext uri="{FF2B5EF4-FFF2-40B4-BE49-F238E27FC236}">
              <a16:creationId xmlns:a16="http://schemas.microsoft.com/office/drawing/2014/main" id="{00000000-0008-0000-0E00-000001010000}"/>
            </a:ext>
          </a:extLst>
        </xdr:cNvPr>
        <xdr:cNvSpPr/>
      </xdr:nvSpPr>
      <xdr:spPr>
        <a:xfrm>
          <a:off x="7842250" y="1035737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161496</xdr:rowOff>
    </xdr:from>
    <xdr:to>
      <xdr:col>50</xdr:col>
      <xdr:colOff>114300</xdr:colOff>
      <xdr:row>62</xdr:row>
      <xdr:rowOff>165621</xdr:rowOff>
    </xdr:to>
    <xdr:cxnSp macro="">
      <xdr:nvCxnSpPr>
        <xdr:cNvPr id="258" name="直線コネクタ 257">
          <a:extLst>
            <a:ext uri="{FF2B5EF4-FFF2-40B4-BE49-F238E27FC236}">
              <a16:creationId xmlns:a16="http://schemas.microsoft.com/office/drawing/2014/main" id="{00000000-0008-0000-0E00-000002010000}"/>
            </a:ext>
          </a:extLst>
        </xdr:cNvPr>
        <xdr:cNvCxnSpPr/>
      </xdr:nvCxnSpPr>
      <xdr:spPr>
        <a:xfrm flipV="1">
          <a:off x="7886700" y="10404046"/>
          <a:ext cx="800100" cy="4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120013</xdr:rowOff>
    </xdr:from>
    <xdr:to>
      <xdr:col>41</xdr:col>
      <xdr:colOff>101600</xdr:colOff>
      <xdr:row>63</xdr:row>
      <xdr:rowOff>50163</xdr:rowOff>
    </xdr:to>
    <xdr:sp macro="" textlink="">
      <xdr:nvSpPr>
        <xdr:cNvPr id="259" name="楕円 258">
          <a:extLst>
            <a:ext uri="{FF2B5EF4-FFF2-40B4-BE49-F238E27FC236}">
              <a16:creationId xmlns:a16="http://schemas.microsoft.com/office/drawing/2014/main" id="{00000000-0008-0000-0E00-000003010000}"/>
            </a:ext>
          </a:extLst>
        </xdr:cNvPr>
        <xdr:cNvSpPr/>
      </xdr:nvSpPr>
      <xdr:spPr>
        <a:xfrm>
          <a:off x="7029450" y="1036256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165621</xdr:rowOff>
    </xdr:from>
    <xdr:to>
      <xdr:col>45</xdr:col>
      <xdr:colOff>177800</xdr:colOff>
      <xdr:row>62</xdr:row>
      <xdr:rowOff>170813</xdr:rowOff>
    </xdr:to>
    <xdr:cxnSp macro="">
      <xdr:nvCxnSpPr>
        <xdr:cNvPr id="260" name="直線コネクタ 259">
          <a:extLst>
            <a:ext uri="{FF2B5EF4-FFF2-40B4-BE49-F238E27FC236}">
              <a16:creationId xmlns:a16="http://schemas.microsoft.com/office/drawing/2014/main" id="{00000000-0008-0000-0E00-000004010000}"/>
            </a:ext>
          </a:extLst>
        </xdr:cNvPr>
        <xdr:cNvCxnSpPr/>
      </xdr:nvCxnSpPr>
      <xdr:spPr>
        <a:xfrm flipV="1">
          <a:off x="7080250" y="10408171"/>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125408</xdr:rowOff>
    </xdr:from>
    <xdr:to>
      <xdr:col>36</xdr:col>
      <xdr:colOff>165100</xdr:colOff>
      <xdr:row>63</xdr:row>
      <xdr:rowOff>55558</xdr:rowOff>
    </xdr:to>
    <xdr:sp macro="" textlink="">
      <xdr:nvSpPr>
        <xdr:cNvPr id="261" name="楕円 260">
          <a:extLst>
            <a:ext uri="{FF2B5EF4-FFF2-40B4-BE49-F238E27FC236}">
              <a16:creationId xmlns:a16="http://schemas.microsoft.com/office/drawing/2014/main" id="{00000000-0008-0000-0E00-000005010000}"/>
            </a:ext>
          </a:extLst>
        </xdr:cNvPr>
        <xdr:cNvSpPr/>
      </xdr:nvSpPr>
      <xdr:spPr>
        <a:xfrm>
          <a:off x="6235700" y="1036795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170813</xdr:rowOff>
    </xdr:from>
    <xdr:to>
      <xdr:col>41</xdr:col>
      <xdr:colOff>50800</xdr:colOff>
      <xdr:row>63</xdr:row>
      <xdr:rowOff>4758</xdr:rowOff>
    </xdr:to>
    <xdr:cxnSp macro="">
      <xdr:nvCxnSpPr>
        <xdr:cNvPr id="262" name="直線コネクタ 261">
          <a:extLst>
            <a:ext uri="{FF2B5EF4-FFF2-40B4-BE49-F238E27FC236}">
              <a16:creationId xmlns:a16="http://schemas.microsoft.com/office/drawing/2014/main" id="{00000000-0008-0000-0E00-000006010000}"/>
            </a:ext>
          </a:extLst>
        </xdr:cNvPr>
        <xdr:cNvCxnSpPr/>
      </xdr:nvCxnSpPr>
      <xdr:spPr>
        <a:xfrm flipV="1">
          <a:off x="6286500" y="10407013"/>
          <a:ext cx="793750" cy="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59744</xdr:rowOff>
    </xdr:from>
    <xdr:ext cx="599010" cy="259045"/>
    <xdr:sp macro="" textlink="">
      <xdr:nvSpPr>
        <xdr:cNvPr id="263" name="n_1ave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8399995" y="997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65570</xdr:rowOff>
    </xdr:from>
    <xdr:ext cx="599010" cy="259045"/>
    <xdr:sp macro="" textlink="">
      <xdr:nvSpPr>
        <xdr:cNvPr id="264" name="n_2aveValue【橋りょう・トンネル】&#10;一人当たり有形固定資産（償却資産）額">
          <a:extLst>
            <a:ext uri="{FF2B5EF4-FFF2-40B4-BE49-F238E27FC236}">
              <a16:creationId xmlns:a16="http://schemas.microsoft.com/office/drawing/2014/main" id="{00000000-0008-0000-0E00-000008010000}"/>
            </a:ext>
          </a:extLst>
        </xdr:cNvPr>
        <xdr:cNvSpPr txBox="1"/>
      </xdr:nvSpPr>
      <xdr:spPr>
        <a:xfrm>
          <a:off x="7612595" y="9977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95974</xdr:rowOff>
    </xdr:from>
    <xdr:ext cx="599010" cy="259045"/>
    <xdr:sp macro="" textlink="">
      <xdr:nvSpPr>
        <xdr:cNvPr id="265" name="n_3aveValue【橋りょう・トンネル】&#10;一人当たり有形固定資産（償却資産）額">
          <a:extLst>
            <a:ext uri="{FF2B5EF4-FFF2-40B4-BE49-F238E27FC236}">
              <a16:creationId xmlns:a16="http://schemas.microsoft.com/office/drawing/2014/main" id="{00000000-0008-0000-0E00-000009010000}"/>
            </a:ext>
          </a:extLst>
        </xdr:cNvPr>
        <xdr:cNvSpPr txBox="1"/>
      </xdr:nvSpPr>
      <xdr:spPr>
        <a:xfrm>
          <a:off x="6818845" y="10008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88776</xdr:rowOff>
    </xdr:from>
    <xdr:ext cx="599010" cy="259045"/>
    <xdr:sp macro="" textlink="">
      <xdr:nvSpPr>
        <xdr:cNvPr id="266" name="n_4aveValue【橋りょう・トンネル】&#10;一人当たり有形固定資産（償却資産）額">
          <a:extLst>
            <a:ext uri="{FF2B5EF4-FFF2-40B4-BE49-F238E27FC236}">
              <a16:creationId xmlns:a16="http://schemas.microsoft.com/office/drawing/2014/main" id="{00000000-0008-0000-0E00-00000A010000}"/>
            </a:ext>
          </a:extLst>
        </xdr:cNvPr>
        <xdr:cNvSpPr txBox="1"/>
      </xdr:nvSpPr>
      <xdr:spPr>
        <a:xfrm>
          <a:off x="6006045" y="10001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31973</xdr:rowOff>
    </xdr:from>
    <xdr:ext cx="534377" cy="259045"/>
    <xdr:sp macro="" textlink="">
      <xdr:nvSpPr>
        <xdr:cNvPr id="267" name="n_1mainValue【橋りょう・トンネル】&#10;一人当たり有形固定資産（償却資産）額">
          <a:extLst>
            <a:ext uri="{FF2B5EF4-FFF2-40B4-BE49-F238E27FC236}">
              <a16:creationId xmlns:a16="http://schemas.microsoft.com/office/drawing/2014/main" id="{00000000-0008-0000-0E00-00000B010000}"/>
            </a:ext>
          </a:extLst>
        </xdr:cNvPr>
        <xdr:cNvSpPr txBox="1"/>
      </xdr:nvSpPr>
      <xdr:spPr>
        <a:xfrm>
          <a:off x="8425961" y="10439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36098</xdr:rowOff>
    </xdr:from>
    <xdr:ext cx="534377" cy="259045"/>
    <xdr:sp macro="" textlink="">
      <xdr:nvSpPr>
        <xdr:cNvPr id="268" name="n_2mainValue【橋りょう・トンネル】&#10;一人当たり有形固定資産（償却資産）額">
          <a:extLst>
            <a:ext uri="{FF2B5EF4-FFF2-40B4-BE49-F238E27FC236}">
              <a16:creationId xmlns:a16="http://schemas.microsoft.com/office/drawing/2014/main" id="{00000000-0008-0000-0E00-00000C010000}"/>
            </a:ext>
          </a:extLst>
        </xdr:cNvPr>
        <xdr:cNvSpPr txBox="1"/>
      </xdr:nvSpPr>
      <xdr:spPr>
        <a:xfrm>
          <a:off x="7644911" y="1044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41290</xdr:rowOff>
    </xdr:from>
    <xdr:ext cx="534377" cy="259045"/>
    <xdr:sp macro="" textlink="">
      <xdr:nvSpPr>
        <xdr:cNvPr id="269" name="n_3mainValue【橋りょう・トンネル】&#10;一人当たり有形固定資産（償却資産）額">
          <a:extLst>
            <a:ext uri="{FF2B5EF4-FFF2-40B4-BE49-F238E27FC236}">
              <a16:creationId xmlns:a16="http://schemas.microsoft.com/office/drawing/2014/main" id="{00000000-0008-0000-0E00-00000D010000}"/>
            </a:ext>
          </a:extLst>
        </xdr:cNvPr>
        <xdr:cNvSpPr txBox="1"/>
      </xdr:nvSpPr>
      <xdr:spPr>
        <a:xfrm>
          <a:off x="6851161" y="10448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46685</xdr:rowOff>
    </xdr:from>
    <xdr:ext cx="534377" cy="259045"/>
    <xdr:sp macro="" textlink="">
      <xdr:nvSpPr>
        <xdr:cNvPr id="270" name="n_4mainValue【橋りょう・トンネル】&#10;一人当たり有形固定資産（償却資産）額">
          <a:extLst>
            <a:ext uri="{FF2B5EF4-FFF2-40B4-BE49-F238E27FC236}">
              <a16:creationId xmlns:a16="http://schemas.microsoft.com/office/drawing/2014/main" id="{00000000-0008-0000-0E00-00000E010000}"/>
            </a:ext>
          </a:extLst>
        </xdr:cNvPr>
        <xdr:cNvSpPr txBox="1"/>
      </xdr:nvSpPr>
      <xdr:spPr>
        <a:xfrm>
          <a:off x="6038361" y="1045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72" name="正方形/長方形 271">
          <a:extLst>
            <a:ext uri="{FF2B5EF4-FFF2-40B4-BE49-F238E27FC236}">
              <a16:creationId xmlns:a16="http://schemas.microsoft.com/office/drawing/2014/main" id="{00000000-0008-0000-0E00-000010010000}"/>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3" name="正方形/長方形 272">
          <a:extLst>
            <a:ext uri="{FF2B5EF4-FFF2-40B4-BE49-F238E27FC236}">
              <a16:creationId xmlns:a16="http://schemas.microsoft.com/office/drawing/2014/main" id="{00000000-0008-0000-0E00-000011010000}"/>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4" name="正方形/長方形 273">
          <a:extLst>
            <a:ext uri="{FF2B5EF4-FFF2-40B4-BE49-F238E27FC236}">
              <a16:creationId xmlns:a16="http://schemas.microsoft.com/office/drawing/2014/main" id="{00000000-0008-0000-0E00-000012010000}"/>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5" name="正方形/長方形 274">
          <a:extLst>
            <a:ext uri="{FF2B5EF4-FFF2-40B4-BE49-F238E27FC236}">
              <a16:creationId xmlns:a16="http://schemas.microsoft.com/office/drawing/2014/main" id="{00000000-0008-0000-0E00-000013010000}"/>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6" name="正方形/長方形 275">
          <a:extLst>
            <a:ext uri="{FF2B5EF4-FFF2-40B4-BE49-F238E27FC236}">
              <a16:creationId xmlns:a16="http://schemas.microsoft.com/office/drawing/2014/main" id="{00000000-0008-0000-0E00-000014010000}"/>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7" name="正方形/長方形 276">
          <a:extLst>
            <a:ext uri="{FF2B5EF4-FFF2-40B4-BE49-F238E27FC236}">
              <a16:creationId xmlns:a16="http://schemas.microsoft.com/office/drawing/2014/main" id="{00000000-0008-0000-0E00-000015010000}"/>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8" name="正方形/長方形 277">
          <a:extLst>
            <a:ext uri="{FF2B5EF4-FFF2-40B4-BE49-F238E27FC236}">
              <a16:creationId xmlns:a16="http://schemas.microsoft.com/office/drawing/2014/main" id="{00000000-0008-0000-0E00-000016010000}"/>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9" name="テキスト ボックス 278">
          <a:extLst>
            <a:ext uri="{FF2B5EF4-FFF2-40B4-BE49-F238E27FC236}">
              <a16:creationId xmlns:a16="http://schemas.microsoft.com/office/drawing/2014/main" id="{00000000-0008-0000-0E00-000017010000}"/>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80" name="直線コネクタ 279">
          <a:extLst>
            <a:ext uri="{FF2B5EF4-FFF2-40B4-BE49-F238E27FC236}">
              <a16:creationId xmlns:a16="http://schemas.microsoft.com/office/drawing/2014/main" id="{00000000-0008-0000-0E00-000018010000}"/>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81" name="テキスト ボックス 280">
          <a:extLst>
            <a:ext uri="{FF2B5EF4-FFF2-40B4-BE49-F238E27FC236}">
              <a16:creationId xmlns:a16="http://schemas.microsoft.com/office/drawing/2014/main" id="{00000000-0008-0000-0E00-000019010000}"/>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82" name="直線コネクタ 281">
          <a:extLst>
            <a:ext uri="{FF2B5EF4-FFF2-40B4-BE49-F238E27FC236}">
              <a16:creationId xmlns:a16="http://schemas.microsoft.com/office/drawing/2014/main" id="{00000000-0008-0000-0E00-00001A010000}"/>
            </a:ext>
          </a:extLst>
        </xdr:cNvPr>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3" name="テキスト ボックス 282">
          <a:extLst>
            <a:ext uri="{FF2B5EF4-FFF2-40B4-BE49-F238E27FC236}">
              <a16:creationId xmlns:a16="http://schemas.microsoft.com/office/drawing/2014/main" id="{00000000-0008-0000-0E00-00001B010000}"/>
            </a:ext>
          </a:extLst>
        </xdr:cNvPr>
        <xdr:cNvSpPr txBox="1"/>
      </xdr:nvSpPr>
      <xdr:spPr>
        <a:xfrm>
          <a:off x="2757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4" name="直線コネクタ 283">
          <a:extLst>
            <a:ext uri="{FF2B5EF4-FFF2-40B4-BE49-F238E27FC236}">
              <a16:creationId xmlns:a16="http://schemas.microsoft.com/office/drawing/2014/main" id="{00000000-0008-0000-0E00-00001C010000}"/>
            </a:ext>
          </a:extLst>
        </xdr:cNvPr>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5" name="テキスト ボックス 284">
          <a:extLst>
            <a:ext uri="{FF2B5EF4-FFF2-40B4-BE49-F238E27FC236}">
              <a16:creationId xmlns:a16="http://schemas.microsoft.com/office/drawing/2014/main" id="{00000000-0008-0000-0E00-00001D010000}"/>
            </a:ext>
          </a:extLst>
        </xdr:cNvPr>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6" name="直線コネクタ 285">
          <a:extLst>
            <a:ext uri="{FF2B5EF4-FFF2-40B4-BE49-F238E27FC236}">
              <a16:creationId xmlns:a16="http://schemas.microsoft.com/office/drawing/2014/main" id="{00000000-0008-0000-0E00-00001E010000}"/>
            </a:ext>
          </a:extLst>
        </xdr:cNvPr>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7" name="テキスト ボックス 286">
          <a:extLst>
            <a:ext uri="{FF2B5EF4-FFF2-40B4-BE49-F238E27FC236}">
              <a16:creationId xmlns:a16="http://schemas.microsoft.com/office/drawing/2014/main" id="{00000000-0008-0000-0E00-00001F010000}"/>
            </a:ext>
          </a:extLst>
        </xdr:cNvPr>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9" name="テキスト ボックス 288">
          <a:extLst>
            <a:ext uri="{FF2B5EF4-FFF2-40B4-BE49-F238E27FC236}">
              <a16:creationId xmlns:a16="http://schemas.microsoft.com/office/drawing/2014/main" id="{00000000-0008-0000-0E00-000021010000}"/>
            </a:ext>
          </a:extLst>
        </xdr:cNvPr>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91" name="テキスト ボックス 290">
          <a:extLst>
            <a:ext uri="{FF2B5EF4-FFF2-40B4-BE49-F238E27FC236}">
              <a16:creationId xmlns:a16="http://schemas.microsoft.com/office/drawing/2014/main" id="{00000000-0008-0000-0E00-000023010000}"/>
            </a:ext>
          </a:extLst>
        </xdr:cNvPr>
        <xdr:cNvSpPr txBox="1"/>
      </xdr:nvSpPr>
      <xdr:spPr>
        <a:xfrm>
          <a:off x="3398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3" name="テキスト ボックス 292">
          <a:extLst>
            <a:ext uri="{FF2B5EF4-FFF2-40B4-BE49-F238E27FC236}">
              <a16:creationId xmlns:a16="http://schemas.microsoft.com/office/drawing/2014/main" id="{00000000-0008-0000-0E00-000025010000}"/>
            </a:ext>
          </a:extLst>
        </xdr:cNvPr>
        <xdr:cNvSpPr txBox="1"/>
      </xdr:nvSpPr>
      <xdr:spPr>
        <a:xfrm>
          <a:off x="38496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4" name="【公営住宅】&#10;有形固定資産減価償却率グラフ枠">
          <a:extLst>
            <a:ext uri="{FF2B5EF4-FFF2-40B4-BE49-F238E27FC236}">
              <a16:creationId xmlns:a16="http://schemas.microsoft.com/office/drawing/2014/main" id="{00000000-0008-0000-0E00-000026010000}"/>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139064</xdr:rowOff>
    </xdr:from>
    <xdr:to>
      <xdr:col>24</xdr:col>
      <xdr:colOff>62865</xdr:colOff>
      <xdr:row>85</xdr:row>
      <xdr:rowOff>34289</xdr:rowOff>
    </xdr:to>
    <xdr:cxnSp macro="">
      <xdr:nvCxnSpPr>
        <xdr:cNvPr id="295" name="直線コネクタ 294">
          <a:extLst>
            <a:ext uri="{FF2B5EF4-FFF2-40B4-BE49-F238E27FC236}">
              <a16:creationId xmlns:a16="http://schemas.microsoft.com/office/drawing/2014/main" id="{00000000-0008-0000-0E00-000027010000}"/>
            </a:ext>
          </a:extLst>
        </xdr:cNvPr>
        <xdr:cNvCxnSpPr/>
      </xdr:nvCxnSpPr>
      <xdr:spPr>
        <a:xfrm flipV="1">
          <a:off x="4177665" y="13023214"/>
          <a:ext cx="0" cy="1050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38116</xdr:rowOff>
    </xdr:from>
    <xdr:ext cx="405111" cy="259045"/>
    <xdr:sp macro="" textlink="">
      <xdr:nvSpPr>
        <xdr:cNvPr id="296" name="【公営住宅】&#10;有形固定資産減価償却率最小値テキスト">
          <a:extLst>
            <a:ext uri="{FF2B5EF4-FFF2-40B4-BE49-F238E27FC236}">
              <a16:creationId xmlns:a16="http://schemas.microsoft.com/office/drawing/2014/main" id="{00000000-0008-0000-0E00-000028010000}"/>
            </a:ext>
          </a:extLst>
        </xdr:cNvPr>
        <xdr:cNvSpPr txBox="1"/>
      </xdr:nvSpPr>
      <xdr:spPr>
        <a:xfrm>
          <a:off x="4216400" y="14077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34289</xdr:rowOff>
    </xdr:from>
    <xdr:to>
      <xdr:col>24</xdr:col>
      <xdr:colOff>152400</xdr:colOff>
      <xdr:row>85</xdr:row>
      <xdr:rowOff>34289</xdr:rowOff>
    </xdr:to>
    <xdr:cxnSp macro="">
      <xdr:nvCxnSpPr>
        <xdr:cNvPr id="297" name="直線コネクタ 296">
          <a:extLst>
            <a:ext uri="{FF2B5EF4-FFF2-40B4-BE49-F238E27FC236}">
              <a16:creationId xmlns:a16="http://schemas.microsoft.com/office/drawing/2014/main" id="{00000000-0008-0000-0E00-000029010000}"/>
            </a:ext>
          </a:extLst>
        </xdr:cNvPr>
        <xdr:cNvCxnSpPr/>
      </xdr:nvCxnSpPr>
      <xdr:spPr>
        <a:xfrm>
          <a:off x="4108450" y="140741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85741</xdr:rowOff>
    </xdr:from>
    <xdr:ext cx="405111" cy="259045"/>
    <xdr:sp macro="" textlink="">
      <xdr:nvSpPr>
        <xdr:cNvPr id="298" name="【公営住宅】&#10;有形固定資産減価償却率最大値テキスト">
          <a:extLst>
            <a:ext uri="{FF2B5EF4-FFF2-40B4-BE49-F238E27FC236}">
              <a16:creationId xmlns:a16="http://schemas.microsoft.com/office/drawing/2014/main" id="{00000000-0008-0000-0E00-00002A010000}"/>
            </a:ext>
          </a:extLst>
        </xdr:cNvPr>
        <xdr:cNvSpPr txBox="1"/>
      </xdr:nvSpPr>
      <xdr:spPr>
        <a:xfrm>
          <a:off x="4216400" y="12804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139064</xdr:rowOff>
    </xdr:from>
    <xdr:to>
      <xdr:col>24</xdr:col>
      <xdr:colOff>152400</xdr:colOff>
      <xdr:row>78</xdr:row>
      <xdr:rowOff>139064</xdr:rowOff>
    </xdr:to>
    <xdr:cxnSp macro="">
      <xdr:nvCxnSpPr>
        <xdr:cNvPr id="299" name="直線コネクタ 298">
          <a:extLst>
            <a:ext uri="{FF2B5EF4-FFF2-40B4-BE49-F238E27FC236}">
              <a16:creationId xmlns:a16="http://schemas.microsoft.com/office/drawing/2014/main" id="{00000000-0008-0000-0E00-00002B010000}"/>
            </a:ext>
          </a:extLst>
        </xdr:cNvPr>
        <xdr:cNvCxnSpPr/>
      </xdr:nvCxnSpPr>
      <xdr:spPr>
        <a:xfrm>
          <a:off x="4108450" y="130232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120666</xdr:rowOff>
    </xdr:from>
    <xdr:ext cx="405111" cy="259045"/>
    <xdr:sp macro="" textlink="">
      <xdr:nvSpPr>
        <xdr:cNvPr id="300" name="【公営住宅】&#10;有形固定資産減価償却率平均値テキスト">
          <a:extLst>
            <a:ext uri="{FF2B5EF4-FFF2-40B4-BE49-F238E27FC236}">
              <a16:creationId xmlns:a16="http://schemas.microsoft.com/office/drawing/2014/main" id="{00000000-0008-0000-0E00-00002C010000}"/>
            </a:ext>
          </a:extLst>
        </xdr:cNvPr>
        <xdr:cNvSpPr txBox="1"/>
      </xdr:nvSpPr>
      <xdr:spPr>
        <a:xfrm>
          <a:off x="4216400" y="13665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97789</xdr:rowOff>
    </xdr:from>
    <xdr:to>
      <xdr:col>24</xdr:col>
      <xdr:colOff>114300</xdr:colOff>
      <xdr:row>84</xdr:row>
      <xdr:rowOff>27939</xdr:rowOff>
    </xdr:to>
    <xdr:sp macro="" textlink="">
      <xdr:nvSpPr>
        <xdr:cNvPr id="301" name="フローチャート: 判断 300">
          <a:extLst>
            <a:ext uri="{FF2B5EF4-FFF2-40B4-BE49-F238E27FC236}">
              <a16:creationId xmlns:a16="http://schemas.microsoft.com/office/drawing/2014/main" id="{00000000-0008-0000-0E00-00002D010000}"/>
            </a:ext>
          </a:extLst>
        </xdr:cNvPr>
        <xdr:cNvSpPr/>
      </xdr:nvSpPr>
      <xdr:spPr>
        <a:xfrm>
          <a:off x="4127500" y="138074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78739</xdr:rowOff>
    </xdr:from>
    <xdr:to>
      <xdr:col>20</xdr:col>
      <xdr:colOff>38100</xdr:colOff>
      <xdr:row>84</xdr:row>
      <xdr:rowOff>8889</xdr:rowOff>
    </xdr:to>
    <xdr:sp macro="" textlink="">
      <xdr:nvSpPr>
        <xdr:cNvPr id="302" name="フローチャート: 判断 301">
          <a:extLst>
            <a:ext uri="{FF2B5EF4-FFF2-40B4-BE49-F238E27FC236}">
              <a16:creationId xmlns:a16="http://schemas.microsoft.com/office/drawing/2014/main" id="{00000000-0008-0000-0E00-00002E010000}"/>
            </a:ext>
          </a:extLst>
        </xdr:cNvPr>
        <xdr:cNvSpPr/>
      </xdr:nvSpPr>
      <xdr:spPr>
        <a:xfrm>
          <a:off x="3384550" y="1378838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78739</xdr:rowOff>
    </xdr:from>
    <xdr:to>
      <xdr:col>15</xdr:col>
      <xdr:colOff>101600</xdr:colOff>
      <xdr:row>84</xdr:row>
      <xdr:rowOff>8889</xdr:rowOff>
    </xdr:to>
    <xdr:sp macro="" textlink="">
      <xdr:nvSpPr>
        <xdr:cNvPr id="303" name="フローチャート: 判断 302">
          <a:extLst>
            <a:ext uri="{FF2B5EF4-FFF2-40B4-BE49-F238E27FC236}">
              <a16:creationId xmlns:a16="http://schemas.microsoft.com/office/drawing/2014/main" id="{00000000-0008-0000-0E00-00002F010000}"/>
            </a:ext>
          </a:extLst>
        </xdr:cNvPr>
        <xdr:cNvSpPr/>
      </xdr:nvSpPr>
      <xdr:spPr>
        <a:xfrm>
          <a:off x="2571750" y="137883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73025</xdr:rowOff>
    </xdr:from>
    <xdr:to>
      <xdr:col>10</xdr:col>
      <xdr:colOff>165100</xdr:colOff>
      <xdr:row>84</xdr:row>
      <xdr:rowOff>3175</xdr:rowOff>
    </xdr:to>
    <xdr:sp macro="" textlink="">
      <xdr:nvSpPr>
        <xdr:cNvPr id="304" name="フローチャート: 判断 303">
          <a:extLst>
            <a:ext uri="{FF2B5EF4-FFF2-40B4-BE49-F238E27FC236}">
              <a16:creationId xmlns:a16="http://schemas.microsoft.com/office/drawing/2014/main" id="{00000000-0008-0000-0E00-000030010000}"/>
            </a:ext>
          </a:extLst>
        </xdr:cNvPr>
        <xdr:cNvSpPr/>
      </xdr:nvSpPr>
      <xdr:spPr>
        <a:xfrm>
          <a:off x="1778000" y="137826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149225</xdr:rowOff>
    </xdr:from>
    <xdr:to>
      <xdr:col>6</xdr:col>
      <xdr:colOff>38100</xdr:colOff>
      <xdr:row>82</xdr:row>
      <xdr:rowOff>79375</xdr:rowOff>
    </xdr:to>
    <xdr:sp macro="" textlink="">
      <xdr:nvSpPr>
        <xdr:cNvPr id="305" name="フローチャート: 判断 304">
          <a:extLst>
            <a:ext uri="{FF2B5EF4-FFF2-40B4-BE49-F238E27FC236}">
              <a16:creationId xmlns:a16="http://schemas.microsoft.com/office/drawing/2014/main" id="{00000000-0008-0000-0E00-000031010000}"/>
            </a:ext>
          </a:extLst>
        </xdr:cNvPr>
        <xdr:cNvSpPr/>
      </xdr:nvSpPr>
      <xdr:spPr>
        <a:xfrm>
          <a:off x="984250" y="1352867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00000000-0008-0000-0E00-000032010000}"/>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00000000-0008-0000-0E00-000033010000}"/>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8" name="テキスト ボックス 307">
          <a:extLst>
            <a:ext uri="{FF2B5EF4-FFF2-40B4-BE49-F238E27FC236}">
              <a16:creationId xmlns:a16="http://schemas.microsoft.com/office/drawing/2014/main" id="{00000000-0008-0000-0E00-000034010000}"/>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9" name="テキスト ボックス 308">
          <a:extLst>
            <a:ext uri="{FF2B5EF4-FFF2-40B4-BE49-F238E27FC236}">
              <a16:creationId xmlns:a16="http://schemas.microsoft.com/office/drawing/2014/main" id="{00000000-0008-0000-0E00-000035010000}"/>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10" name="テキスト ボックス 309">
          <a:extLst>
            <a:ext uri="{FF2B5EF4-FFF2-40B4-BE49-F238E27FC236}">
              <a16:creationId xmlns:a16="http://schemas.microsoft.com/office/drawing/2014/main" id="{00000000-0008-0000-0E00-000036010000}"/>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126364</xdr:rowOff>
    </xdr:from>
    <xdr:to>
      <xdr:col>24</xdr:col>
      <xdr:colOff>114300</xdr:colOff>
      <xdr:row>85</xdr:row>
      <xdr:rowOff>56514</xdr:rowOff>
    </xdr:to>
    <xdr:sp macro="" textlink="">
      <xdr:nvSpPr>
        <xdr:cNvPr id="311" name="楕円 310">
          <a:extLst>
            <a:ext uri="{FF2B5EF4-FFF2-40B4-BE49-F238E27FC236}">
              <a16:creationId xmlns:a16="http://schemas.microsoft.com/office/drawing/2014/main" id="{00000000-0008-0000-0E00-000037010000}"/>
            </a:ext>
          </a:extLst>
        </xdr:cNvPr>
        <xdr:cNvSpPr/>
      </xdr:nvSpPr>
      <xdr:spPr>
        <a:xfrm>
          <a:off x="4127500" y="1400111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41291</xdr:rowOff>
    </xdr:from>
    <xdr:ext cx="405111" cy="259045"/>
    <xdr:sp macro="" textlink="">
      <xdr:nvSpPr>
        <xdr:cNvPr id="312" name="【公営住宅】&#10;有形固定資産減価償却率該当値テキスト">
          <a:extLst>
            <a:ext uri="{FF2B5EF4-FFF2-40B4-BE49-F238E27FC236}">
              <a16:creationId xmlns:a16="http://schemas.microsoft.com/office/drawing/2014/main" id="{00000000-0008-0000-0E00-000038010000}"/>
            </a:ext>
          </a:extLst>
        </xdr:cNvPr>
        <xdr:cNvSpPr txBox="1"/>
      </xdr:nvSpPr>
      <xdr:spPr>
        <a:xfrm>
          <a:off x="4216400" y="13916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109220</xdr:rowOff>
    </xdr:from>
    <xdr:to>
      <xdr:col>20</xdr:col>
      <xdr:colOff>38100</xdr:colOff>
      <xdr:row>85</xdr:row>
      <xdr:rowOff>39370</xdr:rowOff>
    </xdr:to>
    <xdr:sp macro="" textlink="">
      <xdr:nvSpPr>
        <xdr:cNvPr id="313" name="楕円 312">
          <a:extLst>
            <a:ext uri="{FF2B5EF4-FFF2-40B4-BE49-F238E27FC236}">
              <a16:creationId xmlns:a16="http://schemas.microsoft.com/office/drawing/2014/main" id="{00000000-0008-0000-0E00-000039010000}"/>
            </a:ext>
          </a:extLst>
        </xdr:cNvPr>
        <xdr:cNvSpPr/>
      </xdr:nvSpPr>
      <xdr:spPr>
        <a:xfrm>
          <a:off x="3384550" y="139839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160020</xdr:rowOff>
    </xdr:from>
    <xdr:to>
      <xdr:col>24</xdr:col>
      <xdr:colOff>63500</xdr:colOff>
      <xdr:row>85</xdr:row>
      <xdr:rowOff>5714</xdr:rowOff>
    </xdr:to>
    <xdr:cxnSp macro="">
      <xdr:nvCxnSpPr>
        <xdr:cNvPr id="314" name="直線コネクタ 313">
          <a:extLst>
            <a:ext uri="{FF2B5EF4-FFF2-40B4-BE49-F238E27FC236}">
              <a16:creationId xmlns:a16="http://schemas.microsoft.com/office/drawing/2014/main" id="{00000000-0008-0000-0E00-00003A010000}"/>
            </a:ext>
          </a:extLst>
        </xdr:cNvPr>
        <xdr:cNvCxnSpPr/>
      </xdr:nvCxnSpPr>
      <xdr:spPr>
        <a:xfrm>
          <a:off x="3429000" y="14034770"/>
          <a:ext cx="749300" cy="10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88264</xdr:rowOff>
    </xdr:from>
    <xdr:to>
      <xdr:col>15</xdr:col>
      <xdr:colOff>101600</xdr:colOff>
      <xdr:row>85</xdr:row>
      <xdr:rowOff>18414</xdr:rowOff>
    </xdr:to>
    <xdr:sp macro="" textlink="">
      <xdr:nvSpPr>
        <xdr:cNvPr id="315" name="楕円 314">
          <a:extLst>
            <a:ext uri="{FF2B5EF4-FFF2-40B4-BE49-F238E27FC236}">
              <a16:creationId xmlns:a16="http://schemas.microsoft.com/office/drawing/2014/main" id="{00000000-0008-0000-0E00-00003B010000}"/>
            </a:ext>
          </a:extLst>
        </xdr:cNvPr>
        <xdr:cNvSpPr/>
      </xdr:nvSpPr>
      <xdr:spPr>
        <a:xfrm>
          <a:off x="2571750" y="1396301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139064</xdr:rowOff>
    </xdr:from>
    <xdr:to>
      <xdr:col>19</xdr:col>
      <xdr:colOff>177800</xdr:colOff>
      <xdr:row>84</xdr:row>
      <xdr:rowOff>160020</xdr:rowOff>
    </xdr:to>
    <xdr:cxnSp macro="">
      <xdr:nvCxnSpPr>
        <xdr:cNvPr id="316" name="直線コネクタ 315">
          <a:extLst>
            <a:ext uri="{FF2B5EF4-FFF2-40B4-BE49-F238E27FC236}">
              <a16:creationId xmlns:a16="http://schemas.microsoft.com/office/drawing/2014/main" id="{00000000-0008-0000-0E00-00003C010000}"/>
            </a:ext>
          </a:extLst>
        </xdr:cNvPr>
        <xdr:cNvCxnSpPr/>
      </xdr:nvCxnSpPr>
      <xdr:spPr>
        <a:xfrm>
          <a:off x="2622550" y="14013814"/>
          <a:ext cx="80645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63500</xdr:rowOff>
    </xdr:from>
    <xdr:to>
      <xdr:col>10</xdr:col>
      <xdr:colOff>165100</xdr:colOff>
      <xdr:row>84</xdr:row>
      <xdr:rowOff>165100</xdr:rowOff>
    </xdr:to>
    <xdr:sp macro="" textlink="">
      <xdr:nvSpPr>
        <xdr:cNvPr id="317" name="楕円 316">
          <a:extLst>
            <a:ext uri="{FF2B5EF4-FFF2-40B4-BE49-F238E27FC236}">
              <a16:creationId xmlns:a16="http://schemas.microsoft.com/office/drawing/2014/main" id="{00000000-0008-0000-0E00-00003D010000}"/>
            </a:ext>
          </a:extLst>
        </xdr:cNvPr>
        <xdr:cNvSpPr/>
      </xdr:nvSpPr>
      <xdr:spPr>
        <a:xfrm>
          <a:off x="1778000" y="1393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114300</xdr:rowOff>
    </xdr:from>
    <xdr:to>
      <xdr:col>15</xdr:col>
      <xdr:colOff>50800</xdr:colOff>
      <xdr:row>84</xdr:row>
      <xdr:rowOff>139064</xdr:rowOff>
    </xdr:to>
    <xdr:cxnSp macro="">
      <xdr:nvCxnSpPr>
        <xdr:cNvPr id="318" name="直線コネクタ 317">
          <a:extLst>
            <a:ext uri="{FF2B5EF4-FFF2-40B4-BE49-F238E27FC236}">
              <a16:creationId xmlns:a16="http://schemas.microsoft.com/office/drawing/2014/main" id="{00000000-0008-0000-0E00-00003E010000}"/>
            </a:ext>
          </a:extLst>
        </xdr:cNvPr>
        <xdr:cNvCxnSpPr/>
      </xdr:nvCxnSpPr>
      <xdr:spPr>
        <a:xfrm>
          <a:off x="1828800" y="13989050"/>
          <a:ext cx="79375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36830</xdr:rowOff>
    </xdr:from>
    <xdr:to>
      <xdr:col>6</xdr:col>
      <xdr:colOff>38100</xdr:colOff>
      <xdr:row>84</xdr:row>
      <xdr:rowOff>138430</xdr:rowOff>
    </xdr:to>
    <xdr:sp macro="" textlink="">
      <xdr:nvSpPr>
        <xdr:cNvPr id="319" name="楕円 318">
          <a:extLst>
            <a:ext uri="{FF2B5EF4-FFF2-40B4-BE49-F238E27FC236}">
              <a16:creationId xmlns:a16="http://schemas.microsoft.com/office/drawing/2014/main" id="{00000000-0008-0000-0E00-00003F010000}"/>
            </a:ext>
          </a:extLst>
        </xdr:cNvPr>
        <xdr:cNvSpPr/>
      </xdr:nvSpPr>
      <xdr:spPr>
        <a:xfrm>
          <a:off x="984250" y="139115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87630</xdr:rowOff>
    </xdr:from>
    <xdr:to>
      <xdr:col>10</xdr:col>
      <xdr:colOff>114300</xdr:colOff>
      <xdr:row>84</xdr:row>
      <xdr:rowOff>114300</xdr:rowOff>
    </xdr:to>
    <xdr:cxnSp macro="">
      <xdr:nvCxnSpPr>
        <xdr:cNvPr id="320" name="直線コネクタ 319">
          <a:extLst>
            <a:ext uri="{FF2B5EF4-FFF2-40B4-BE49-F238E27FC236}">
              <a16:creationId xmlns:a16="http://schemas.microsoft.com/office/drawing/2014/main" id="{00000000-0008-0000-0E00-000040010000}"/>
            </a:ext>
          </a:extLst>
        </xdr:cNvPr>
        <xdr:cNvCxnSpPr/>
      </xdr:nvCxnSpPr>
      <xdr:spPr>
        <a:xfrm>
          <a:off x="1028700" y="13962380"/>
          <a:ext cx="8001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25416</xdr:rowOff>
    </xdr:from>
    <xdr:ext cx="405111" cy="259045"/>
    <xdr:sp macro="" textlink="">
      <xdr:nvSpPr>
        <xdr:cNvPr id="321" name="n_1aveValue【公営住宅】&#10;有形固定資産減価償却率">
          <a:extLst>
            <a:ext uri="{FF2B5EF4-FFF2-40B4-BE49-F238E27FC236}">
              <a16:creationId xmlns:a16="http://schemas.microsoft.com/office/drawing/2014/main" id="{00000000-0008-0000-0E00-000041010000}"/>
            </a:ext>
          </a:extLst>
        </xdr:cNvPr>
        <xdr:cNvSpPr txBox="1"/>
      </xdr:nvSpPr>
      <xdr:spPr>
        <a:xfrm>
          <a:off x="3239144" y="1356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25416</xdr:rowOff>
    </xdr:from>
    <xdr:ext cx="405111" cy="259045"/>
    <xdr:sp macro="" textlink="">
      <xdr:nvSpPr>
        <xdr:cNvPr id="322" name="n_2aveValue【公営住宅】&#10;有形固定資産減価償却率">
          <a:extLst>
            <a:ext uri="{FF2B5EF4-FFF2-40B4-BE49-F238E27FC236}">
              <a16:creationId xmlns:a16="http://schemas.microsoft.com/office/drawing/2014/main" id="{00000000-0008-0000-0E00-000042010000}"/>
            </a:ext>
          </a:extLst>
        </xdr:cNvPr>
        <xdr:cNvSpPr txBox="1"/>
      </xdr:nvSpPr>
      <xdr:spPr>
        <a:xfrm>
          <a:off x="2439044" y="1356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19702</xdr:rowOff>
    </xdr:from>
    <xdr:ext cx="405111" cy="259045"/>
    <xdr:sp macro="" textlink="">
      <xdr:nvSpPr>
        <xdr:cNvPr id="323" name="n_3aveValue【公営住宅】&#10;有形固定資産減価償却率">
          <a:extLst>
            <a:ext uri="{FF2B5EF4-FFF2-40B4-BE49-F238E27FC236}">
              <a16:creationId xmlns:a16="http://schemas.microsoft.com/office/drawing/2014/main" id="{00000000-0008-0000-0E00-000043010000}"/>
            </a:ext>
          </a:extLst>
        </xdr:cNvPr>
        <xdr:cNvSpPr txBox="1"/>
      </xdr:nvSpPr>
      <xdr:spPr>
        <a:xfrm>
          <a:off x="1645294" y="1356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95902</xdr:rowOff>
    </xdr:from>
    <xdr:ext cx="405111" cy="259045"/>
    <xdr:sp macro="" textlink="">
      <xdr:nvSpPr>
        <xdr:cNvPr id="324" name="n_4aveValue【公営住宅】&#10;有形固定資産減価償却率">
          <a:extLst>
            <a:ext uri="{FF2B5EF4-FFF2-40B4-BE49-F238E27FC236}">
              <a16:creationId xmlns:a16="http://schemas.microsoft.com/office/drawing/2014/main" id="{00000000-0008-0000-0E00-000044010000}"/>
            </a:ext>
          </a:extLst>
        </xdr:cNvPr>
        <xdr:cNvSpPr txBox="1"/>
      </xdr:nvSpPr>
      <xdr:spPr>
        <a:xfrm>
          <a:off x="851544" y="1331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30497</xdr:rowOff>
    </xdr:from>
    <xdr:ext cx="405111" cy="259045"/>
    <xdr:sp macro="" textlink="">
      <xdr:nvSpPr>
        <xdr:cNvPr id="325" name="n_1mainValue【公営住宅】&#10;有形固定資産減価償却率">
          <a:extLst>
            <a:ext uri="{FF2B5EF4-FFF2-40B4-BE49-F238E27FC236}">
              <a16:creationId xmlns:a16="http://schemas.microsoft.com/office/drawing/2014/main" id="{00000000-0008-0000-0E00-000045010000}"/>
            </a:ext>
          </a:extLst>
        </xdr:cNvPr>
        <xdr:cNvSpPr txBox="1"/>
      </xdr:nvSpPr>
      <xdr:spPr>
        <a:xfrm>
          <a:off x="32391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9541</xdr:rowOff>
    </xdr:from>
    <xdr:ext cx="405111" cy="259045"/>
    <xdr:sp macro="" textlink="">
      <xdr:nvSpPr>
        <xdr:cNvPr id="326" name="n_2mainValue【公営住宅】&#10;有形固定資産減価償却率">
          <a:extLst>
            <a:ext uri="{FF2B5EF4-FFF2-40B4-BE49-F238E27FC236}">
              <a16:creationId xmlns:a16="http://schemas.microsoft.com/office/drawing/2014/main" id="{00000000-0008-0000-0E00-000046010000}"/>
            </a:ext>
          </a:extLst>
        </xdr:cNvPr>
        <xdr:cNvSpPr txBox="1"/>
      </xdr:nvSpPr>
      <xdr:spPr>
        <a:xfrm>
          <a:off x="2439044" y="14049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156227</xdr:rowOff>
    </xdr:from>
    <xdr:ext cx="405111" cy="259045"/>
    <xdr:sp macro="" textlink="">
      <xdr:nvSpPr>
        <xdr:cNvPr id="327" name="n_3mainValue【公営住宅】&#10;有形固定資産減価償却率">
          <a:extLst>
            <a:ext uri="{FF2B5EF4-FFF2-40B4-BE49-F238E27FC236}">
              <a16:creationId xmlns:a16="http://schemas.microsoft.com/office/drawing/2014/main" id="{00000000-0008-0000-0E00-000047010000}"/>
            </a:ext>
          </a:extLst>
        </xdr:cNvPr>
        <xdr:cNvSpPr txBox="1"/>
      </xdr:nvSpPr>
      <xdr:spPr>
        <a:xfrm>
          <a:off x="1645294" y="14030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129557</xdr:rowOff>
    </xdr:from>
    <xdr:ext cx="405111" cy="259045"/>
    <xdr:sp macro="" textlink="">
      <xdr:nvSpPr>
        <xdr:cNvPr id="328" name="n_4mainValue【公営住宅】&#10;有形固定資産減価償却率">
          <a:extLst>
            <a:ext uri="{FF2B5EF4-FFF2-40B4-BE49-F238E27FC236}">
              <a16:creationId xmlns:a16="http://schemas.microsoft.com/office/drawing/2014/main" id="{00000000-0008-0000-0E00-000048010000}"/>
            </a:ext>
          </a:extLst>
        </xdr:cNvPr>
        <xdr:cNvSpPr txBox="1"/>
      </xdr:nvSpPr>
      <xdr:spPr>
        <a:xfrm>
          <a:off x="851544" y="1400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30" name="正方形/長方形 329">
          <a:extLst>
            <a:ext uri="{FF2B5EF4-FFF2-40B4-BE49-F238E27FC236}">
              <a16:creationId xmlns:a16="http://schemas.microsoft.com/office/drawing/2014/main" id="{00000000-0008-0000-0E00-00004A010000}"/>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31" name="正方形/長方形 330">
          <a:extLst>
            <a:ext uri="{FF2B5EF4-FFF2-40B4-BE49-F238E27FC236}">
              <a16:creationId xmlns:a16="http://schemas.microsoft.com/office/drawing/2014/main" id="{00000000-0008-0000-0E00-00004B010000}"/>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32" name="正方形/長方形 331">
          <a:extLst>
            <a:ext uri="{FF2B5EF4-FFF2-40B4-BE49-F238E27FC236}">
              <a16:creationId xmlns:a16="http://schemas.microsoft.com/office/drawing/2014/main" id="{00000000-0008-0000-0E00-00004C010000}"/>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3" name="正方形/長方形 332">
          <a:extLst>
            <a:ext uri="{FF2B5EF4-FFF2-40B4-BE49-F238E27FC236}">
              <a16:creationId xmlns:a16="http://schemas.microsoft.com/office/drawing/2014/main" id="{00000000-0008-0000-0E00-00004D010000}"/>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4" name="正方形/長方形 333">
          <a:extLst>
            <a:ext uri="{FF2B5EF4-FFF2-40B4-BE49-F238E27FC236}">
              <a16:creationId xmlns:a16="http://schemas.microsoft.com/office/drawing/2014/main" id="{00000000-0008-0000-0E00-00004E010000}"/>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5" name="正方形/長方形 334">
          <a:extLst>
            <a:ext uri="{FF2B5EF4-FFF2-40B4-BE49-F238E27FC236}">
              <a16:creationId xmlns:a16="http://schemas.microsoft.com/office/drawing/2014/main" id="{00000000-0008-0000-0E00-00004F010000}"/>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6" name="正方形/長方形 335">
          <a:extLst>
            <a:ext uri="{FF2B5EF4-FFF2-40B4-BE49-F238E27FC236}">
              <a16:creationId xmlns:a16="http://schemas.microsoft.com/office/drawing/2014/main" id="{00000000-0008-0000-0E00-000050010000}"/>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9" name="直線コネクタ 338">
          <a:extLst>
            <a:ext uri="{FF2B5EF4-FFF2-40B4-BE49-F238E27FC236}">
              <a16:creationId xmlns:a16="http://schemas.microsoft.com/office/drawing/2014/main" id="{00000000-0008-0000-0E00-000053010000}"/>
            </a:ext>
          </a:extLst>
        </xdr:cNvPr>
        <xdr:cNvCxnSpPr/>
      </xdr:nvCxnSpPr>
      <xdr:spPr>
        <a:xfrm>
          <a:off x="5956300" y="14243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40" name="テキスト ボックス 339">
          <a:extLst>
            <a:ext uri="{FF2B5EF4-FFF2-40B4-BE49-F238E27FC236}">
              <a16:creationId xmlns:a16="http://schemas.microsoft.com/office/drawing/2014/main" id="{00000000-0008-0000-0E00-000054010000}"/>
            </a:ext>
          </a:extLst>
        </xdr:cNvPr>
        <xdr:cNvSpPr txBox="1"/>
      </xdr:nvSpPr>
      <xdr:spPr>
        <a:xfrm>
          <a:off x="552722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41" name="直線コネクタ 340">
          <a:extLst>
            <a:ext uri="{FF2B5EF4-FFF2-40B4-BE49-F238E27FC236}">
              <a16:creationId xmlns:a16="http://schemas.microsoft.com/office/drawing/2014/main" id="{00000000-0008-0000-0E00-000055010000}"/>
            </a:ext>
          </a:extLst>
        </xdr:cNvPr>
        <xdr:cNvCxnSpPr/>
      </xdr:nvCxnSpPr>
      <xdr:spPr>
        <a:xfrm>
          <a:off x="5956300" y="13804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42" name="テキスト ボックス 341">
          <a:extLst>
            <a:ext uri="{FF2B5EF4-FFF2-40B4-BE49-F238E27FC236}">
              <a16:creationId xmlns:a16="http://schemas.microsoft.com/office/drawing/2014/main" id="{00000000-0008-0000-0E00-000056010000}"/>
            </a:ext>
          </a:extLst>
        </xdr:cNvPr>
        <xdr:cNvSpPr txBox="1"/>
      </xdr:nvSpPr>
      <xdr:spPr>
        <a:xfrm>
          <a:off x="55272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43" name="直線コネクタ 342">
          <a:extLst>
            <a:ext uri="{FF2B5EF4-FFF2-40B4-BE49-F238E27FC236}">
              <a16:creationId xmlns:a16="http://schemas.microsoft.com/office/drawing/2014/main" id="{00000000-0008-0000-0E00-000057010000}"/>
            </a:ext>
          </a:extLst>
        </xdr:cNvPr>
        <xdr:cNvCxnSpPr/>
      </xdr:nvCxnSpPr>
      <xdr:spPr>
        <a:xfrm>
          <a:off x="5956300" y="1336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44" name="テキスト ボックス 343">
          <a:extLst>
            <a:ext uri="{FF2B5EF4-FFF2-40B4-BE49-F238E27FC236}">
              <a16:creationId xmlns:a16="http://schemas.microsoft.com/office/drawing/2014/main" id="{00000000-0008-0000-0E00-000058010000}"/>
            </a:ext>
          </a:extLst>
        </xdr:cNvPr>
        <xdr:cNvSpPr txBox="1"/>
      </xdr:nvSpPr>
      <xdr:spPr>
        <a:xfrm>
          <a:off x="552722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a:off x="5956300" y="12922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6" name="テキスト ボックス 345">
          <a:extLst>
            <a:ext uri="{FF2B5EF4-FFF2-40B4-BE49-F238E27FC236}">
              <a16:creationId xmlns:a16="http://schemas.microsoft.com/office/drawing/2014/main" id="{00000000-0008-0000-0E00-00005A010000}"/>
            </a:ext>
          </a:extLst>
        </xdr:cNvPr>
        <xdr:cNvSpPr txBox="1"/>
      </xdr:nvSpPr>
      <xdr:spPr>
        <a:xfrm>
          <a:off x="552722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8" name="テキスト ボックス 347">
          <a:extLst>
            <a:ext uri="{FF2B5EF4-FFF2-40B4-BE49-F238E27FC236}">
              <a16:creationId xmlns:a16="http://schemas.microsoft.com/office/drawing/2014/main" id="{00000000-0008-0000-0E00-00005C010000}"/>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9" name="【公営住宅】&#10;一人当たり面積グラフ枠">
          <a:extLst>
            <a:ext uri="{FF2B5EF4-FFF2-40B4-BE49-F238E27FC236}">
              <a16:creationId xmlns:a16="http://schemas.microsoft.com/office/drawing/2014/main" id="{00000000-0008-0000-0E00-00005D010000}"/>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14782</xdr:rowOff>
    </xdr:from>
    <xdr:to>
      <xdr:col>54</xdr:col>
      <xdr:colOff>189865</xdr:colOff>
      <xdr:row>86</xdr:row>
      <xdr:rowOff>17526</xdr:rowOff>
    </xdr:to>
    <xdr:cxnSp macro="">
      <xdr:nvCxnSpPr>
        <xdr:cNvPr id="350" name="直線コネクタ 349">
          <a:extLst>
            <a:ext uri="{FF2B5EF4-FFF2-40B4-BE49-F238E27FC236}">
              <a16:creationId xmlns:a16="http://schemas.microsoft.com/office/drawing/2014/main" id="{00000000-0008-0000-0E00-00005E010000}"/>
            </a:ext>
          </a:extLst>
        </xdr:cNvPr>
        <xdr:cNvCxnSpPr/>
      </xdr:nvCxnSpPr>
      <xdr:spPr>
        <a:xfrm flipV="1">
          <a:off x="9429115" y="13064032"/>
          <a:ext cx="0" cy="1158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21353</xdr:rowOff>
    </xdr:from>
    <xdr:ext cx="469744" cy="259045"/>
    <xdr:sp macro="" textlink="">
      <xdr:nvSpPr>
        <xdr:cNvPr id="351" name="【公営住宅】&#10;一人当たり面積最小値テキスト">
          <a:extLst>
            <a:ext uri="{FF2B5EF4-FFF2-40B4-BE49-F238E27FC236}">
              <a16:creationId xmlns:a16="http://schemas.microsoft.com/office/drawing/2014/main" id="{00000000-0008-0000-0E00-00005F010000}"/>
            </a:ext>
          </a:extLst>
        </xdr:cNvPr>
        <xdr:cNvSpPr txBox="1"/>
      </xdr:nvSpPr>
      <xdr:spPr>
        <a:xfrm>
          <a:off x="9467850" y="14226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17526</xdr:rowOff>
    </xdr:from>
    <xdr:to>
      <xdr:col>55</xdr:col>
      <xdr:colOff>88900</xdr:colOff>
      <xdr:row>86</xdr:row>
      <xdr:rowOff>17526</xdr:rowOff>
    </xdr:to>
    <xdr:cxnSp macro="">
      <xdr:nvCxnSpPr>
        <xdr:cNvPr id="352" name="直線コネクタ 351">
          <a:extLst>
            <a:ext uri="{FF2B5EF4-FFF2-40B4-BE49-F238E27FC236}">
              <a16:creationId xmlns:a16="http://schemas.microsoft.com/office/drawing/2014/main" id="{00000000-0008-0000-0E00-000060010000}"/>
            </a:ext>
          </a:extLst>
        </xdr:cNvPr>
        <xdr:cNvCxnSpPr/>
      </xdr:nvCxnSpPr>
      <xdr:spPr>
        <a:xfrm>
          <a:off x="9359900" y="1422247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132909</xdr:rowOff>
    </xdr:from>
    <xdr:ext cx="469744" cy="259045"/>
    <xdr:sp macro="" textlink="">
      <xdr:nvSpPr>
        <xdr:cNvPr id="353" name="【公営住宅】&#10;一人当たり面積最大値テキスト">
          <a:extLst>
            <a:ext uri="{FF2B5EF4-FFF2-40B4-BE49-F238E27FC236}">
              <a16:creationId xmlns:a16="http://schemas.microsoft.com/office/drawing/2014/main" id="{00000000-0008-0000-0E00-000061010000}"/>
            </a:ext>
          </a:extLst>
        </xdr:cNvPr>
        <xdr:cNvSpPr txBox="1"/>
      </xdr:nvSpPr>
      <xdr:spPr>
        <a:xfrm>
          <a:off x="9467850" y="12851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14782</xdr:rowOff>
    </xdr:from>
    <xdr:to>
      <xdr:col>55</xdr:col>
      <xdr:colOff>88900</xdr:colOff>
      <xdr:row>79</xdr:row>
      <xdr:rowOff>14782</xdr:rowOff>
    </xdr:to>
    <xdr:cxnSp macro="">
      <xdr:nvCxnSpPr>
        <xdr:cNvPr id="354" name="直線コネクタ 353">
          <a:extLst>
            <a:ext uri="{FF2B5EF4-FFF2-40B4-BE49-F238E27FC236}">
              <a16:creationId xmlns:a16="http://schemas.microsoft.com/office/drawing/2014/main" id="{00000000-0008-0000-0E00-000062010000}"/>
            </a:ext>
          </a:extLst>
        </xdr:cNvPr>
        <xdr:cNvCxnSpPr/>
      </xdr:nvCxnSpPr>
      <xdr:spPr>
        <a:xfrm>
          <a:off x="9359900" y="1306403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58081</xdr:rowOff>
    </xdr:from>
    <xdr:ext cx="469744" cy="259045"/>
    <xdr:sp macro="" textlink="">
      <xdr:nvSpPr>
        <xdr:cNvPr id="355" name="【公営住宅】&#10;一人当たり面積平均値テキスト">
          <a:extLst>
            <a:ext uri="{FF2B5EF4-FFF2-40B4-BE49-F238E27FC236}">
              <a16:creationId xmlns:a16="http://schemas.microsoft.com/office/drawing/2014/main" id="{00000000-0008-0000-0E00-000063010000}"/>
            </a:ext>
          </a:extLst>
        </xdr:cNvPr>
        <xdr:cNvSpPr txBox="1"/>
      </xdr:nvSpPr>
      <xdr:spPr>
        <a:xfrm>
          <a:off x="9467850" y="13932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79654</xdr:rowOff>
    </xdr:from>
    <xdr:to>
      <xdr:col>55</xdr:col>
      <xdr:colOff>50800</xdr:colOff>
      <xdr:row>85</xdr:row>
      <xdr:rowOff>9804</xdr:rowOff>
    </xdr:to>
    <xdr:sp macro="" textlink="">
      <xdr:nvSpPr>
        <xdr:cNvPr id="356" name="フローチャート: 判断 355">
          <a:extLst>
            <a:ext uri="{FF2B5EF4-FFF2-40B4-BE49-F238E27FC236}">
              <a16:creationId xmlns:a16="http://schemas.microsoft.com/office/drawing/2014/main" id="{00000000-0008-0000-0E00-000064010000}"/>
            </a:ext>
          </a:extLst>
        </xdr:cNvPr>
        <xdr:cNvSpPr/>
      </xdr:nvSpPr>
      <xdr:spPr>
        <a:xfrm>
          <a:off x="9398000" y="1395440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77369</xdr:rowOff>
    </xdr:from>
    <xdr:to>
      <xdr:col>50</xdr:col>
      <xdr:colOff>165100</xdr:colOff>
      <xdr:row>85</xdr:row>
      <xdr:rowOff>7519</xdr:rowOff>
    </xdr:to>
    <xdr:sp macro="" textlink="">
      <xdr:nvSpPr>
        <xdr:cNvPr id="357" name="フローチャート: 判断 356">
          <a:extLst>
            <a:ext uri="{FF2B5EF4-FFF2-40B4-BE49-F238E27FC236}">
              <a16:creationId xmlns:a16="http://schemas.microsoft.com/office/drawing/2014/main" id="{00000000-0008-0000-0E00-000065010000}"/>
            </a:ext>
          </a:extLst>
        </xdr:cNvPr>
        <xdr:cNvSpPr/>
      </xdr:nvSpPr>
      <xdr:spPr>
        <a:xfrm>
          <a:off x="8636000" y="1395211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80569</xdr:rowOff>
    </xdr:from>
    <xdr:to>
      <xdr:col>46</xdr:col>
      <xdr:colOff>38100</xdr:colOff>
      <xdr:row>85</xdr:row>
      <xdr:rowOff>10719</xdr:rowOff>
    </xdr:to>
    <xdr:sp macro="" textlink="">
      <xdr:nvSpPr>
        <xdr:cNvPr id="358" name="フローチャート: 判断 357">
          <a:extLst>
            <a:ext uri="{FF2B5EF4-FFF2-40B4-BE49-F238E27FC236}">
              <a16:creationId xmlns:a16="http://schemas.microsoft.com/office/drawing/2014/main" id="{00000000-0008-0000-0E00-000066010000}"/>
            </a:ext>
          </a:extLst>
        </xdr:cNvPr>
        <xdr:cNvSpPr/>
      </xdr:nvSpPr>
      <xdr:spPr>
        <a:xfrm>
          <a:off x="7842250" y="1395531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100228</xdr:rowOff>
    </xdr:from>
    <xdr:to>
      <xdr:col>41</xdr:col>
      <xdr:colOff>101600</xdr:colOff>
      <xdr:row>85</xdr:row>
      <xdr:rowOff>30378</xdr:rowOff>
    </xdr:to>
    <xdr:sp macro="" textlink="">
      <xdr:nvSpPr>
        <xdr:cNvPr id="359" name="フローチャート: 判断 358">
          <a:extLst>
            <a:ext uri="{FF2B5EF4-FFF2-40B4-BE49-F238E27FC236}">
              <a16:creationId xmlns:a16="http://schemas.microsoft.com/office/drawing/2014/main" id="{00000000-0008-0000-0E00-000067010000}"/>
            </a:ext>
          </a:extLst>
        </xdr:cNvPr>
        <xdr:cNvSpPr/>
      </xdr:nvSpPr>
      <xdr:spPr>
        <a:xfrm>
          <a:off x="7029450" y="1397497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84226</xdr:rowOff>
    </xdr:from>
    <xdr:to>
      <xdr:col>36</xdr:col>
      <xdr:colOff>165100</xdr:colOff>
      <xdr:row>85</xdr:row>
      <xdr:rowOff>14376</xdr:rowOff>
    </xdr:to>
    <xdr:sp macro="" textlink="">
      <xdr:nvSpPr>
        <xdr:cNvPr id="360" name="フローチャート: 判断 359">
          <a:extLst>
            <a:ext uri="{FF2B5EF4-FFF2-40B4-BE49-F238E27FC236}">
              <a16:creationId xmlns:a16="http://schemas.microsoft.com/office/drawing/2014/main" id="{00000000-0008-0000-0E00-000068010000}"/>
            </a:ext>
          </a:extLst>
        </xdr:cNvPr>
        <xdr:cNvSpPr/>
      </xdr:nvSpPr>
      <xdr:spPr>
        <a:xfrm>
          <a:off x="6235700" y="1395897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E00-000069010000}"/>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E00-00006A010000}"/>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00000000-0008-0000-0E00-00006B010000}"/>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00000000-0008-0000-0E00-00006C010000}"/>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00000000-0008-0000-0E00-00006D010000}"/>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24333</xdr:rowOff>
    </xdr:from>
    <xdr:to>
      <xdr:col>55</xdr:col>
      <xdr:colOff>50800</xdr:colOff>
      <xdr:row>83</xdr:row>
      <xdr:rowOff>125933</xdr:rowOff>
    </xdr:to>
    <xdr:sp macro="" textlink="">
      <xdr:nvSpPr>
        <xdr:cNvPr id="366" name="楕円 365">
          <a:extLst>
            <a:ext uri="{FF2B5EF4-FFF2-40B4-BE49-F238E27FC236}">
              <a16:creationId xmlns:a16="http://schemas.microsoft.com/office/drawing/2014/main" id="{00000000-0008-0000-0E00-00006E010000}"/>
            </a:ext>
          </a:extLst>
        </xdr:cNvPr>
        <xdr:cNvSpPr/>
      </xdr:nvSpPr>
      <xdr:spPr>
        <a:xfrm>
          <a:off x="9398000" y="1373398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47210</xdr:rowOff>
    </xdr:from>
    <xdr:ext cx="469744" cy="259045"/>
    <xdr:sp macro="" textlink="">
      <xdr:nvSpPr>
        <xdr:cNvPr id="367" name="【公営住宅】&#10;一人当たり面積該当値テキスト">
          <a:extLst>
            <a:ext uri="{FF2B5EF4-FFF2-40B4-BE49-F238E27FC236}">
              <a16:creationId xmlns:a16="http://schemas.microsoft.com/office/drawing/2014/main" id="{00000000-0008-0000-0E00-00006F010000}"/>
            </a:ext>
          </a:extLst>
        </xdr:cNvPr>
        <xdr:cNvSpPr txBox="1"/>
      </xdr:nvSpPr>
      <xdr:spPr>
        <a:xfrm>
          <a:off x="9467850" y="13591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22047</xdr:rowOff>
    </xdr:from>
    <xdr:to>
      <xdr:col>50</xdr:col>
      <xdr:colOff>165100</xdr:colOff>
      <xdr:row>83</xdr:row>
      <xdr:rowOff>123647</xdr:rowOff>
    </xdr:to>
    <xdr:sp macro="" textlink="">
      <xdr:nvSpPr>
        <xdr:cNvPr id="368" name="楕円 367">
          <a:extLst>
            <a:ext uri="{FF2B5EF4-FFF2-40B4-BE49-F238E27FC236}">
              <a16:creationId xmlns:a16="http://schemas.microsoft.com/office/drawing/2014/main" id="{00000000-0008-0000-0E00-000070010000}"/>
            </a:ext>
          </a:extLst>
        </xdr:cNvPr>
        <xdr:cNvSpPr/>
      </xdr:nvSpPr>
      <xdr:spPr>
        <a:xfrm>
          <a:off x="8636000" y="1373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72847</xdr:rowOff>
    </xdr:from>
    <xdr:to>
      <xdr:col>55</xdr:col>
      <xdr:colOff>0</xdr:colOff>
      <xdr:row>83</xdr:row>
      <xdr:rowOff>75133</xdr:rowOff>
    </xdr:to>
    <xdr:cxnSp macro="">
      <xdr:nvCxnSpPr>
        <xdr:cNvPr id="369" name="直線コネクタ 368">
          <a:extLst>
            <a:ext uri="{FF2B5EF4-FFF2-40B4-BE49-F238E27FC236}">
              <a16:creationId xmlns:a16="http://schemas.microsoft.com/office/drawing/2014/main" id="{00000000-0008-0000-0E00-000071010000}"/>
            </a:ext>
          </a:extLst>
        </xdr:cNvPr>
        <xdr:cNvCxnSpPr/>
      </xdr:nvCxnSpPr>
      <xdr:spPr>
        <a:xfrm>
          <a:off x="8686800" y="13782497"/>
          <a:ext cx="74295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11531</xdr:rowOff>
    </xdr:from>
    <xdr:to>
      <xdr:col>46</xdr:col>
      <xdr:colOff>38100</xdr:colOff>
      <xdr:row>83</xdr:row>
      <xdr:rowOff>113131</xdr:rowOff>
    </xdr:to>
    <xdr:sp macro="" textlink="">
      <xdr:nvSpPr>
        <xdr:cNvPr id="370" name="楕円 369">
          <a:extLst>
            <a:ext uri="{FF2B5EF4-FFF2-40B4-BE49-F238E27FC236}">
              <a16:creationId xmlns:a16="http://schemas.microsoft.com/office/drawing/2014/main" id="{00000000-0008-0000-0E00-000072010000}"/>
            </a:ext>
          </a:extLst>
        </xdr:cNvPr>
        <xdr:cNvSpPr/>
      </xdr:nvSpPr>
      <xdr:spPr>
        <a:xfrm>
          <a:off x="7842250" y="1372118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62331</xdr:rowOff>
    </xdr:from>
    <xdr:to>
      <xdr:col>50</xdr:col>
      <xdr:colOff>114300</xdr:colOff>
      <xdr:row>83</xdr:row>
      <xdr:rowOff>72847</xdr:rowOff>
    </xdr:to>
    <xdr:cxnSp macro="">
      <xdr:nvCxnSpPr>
        <xdr:cNvPr id="371" name="直線コネクタ 370">
          <a:extLst>
            <a:ext uri="{FF2B5EF4-FFF2-40B4-BE49-F238E27FC236}">
              <a16:creationId xmlns:a16="http://schemas.microsoft.com/office/drawing/2014/main" id="{00000000-0008-0000-0E00-000073010000}"/>
            </a:ext>
          </a:extLst>
        </xdr:cNvPr>
        <xdr:cNvCxnSpPr/>
      </xdr:nvCxnSpPr>
      <xdr:spPr>
        <a:xfrm>
          <a:off x="7886700" y="13771981"/>
          <a:ext cx="8001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28448</xdr:rowOff>
    </xdr:from>
    <xdr:to>
      <xdr:col>41</xdr:col>
      <xdr:colOff>101600</xdr:colOff>
      <xdr:row>83</xdr:row>
      <xdr:rowOff>130048</xdr:rowOff>
    </xdr:to>
    <xdr:sp macro="" textlink="">
      <xdr:nvSpPr>
        <xdr:cNvPr id="372" name="楕円 371">
          <a:extLst>
            <a:ext uri="{FF2B5EF4-FFF2-40B4-BE49-F238E27FC236}">
              <a16:creationId xmlns:a16="http://schemas.microsoft.com/office/drawing/2014/main" id="{00000000-0008-0000-0E00-000074010000}"/>
            </a:ext>
          </a:extLst>
        </xdr:cNvPr>
        <xdr:cNvSpPr/>
      </xdr:nvSpPr>
      <xdr:spPr>
        <a:xfrm>
          <a:off x="7029450" y="13738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62331</xdr:rowOff>
    </xdr:from>
    <xdr:to>
      <xdr:col>45</xdr:col>
      <xdr:colOff>177800</xdr:colOff>
      <xdr:row>83</xdr:row>
      <xdr:rowOff>79248</xdr:rowOff>
    </xdr:to>
    <xdr:cxnSp macro="">
      <xdr:nvCxnSpPr>
        <xdr:cNvPr id="373" name="直線コネクタ 372">
          <a:extLst>
            <a:ext uri="{FF2B5EF4-FFF2-40B4-BE49-F238E27FC236}">
              <a16:creationId xmlns:a16="http://schemas.microsoft.com/office/drawing/2014/main" id="{00000000-0008-0000-0E00-000075010000}"/>
            </a:ext>
          </a:extLst>
        </xdr:cNvPr>
        <xdr:cNvCxnSpPr/>
      </xdr:nvCxnSpPr>
      <xdr:spPr>
        <a:xfrm flipV="1">
          <a:off x="7080250" y="13771981"/>
          <a:ext cx="806450" cy="1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30277</xdr:rowOff>
    </xdr:from>
    <xdr:to>
      <xdr:col>36</xdr:col>
      <xdr:colOff>165100</xdr:colOff>
      <xdr:row>83</xdr:row>
      <xdr:rowOff>131877</xdr:rowOff>
    </xdr:to>
    <xdr:sp macro="" textlink="">
      <xdr:nvSpPr>
        <xdr:cNvPr id="374" name="楕円 373">
          <a:extLst>
            <a:ext uri="{FF2B5EF4-FFF2-40B4-BE49-F238E27FC236}">
              <a16:creationId xmlns:a16="http://schemas.microsoft.com/office/drawing/2014/main" id="{00000000-0008-0000-0E00-000076010000}"/>
            </a:ext>
          </a:extLst>
        </xdr:cNvPr>
        <xdr:cNvSpPr/>
      </xdr:nvSpPr>
      <xdr:spPr>
        <a:xfrm>
          <a:off x="6235700" y="1373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79248</xdr:rowOff>
    </xdr:from>
    <xdr:to>
      <xdr:col>41</xdr:col>
      <xdr:colOff>50800</xdr:colOff>
      <xdr:row>83</xdr:row>
      <xdr:rowOff>81077</xdr:rowOff>
    </xdr:to>
    <xdr:cxnSp macro="">
      <xdr:nvCxnSpPr>
        <xdr:cNvPr id="375" name="直線コネクタ 374">
          <a:extLst>
            <a:ext uri="{FF2B5EF4-FFF2-40B4-BE49-F238E27FC236}">
              <a16:creationId xmlns:a16="http://schemas.microsoft.com/office/drawing/2014/main" id="{00000000-0008-0000-0E00-000077010000}"/>
            </a:ext>
          </a:extLst>
        </xdr:cNvPr>
        <xdr:cNvCxnSpPr/>
      </xdr:nvCxnSpPr>
      <xdr:spPr>
        <a:xfrm flipV="1">
          <a:off x="6286500" y="13788898"/>
          <a:ext cx="79375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170096</xdr:rowOff>
    </xdr:from>
    <xdr:ext cx="469744" cy="259045"/>
    <xdr:sp macro="" textlink="">
      <xdr:nvSpPr>
        <xdr:cNvPr id="376" name="n_1aveValue【公営住宅】&#10;一人当たり面積">
          <a:extLst>
            <a:ext uri="{FF2B5EF4-FFF2-40B4-BE49-F238E27FC236}">
              <a16:creationId xmlns:a16="http://schemas.microsoft.com/office/drawing/2014/main" id="{00000000-0008-0000-0E00-000078010000}"/>
            </a:ext>
          </a:extLst>
        </xdr:cNvPr>
        <xdr:cNvSpPr txBox="1"/>
      </xdr:nvSpPr>
      <xdr:spPr>
        <a:xfrm>
          <a:off x="8458277" y="14038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1846</xdr:rowOff>
    </xdr:from>
    <xdr:ext cx="469744" cy="259045"/>
    <xdr:sp macro="" textlink="">
      <xdr:nvSpPr>
        <xdr:cNvPr id="377" name="n_2aveValue【公営住宅】&#10;一人当たり面積">
          <a:extLst>
            <a:ext uri="{FF2B5EF4-FFF2-40B4-BE49-F238E27FC236}">
              <a16:creationId xmlns:a16="http://schemas.microsoft.com/office/drawing/2014/main" id="{00000000-0008-0000-0E00-000079010000}"/>
            </a:ext>
          </a:extLst>
        </xdr:cNvPr>
        <xdr:cNvSpPr txBox="1"/>
      </xdr:nvSpPr>
      <xdr:spPr>
        <a:xfrm>
          <a:off x="7677227" y="1404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21505</xdr:rowOff>
    </xdr:from>
    <xdr:ext cx="469744" cy="259045"/>
    <xdr:sp macro="" textlink="">
      <xdr:nvSpPr>
        <xdr:cNvPr id="378" name="n_3aveValue【公営住宅】&#10;一人当たり面積">
          <a:extLst>
            <a:ext uri="{FF2B5EF4-FFF2-40B4-BE49-F238E27FC236}">
              <a16:creationId xmlns:a16="http://schemas.microsoft.com/office/drawing/2014/main" id="{00000000-0008-0000-0E00-00007A010000}"/>
            </a:ext>
          </a:extLst>
        </xdr:cNvPr>
        <xdr:cNvSpPr txBox="1"/>
      </xdr:nvSpPr>
      <xdr:spPr>
        <a:xfrm>
          <a:off x="6864427" y="14061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5503</xdr:rowOff>
    </xdr:from>
    <xdr:ext cx="469744" cy="259045"/>
    <xdr:sp macro="" textlink="">
      <xdr:nvSpPr>
        <xdr:cNvPr id="379" name="n_4aveValue【公営住宅】&#10;一人当たり面積">
          <a:extLst>
            <a:ext uri="{FF2B5EF4-FFF2-40B4-BE49-F238E27FC236}">
              <a16:creationId xmlns:a16="http://schemas.microsoft.com/office/drawing/2014/main" id="{00000000-0008-0000-0E00-00007B010000}"/>
            </a:ext>
          </a:extLst>
        </xdr:cNvPr>
        <xdr:cNvSpPr txBox="1"/>
      </xdr:nvSpPr>
      <xdr:spPr>
        <a:xfrm>
          <a:off x="6070677" y="14045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140174</xdr:rowOff>
    </xdr:from>
    <xdr:ext cx="469744" cy="259045"/>
    <xdr:sp macro="" textlink="">
      <xdr:nvSpPr>
        <xdr:cNvPr id="380" name="n_1mainValue【公営住宅】&#10;一人当たり面積">
          <a:extLst>
            <a:ext uri="{FF2B5EF4-FFF2-40B4-BE49-F238E27FC236}">
              <a16:creationId xmlns:a16="http://schemas.microsoft.com/office/drawing/2014/main" id="{00000000-0008-0000-0E00-00007C010000}"/>
            </a:ext>
          </a:extLst>
        </xdr:cNvPr>
        <xdr:cNvSpPr txBox="1"/>
      </xdr:nvSpPr>
      <xdr:spPr>
        <a:xfrm>
          <a:off x="8458277" y="13519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129658</xdr:rowOff>
    </xdr:from>
    <xdr:ext cx="469744" cy="259045"/>
    <xdr:sp macro="" textlink="">
      <xdr:nvSpPr>
        <xdr:cNvPr id="381" name="n_2mainValue【公営住宅】&#10;一人当たり面積">
          <a:extLst>
            <a:ext uri="{FF2B5EF4-FFF2-40B4-BE49-F238E27FC236}">
              <a16:creationId xmlns:a16="http://schemas.microsoft.com/office/drawing/2014/main" id="{00000000-0008-0000-0E00-00007D010000}"/>
            </a:ext>
          </a:extLst>
        </xdr:cNvPr>
        <xdr:cNvSpPr txBox="1"/>
      </xdr:nvSpPr>
      <xdr:spPr>
        <a:xfrm>
          <a:off x="7677227" y="13509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146575</xdr:rowOff>
    </xdr:from>
    <xdr:ext cx="469744" cy="259045"/>
    <xdr:sp macro="" textlink="">
      <xdr:nvSpPr>
        <xdr:cNvPr id="382" name="n_3mainValue【公営住宅】&#10;一人当たり面積">
          <a:extLst>
            <a:ext uri="{FF2B5EF4-FFF2-40B4-BE49-F238E27FC236}">
              <a16:creationId xmlns:a16="http://schemas.microsoft.com/office/drawing/2014/main" id="{00000000-0008-0000-0E00-00007E010000}"/>
            </a:ext>
          </a:extLst>
        </xdr:cNvPr>
        <xdr:cNvSpPr txBox="1"/>
      </xdr:nvSpPr>
      <xdr:spPr>
        <a:xfrm>
          <a:off x="6864427" y="13526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148404</xdr:rowOff>
    </xdr:from>
    <xdr:ext cx="469744" cy="259045"/>
    <xdr:sp macro="" textlink="">
      <xdr:nvSpPr>
        <xdr:cNvPr id="383" name="n_4mainValue【公営住宅】&#10;一人当たり面積">
          <a:extLst>
            <a:ext uri="{FF2B5EF4-FFF2-40B4-BE49-F238E27FC236}">
              <a16:creationId xmlns:a16="http://schemas.microsoft.com/office/drawing/2014/main" id="{00000000-0008-0000-0E00-00007F010000}"/>
            </a:ext>
          </a:extLst>
        </xdr:cNvPr>
        <xdr:cNvSpPr txBox="1"/>
      </xdr:nvSpPr>
      <xdr:spPr>
        <a:xfrm>
          <a:off x="6070677" y="13527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2" name="テキスト ボックス 391">
          <a:extLst>
            <a:ext uri="{FF2B5EF4-FFF2-40B4-BE49-F238E27FC236}">
              <a16:creationId xmlns:a16="http://schemas.microsoft.com/office/drawing/2014/main" id="{00000000-0008-0000-0E00-000088010000}"/>
            </a:ext>
          </a:extLst>
        </xdr:cNvPr>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3" name="直線コネクタ 392">
          <a:extLst>
            <a:ext uri="{FF2B5EF4-FFF2-40B4-BE49-F238E27FC236}">
              <a16:creationId xmlns:a16="http://schemas.microsoft.com/office/drawing/2014/main" id="{00000000-0008-0000-0E00-000089010000}"/>
            </a:ext>
          </a:extLst>
        </xdr:cNvPr>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4" name="テキスト ボックス 393">
          <a:extLst>
            <a:ext uri="{FF2B5EF4-FFF2-40B4-BE49-F238E27FC236}">
              <a16:creationId xmlns:a16="http://schemas.microsoft.com/office/drawing/2014/main" id="{00000000-0008-0000-0E00-00008A010000}"/>
            </a:ext>
          </a:extLst>
        </xdr:cNvPr>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5" name="直線コネクタ 394">
          <a:extLst>
            <a:ext uri="{FF2B5EF4-FFF2-40B4-BE49-F238E27FC236}">
              <a16:creationId xmlns:a16="http://schemas.microsoft.com/office/drawing/2014/main" id="{00000000-0008-0000-0E00-00008B010000}"/>
            </a:ext>
          </a:extLst>
        </xdr:cNvPr>
        <xdr:cNvCxnSpPr/>
      </xdr:nvCxnSpPr>
      <xdr:spPr>
        <a:xfrm>
          <a:off x="6858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6" name="テキスト ボックス 395">
          <a:extLst>
            <a:ext uri="{FF2B5EF4-FFF2-40B4-BE49-F238E27FC236}">
              <a16:creationId xmlns:a16="http://schemas.microsoft.com/office/drawing/2014/main" id="{00000000-0008-0000-0E00-00008C010000}"/>
            </a:ext>
          </a:extLst>
        </xdr:cNvPr>
        <xdr:cNvSpPr txBox="1"/>
      </xdr:nvSpPr>
      <xdr:spPr>
        <a:xfrm>
          <a:off x="2757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7" name="直線コネクタ 396">
          <a:extLst>
            <a:ext uri="{FF2B5EF4-FFF2-40B4-BE49-F238E27FC236}">
              <a16:creationId xmlns:a16="http://schemas.microsoft.com/office/drawing/2014/main" id="{00000000-0008-0000-0E00-00008D010000}"/>
            </a:ext>
          </a:extLst>
        </xdr:cNvPr>
        <xdr:cNvCxnSpPr/>
      </xdr:nvCxnSpPr>
      <xdr:spPr>
        <a:xfrm>
          <a:off x="6858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8" name="テキスト ボックス 397">
          <a:extLst>
            <a:ext uri="{FF2B5EF4-FFF2-40B4-BE49-F238E27FC236}">
              <a16:creationId xmlns:a16="http://schemas.microsoft.com/office/drawing/2014/main" id="{00000000-0008-0000-0E00-00008E010000}"/>
            </a:ext>
          </a:extLst>
        </xdr:cNvPr>
        <xdr:cNvSpPr txBox="1"/>
      </xdr:nvSpPr>
      <xdr:spPr>
        <a:xfrm>
          <a:off x="3398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9" name="直線コネクタ 398">
          <a:extLst>
            <a:ext uri="{FF2B5EF4-FFF2-40B4-BE49-F238E27FC236}">
              <a16:creationId xmlns:a16="http://schemas.microsoft.com/office/drawing/2014/main" id="{00000000-0008-0000-0E00-00008F010000}"/>
            </a:ext>
          </a:extLst>
        </xdr:cNvPr>
        <xdr:cNvCxnSpPr/>
      </xdr:nvCxnSpPr>
      <xdr:spPr>
        <a:xfrm>
          <a:off x="6858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400" name="テキスト ボックス 399">
          <a:extLst>
            <a:ext uri="{FF2B5EF4-FFF2-40B4-BE49-F238E27FC236}">
              <a16:creationId xmlns:a16="http://schemas.microsoft.com/office/drawing/2014/main" id="{00000000-0008-0000-0E00-000090010000}"/>
            </a:ext>
          </a:extLst>
        </xdr:cNvPr>
        <xdr:cNvSpPr txBox="1"/>
      </xdr:nvSpPr>
      <xdr:spPr>
        <a:xfrm>
          <a:off x="3398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401" name="直線コネクタ 400">
          <a:extLst>
            <a:ext uri="{FF2B5EF4-FFF2-40B4-BE49-F238E27FC236}">
              <a16:creationId xmlns:a16="http://schemas.microsoft.com/office/drawing/2014/main" id="{00000000-0008-0000-0E00-000091010000}"/>
            </a:ext>
          </a:extLst>
        </xdr:cNvPr>
        <xdr:cNvCxnSpPr/>
      </xdr:nvCxnSpPr>
      <xdr:spPr>
        <a:xfrm>
          <a:off x="6858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2" name="テキスト ボックス 401">
          <a:extLst>
            <a:ext uri="{FF2B5EF4-FFF2-40B4-BE49-F238E27FC236}">
              <a16:creationId xmlns:a16="http://schemas.microsoft.com/office/drawing/2014/main" id="{00000000-0008-0000-0E00-000092010000}"/>
            </a:ext>
          </a:extLst>
        </xdr:cNvPr>
        <xdr:cNvSpPr txBox="1"/>
      </xdr:nvSpPr>
      <xdr:spPr>
        <a:xfrm>
          <a:off x="3398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3" name="直線コネクタ 402">
          <a:extLst>
            <a:ext uri="{FF2B5EF4-FFF2-40B4-BE49-F238E27FC236}">
              <a16:creationId xmlns:a16="http://schemas.microsoft.com/office/drawing/2014/main" id="{00000000-0008-0000-0E00-000093010000}"/>
            </a:ext>
          </a:extLst>
        </xdr:cNvPr>
        <xdr:cNvCxnSpPr/>
      </xdr:nvCxnSpPr>
      <xdr:spPr>
        <a:xfrm>
          <a:off x="6858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4" name="テキスト ボックス 403">
          <a:extLst>
            <a:ext uri="{FF2B5EF4-FFF2-40B4-BE49-F238E27FC236}">
              <a16:creationId xmlns:a16="http://schemas.microsoft.com/office/drawing/2014/main" id="{00000000-0008-0000-0E00-000094010000}"/>
            </a:ext>
          </a:extLst>
        </xdr:cNvPr>
        <xdr:cNvSpPr txBox="1"/>
      </xdr:nvSpPr>
      <xdr:spPr>
        <a:xfrm>
          <a:off x="3398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5" name="直線コネクタ 404">
          <a:extLst>
            <a:ext uri="{FF2B5EF4-FFF2-40B4-BE49-F238E27FC236}">
              <a16:creationId xmlns:a16="http://schemas.microsoft.com/office/drawing/2014/main" id="{00000000-0008-0000-0E00-000095010000}"/>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6" name="テキスト ボックス 405">
          <a:extLst>
            <a:ext uri="{FF2B5EF4-FFF2-40B4-BE49-F238E27FC236}">
              <a16:creationId xmlns:a16="http://schemas.microsoft.com/office/drawing/2014/main" id="{00000000-0008-0000-0E00-000096010000}"/>
            </a:ext>
          </a:extLst>
        </xdr:cNvPr>
        <xdr:cNvSpPr txBox="1"/>
      </xdr:nvSpPr>
      <xdr:spPr>
        <a:xfrm>
          <a:off x="38496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7" name="【港湾・漁港】&#10;有形固定資産減価償却率グラフ枠">
          <a:extLst>
            <a:ext uri="{FF2B5EF4-FFF2-40B4-BE49-F238E27FC236}">
              <a16:creationId xmlns:a16="http://schemas.microsoft.com/office/drawing/2014/main" id="{00000000-0008-0000-0E00-000097010000}"/>
            </a:ext>
          </a:extLst>
        </xdr:cNvPr>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127636</xdr:rowOff>
    </xdr:from>
    <xdr:to>
      <xdr:col>24</xdr:col>
      <xdr:colOff>62865</xdr:colOff>
      <xdr:row>108</xdr:row>
      <xdr:rowOff>150495</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flipV="1">
          <a:off x="4177665" y="16701136"/>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154322</xdr:rowOff>
    </xdr:from>
    <xdr:ext cx="405111" cy="259045"/>
    <xdr:sp macro="" textlink="">
      <xdr:nvSpPr>
        <xdr:cNvPr id="409" name="【港湾・漁港】&#10;有形固定資産減価償却率最小値テキスト">
          <a:extLst>
            <a:ext uri="{FF2B5EF4-FFF2-40B4-BE49-F238E27FC236}">
              <a16:creationId xmlns:a16="http://schemas.microsoft.com/office/drawing/2014/main" id="{00000000-0008-0000-0E00-000099010000}"/>
            </a:ext>
          </a:extLst>
        </xdr:cNvPr>
        <xdr:cNvSpPr txBox="1"/>
      </xdr:nvSpPr>
      <xdr:spPr>
        <a:xfrm>
          <a:off x="4216400" y="1809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150495</xdr:rowOff>
    </xdr:from>
    <xdr:to>
      <xdr:col>24</xdr:col>
      <xdr:colOff>152400</xdr:colOff>
      <xdr:row>108</xdr:row>
      <xdr:rowOff>150495</xdr:rowOff>
    </xdr:to>
    <xdr:cxnSp macro="">
      <xdr:nvCxnSpPr>
        <xdr:cNvPr id="410" name="直線コネクタ 409">
          <a:extLst>
            <a:ext uri="{FF2B5EF4-FFF2-40B4-BE49-F238E27FC236}">
              <a16:creationId xmlns:a16="http://schemas.microsoft.com/office/drawing/2014/main" id="{00000000-0008-0000-0E00-00009A010000}"/>
            </a:ext>
          </a:extLst>
        </xdr:cNvPr>
        <xdr:cNvCxnSpPr/>
      </xdr:nvCxnSpPr>
      <xdr:spPr>
        <a:xfrm>
          <a:off x="4108450" y="180955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74313</xdr:rowOff>
    </xdr:from>
    <xdr:ext cx="405111" cy="259045"/>
    <xdr:sp macro="" textlink="">
      <xdr:nvSpPr>
        <xdr:cNvPr id="411" name="【港湾・漁港】&#10;有形固定資産減価償却率最大値テキスト">
          <a:extLst>
            <a:ext uri="{FF2B5EF4-FFF2-40B4-BE49-F238E27FC236}">
              <a16:creationId xmlns:a16="http://schemas.microsoft.com/office/drawing/2014/main" id="{00000000-0008-0000-0E00-00009B010000}"/>
            </a:ext>
          </a:extLst>
        </xdr:cNvPr>
        <xdr:cNvSpPr txBox="1"/>
      </xdr:nvSpPr>
      <xdr:spPr>
        <a:xfrm>
          <a:off x="4216400" y="16476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127636</xdr:rowOff>
    </xdr:from>
    <xdr:to>
      <xdr:col>24</xdr:col>
      <xdr:colOff>152400</xdr:colOff>
      <xdr:row>100</xdr:row>
      <xdr:rowOff>127636</xdr:rowOff>
    </xdr:to>
    <xdr:cxnSp macro="">
      <xdr:nvCxnSpPr>
        <xdr:cNvPr id="412" name="直線コネクタ 411">
          <a:extLst>
            <a:ext uri="{FF2B5EF4-FFF2-40B4-BE49-F238E27FC236}">
              <a16:creationId xmlns:a16="http://schemas.microsoft.com/office/drawing/2014/main" id="{00000000-0008-0000-0E00-00009C010000}"/>
            </a:ext>
          </a:extLst>
        </xdr:cNvPr>
        <xdr:cNvCxnSpPr/>
      </xdr:nvCxnSpPr>
      <xdr:spPr>
        <a:xfrm>
          <a:off x="4108450" y="167011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74947</xdr:rowOff>
    </xdr:from>
    <xdr:ext cx="405111" cy="259045"/>
    <xdr:sp macro="" textlink="">
      <xdr:nvSpPr>
        <xdr:cNvPr id="413" name="【港湾・漁港】&#10;有形固定資産減価償却率平均値テキスト">
          <a:extLst>
            <a:ext uri="{FF2B5EF4-FFF2-40B4-BE49-F238E27FC236}">
              <a16:creationId xmlns:a16="http://schemas.microsoft.com/office/drawing/2014/main" id="{00000000-0008-0000-0E00-00009D010000}"/>
            </a:ext>
          </a:extLst>
        </xdr:cNvPr>
        <xdr:cNvSpPr txBox="1"/>
      </xdr:nvSpPr>
      <xdr:spPr>
        <a:xfrm>
          <a:off x="4216400" y="17162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52070</xdr:rowOff>
    </xdr:from>
    <xdr:to>
      <xdr:col>24</xdr:col>
      <xdr:colOff>114300</xdr:colOff>
      <xdr:row>104</xdr:row>
      <xdr:rowOff>153670</xdr:rowOff>
    </xdr:to>
    <xdr:sp macro="" textlink="">
      <xdr:nvSpPr>
        <xdr:cNvPr id="414" name="フローチャート: 判断 413">
          <a:extLst>
            <a:ext uri="{FF2B5EF4-FFF2-40B4-BE49-F238E27FC236}">
              <a16:creationId xmlns:a16="http://schemas.microsoft.com/office/drawing/2014/main" id="{00000000-0008-0000-0E00-00009E010000}"/>
            </a:ext>
          </a:extLst>
        </xdr:cNvPr>
        <xdr:cNvSpPr/>
      </xdr:nvSpPr>
      <xdr:spPr>
        <a:xfrm>
          <a:off x="4127500" y="1731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31114</xdr:rowOff>
    </xdr:from>
    <xdr:to>
      <xdr:col>20</xdr:col>
      <xdr:colOff>38100</xdr:colOff>
      <xdr:row>104</xdr:row>
      <xdr:rowOff>132714</xdr:rowOff>
    </xdr:to>
    <xdr:sp macro="" textlink="">
      <xdr:nvSpPr>
        <xdr:cNvPr id="415" name="フローチャート: 判断 414">
          <a:extLst>
            <a:ext uri="{FF2B5EF4-FFF2-40B4-BE49-F238E27FC236}">
              <a16:creationId xmlns:a16="http://schemas.microsoft.com/office/drawing/2014/main" id="{00000000-0008-0000-0E00-00009F010000}"/>
            </a:ext>
          </a:extLst>
        </xdr:cNvPr>
        <xdr:cNvSpPr/>
      </xdr:nvSpPr>
      <xdr:spPr>
        <a:xfrm>
          <a:off x="3384550" y="1729041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10161</xdr:rowOff>
    </xdr:from>
    <xdr:to>
      <xdr:col>15</xdr:col>
      <xdr:colOff>101600</xdr:colOff>
      <xdr:row>104</xdr:row>
      <xdr:rowOff>111761</xdr:rowOff>
    </xdr:to>
    <xdr:sp macro="" textlink="">
      <xdr:nvSpPr>
        <xdr:cNvPr id="416" name="フローチャート: 判断 415">
          <a:extLst>
            <a:ext uri="{FF2B5EF4-FFF2-40B4-BE49-F238E27FC236}">
              <a16:creationId xmlns:a16="http://schemas.microsoft.com/office/drawing/2014/main" id="{00000000-0008-0000-0E00-0000A0010000}"/>
            </a:ext>
          </a:extLst>
        </xdr:cNvPr>
        <xdr:cNvSpPr/>
      </xdr:nvSpPr>
      <xdr:spPr>
        <a:xfrm>
          <a:off x="2571750" y="1726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153036</xdr:rowOff>
    </xdr:from>
    <xdr:to>
      <xdr:col>10</xdr:col>
      <xdr:colOff>165100</xdr:colOff>
      <xdr:row>104</xdr:row>
      <xdr:rowOff>83186</xdr:rowOff>
    </xdr:to>
    <xdr:sp macro="" textlink="">
      <xdr:nvSpPr>
        <xdr:cNvPr id="417" name="フローチャート: 判断 416">
          <a:extLst>
            <a:ext uri="{FF2B5EF4-FFF2-40B4-BE49-F238E27FC236}">
              <a16:creationId xmlns:a16="http://schemas.microsoft.com/office/drawing/2014/main" id="{00000000-0008-0000-0E00-0000A1010000}"/>
            </a:ext>
          </a:extLst>
        </xdr:cNvPr>
        <xdr:cNvSpPr/>
      </xdr:nvSpPr>
      <xdr:spPr>
        <a:xfrm>
          <a:off x="1778000" y="1724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130175</xdr:rowOff>
    </xdr:from>
    <xdr:to>
      <xdr:col>6</xdr:col>
      <xdr:colOff>38100</xdr:colOff>
      <xdr:row>106</xdr:row>
      <xdr:rowOff>60325</xdr:rowOff>
    </xdr:to>
    <xdr:sp macro="" textlink="">
      <xdr:nvSpPr>
        <xdr:cNvPr id="418" name="フローチャート: 判断 417">
          <a:extLst>
            <a:ext uri="{FF2B5EF4-FFF2-40B4-BE49-F238E27FC236}">
              <a16:creationId xmlns:a16="http://schemas.microsoft.com/office/drawing/2014/main" id="{00000000-0008-0000-0E00-0000A2010000}"/>
            </a:ext>
          </a:extLst>
        </xdr:cNvPr>
        <xdr:cNvSpPr/>
      </xdr:nvSpPr>
      <xdr:spPr>
        <a:xfrm>
          <a:off x="984250" y="1756092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0000000-0008-0000-0E00-0000A3010000}"/>
            </a:ext>
          </a:extLst>
        </xdr:cNvPr>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00000000-0008-0000-0E00-0000A4010000}"/>
            </a:ext>
          </a:extLst>
        </xdr:cNvPr>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00000000-0008-0000-0E00-0000A5010000}"/>
            </a:ext>
          </a:extLst>
        </xdr:cNvPr>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00000000-0008-0000-0E00-0000A6010000}"/>
            </a:ext>
          </a:extLst>
        </xdr:cNvPr>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3" name="テキスト ボックス 422">
          <a:extLst>
            <a:ext uri="{FF2B5EF4-FFF2-40B4-BE49-F238E27FC236}">
              <a16:creationId xmlns:a16="http://schemas.microsoft.com/office/drawing/2014/main" id="{00000000-0008-0000-0E00-0000A7010000}"/>
            </a:ext>
          </a:extLst>
        </xdr:cNvPr>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166370</xdr:rowOff>
    </xdr:from>
    <xdr:to>
      <xdr:col>24</xdr:col>
      <xdr:colOff>114300</xdr:colOff>
      <xdr:row>105</xdr:row>
      <xdr:rowOff>96520</xdr:rowOff>
    </xdr:to>
    <xdr:sp macro="" textlink="">
      <xdr:nvSpPr>
        <xdr:cNvPr id="424" name="楕円 423">
          <a:extLst>
            <a:ext uri="{FF2B5EF4-FFF2-40B4-BE49-F238E27FC236}">
              <a16:creationId xmlns:a16="http://schemas.microsoft.com/office/drawing/2014/main" id="{00000000-0008-0000-0E00-0000A8010000}"/>
            </a:ext>
          </a:extLst>
        </xdr:cNvPr>
        <xdr:cNvSpPr/>
      </xdr:nvSpPr>
      <xdr:spPr>
        <a:xfrm>
          <a:off x="4127500" y="1742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144797</xdr:rowOff>
    </xdr:from>
    <xdr:ext cx="405111" cy="259045"/>
    <xdr:sp macro="" textlink="">
      <xdr:nvSpPr>
        <xdr:cNvPr id="425" name="【港湾・漁港】&#10;有形固定資産減価償却率該当値テキスト">
          <a:extLst>
            <a:ext uri="{FF2B5EF4-FFF2-40B4-BE49-F238E27FC236}">
              <a16:creationId xmlns:a16="http://schemas.microsoft.com/office/drawing/2014/main" id="{00000000-0008-0000-0E00-0000A9010000}"/>
            </a:ext>
          </a:extLst>
        </xdr:cNvPr>
        <xdr:cNvSpPr txBox="1"/>
      </xdr:nvSpPr>
      <xdr:spPr>
        <a:xfrm>
          <a:off x="4216400" y="17404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130175</xdr:rowOff>
    </xdr:from>
    <xdr:to>
      <xdr:col>20</xdr:col>
      <xdr:colOff>38100</xdr:colOff>
      <xdr:row>105</xdr:row>
      <xdr:rowOff>60325</xdr:rowOff>
    </xdr:to>
    <xdr:sp macro="" textlink="">
      <xdr:nvSpPr>
        <xdr:cNvPr id="426" name="楕円 425">
          <a:extLst>
            <a:ext uri="{FF2B5EF4-FFF2-40B4-BE49-F238E27FC236}">
              <a16:creationId xmlns:a16="http://schemas.microsoft.com/office/drawing/2014/main" id="{00000000-0008-0000-0E00-0000AA010000}"/>
            </a:ext>
          </a:extLst>
        </xdr:cNvPr>
        <xdr:cNvSpPr/>
      </xdr:nvSpPr>
      <xdr:spPr>
        <a:xfrm>
          <a:off x="3384550" y="173894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9525</xdr:rowOff>
    </xdr:from>
    <xdr:to>
      <xdr:col>24</xdr:col>
      <xdr:colOff>63500</xdr:colOff>
      <xdr:row>105</xdr:row>
      <xdr:rowOff>45720</xdr:rowOff>
    </xdr:to>
    <xdr:cxnSp macro="">
      <xdr:nvCxnSpPr>
        <xdr:cNvPr id="427" name="直線コネクタ 426">
          <a:extLst>
            <a:ext uri="{FF2B5EF4-FFF2-40B4-BE49-F238E27FC236}">
              <a16:creationId xmlns:a16="http://schemas.microsoft.com/office/drawing/2014/main" id="{00000000-0008-0000-0E00-0000AB010000}"/>
            </a:ext>
          </a:extLst>
        </xdr:cNvPr>
        <xdr:cNvCxnSpPr/>
      </xdr:nvCxnSpPr>
      <xdr:spPr>
        <a:xfrm>
          <a:off x="3429000" y="17440275"/>
          <a:ext cx="7493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92075</xdr:rowOff>
    </xdr:from>
    <xdr:to>
      <xdr:col>15</xdr:col>
      <xdr:colOff>101600</xdr:colOff>
      <xdr:row>105</xdr:row>
      <xdr:rowOff>22225</xdr:rowOff>
    </xdr:to>
    <xdr:sp macro="" textlink="">
      <xdr:nvSpPr>
        <xdr:cNvPr id="428" name="楕円 427">
          <a:extLst>
            <a:ext uri="{FF2B5EF4-FFF2-40B4-BE49-F238E27FC236}">
              <a16:creationId xmlns:a16="http://schemas.microsoft.com/office/drawing/2014/main" id="{00000000-0008-0000-0E00-0000AC010000}"/>
            </a:ext>
          </a:extLst>
        </xdr:cNvPr>
        <xdr:cNvSpPr/>
      </xdr:nvSpPr>
      <xdr:spPr>
        <a:xfrm>
          <a:off x="2571750" y="1735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142875</xdr:rowOff>
    </xdr:from>
    <xdr:to>
      <xdr:col>19</xdr:col>
      <xdr:colOff>177800</xdr:colOff>
      <xdr:row>105</xdr:row>
      <xdr:rowOff>9525</xdr:rowOff>
    </xdr:to>
    <xdr:cxnSp macro="">
      <xdr:nvCxnSpPr>
        <xdr:cNvPr id="429" name="直線コネクタ 428">
          <a:extLst>
            <a:ext uri="{FF2B5EF4-FFF2-40B4-BE49-F238E27FC236}">
              <a16:creationId xmlns:a16="http://schemas.microsoft.com/office/drawing/2014/main" id="{00000000-0008-0000-0E00-0000AD010000}"/>
            </a:ext>
          </a:extLst>
        </xdr:cNvPr>
        <xdr:cNvCxnSpPr/>
      </xdr:nvCxnSpPr>
      <xdr:spPr>
        <a:xfrm>
          <a:off x="2622550" y="17402175"/>
          <a:ext cx="8064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55880</xdr:rowOff>
    </xdr:from>
    <xdr:to>
      <xdr:col>10</xdr:col>
      <xdr:colOff>165100</xdr:colOff>
      <xdr:row>104</xdr:row>
      <xdr:rowOff>157480</xdr:rowOff>
    </xdr:to>
    <xdr:sp macro="" textlink="">
      <xdr:nvSpPr>
        <xdr:cNvPr id="430" name="楕円 429">
          <a:extLst>
            <a:ext uri="{FF2B5EF4-FFF2-40B4-BE49-F238E27FC236}">
              <a16:creationId xmlns:a16="http://schemas.microsoft.com/office/drawing/2014/main" id="{00000000-0008-0000-0E00-0000AE010000}"/>
            </a:ext>
          </a:extLst>
        </xdr:cNvPr>
        <xdr:cNvSpPr/>
      </xdr:nvSpPr>
      <xdr:spPr>
        <a:xfrm>
          <a:off x="1778000" y="1731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106680</xdr:rowOff>
    </xdr:from>
    <xdr:to>
      <xdr:col>15</xdr:col>
      <xdr:colOff>50800</xdr:colOff>
      <xdr:row>104</xdr:row>
      <xdr:rowOff>142875</xdr:rowOff>
    </xdr:to>
    <xdr:cxnSp macro="">
      <xdr:nvCxnSpPr>
        <xdr:cNvPr id="431" name="直線コネクタ 430">
          <a:extLst>
            <a:ext uri="{FF2B5EF4-FFF2-40B4-BE49-F238E27FC236}">
              <a16:creationId xmlns:a16="http://schemas.microsoft.com/office/drawing/2014/main" id="{00000000-0008-0000-0E00-0000AF010000}"/>
            </a:ext>
          </a:extLst>
        </xdr:cNvPr>
        <xdr:cNvCxnSpPr/>
      </xdr:nvCxnSpPr>
      <xdr:spPr>
        <a:xfrm>
          <a:off x="1828800" y="17365980"/>
          <a:ext cx="79375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40639</xdr:rowOff>
    </xdr:from>
    <xdr:to>
      <xdr:col>6</xdr:col>
      <xdr:colOff>38100</xdr:colOff>
      <xdr:row>104</xdr:row>
      <xdr:rowOff>142239</xdr:rowOff>
    </xdr:to>
    <xdr:sp macro="" textlink="">
      <xdr:nvSpPr>
        <xdr:cNvPr id="432" name="楕円 431">
          <a:extLst>
            <a:ext uri="{FF2B5EF4-FFF2-40B4-BE49-F238E27FC236}">
              <a16:creationId xmlns:a16="http://schemas.microsoft.com/office/drawing/2014/main" id="{00000000-0008-0000-0E00-0000B0010000}"/>
            </a:ext>
          </a:extLst>
        </xdr:cNvPr>
        <xdr:cNvSpPr/>
      </xdr:nvSpPr>
      <xdr:spPr>
        <a:xfrm>
          <a:off x="984250" y="172999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91439</xdr:rowOff>
    </xdr:from>
    <xdr:to>
      <xdr:col>10</xdr:col>
      <xdr:colOff>114300</xdr:colOff>
      <xdr:row>104</xdr:row>
      <xdr:rowOff>106680</xdr:rowOff>
    </xdr:to>
    <xdr:cxnSp macro="">
      <xdr:nvCxnSpPr>
        <xdr:cNvPr id="433" name="直線コネクタ 432">
          <a:extLst>
            <a:ext uri="{FF2B5EF4-FFF2-40B4-BE49-F238E27FC236}">
              <a16:creationId xmlns:a16="http://schemas.microsoft.com/office/drawing/2014/main" id="{00000000-0008-0000-0E00-0000B1010000}"/>
            </a:ext>
          </a:extLst>
        </xdr:cNvPr>
        <xdr:cNvCxnSpPr/>
      </xdr:nvCxnSpPr>
      <xdr:spPr>
        <a:xfrm>
          <a:off x="1028700" y="17350739"/>
          <a:ext cx="8001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149241</xdr:rowOff>
    </xdr:from>
    <xdr:ext cx="405111" cy="259045"/>
    <xdr:sp macro="" textlink="">
      <xdr:nvSpPr>
        <xdr:cNvPr id="434" name="n_1aveValue【港湾・漁港】&#10;有形固定資産減価償却率">
          <a:extLst>
            <a:ext uri="{FF2B5EF4-FFF2-40B4-BE49-F238E27FC236}">
              <a16:creationId xmlns:a16="http://schemas.microsoft.com/office/drawing/2014/main" id="{00000000-0008-0000-0E00-0000B2010000}"/>
            </a:ext>
          </a:extLst>
        </xdr:cNvPr>
        <xdr:cNvSpPr txBox="1"/>
      </xdr:nvSpPr>
      <xdr:spPr>
        <a:xfrm>
          <a:off x="3239144" y="17065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128288</xdr:rowOff>
    </xdr:from>
    <xdr:ext cx="405111" cy="259045"/>
    <xdr:sp macro="" textlink="">
      <xdr:nvSpPr>
        <xdr:cNvPr id="435" name="n_2aveValue【港湾・漁港】&#10;有形固定資産減価償却率">
          <a:extLst>
            <a:ext uri="{FF2B5EF4-FFF2-40B4-BE49-F238E27FC236}">
              <a16:creationId xmlns:a16="http://schemas.microsoft.com/office/drawing/2014/main" id="{00000000-0008-0000-0E00-0000B3010000}"/>
            </a:ext>
          </a:extLst>
        </xdr:cNvPr>
        <xdr:cNvSpPr txBox="1"/>
      </xdr:nvSpPr>
      <xdr:spPr>
        <a:xfrm>
          <a:off x="2439044" y="1704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99713</xdr:rowOff>
    </xdr:from>
    <xdr:ext cx="405111" cy="259045"/>
    <xdr:sp macro="" textlink="">
      <xdr:nvSpPr>
        <xdr:cNvPr id="436" name="n_3aveValue【港湾・漁港】&#10;有形固定資産減価償却率">
          <a:extLst>
            <a:ext uri="{FF2B5EF4-FFF2-40B4-BE49-F238E27FC236}">
              <a16:creationId xmlns:a16="http://schemas.microsoft.com/office/drawing/2014/main" id="{00000000-0008-0000-0E00-0000B4010000}"/>
            </a:ext>
          </a:extLst>
        </xdr:cNvPr>
        <xdr:cNvSpPr txBox="1"/>
      </xdr:nvSpPr>
      <xdr:spPr>
        <a:xfrm>
          <a:off x="1645294" y="1701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51452</xdr:rowOff>
    </xdr:from>
    <xdr:ext cx="405111" cy="259045"/>
    <xdr:sp macro="" textlink="">
      <xdr:nvSpPr>
        <xdr:cNvPr id="437" name="n_4aveValue【港湾・漁港】&#10;有形固定資産減価償却率">
          <a:extLst>
            <a:ext uri="{FF2B5EF4-FFF2-40B4-BE49-F238E27FC236}">
              <a16:creationId xmlns:a16="http://schemas.microsoft.com/office/drawing/2014/main" id="{00000000-0008-0000-0E00-0000B5010000}"/>
            </a:ext>
          </a:extLst>
        </xdr:cNvPr>
        <xdr:cNvSpPr txBox="1"/>
      </xdr:nvSpPr>
      <xdr:spPr>
        <a:xfrm>
          <a:off x="851544" y="17653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51452</xdr:rowOff>
    </xdr:from>
    <xdr:ext cx="405111" cy="259045"/>
    <xdr:sp macro="" textlink="">
      <xdr:nvSpPr>
        <xdr:cNvPr id="438" name="n_1mainValue【港湾・漁港】&#10;有形固定資産減価償却率">
          <a:extLst>
            <a:ext uri="{FF2B5EF4-FFF2-40B4-BE49-F238E27FC236}">
              <a16:creationId xmlns:a16="http://schemas.microsoft.com/office/drawing/2014/main" id="{00000000-0008-0000-0E00-0000B6010000}"/>
            </a:ext>
          </a:extLst>
        </xdr:cNvPr>
        <xdr:cNvSpPr txBox="1"/>
      </xdr:nvSpPr>
      <xdr:spPr>
        <a:xfrm>
          <a:off x="3239144" y="17482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13352</xdr:rowOff>
    </xdr:from>
    <xdr:ext cx="405111" cy="259045"/>
    <xdr:sp macro="" textlink="">
      <xdr:nvSpPr>
        <xdr:cNvPr id="439" name="n_2mainValue【港湾・漁港】&#10;有形固定資産減価償却率">
          <a:extLst>
            <a:ext uri="{FF2B5EF4-FFF2-40B4-BE49-F238E27FC236}">
              <a16:creationId xmlns:a16="http://schemas.microsoft.com/office/drawing/2014/main" id="{00000000-0008-0000-0E00-0000B7010000}"/>
            </a:ext>
          </a:extLst>
        </xdr:cNvPr>
        <xdr:cNvSpPr txBox="1"/>
      </xdr:nvSpPr>
      <xdr:spPr>
        <a:xfrm>
          <a:off x="2439044" y="17444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148607</xdr:rowOff>
    </xdr:from>
    <xdr:ext cx="405111" cy="259045"/>
    <xdr:sp macro="" textlink="">
      <xdr:nvSpPr>
        <xdr:cNvPr id="440" name="n_3mainValue【港湾・漁港】&#10;有形固定資産減価償却率">
          <a:extLst>
            <a:ext uri="{FF2B5EF4-FFF2-40B4-BE49-F238E27FC236}">
              <a16:creationId xmlns:a16="http://schemas.microsoft.com/office/drawing/2014/main" id="{00000000-0008-0000-0E00-0000B8010000}"/>
            </a:ext>
          </a:extLst>
        </xdr:cNvPr>
        <xdr:cNvSpPr txBox="1"/>
      </xdr:nvSpPr>
      <xdr:spPr>
        <a:xfrm>
          <a:off x="1645294" y="17407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158766</xdr:rowOff>
    </xdr:from>
    <xdr:ext cx="405111" cy="259045"/>
    <xdr:sp macro="" textlink="">
      <xdr:nvSpPr>
        <xdr:cNvPr id="441" name="n_4mainValue【港湾・漁港】&#10;有形固定資産減価償却率">
          <a:extLst>
            <a:ext uri="{FF2B5EF4-FFF2-40B4-BE49-F238E27FC236}">
              <a16:creationId xmlns:a16="http://schemas.microsoft.com/office/drawing/2014/main" id="{00000000-0008-0000-0E00-0000B9010000}"/>
            </a:ext>
          </a:extLst>
        </xdr:cNvPr>
        <xdr:cNvSpPr txBox="1"/>
      </xdr:nvSpPr>
      <xdr:spPr>
        <a:xfrm>
          <a:off x="851544" y="17075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2" name="正方形/長方形 441">
          <a:extLst>
            <a:ext uri="{FF2B5EF4-FFF2-40B4-BE49-F238E27FC236}">
              <a16:creationId xmlns:a16="http://schemas.microsoft.com/office/drawing/2014/main" id="{00000000-0008-0000-0E00-0000BA010000}"/>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3" name="正方形/長方形 442">
          <a:extLst>
            <a:ext uri="{FF2B5EF4-FFF2-40B4-BE49-F238E27FC236}">
              <a16:creationId xmlns:a16="http://schemas.microsoft.com/office/drawing/2014/main" id="{00000000-0008-0000-0E00-0000BB010000}"/>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4" name="正方形/長方形 443">
          <a:extLst>
            <a:ext uri="{FF2B5EF4-FFF2-40B4-BE49-F238E27FC236}">
              <a16:creationId xmlns:a16="http://schemas.microsoft.com/office/drawing/2014/main" id="{00000000-0008-0000-0E00-0000BC010000}"/>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5" name="正方形/長方形 444">
          <a:extLst>
            <a:ext uri="{FF2B5EF4-FFF2-40B4-BE49-F238E27FC236}">
              <a16:creationId xmlns:a16="http://schemas.microsoft.com/office/drawing/2014/main" id="{00000000-0008-0000-0E00-0000BD010000}"/>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6" name="正方形/長方形 445">
          <a:extLst>
            <a:ext uri="{FF2B5EF4-FFF2-40B4-BE49-F238E27FC236}">
              <a16:creationId xmlns:a16="http://schemas.microsoft.com/office/drawing/2014/main" id="{00000000-0008-0000-0E00-0000BE010000}"/>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7" name="正方形/長方形 446">
          <a:extLst>
            <a:ext uri="{FF2B5EF4-FFF2-40B4-BE49-F238E27FC236}">
              <a16:creationId xmlns:a16="http://schemas.microsoft.com/office/drawing/2014/main" id="{00000000-0008-0000-0E00-0000BF010000}"/>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8" name="正方形/長方形 447">
          <a:extLst>
            <a:ext uri="{FF2B5EF4-FFF2-40B4-BE49-F238E27FC236}">
              <a16:creationId xmlns:a16="http://schemas.microsoft.com/office/drawing/2014/main" id="{00000000-0008-0000-0E00-0000C0010000}"/>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9" name="正方形/長方形 448">
          <a:extLst>
            <a:ext uri="{FF2B5EF4-FFF2-40B4-BE49-F238E27FC236}">
              <a16:creationId xmlns:a16="http://schemas.microsoft.com/office/drawing/2014/main" id="{00000000-0008-0000-0E00-0000C1010000}"/>
            </a:ext>
          </a:extLst>
        </xdr:cNvPr>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0" name="テキスト ボックス 449">
          <a:extLst>
            <a:ext uri="{FF2B5EF4-FFF2-40B4-BE49-F238E27FC236}">
              <a16:creationId xmlns:a16="http://schemas.microsoft.com/office/drawing/2014/main" id="{00000000-0008-0000-0E00-0000C2010000}"/>
            </a:ext>
          </a:extLst>
        </xdr:cNvPr>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1" name="直線コネクタ 450">
          <a:extLst>
            <a:ext uri="{FF2B5EF4-FFF2-40B4-BE49-F238E27FC236}">
              <a16:creationId xmlns:a16="http://schemas.microsoft.com/office/drawing/2014/main" id="{00000000-0008-0000-0E00-0000C3010000}"/>
            </a:ext>
          </a:extLst>
        </xdr:cNvPr>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2" name="直線コネクタ 451">
          <a:extLst>
            <a:ext uri="{FF2B5EF4-FFF2-40B4-BE49-F238E27FC236}">
              <a16:creationId xmlns:a16="http://schemas.microsoft.com/office/drawing/2014/main" id="{00000000-0008-0000-0E00-0000C4010000}"/>
            </a:ext>
          </a:extLst>
        </xdr:cNvPr>
        <xdr:cNvCxnSpPr/>
      </xdr:nvCxnSpPr>
      <xdr:spPr>
        <a:xfrm>
          <a:off x="5956300" y="18021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53" name="テキスト ボックス 452">
          <a:extLst>
            <a:ext uri="{FF2B5EF4-FFF2-40B4-BE49-F238E27FC236}">
              <a16:creationId xmlns:a16="http://schemas.microsoft.com/office/drawing/2014/main" id="{00000000-0008-0000-0E00-0000C5010000}"/>
            </a:ext>
          </a:extLst>
        </xdr:cNvPr>
        <xdr:cNvSpPr txBox="1"/>
      </xdr:nvSpPr>
      <xdr:spPr>
        <a:xfrm>
          <a:off x="5726564" y="17879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4" name="直線コネクタ 453">
          <a:extLst>
            <a:ext uri="{FF2B5EF4-FFF2-40B4-BE49-F238E27FC236}">
              <a16:creationId xmlns:a16="http://schemas.microsoft.com/office/drawing/2014/main" id="{00000000-0008-0000-0E00-0000C6010000}"/>
            </a:ext>
          </a:extLst>
        </xdr:cNvPr>
        <xdr:cNvCxnSpPr/>
      </xdr:nvCxnSpPr>
      <xdr:spPr>
        <a:xfrm>
          <a:off x="5956300" y="1756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55" name="テキスト ボックス 454">
          <a:extLst>
            <a:ext uri="{FF2B5EF4-FFF2-40B4-BE49-F238E27FC236}">
              <a16:creationId xmlns:a16="http://schemas.microsoft.com/office/drawing/2014/main" id="{00000000-0008-0000-0E00-0000C7010000}"/>
            </a:ext>
          </a:extLst>
        </xdr:cNvPr>
        <xdr:cNvSpPr txBox="1"/>
      </xdr:nvSpPr>
      <xdr:spPr>
        <a:xfrm>
          <a:off x="5418031" y="174218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6" name="直線コネクタ 455">
          <a:extLst>
            <a:ext uri="{FF2B5EF4-FFF2-40B4-BE49-F238E27FC236}">
              <a16:creationId xmlns:a16="http://schemas.microsoft.com/office/drawing/2014/main" id="{00000000-0008-0000-0E00-0000C8010000}"/>
            </a:ext>
          </a:extLst>
        </xdr:cNvPr>
        <xdr:cNvCxnSpPr/>
      </xdr:nvCxnSpPr>
      <xdr:spPr>
        <a:xfrm>
          <a:off x="5956300" y="17106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57" name="テキスト ボックス 456">
          <a:extLst>
            <a:ext uri="{FF2B5EF4-FFF2-40B4-BE49-F238E27FC236}">
              <a16:creationId xmlns:a16="http://schemas.microsoft.com/office/drawing/2014/main" id="{00000000-0008-0000-0E00-0000C9010000}"/>
            </a:ext>
          </a:extLst>
        </xdr:cNvPr>
        <xdr:cNvSpPr txBox="1"/>
      </xdr:nvSpPr>
      <xdr:spPr>
        <a:xfrm>
          <a:off x="5418031" y="1696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8" name="直線コネクタ 457">
          <a:extLst>
            <a:ext uri="{FF2B5EF4-FFF2-40B4-BE49-F238E27FC236}">
              <a16:creationId xmlns:a16="http://schemas.microsoft.com/office/drawing/2014/main" id="{00000000-0008-0000-0E00-0000CA010000}"/>
            </a:ext>
          </a:extLst>
        </xdr:cNvPr>
        <xdr:cNvCxnSpPr/>
      </xdr:nvCxnSpPr>
      <xdr:spPr>
        <a:xfrm>
          <a:off x="5956300" y="16649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59" name="テキスト ボックス 458">
          <a:extLst>
            <a:ext uri="{FF2B5EF4-FFF2-40B4-BE49-F238E27FC236}">
              <a16:creationId xmlns:a16="http://schemas.microsoft.com/office/drawing/2014/main" id="{00000000-0008-0000-0E00-0000CB010000}"/>
            </a:ext>
          </a:extLst>
        </xdr:cNvPr>
        <xdr:cNvSpPr txBox="1"/>
      </xdr:nvSpPr>
      <xdr:spPr>
        <a:xfrm>
          <a:off x="5418031" y="1650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a:extLst>
            <a:ext uri="{FF2B5EF4-FFF2-40B4-BE49-F238E27FC236}">
              <a16:creationId xmlns:a16="http://schemas.microsoft.com/office/drawing/2014/main" id="{00000000-0008-0000-0E00-0000CC010000}"/>
            </a:ext>
          </a:extLst>
        </xdr:cNvPr>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61" name="テキスト ボックス 460">
          <a:extLst>
            <a:ext uri="{FF2B5EF4-FFF2-40B4-BE49-F238E27FC236}">
              <a16:creationId xmlns:a16="http://schemas.microsoft.com/office/drawing/2014/main" id="{00000000-0008-0000-0E00-0000CD010000}"/>
            </a:ext>
          </a:extLst>
        </xdr:cNvPr>
        <xdr:cNvSpPr txBox="1"/>
      </xdr:nvSpPr>
      <xdr:spPr>
        <a:xfrm>
          <a:off x="5418031" y="16050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港湾・漁港】&#10;一人当たり有形固定資産（償却資産）額グラフ枠">
          <a:extLst>
            <a:ext uri="{FF2B5EF4-FFF2-40B4-BE49-F238E27FC236}">
              <a16:creationId xmlns:a16="http://schemas.microsoft.com/office/drawing/2014/main" id="{00000000-0008-0000-0E00-0000CE010000}"/>
            </a:ext>
          </a:extLst>
        </xdr:cNvPr>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106626</xdr:rowOff>
    </xdr:from>
    <xdr:to>
      <xdr:col>54</xdr:col>
      <xdr:colOff>189865</xdr:colOff>
      <xdr:row>108</xdr:row>
      <xdr:rowOff>75825</xdr:rowOff>
    </xdr:to>
    <xdr:cxnSp macro="">
      <xdr:nvCxnSpPr>
        <xdr:cNvPr id="463" name="直線コネクタ 462">
          <a:extLst>
            <a:ext uri="{FF2B5EF4-FFF2-40B4-BE49-F238E27FC236}">
              <a16:creationId xmlns:a16="http://schemas.microsoft.com/office/drawing/2014/main" id="{00000000-0008-0000-0E00-0000CF010000}"/>
            </a:ext>
          </a:extLst>
        </xdr:cNvPr>
        <xdr:cNvCxnSpPr/>
      </xdr:nvCxnSpPr>
      <xdr:spPr>
        <a:xfrm flipV="1">
          <a:off x="9429115" y="16680126"/>
          <a:ext cx="0" cy="1340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79652</xdr:rowOff>
    </xdr:from>
    <xdr:ext cx="378565" cy="259045"/>
    <xdr:sp macro="" textlink="">
      <xdr:nvSpPr>
        <xdr:cNvPr id="464" name="【港湾・漁港】&#10;一人当たり有形固定資産（償却資産）額最小値テキスト">
          <a:extLst>
            <a:ext uri="{FF2B5EF4-FFF2-40B4-BE49-F238E27FC236}">
              <a16:creationId xmlns:a16="http://schemas.microsoft.com/office/drawing/2014/main" id="{00000000-0008-0000-0E00-0000D0010000}"/>
            </a:ext>
          </a:extLst>
        </xdr:cNvPr>
        <xdr:cNvSpPr txBox="1"/>
      </xdr:nvSpPr>
      <xdr:spPr>
        <a:xfrm>
          <a:off x="9467850" y="180247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75825</xdr:rowOff>
    </xdr:from>
    <xdr:to>
      <xdr:col>55</xdr:col>
      <xdr:colOff>88900</xdr:colOff>
      <xdr:row>108</xdr:row>
      <xdr:rowOff>75825</xdr:rowOff>
    </xdr:to>
    <xdr:cxnSp macro="">
      <xdr:nvCxnSpPr>
        <xdr:cNvPr id="465" name="直線コネクタ 464">
          <a:extLst>
            <a:ext uri="{FF2B5EF4-FFF2-40B4-BE49-F238E27FC236}">
              <a16:creationId xmlns:a16="http://schemas.microsoft.com/office/drawing/2014/main" id="{00000000-0008-0000-0E00-0000D1010000}"/>
            </a:ext>
          </a:extLst>
        </xdr:cNvPr>
        <xdr:cNvCxnSpPr/>
      </xdr:nvCxnSpPr>
      <xdr:spPr>
        <a:xfrm>
          <a:off x="9359900" y="180209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53303</xdr:rowOff>
    </xdr:from>
    <xdr:ext cx="599010" cy="259045"/>
    <xdr:sp macro="" textlink="">
      <xdr:nvSpPr>
        <xdr:cNvPr id="466" name="【港湾・漁港】&#10;一人当たり有形固定資産（償却資産）額最大値テキスト">
          <a:extLst>
            <a:ext uri="{FF2B5EF4-FFF2-40B4-BE49-F238E27FC236}">
              <a16:creationId xmlns:a16="http://schemas.microsoft.com/office/drawing/2014/main" id="{00000000-0008-0000-0E00-0000D2010000}"/>
            </a:ext>
          </a:extLst>
        </xdr:cNvPr>
        <xdr:cNvSpPr txBox="1"/>
      </xdr:nvSpPr>
      <xdr:spPr>
        <a:xfrm>
          <a:off x="9467850" y="16455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106626</xdr:rowOff>
    </xdr:from>
    <xdr:to>
      <xdr:col>55</xdr:col>
      <xdr:colOff>88900</xdr:colOff>
      <xdr:row>100</xdr:row>
      <xdr:rowOff>106626</xdr:rowOff>
    </xdr:to>
    <xdr:cxnSp macro="">
      <xdr:nvCxnSpPr>
        <xdr:cNvPr id="467" name="直線コネクタ 466">
          <a:extLst>
            <a:ext uri="{FF2B5EF4-FFF2-40B4-BE49-F238E27FC236}">
              <a16:creationId xmlns:a16="http://schemas.microsoft.com/office/drawing/2014/main" id="{00000000-0008-0000-0E00-0000D3010000}"/>
            </a:ext>
          </a:extLst>
        </xdr:cNvPr>
        <xdr:cNvCxnSpPr/>
      </xdr:nvCxnSpPr>
      <xdr:spPr>
        <a:xfrm>
          <a:off x="9359900" y="1668012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68592</xdr:rowOff>
    </xdr:from>
    <xdr:ext cx="534377" cy="259045"/>
    <xdr:sp macro="" textlink="">
      <xdr:nvSpPr>
        <xdr:cNvPr id="468" name="【港湾・漁港】&#10;一人当たり有形固定資産（償却資産）額平均値テキスト">
          <a:extLst>
            <a:ext uri="{FF2B5EF4-FFF2-40B4-BE49-F238E27FC236}">
              <a16:creationId xmlns:a16="http://schemas.microsoft.com/office/drawing/2014/main" id="{00000000-0008-0000-0E00-0000D4010000}"/>
            </a:ext>
          </a:extLst>
        </xdr:cNvPr>
        <xdr:cNvSpPr txBox="1"/>
      </xdr:nvSpPr>
      <xdr:spPr>
        <a:xfrm>
          <a:off x="9467850" y="17842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90165</xdr:rowOff>
    </xdr:from>
    <xdr:to>
      <xdr:col>55</xdr:col>
      <xdr:colOff>50800</xdr:colOff>
      <xdr:row>108</xdr:row>
      <xdr:rowOff>20315</xdr:rowOff>
    </xdr:to>
    <xdr:sp macro="" textlink="">
      <xdr:nvSpPr>
        <xdr:cNvPr id="469" name="フローチャート: 判断 468">
          <a:extLst>
            <a:ext uri="{FF2B5EF4-FFF2-40B4-BE49-F238E27FC236}">
              <a16:creationId xmlns:a16="http://schemas.microsoft.com/office/drawing/2014/main" id="{00000000-0008-0000-0E00-0000D5010000}"/>
            </a:ext>
          </a:extLst>
        </xdr:cNvPr>
        <xdr:cNvSpPr/>
      </xdr:nvSpPr>
      <xdr:spPr>
        <a:xfrm>
          <a:off x="9398000" y="178638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91822</xdr:rowOff>
    </xdr:from>
    <xdr:to>
      <xdr:col>50</xdr:col>
      <xdr:colOff>165100</xdr:colOff>
      <xdr:row>108</xdr:row>
      <xdr:rowOff>21972</xdr:rowOff>
    </xdr:to>
    <xdr:sp macro="" textlink="">
      <xdr:nvSpPr>
        <xdr:cNvPr id="470" name="フローチャート: 判断 469">
          <a:extLst>
            <a:ext uri="{FF2B5EF4-FFF2-40B4-BE49-F238E27FC236}">
              <a16:creationId xmlns:a16="http://schemas.microsoft.com/office/drawing/2014/main" id="{00000000-0008-0000-0E00-0000D6010000}"/>
            </a:ext>
          </a:extLst>
        </xdr:cNvPr>
        <xdr:cNvSpPr/>
      </xdr:nvSpPr>
      <xdr:spPr>
        <a:xfrm>
          <a:off x="8636000" y="1786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93831</xdr:rowOff>
    </xdr:from>
    <xdr:to>
      <xdr:col>46</xdr:col>
      <xdr:colOff>38100</xdr:colOff>
      <xdr:row>108</xdr:row>
      <xdr:rowOff>23981</xdr:rowOff>
    </xdr:to>
    <xdr:sp macro="" textlink="">
      <xdr:nvSpPr>
        <xdr:cNvPr id="471" name="フローチャート: 判断 470">
          <a:extLst>
            <a:ext uri="{FF2B5EF4-FFF2-40B4-BE49-F238E27FC236}">
              <a16:creationId xmlns:a16="http://schemas.microsoft.com/office/drawing/2014/main" id="{00000000-0008-0000-0E00-0000D7010000}"/>
            </a:ext>
          </a:extLst>
        </xdr:cNvPr>
        <xdr:cNvSpPr/>
      </xdr:nvSpPr>
      <xdr:spPr>
        <a:xfrm>
          <a:off x="7842250" y="1786748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99279</xdr:rowOff>
    </xdr:from>
    <xdr:to>
      <xdr:col>41</xdr:col>
      <xdr:colOff>101600</xdr:colOff>
      <xdr:row>108</xdr:row>
      <xdr:rowOff>29429</xdr:rowOff>
    </xdr:to>
    <xdr:sp macro="" textlink="">
      <xdr:nvSpPr>
        <xdr:cNvPr id="472" name="フローチャート: 判断 471">
          <a:extLst>
            <a:ext uri="{FF2B5EF4-FFF2-40B4-BE49-F238E27FC236}">
              <a16:creationId xmlns:a16="http://schemas.microsoft.com/office/drawing/2014/main" id="{00000000-0008-0000-0E00-0000D8010000}"/>
            </a:ext>
          </a:extLst>
        </xdr:cNvPr>
        <xdr:cNvSpPr/>
      </xdr:nvSpPr>
      <xdr:spPr>
        <a:xfrm>
          <a:off x="7029450" y="17872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163644</xdr:rowOff>
    </xdr:from>
    <xdr:to>
      <xdr:col>36</xdr:col>
      <xdr:colOff>165100</xdr:colOff>
      <xdr:row>107</xdr:row>
      <xdr:rowOff>93794</xdr:rowOff>
    </xdr:to>
    <xdr:sp macro="" textlink="">
      <xdr:nvSpPr>
        <xdr:cNvPr id="473" name="フローチャート: 判断 472">
          <a:extLst>
            <a:ext uri="{FF2B5EF4-FFF2-40B4-BE49-F238E27FC236}">
              <a16:creationId xmlns:a16="http://schemas.microsoft.com/office/drawing/2014/main" id="{00000000-0008-0000-0E00-0000D9010000}"/>
            </a:ext>
          </a:extLst>
        </xdr:cNvPr>
        <xdr:cNvSpPr/>
      </xdr:nvSpPr>
      <xdr:spPr>
        <a:xfrm>
          <a:off x="6235700" y="1776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E00-0000DA010000}"/>
            </a:ext>
          </a:extLst>
        </xdr:cNvPr>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E00-0000DB010000}"/>
            </a:ext>
          </a:extLst>
        </xdr:cNvPr>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E00-0000DC010000}"/>
            </a:ext>
          </a:extLst>
        </xdr:cNvPr>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00000000-0008-0000-0E00-0000DD010000}"/>
            </a:ext>
          </a:extLst>
        </xdr:cNvPr>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00000000-0008-0000-0E00-0000DE010000}"/>
            </a:ext>
          </a:extLst>
        </xdr:cNvPr>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50112</xdr:rowOff>
    </xdr:from>
    <xdr:to>
      <xdr:col>55</xdr:col>
      <xdr:colOff>50800</xdr:colOff>
      <xdr:row>107</xdr:row>
      <xdr:rowOff>151712</xdr:rowOff>
    </xdr:to>
    <xdr:sp macro="" textlink="">
      <xdr:nvSpPr>
        <xdr:cNvPr id="479" name="楕円 478">
          <a:extLst>
            <a:ext uri="{FF2B5EF4-FFF2-40B4-BE49-F238E27FC236}">
              <a16:creationId xmlns:a16="http://schemas.microsoft.com/office/drawing/2014/main" id="{00000000-0008-0000-0E00-0000DF010000}"/>
            </a:ext>
          </a:extLst>
        </xdr:cNvPr>
        <xdr:cNvSpPr/>
      </xdr:nvSpPr>
      <xdr:spPr>
        <a:xfrm>
          <a:off x="9398000" y="1782376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72989</xdr:rowOff>
    </xdr:from>
    <xdr:ext cx="534377" cy="259045"/>
    <xdr:sp macro="" textlink="">
      <xdr:nvSpPr>
        <xdr:cNvPr id="480" name="【港湾・漁港】&#10;一人当たり有形固定資産（償却資産）額該当値テキスト">
          <a:extLst>
            <a:ext uri="{FF2B5EF4-FFF2-40B4-BE49-F238E27FC236}">
              <a16:creationId xmlns:a16="http://schemas.microsoft.com/office/drawing/2014/main" id="{00000000-0008-0000-0E00-0000E0010000}"/>
            </a:ext>
          </a:extLst>
        </xdr:cNvPr>
        <xdr:cNvSpPr txBox="1"/>
      </xdr:nvSpPr>
      <xdr:spPr>
        <a:xfrm>
          <a:off x="9467850" y="17675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50141</xdr:rowOff>
    </xdr:from>
    <xdr:to>
      <xdr:col>50</xdr:col>
      <xdr:colOff>165100</xdr:colOff>
      <xdr:row>107</xdr:row>
      <xdr:rowOff>151741</xdr:rowOff>
    </xdr:to>
    <xdr:sp macro="" textlink="">
      <xdr:nvSpPr>
        <xdr:cNvPr id="481" name="楕円 480">
          <a:extLst>
            <a:ext uri="{FF2B5EF4-FFF2-40B4-BE49-F238E27FC236}">
              <a16:creationId xmlns:a16="http://schemas.microsoft.com/office/drawing/2014/main" id="{00000000-0008-0000-0E00-0000E1010000}"/>
            </a:ext>
          </a:extLst>
        </xdr:cNvPr>
        <xdr:cNvSpPr/>
      </xdr:nvSpPr>
      <xdr:spPr>
        <a:xfrm>
          <a:off x="8636000" y="17823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100912</xdr:rowOff>
    </xdr:from>
    <xdr:to>
      <xdr:col>55</xdr:col>
      <xdr:colOff>0</xdr:colOff>
      <xdr:row>107</xdr:row>
      <xdr:rowOff>100941</xdr:rowOff>
    </xdr:to>
    <xdr:cxnSp macro="">
      <xdr:nvCxnSpPr>
        <xdr:cNvPr id="482" name="直線コネクタ 481">
          <a:extLst>
            <a:ext uri="{FF2B5EF4-FFF2-40B4-BE49-F238E27FC236}">
              <a16:creationId xmlns:a16="http://schemas.microsoft.com/office/drawing/2014/main" id="{00000000-0008-0000-0E00-0000E2010000}"/>
            </a:ext>
          </a:extLst>
        </xdr:cNvPr>
        <xdr:cNvCxnSpPr/>
      </xdr:nvCxnSpPr>
      <xdr:spPr>
        <a:xfrm flipV="1">
          <a:off x="8686800" y="17874562"/>
          <a:ext cx="742950" cy="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50781</xdr:rowOff>
    </xdr:from>
    <xdr:to>
      <xdr:col>46</xdr:col>
      <xdr:colOff>38100</xdr:colOff>
      <xdr:row>107</xdr:row>
      <xdr:rowOff>152381</xdr:rowOff>
    </xdr:to>
    <xdr:sp macro="" textlink="">
      <xdr:nvSpPr>
        <xdr:cNvPr id="483" name="楕円 482">
          <a:extLst>
            <a:ext uri="{FF2B5EF4-FFF2-40B4-BE49-F238E27FC236}">
              <a16:creationId xmlns:a16="http://schemas.microsoft.com/office/drawing/2014/main" id="{00000000-0008-0000-0E00-0000E3010000}"/>
            </a:ext>
          </a:extLst>
        </xdr:cNvPr>
        <xdr:cNvSpPr/>
      </xdr:nvSpPr>
      <xdr:spPr>
        <a:xfrm>
          <a:off x="7842250" y="1782443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100941</xdr:rowOff>
    </xdr:from>
    <xdr:to>
      <xdr:col>50</xdr:col>
      <xdr:colOff>114300</xdr:colOff>
      <xdr:row>107</xdr:row>
      <xdr:rowOff>101581</xdr:rowOff>
    </xdr:to>
    <xdr:cxnSp macro="">
      <xdr:nvCxnSpPr>
        <xdr:cNvPr id="484" name="直線コネクタ 483">
          <a:extLst>
            <a:ext uri="{FF2B5EF4-FFF2-40B4-BE49-F238E27FC236}">
              <a16:creationId xmlns:a16="http://schemas.microsoft.com/office/drawing/2014/main" id="{00000000-0008-0000-0E00-0000E4010000}"/>
            </a:ext>
          </a:extLst>
        </xdr:cNvPr>
        <xdr:cNvCxnSpPr/>
      </xdr:nvCxnSpPr>
      <xdr:spPr>
        <a:xfrm flipV="1">
          <a:off x="7886700" y="17874591"/>
          <a:ext cx="8001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52096</xdr:rowOff>
    </xdr:from>
    <xdr:to>
      <xdr:col>41</xdr:col>
      <xdr:colOff>101600</xdr:colOff>
      <xdr:row>107</xdr:row>
      <xdr:rowOff>153696</xdr:rowOff>
    </xdr:to>
    <xdr:sp macro="" textlink="">
      <xdr:nvSpPr>
        <xdr:cNvPr id="485" name="楕円 484">
          <a:extLst>
            <a:ext uri="{FF2B5EF4-FFF2-40B4-BE49-F238E27FC236}">
              <a16:creationId xmlns:a16="http://schemas.microsoft.com/office/drawing/2014/main" id="{00000000-0008-0000-0E00-0000E5010000}"/>
            </a:ext>
          </a:extLst>
        </xdr:cNvPr>
        <xdr:cNvSpPr/>
      </xdr:nvSpPr>
      <xdr:spPr>
        <a:xfrm>
          <a:off x="7029450" y="1782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101581</xdr:rowOff>
    </xdr:from>
    <xdr:to>
      <xdr:col>45</xdr:col>
      <xdr:colOff>177800</xdr:colOff>
      <xdr:row>107</xdr:row>
      <xdr:rowOff>102896</xdr:rowOff>
    </xdr:to>
    <xdr:cxnSp macro="">
      <xdr:nvCxnSpPr>
        <xdr:cNvPr id="486" name="直線コネクタ 485">
          <a:extLst>
            <a:ext uri="{FF2B5EF4-FFF2-40B4-BE49-F238E27FC236}">
              <a16:creationId xmlns:a16="http://schemas.microsoft.com/office/drawing/2014/main" id="{00000000-0008-0000-0E00-0000E6010000}"/>
            </a:ext>
          </a:extLst>
        </xdr:cNvPr>
        <xdr:cNvCxnSpPr/>
      </xdr:nvCxnSpPr>
      <xdr:spPr>
        <a:xfrm flipV="1">
          <a:off x="7080250" y="17875231"/>
          <a:ext cx="806450" cy="1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52553</xdr:rowOff>
    </xdr:from>
    <xdr:to>
      <xdr:col>36</xdr:col>
      <xdr:colOff>165100</xdr:colOff>
      <xdr:row>107</xdr:row>
      <xdr:rowOff>154153</xdr:rowOff>
    </xdr:to>
    <xdr:sp macro="" textlink="">
      <xdr:nvSpPr>
        <xdr:cNvPr id="487" name="楕円 486">
          <a:extLst>
            <a:ext uri="{FF2B5EF4-FFF2-40B4-BE49-F238E27FC236}">
              <a16:creationId xmlns:a16="http://schemas.microsoft.com/office/drawing/2014/main" id="{00000000-0008-0000-0E00-0000E7010000}"/>
            </a:ext>
          </a:extLst>
        </xdr:cNvPr>
        <xdr:cNvSpPr/>
      </xdr:nvSpPr>
      <xdr:spPr>
        <a:xfrm>
          <a:off x="6235700" y="1782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102896</xdr:rowOff>
    </xdr:from>
    <xdr:to>
      <xdr:col>41</xdr:col>
      <xdr:colOff>50800</xdr:colOff>
      <xdr:row>107</xdr:row>
      <xdr:rowOff>103353</xdr:rowOff>
    </xdr:to>
    <xdr:cxnSp macro="">
      <xdr:nvCxnSpPr>
        <xdr:cNvPr id="488" name="直線コネクタ 487">
          <a:extLst>
            <a:ext uri="{FF2B5EF4-FFF2-40B4-BE49-F238E27FC236}">
              <a16:creationId xmlns:a16="http://schemas.microsoft.com/office/drawing/2014/main" id="{00000000-0008-0000-0E00-0000E8010000}"/>
            </a:ext>
          </a:extLst>
        </xdr:cNvPr>
        <xdr:cNvCxnSpPr/>
      </xdr:nvCxnSpPr>
      <xdr:spPr>
        <a:xfrm flipV="1">
          <a:off x="6286500" y="17876546"/>
          <a:ext cx="79375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108</xdr:row>
      <xdr:rowOff>13099</xdr:rowOff>
    </xdr:from>
    <xdr:ext cx="534377" cy="259045"/>
    <xdr:sp macro="" textlink="">
      <xdr:nvSpPr>
        <xdr:cNvPr id="489" name="n_1aveValue【港湾・漁港】&#10;一人当たり有形固定資産（償却資産）額">
          <a:extLst>
            <a:ext uri="{FF2B5EF4-FFF2-40B4-BE49-F238E27FC236}">
              <a16:creationId xmlns:a16="http://schemas.microsoft.com/office/drawing/2014/main" id="{00000000-0008-0000-0E00-0000E9010000}"/>
            </a:ext>
          </a:extLst>
        </xdr:cNvPr>
        <xdr:cNvSpPr txBox="1"/>
      </xdr:nvSpPr>
      <xdr:spPr>
        <a:xfrm>
          <a:off x="8425961" y="1795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15108</xdr:rowOff>
    </xdr:from>
    <xdr:ext cx="534377" cy="259045"/>
    <xdr:sp macro="" textlink="">
      <xdr:nvSpPr>
        <xdr:cNvPr id="490" name="n_2aveValue【港湾・漁港】&#10;一人当たり有形固定資産（償却資産）額">
          <a:extLst>
            <a:ext uri="{FF2B5EF4-FFF2-40B4-BE49-F238E27FC236}">
              <a16:creationId xmlns:a16="http://schemas.microsoft.com/office/drawing/2014/main" id="{00000000-0008-0000-0E00-0000EA010000}"/>
            </a:ext>
          </a:extLst>
        </xdr:cNvPr>
        <xdr:cNvSpPr txBox="1"/>
      </xdr:nvSpPr>
      <xdr:spPr>
        <a:xfrm>
          <a:off x="7644911" y="17960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20556</xdr:rowOff>
    </xdr:from>
    <xdr:ext cx="534377" cy="259045"/>
    <xdr:sp macro="" textlink="">
      <xdr:nvSpPr>
        <xdr:cNvPr id="491" name="n_3aveValue【港湾・漁港】&#10;一人当たり有形固定資産（償却資産）額">
          <a:extLst>
            <a:ext uri="{FF2B5EF4-FFF2-40B4-BE49-F238E27FC236}">
              <a16:creationId xmlns:a16="http://schemas.microsoft.com/office/drawing/2014/main" id="{00000000-0008-0000-0E00-0000EB010000}"/>
            </a:ext>
          </a:extLst>
        </xdr:cNvPr>
        <xdr:cNvSpPr txBox="1"/>
      </xdr:nvSpPr>
      <xdr:spPr>
        <a:xfrm>
          <a:off x="6851161" y="17965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105</xdr:row>
      <xdr:rowOff>110321</xdr:rowOff>
    </xdr:from>
    <xdr:ext cx="534377" cy="259045"/>
    <xdr:sp macro="" textlink="">
      <xdr:nvSpPr>
        <xdr:cNvPr id="492" name="n_4aveValue【港湾・漁港】&#10;一人当たり有形固定資産（償却資産）額">
          <a:extLst>
            <a:ext uri="{FF2B5EF4-FFF2-40B4-BE49-F238E27FC236}">
              <a16:creationId xmlns:a16="http://schemas.microsoft.com/office/drawing/2014/main" id="{00000000-0008-0000-0E00-0000EC010000}"/>
            </a:ext>
          </a:extLst>
        </xdr:cNvPr>
        <xdr:cNvSpPr txBox="1"/>
      </xdr:nvSpPr>
      <xdr:spPr>
        <a:xfrm>
          <a:off x="6038361" y="1754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105</xdr:row>
      <xdr:rowOff>168268</xdr:rowOff>
    </xdr:from>
    <xdr:ext cx="534377" cy="259045"/>
    <xdr:sp macro="" textlink="">
      <xdr:nvSpPr>
        <xdr:cNvPr id="493" name="n_1mainValue【港湾・漁港】&#10;一人当たり有形固定資産（償却資産）額">
          <a:extLst>
            <a:ext uri="{FF2B5EF4-FFF2-40B4-BE49-F238E27FC236}">
              <a16:creationId xmlns:a16="http://schemas.microsoft.com/office/drawing/2014/main" id="{00000000-0008-0000-0E00-0000ED010000}"/>
            </a:ext>
          </a:extLst>
        </xdr:cNvPr>
        <xdr:cNvSpPr txBox="1"/>
      </xdr:nvSpPr>
      <xdr:spPr>
        <a:xfrm>
          <a:off x="8425961" y="17599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105</xdr:row>
      <xdr:rowOff>168908</xdr:rowOff>
    </xdr:from>
    <xdr:ext cx="534377" cy="259045"/>
    <xdr:sp macro="" textlink="">
      <xdr:nvSpPr>
        <xdr:cNvPr id="494" name="n_2mainValue【港湾・漁港】&#10;一人当たり有形固定資産（償却資産）額">
          <a:extLst>
            <a:ext uri="{FF2B5EF4-FFF2-40B4-BE49-F238E27FC236}">
              <a16:creationId xmlns:a16="http://schemas.microsoft.com/office/drawing/2014/main" id="{00000000-0008-0000-0E00-0000EE010000}"/>
            </a:ext>
          </a:extLst>
        </xdr:cNvPr>
        <xdr:cNvSpPr txBox="1"/>
      </xdr:nvSpPr>
      <xdr:spPr>
        <a:xfrm>
          <a:off x="7644911" y="1759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105</xdr:row>
      <xdr:rowOff>170223</xdr:rowOff>
    </xdr:from>
    <xdr:ext cx="534377" cy="259045"/>
    <xdr:sp macro="" textlink="">
      <xdr:nvSpPr>
        <xdr:cNvPr id="495" name="n_3mainValue【港湾・漁港】&#10;一人当たり有形固定資産（償却資産）額">
          <a:extLst>
            <a:ext uri="{FF2B5EF4-FFF2-40B4-BE49-F238E27FC236}">
              <a16:creationId xmlns:a16="http://schemas.microsoft.com/office/drawing/2014/main" id="{00000000-0008-0000-0E00-0000EF010000}"/>
            </a:ext>
          </a:extLst>
        </xdr:cNvPr>
        <xdr:cNvSpPr txBox="1"/>
      </xdr:nvSpPr>
      <xdr:spPr>
        <a:xfrm>
          <a:off x="6851161" y="17600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107</xdr:row>
      <xdr:rowOff>145280</xdr:rowOff>
    </xdr:from>
    <xdr:ext cx="534377" cy="259045"/>
    <xdr:sp macro="" textlink="">
      <xdr:nvSpPr>
        <xdr:cNvPr id="496" name="n_4mainValue【港湾・漁港】&#10;一人当たり有形固定資産（償却資産）額">
          <a:extLst>
            <a:ext uri="{FF2B5EF4-FFF2-40B4-BE49-F238E27FC236}">
              <a16:creationId xmlns:a16="http://schemas.microsoft.com/office/drawing/2014/main" id="{00000000-0008-0000-0E00-0000F0010000}"/>
            </a:ext>
          </a:extLst>
        </xdr:cNvPr>
        <xdr:cNvSpPr txBox="1"/>
      </xdr:nvSpPr>
      <xdr:spPr>
        <a:xfrm>
          <a:off x="6038361" y="1791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a:extLst>
            <a:ext uri="{FF2B5EF4-FFF2-40B4-BE49-F238E27FC236}">
              <a16:creationId xmlns:a16="http://schemas.microsoft.com/office/drawing/2014/main" id="{00000000-0008-0000-0E00-0000F1010000}"/>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a:extLst>
            <a:ext uri="{FF2B5EF4-FFF2-40B4-BE49-F238E27FC236}">
              <a16:creationId xmlns:a16="http://schemas.microsoft.com/office/drawing/2014/main" id="{00000000-0008-0000-0E00-0000F2010000}"/>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a:extLst>
            <a:ext uri="{FF2B5EF4-FFF2-40B4-BE49-F238E27FC236}">
              <a16:creationId xmlns:a16="http://schemas.microsoft.com/office/drawing/2014/main" id="{00000000-0008-0000-0E00-0000F3010000}"/>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a:extLst>
            <a:ext uri="{FF2B5EF4-FFF2-40B4-BE49-F238E27FC236}">
              <a16:creationId xmlns:a16="http://schemas.microsoft.com/office/drawing/2014/main" id="{00000000-0008-0000-0E00-0000F4010000}"/>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a:extLst>
            <a:ext uri="{FF2B5EF4-FFF2-40B4-BE49-F238E27FC236}">
              <a16:creationId xmlns:a16="http://schemas.microsoft.com/office/drawing/2014/main" id="{00000000-0008-0000-0E00-0000F5010000}"/>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a:extLst>
            <a:ext uri="{FF2B5EF4-FFF2-40B4-BE49-F238E27FC236}">
              <a16:creationId xmlns:a16="http://schemas.microsoft.com/office/drawing/2014/main" id="{00000000-0008-0000-0E00-0000F6010000}"/>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a:extLst>
            <a:ext uri="{FF2B5EF4-FFF2-40B4-BE49-F238E27FC236}">
              <a16:creationId xmlns:a16="http://schemas.microsoft.com/office/drawing/2014/main" id="{00000000-0008-0000-0E00-0000F7010000}"/>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a:extLst>
            <a:ext uri="{FF2B5EF4-FFF2-40B4-BE49-F238E27FC236}">
              <a16:creationId xmlns:a16="http://schemas.microsoft.com/office/drawing/2014/main" id="{00000000-0008-0000-0E00-0000F8010000}"/>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a:extLst>
            <a:ext uri="{FF2B5EF4-FFF2-40B4-BE49-F238E27FC236}">
              <a16:creationId xmlns:a16="http://schemas.microsoft.com/office/drawing/2014/main" id="{00000000-0008-0000-0E00-0000F9010000}"/>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a:extLst>
            <a:ext uri="{FF2B5EF4-FFF2-40B4-BE49-F238E27FC236}">
              <a16:creationId xmlns:a16="http://schemas.microsoft.com/office/drawing/2014/main" id="{00000000-0008-0000-0E00-0000FA010000}"/>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7" name="テキスト ボックス 506">
          <a:extLst>
            <a:ext uri="{FF2B5EF4-FFF2-40B4-BE49-F238E27FC236}">
              <a16:creationId xmlns:a16="http://schemas.microsoft.com/office/drawing/2014/main" id="{00000000-0008-0000-0E00-0000FB010000}"/>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8" name="直線コネクタ 507">
          <a:extLst>
            <a:ext uri="{FF2B5EF4-FFF2-40B4-BE49-F238E27FC236}">
              <a16:creationId xmlns:a16="http://schemas.microsoft.com/office/drawing/2014/main" id="{00000000-0008-0000-0E00-0000FC010000}"/>
            </a:ext>
          </a:extLst>
        </xdr:cNvPr>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9" name="テキスト ボックス 508">
          <a:extLst>
            <a:ext uri="{FF2B5EF4-FFF2-40B4-BE49-F238E27FC236}">
              <a16:creationId xmlns:a16="http://schemas.microsoft.com/office/drawing/2014/main" id="{00000000-0008-0000-0E00-0000FD010000}"/>
            </a:ext>
          </a:extLst>
        </xdr:cNvPr>
        <xdr:cNvSpPr txBox="1"/>
      </xdr:nvSpPr>
      <xdr:spPr>
        <a:xfrm>
          <a:off x="107977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0" name="直線コネクタ 509">
          <a:extLst>
            <a:ext uri="{FF2B5EF4-FFF2-40B4-BE49-F238E27FC236}">
              <a16:creationId xmlns:a16="http://schemas.microsoft.com/office/drawing/2014/main" id="{00000000-0008-0000-0E00-0000FE010000}"/>
            </a:ext>
          </a:extLst>
        </xdr:cNvPr>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1" name="テキスト ボックス 510">
          <a:extLst>
            <a:ext uri="{FF2B5EF4-FFF2-40B4-BE49-F238E27FC236}">
              <a16:creationId xmlns:a16="http://schemas.microsoft.com/office/drawing/2014/main" id="{00000000-0008-0000-0E00-0000FF010000}"/>
            </a:ext>
          </a:extLst>
        </xdr:cNvPr>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2" name="直線コネクタ 511">
          <a:extLst>
            <a:ext uri="{FF2B5EF4-FFF2-40B4-BE49-F238E27FC236}">
              <a16:creationId xmlns:a16="http://schemas.microsoft.com/office/drawing/2014/main" id="{00000000-0008-0000-0E00-000000020000}"/>
            </a:ext>
          </a:extLst>
        </xdr:cNvPr>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3" name="テキスト ボックス 512">
          <a:extLst>
            <a:ext uri="{FF2B5EF4-FFF2-40B4-BE49-F238E27FC236}">
              <a16:creationId xmlns:a16="http://schemas.microsoft.com/office/drawing/2014/main" id="{00000000-0008-0000-0E00-000001020000}"/>
            </a:ext>
          </a:extLst>
        </xdr:cNvPr>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4" name="直線コネクタ 513">
          <a:extLst>
            <a:ext uri="{FF2B5EF4-FFF2-40B4-BE49-F238E27FC236}">
              <a16:creationId xmlns:a16="http://schemas.microsoft.com/office/drawing/2014/main" id="{00000000-0008-0000-0E00-000002020000}"/>
            </a:ext>
          </a:extLst>
        </xdr:cNvPr>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5" name="テキスト ボックス 514">
          <a:extLst>
            <a:ext uri="{FF2B5EF4-FFF2-40B4-BE49-F238E27FC236}">
              <a16:creationId xmlns:a16="http://schemas.microsoft.com/office/drawing/2014/main" id="{00000000-0008-0000-0E00-000003020000}"/>
            </a:ext>
          </a:extLst>
        </xdr:cNvPr>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7" name="テキスト ボックス 516">
          <a:extLst>
            <a:ext uri="{FF2B5EF4-FFF2-40B4-BE49-F238E27FC236}">
              <a16:creationId xmlns:a16="http://schemas.microsoft.com/office/drawing/2014/main" id="{00000000-0008-0000-0E00-000005020000}"/>
            </a:ext>
          </a:extLst>
        </xdr:cNvPr>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00000000-0008-0000-0E00-000006020000}"/>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9" name="テキスト ボックス 518">
          <a:extLst>
            <a:ext uri="{FF2B5EF4-FFF2-40B4-BE49-F238E27FC236}">
              <a16:creationId xmlns:a16="http://schemas.microsoft.com/office/drawing/2014/main" id="{00000000-0008-0000-0E00-000007020000}"/>
            </a:ext>
          </a:extLst>
        </xdr:cNvPr>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0" name="【認定こども園・幼稚園・保育所】&#10;有形固定資産減価償却率グラフ枠">
          <a:extLst>
            <a:ext uri="{FF2B5EF4-FFF2-40B4-BE49-F238E27FC236}">
              <a16:creationId xmlns:a16="http://schemas.microsoft.com/office/drawing/2014/main" id="{00000000-0008-0000-0E00-000008020000}"/>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144780</xdr:rowOff>
    </xdr:from>
    <xdr:to>
      <xdr:col>85</xdr:col>
      <xdr:colOff>126364</xdr:colOff>
      <xdr:row>41</xdr:row>
      <xdr:rowOff>137160</xdr:rowOff>
    </xdr:to>
    <xdr:cxnSp macro="">
      <xdr:nvCxnSpPr>
        <xdr:cNvPr id="521" name="直線コネクタ 520">
          <a:extLst>
            <a:ext uri="{FF2B5EF4-FFF2-40B4-BE49-F238E27FC236}">
              <a16:creationId xmlns:a16="http://schemas.microsoft.com/office/drawing/2014/main" id="{00000000-0008-0000-0E00-000009020000}"/>
            </a:ext>
          </a:extLst>
        </xdr:cNvPr>
        <xdr:cNvCxnSpPr/>
      </xdr:nvCxnSpPr>
      <xdr:spPr>
        <a:xfrm flipV="1">
          <a:off x="14699614" y="5764530"/>
          <a:ext cx="0" cy="1148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140987</xdr:rowOff>
    </xdr:from>
    <xdr:ext cx="405111" cy="259045"/>
    <xdr:sp macro="" textlink="">
      <xdr:nvSpPr>
        <xdr:cNvPr id="522" name="【認定こども園・幼稚園・保育所】&#10;有形固定資産減価償却率最小値テキスト">
          <a:extLst>
            <a:ext uri="{FF2B5EF4-FFF2-40B4-BE49-F238E27FC236}">
              <a16:creationId xmlns:a16="http://schemas.microsoft.com/office/drawing/2014/main" id="{00000000-0008-0000-0E00-00000A020000}"/>
            </a:ext>
          </a:extLst>
        </xdr:cNvPr>
        <xdr:cNvSpPr txBox="1"/>
      </xdr:nvSpPr>
      <xdr:spPr>
        <a:xfrm>
          <a:off x="14738350" y="6916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137160</xdr:rowOff>
    </xdr:from>
    <xdr:to>
      <xdr:col>86</xdr:col>
      <xdr:colOff>25400</xdr:colOff>
      <xdr:row>41</xdr:row>
      <xdr:rowOff>137160</xdr:rowOff>
    </xdr:to>
    <xdr:cxnSp macro="">
      <xdr:nvCxnSpPr>
        <xdr:cNvPr id="523" name="直線コネクタ 522">
          <a:extLst>
            <a:ext uri="{FF2B5EF4-FFF2-40B4-BE49-F238E27FC236}">
              <a16:creationId xmlns:a16="http://schemas.microsoft.com/office/drawing/2014/main" id="{00000000-0008-0000-0E00-00000B020000}"/>
            </a:ext>
          </a:extLst>
        </xdr:cNvPr>
        <xdr:cNvCxnSpPr/>
      </xdr:nvCxnSpPr>
      <xdr:spPr>
        <a:xfrm>
          <a:off x="14611350" y="69126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91457</xdr:rowOff>
    </xdr:from>
    <xdr:ext cx="405111" cy="259045"/>
    <xdr:sp macro="" textlink="">
      <xdr:nvSpPr>
        <xdr:cNvPr id="524" name="【認定こども園・幼稚園・保育所】&#10;有形固定資産減価償却率最大値テキスト">
          <a:extLst>
            <a:ext uri="{FF2B5EF4-FFF2-40B4-BE49-F238E27FC236}">
              <a16:creationId xmlns:a16="http://schemas.microsoft.com/office/drawing/2014/main" id="{00000000-0008-0000-0E00-00000C020000}"/>
            </a:ext>
          </a:extLst>
        </xdr:cNvPr>
        <xdr:cNvSpPr txBox="1"/>
      </xdr:nvSpPr>
      <xdr:spPr>
        <a:xfrm>
          <a:off x="14738350" y="554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144780</xdr:rowOff>
    </xdr:from>
    <xdr:to>
      <xdr:col>86</xdr:col>
      <xdr:colOff>25400</xdr:colOff>
      <xdr:row>34</xdr:row>
      <xdr:rowOff>144780</xdr:rowOff>
    </xdr:to>
    <xdr:cxnSp macro="">
      <xdr:nvCxnSpPr>
        <xdr:cNvPr id="525" name="直線コネクタ 524">
          <a:extLst>
            <a:ext uri="{FF2B5EF4-FFF2-40B4-BE49-F238E27FC236}">
              <a16:creationId xmlns:a16="http://schemas.microsoft.com/office/drawing/2014/main" id="{00000000-0008-0000-0E00-00000D020000}"/>
            </a:ext>
          </a:extLst>
        </xdr:cNvPr>
        <xdr:cNvCxnSpPr/>
      </xdr:nvCxnSpPr>
      <xdr:spPr>
        <a:xfrm>
          <a:off x="14611350" y="57645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130192</xdr:rowOff>
    </xdr:from>
    <xdr:ext cx="405111" cy="259045"/>
    <xdr:sp macro="" textlink="">
      <xdr:nvSpPr>
        <xdr:cNvPr id="526" name="【認定こども園・幼稚園・保育所】&#10;有形固定資産減価償却率平均値テキスト">
          <a:extLst>
            <a:ext uri="{FF2B5EF4-FFF2-40B4-BE49-F238E27FC236}">
              <a16:creationId xmlns:a16="http://schemas.microsoft.com/office/drawing/2014/main" id="{00000000-0008-0000-0E00-00000E020000}"/>
            </a:ext>
          </a:extLst>
        </xdr:cNvPr>
        <xdr:cNvSpPr txBox="1"/>
      </xdr:nvSpPr>
      <xdr:spPr>
        <a:xfrm>
          <a:off x="14738350" y="60801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107315</xdr:rowOff>
    </xdr:from>
    <xdr:to>
      <xdr:col>85</xdr:col>
      <xdr:colOff>177800</xdr:colOff>
      <xdr:row>38</xdr:row>
      <xdr:rowOff>37465</xdr:rowOff>
    </xdr:to>
    <xdr:sp macro="" textlink="">
      <xdr:nvSpPr>
        <xdr:cNvPr id="527" name="フローチャート: 判断 526">
          <a:extLst>
            <a:ext uri="{FF2B5EF4-FFF2-40B4-BE49-F238E27FC236}">
              <a16:creationId xmlns:a16="http://schemas.microsoft.com/office/drawing/2014/main" id="{00000000-0008-0000-0E00-00000F020000}"/>
            </a:ext>
          </a:extLst>
        </xdr:cNvPr>
        <xdr:cNvSpPr/>
      </xdr:nvSpPr>
      <xdr:spPr>
        <a:xfrm>
          <a:off x="14649450" y="622236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107315</xdr:rowOff>
    </xdr:from>
    <xdr:to>
      <xdr:col>81</xdr:col>
      <xdr:colOff>101600</xdr:colOff>
      <xdr:row>38</xdr:row>
      <xdr:rowOff>37465</xdr:rowOff>
    </xdr:to>
    <xdr:sp macro="" textlink="">
      <xdr:nvSpPr>
        <xdr:cNvPr id="528" name="フローチャート: 判断 527">
          <a:extLst>
            <a:ext uri="{FF2B5EF4-FFF2-40B4-BE49-F238E27FC236}">
              <a16:creationId xmlns:a16="http://schemas.microsoft.com/office/drawing/2014/main" id="{00000000-0008-0000-0E00-000010020000}"/>
            </a:ext>
          </a:extLst>
        </xdr:cNvPr>
        <xdr:cNvSpPr/>
      </xdr:nvSpPr>
      <xdr:spPr>
        <a:xfrm>
          <a:off x="13887450" y="62223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71120</xdr:rowOff>
    </xdr:from>
    <xdr:to>
      <xdr:col>76</xdr:col>
      <xdr:colOff>165100</xdr:colOff>
      <xdr:row>38</xdr:row>
      <xdr:rowOff>1270</xdr:rowOff>
    </xdr:to>
    <xdr:sp macro="" textlink="">
      <xdr:nvSpPr>
        <xdr:cNvPr id="529" name="フローチャート: 判断 528">
          <a:extLst>
            <a:ext uri="{FF2B5EF4-FFF2-40B4-BE49-F238E27FC236}">
              <a16:creationId xmlns:a16="http://schemas.microsoft.com/office/drawing/2014/main" id="{00000000-0008-0000-0E00-000011020000}"/>
            </a:ext>
          </a:extLst>
        </xdr:cNvPr>
        <xdr:cNvSpPr/>
      </xdr:nvSpPr>
      <xdr:spPr>
        <a:xfrm>
          <a:off x="13093700" y="61861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6350</xdr:rowOff>
    </xdr:from>
    <xdr:to>
      <xdr:col>72</xdr:col>
      <xdr:colOff>38100</xdr:colOff>
      <xdr:row>37</xdr:row>
      <xdr:rowOff>107950</xdr:rowOff>
    </xdr:to>
    <xdr:sp macro="" textlink="">
      <xdr:nvSpPr>
        <xdr:cNvPr id="530" name="フローチャート: 判断 529">
          <a:extLst>
            <a:ext uri="{FF2B5EF4-FFF2-40B4-BE49-F238E27FC236}">
              <a16:creationId xmlns:a16="http://schemas.microsoft.com/office/drawing/2014/main" id="{00000000-0008-0000-0E00-000012020000}"/>
            </a:ext>
          </a:extLst>
        </xdr:cNvPr>
        <xdr:cNvSpPr/>
      </xdr:nvSpPr>
      <xdr:spPr>
        <a:xfrm>
          <a:off x="12299950" y="61214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103505</xdr:rowOff>
    </xdr:from>
    <xdr:to>
      <xdr:col>67</xdr:col>
      <xdr:colOff>101600</xdr:colOff>
      <xdr:row>37</xdr:row>
      <xdr:rowOff>33655</xdr:rowOff>
    </xdr:to>
    <xdr:sp macro="" textlink="">
      <xdr:nvSpPr>
        <xdr:cNvPr id="531" name="フローチャート: 判断 530">
          <a:extLst>
            <a:ext uri="{FF2B5EF4-FFF2-40B4-BE49-F238E27FC236}">
              <a16:creationId xmlns:a16="http://schemas.microsoft.com/office/drawing/2014/main" id="{00000000-0008-0000-0E00-000013020000}"/>
            </a:ext>
          </a:extLst>
        </xdr:cNvPr>
        <xdr:cNvSpPr/>
      </xdr:nvSpPr>
      <xdr:spPr>
        <a:xfrm>
          <a:off x="11487150" y="60534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E00-000014020000}"/>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E00-000015020000}"/>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E00-000016020000}"/>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00000000-0008-0000-0E00-000017020000}"/>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00000000-0008-0000-0E00-000018020000}"/>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537" name="楕円 536">
          <a:extLst>
            <a:ext uri="{FF2B5EF4-FFF2-40B4-BE49-F238E27FC236}">
              <a16:creationId xmlns:a16="http://schemas.microsoft.com/office/drawing/2014/main" id="{00000000-0008-0000-0E00-000019020000}"/>
            </a:ext>
          </a:extLst>
        </xdr:cNvPr>
        <xdr:cNvSpPr/>
      </xdr:nvSpPr>
      <xdr:spPr>
        <a:xfrm>
          <a:off x="14649450" y="635127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49547</xdr:rowOff>
    </xdr:from>
    <xdr:ext cx="405111" cy="259045"/>
    <xdr:sp macro="" textlink="">
      <xdr:nvSpPr>
        <xdr:cNvPr id="538" name="【認定こども園・幼稚園・保育所】&#10;有形固定資産減価償却率該当値テキスト">
          <a:extLst>
            <a:ext uri="{FF2B5EF4-FFF2-40B4-BE49-F238E27FC236}">
              <a16:creationId xmlns:a16="http://schemas.microsoft.com/office/drawing/2014/main" id="{00000000-0008-0000-0E00-00001A020000}"/>
            </a:ext>
          </a:extLst>
        </xdr:cNvPr>
        <xdr:cNvSpPr txBox="1"/>
      </xdr:nvSpPr>
      <xdr:spPr>
        <a:xfrm>
          <a:off x="14738350" y="6329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6350</xdr:rowOff>
    </xdr:from>
    <xdr:to>
      <xdr:col>81</xdr:col>
      <xdr:colOff>101600</xdr:colOff>
      <xdr:row>38</xdr:row>
      <xdr:rowOff>107950</xdr:rowOff>
    </xdr:to>
    <xdr:sp macro="" textlink="">
      <xdr:nvSpPr>
        <xdr:cNvPr id="539" name="楕円 538">
          <a:extLst>
            <a:ext uri="{FF2B5EF4-FFF2-40B4-BE49-F238E27FC236}">
              <a16:creationId xmlns:a16="http://schemas.microsoft.com/office/drawing/2014/main" id="{00000000-0008-0000-0E00-00001B020000}"/>
            </a:ext>
          </a:extLst>
        </xdr:cNvPr>
        <xdr:cNvSpPr/>
      </xdr:nvSpPr>
      <xdr:spPr>
        <a:xfrm>
          <a:off x="1388745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57150</xdr:rowOff>
    </xdr:from>
    <xdr:to>
      <xdr:col>85</xdr:col>
      <xdr:colOff>127000</xdr:colOff>
      <xdr:row>38</xdr:row>
      <xdr:rowOff>121920</xdr:rowOff>
    </xdr:to>
    <xdr:cxnSp macro="">
      <xdr:nvCxnSpPr>
        <xdr:cNvPr id="540" name="直線コネクタ 539">
          <a:extLst>
            <a:ext uri="{FF2B5EF4-FFF2-40B4-BE49-F238E27FC236}">
              <a16:creationId xmlns:a16="http://schemas.microsoft.com/office/drawing/2014/main" id="{00000000-0008-0000-0E00-00001C020000}"/>
            </a:ext>
          </a:extLst>
        </xdr:cNvPr>
        <xdr:cNvCxnSpPr/>
      </xdr:nvCxnSpPr>
      <xdr:spPr>
        <a:xfrm>
          <a:off x="13938250" y="6337300"/>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109220</xdr:rowOff>
    </xdr:from>
    <xdr:to>
      <xdr:col>76</xdr:col>
      <xdr:colOff>165100</xdr:colOff>
      <xdr:row>38</xdr:row>
      <xdr:rowOff>39370</xdr:rowOff>
    </xdr:to>
    <xdr:sp macro="" textlink="">
      <xdr:nvSpPr>
        <xdr:cNvPr id="541" name="楕円 540">
          <a:extLst>
            <a:ext uri="{FF2B5EF4-FFF2-40B4-BE49-F238E27FC236}">
              <a16:creationId xmlns:a16="http://schemas.microsoft.com/office/drawing/2014/main" id="{00000000-0008-0000-0E00-00001D020000}"/>
            </a:ext>
          </a:extLst>
        </xdr:cNvPr>
        <xdr:cNvSpPr/>
      </xdr:nvSpPr>
      <xdr:spPr>
        <a:xfrm>
          <a:off x="13093700" y="62242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160020</xdr:rowOff>
    </xdr:from>
    <xdr:to>
      <xdr:col>81</xdr:col>
      <xdr:colOff>50800</xdr:colOff>
      <xdr:row>38</xdr:row>
      <xdr:rowOff>57150</xdr:rowOff>
    </xdr:to>
    <xdr:cxnSp macro="">
      <xdr:nvCxnSpPr>
        <xdr:cNvPr id="542" name="直線コネクタ 541">
          <a:extLst>
            <a:ext uri="{FF2B5EF4-FFF2-40B4-BE49-F238E27FC236}">
              <a16:creationId xmlns:a16="http://schemas.microsoft.com/office/drawing/2014/main" id="{00000000-0008-0000-0E00-00001E020000}"/>
            </a:ext>
          </a:extLst>
        </xdr:cNvPr>
        <xdr:cNvCxnSpPr/>
      </xdr:nvCxnSpPr>
      <xdr:spPr>
        <a:xfrm>
          <a:off x="13144500" y="6275070"/>
          <a:ext cx="793750" cy="6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34925</xdr:rowOff>
    </xdr:from>
    <xdr:to>
      <xdr:col>72</xdr:col>
      <xdr:colOff>38100</xdr:colOff>
      <xdr:row>37</xdr:row>
      <xdr:rowOff>136525</xdr:rowOff>
    </xdr:to>
    <xdr:sp macro="" textlink="">
      <xdr:nvSpPr>
        <xdr:cNvPr id="543" name="楕円 542">
          <a:extLst>
            <a:ext uri="{FF2B5EF4-FFF2-40B4-BE49-F238E27FC236}">
              <a16:creationId xmlns:a16="http://schemas.microsoft.com/office/drawing/2014/main" id="{00000000-0008-0000-0E00-00001F020000}"/>
            </a:ext>
          </a:extLst>
        </xdr:cNvPr>
        <xdr:cNvSpPr/>
      </xdr:nvSpPr>
      <xdr:spPr>
        <a:xfrm>
          <a:off x="12299950" y="61499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85725</xdr:rowOff>
    </xdr:from>
    <xdr:to>
      <xdr:col>76</xdr:col>
      <xdr:colOff>114300</xdr:colOff>
      <xdr:row>37</xdr:row>
      <xdr:rowOff>160020</xdr:rowOff>
    </xdr:to>
    <xdr:cxnSp macro="">
      <xdr:nvCxnSpPr>
        <xdr:cNvPr id="544" name="直線コネクタ 543">
          <a:extLst>
            <a:ext uri="{FF2B5EF4-FFF2-40B4-BE49-F238E27FC236}">
              <a16:creationId xmlns:a16="http://schemas.microsoft.com/office/drawing/2014/main" id="{00000000-0008-0000-0E00-000020020000}"/>
            </a:ext>
          </a:extLst>
        </xdr:cNvPr>
        <xdr:cNvCxnSpPr/>
      </xdr:nvCxnSpPr>
      <xdr:spPr>
        <a:xfrm>
          <a:off x="12344400" y="6200775"/>
          <a:ext cx="8001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12065</xdr:rowOff>
    </xdr:from>
    <xdr:to>
      <xdr:col>67</xdr:col>
      <xdr:colOff>101600</xdr:colOff>
      <xdr:row>37</xdr:row>
      <xdr:rowOff>113665</xdr:rowOff>
    </xdr:to>
    <xdr:sp macro="" textlink="">
      <xdr:nvSpPr>
        <xdr:cNvPr id="545" name="楕円 544">
          <a:extLst>
            <a:ext uri="{FF2B5EF4-FFF2-40B4-BE49-F238E27FC236}">
              <a16:creationId xmlns:a16="http://schemas.microsoft.com/office/drawing/2014/main" id="{00000000-0008-0000-0E00-000021020000}"/>
            </a:ext>
          </a:extLst>
        </xdr:cNvPr>
        <xdr:cNvSpPr/>
      </xdr:nvSpPr>
      <xdr:spPr>
        <a:xfrm>
          <a:off x="11487150" y="612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62865</xdr:rowOff>
    </xdr:from>
    <xdr:to>
      <xdr:col>71</xdr:col>
      <xdr:colOff>177800</xdr:colOff>
      <xdr:row>37</xdr:row>
      <xdr:rowOff>85725</xdr:rowOff>
    </xdr:to>
    <xdr:cxnSp macro="">
      <xdr:nvCxnSpPr>
        <xdr:cNvPr id="546" name="直線コネクタ 545">
          <a:extLst>
            <a:ext uri="{FF2B5EF4-FFF2-40B4-BE49-F238E27FC236}">
              <a16:creationId xmlns:a16="http://schemas.microsoft.com/office/drawing/2014/main" id="{00000000-0008-0000-0E00-000022020000}"/>
            </a:ext>
          </a:extLst>
        </xdr:cNvPr>
        <xdr:cNvCxnSpPr/>
      </xdr:nvCxnSpPr>
      <xdr:spPr>
        <a:xfrm>
          <a:off x="11537950" y="6177915"/>
          <a:ext cx="80645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53992</xdr:rowOff>
    </xdr:from>
    <xdr:ext cx="405111" cy="259045"/>
    <xdr:sp macro="" textlink="">
      <xdr:nvSpPr>
        <xdr:cNvPr id="547" name="n_1aveValue【認定こども園・幼稚園・保育所】&#10;有形固定資産減価償却率">
          <a:extLst>
            <a:ext uri="{FF2B5EF4-FFF2-40B4-BE49-F238E27FC236}">
              <a16:creationId xmlns:a16="http://schemas.microsoft.com/office/drawing/2014/main" id="{00000000-0008-0000-0E00-000023020000}"/>
            </a:ext>
          </a:extLst>
        </xdr:cNvPr>
        <xdr:cNvSpPr txBox="1"/>
      </xdr:nvSpPr>
      <xdr:spPr>
        <a:xfrm>
          <a:off x="13742044" y="6003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17797</xdr:rowOff>
    </xdr:from>
    <xdr:ext cx="405111" cy="259045"/>
    <xdr:sp macro="" textlink="">
      <xdr:nvSpPr>
        <xdr:cNvPr id="548" name="n_2aveValue【認定こども園・幼稚園・保育所】&#10;有形固定資産減価償却率">
          <a:extLst>
            <a:ext uri="{FF2B5EF4-FFF2-40B4-BE49-F238E27FC236}">
              <a16:creationId xmlns:a16="http://schemas.microsoft.com/office/drawing/2014/main" id="{00000000-0008-0000-0E00-000024020000}"/>
            </a:ext>
          </a:extLst>
        </xdr:cNvPr>
        <xdr:cNvSpPr txBox="1"/>
      </xdr:nvSpPr>
      <xdr:spPr>
        <a:xfrm>
          <a:off x="12960994" y="5967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124477</xdr:rowOff>
    </xdr:from>
    <xdr:ext cx="405111" cy="259045"/>
    <xdr:sp macro="" textlink="">
      <xdr:nvSpPr>
        <xdr:cNvPr id="549" name="n_3aveValue【認定こども園・幼稚園・保育所】&#10;有形固定資産減価償却率">
          <a:extLst>
            <a:ext uri="{FF2B5EF4-FFF2-40B4-BE49-F238E27FC236}">
              <a16:creationId xmlns:a16="http://schemas.microsoft.com/office/drawing/2014/main" id="{00000000-0008-0000-0E00-000025020000}"/>
            </a:ext>
          </a:extLst>
        </xdr:cNvPr>
        <xdr:cNvSpPr txBox="1"/>
      </xdr:nvSpPr>
      <xdr:spPr>
        <a:xfrm>
          <a:off x="12167244" y="5909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50182</xdr:rowOff>
    </xdr:from>
    <xdr:ext cx="405111" cy="259045"/>
    <xdr:sp macro="" textlink="">
      <xdr:nvSpPr>
        <xdr:cNvPr id="550" name="n_4aveValue【認定こども園・幼稚園・保育所】&#10;有形固定資産減価償却率">
          <a:extLst>
            <a:ext uri="{FF2B5EF4-FFF2-40B4-BE49-F238E27FC236}">
              <a16:creationId xmlns:a16="http://schemas.microsoft.com/office/drawing/2014/main" id="{00000000-0008-0000-0E00-000026020000}"/>
            </a:ext>
          </a:extLst>
        </xdr:cNvPr>
        <xdr:cNvSpPr txBox="1"/>
      </xdr:nvSpPr>
      <xdr:spPr>
        <a:xfrm>
          <a:off x="11354444" y="5835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99077</xdr:rowOff>
    </xdr:from>
    <xdr:ext cx="405111" cy="259045"/>
    <xdr:sp macro="" textlink="">
      <xdr:nvSpPr>
        <xdr:cNvPr id="551" name="n_1mainValue【認定こども園・幼稚園・保育所】&#10;有形固定資産減価償却率">
          <a:extLst>
            <a:ext uri="{FF2B5EF4-FFF2-40B4-BE49-F238E27FC236}">
              <a16:creationId xmlns:a16="http://schemas.microsoft.com/office/drawing/2014/main" id="{00000000-0008-0000-0E00-000027020000}"/>
            </a:ext>
          </a:extLst>
        </xdr:cNvPr>
        <xdr:cNvSpPr txBox="1"/>
      </xdr:nvSpPr>
      <xdr:spPr>
        <a:xfrm>
          <a:off x="13742044" y="6379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30497</xdr:rowOff>
    </xdr:from>
    <xdr:ext cx="405111" cy="259045"/>
    <xdr:sp macro="" textlink="">
      <xdr:nvSpPr>
        <xdr:cNvPr id="552" name="n_2mainValue【認定こども園・幼稚園・保育所】&#10;有形固定資産減価償却率">
          <a:extLst>
            <a:ext uri="{FF2B5EF4-FFF2-40B4-BE49-F238E27FC236}">
              <a16:creationId xmlns:a16="http://schemas.microsoft.com/office/drawing/2014/main" id="{00000000-0008-0000-0E00-000028020000}"/>
            </a:ext>
          </a:extLst>
        </xdr:cNvPr>
        <xdr:cNvSpPr txBox="1"/>
      </xdr:nvSpPr>
      <xdr:spPr>
        <a:xfrm>
          <a:off x="12960994" y="6310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127652</xdr:rowOff>
    </xdr:from>
    <xdr:ext cx="405111" cy="259045"/>
    <xdr:sp macro="" textlink="">
      <xdr:nvSpPr>
        <xdr:cNvPr id="553" name="n_3mainValue【認定こども園・幼稚園・保育所】&#10;有形固定資産減価償却率">
          <a:extLst>
            <a:ext uri="{FF2B5EF4-FFF2-40B4-BE49-F238E27FC236}">
              <a16:creationId xmlns:a16="http://schemas.microsoft.com/office/drawing/2014/main" id="{00000000-0008-0000-0E00-000029020000}"/>
            </a:ext>
          </a:extLst>
        </xdr:cNvPr>
        <xdr:cNvSpPr txBox="1"/>
      </xdr:nvSpPr>
      <xdr:spPr>
        <a:xfrm>
          <a:off x="12167244" y="6242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104792</xdr:rowOff>
    </xdr:from>
    <xdr:ext cx="405111" cy="259045"/>
    <xdr:sp macro="" textlink="">
      <xdr:nvSpPr>
        <xdr:cNvPr id="554" name="n_4mainValue【認定こども園・幼稚園・保育所】&#10;有形固定資産減価償却率">
          <a:extLst>
            <a:ext uri="{FF2B5EF4-FFF2-40B4-BE49-F238E27FC236}">
              <a16:creationId xmlns:a16="http://schemas.microsoft.com/office/drawing/2014/main" id="{00000000-0008-0000-0E00-00002A020000}"/>
            </a:ext>
          </a:extLst>
        </xdr:cNvPr>
        <xdr:cNvSpPr txBox="1"/>
      </xdr:nvSpPr>
      <xdr:spPr>
        <a:xfrm>
          <a:off x="11354444" y="6219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a:extLst>
            <a:ext uri="{FF2B5EF4-FFF2-40B4-BE49-F238E27FC236}">
              <a16:creationId xmlns:a16="http://schemas.microsoft.com/office/drawing/2014/main" id="{00000000-0008-0000-0E00-00002B020000}"/>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a:extLst>
            <a:ext uri="{FF2B5EF4-FFF2-40B4-BE49-F238E27FC236}">
              <a16:creationId xmlns:a16="http://schemas.microsoft.com/office/drawing/2014/main" id="{00000000-0008-0000-0E00-00002C020000}"/>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a:extLst>
            <a:ext uri="{FF2B5EF4-FFF2-40B4-BE49-F238E27FC236}">
              <a16:creationId xmlns:a16="http://schemas.microsoft.com/office/drawing/2014/main" id="{00000000-0008-0000-0E00-00002D020000}"/>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a:extLst>
            <a:ext uri="{FF2B5EF4-FFF2-40B4-BE49-F238E27FC236}">
              <a16:creationId xmlns:a16="http://schemas.microsoft.com/office/drawing/2014/main" id="{00000000-0008-0000-0E00-00002E020000}"/>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a:extLst>
            <a:ext uri="{FF2B5EF4-FFF2-40B4-BE49-F238E27FC236}">
              <a16:creationId xmlns:a16="http://schemas.microsoft.com/office/drawing/2014/main" id="{00000000-0008-0000-0E00-00002F020000}"/>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a:extLst>
            <a:ext uri="{FF2B5EF4-FFF2-40B4-BE49-F238E27FC236}">
              <a16:creationId xmlns:a16="http://schemas.microsoft.com/office/drawing/2014/main" id="{00000000-0008-0000-0E00-000030020000}"/>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a:extLst>
            <a:ext uri="{FF2B5EF4-FFF2-40B4-BE49-F238E27FC236}">
              <a16:creationId xmlns:a16="http://schemas.microsoft.com/office/drawing/2014/main" id="{00000000-0008-0000-0E00-000031020000}"/>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a:extLst>
            <a:ext uri="{FF2B5EF4-FFF2-40B4-BE49-F238E27FC236}">
              <a16:creationId xmlns:a16="http://schemas.microsoft.com/office/drawing/2014/main" id="{00000000-0008-0000-0E00-000032020000}"/>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a:extLst>
            <a:ext uri="{FF2B5EF4-FFF2-40B4-BE49-F238E27FC236}">
              <a16:creationId xmlns:a16="http://schemas.microsoft.com/office/drawing/2014/main" id="{00000000-0008-0000-0E00-000033020000}"/>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a:extLst>
            <a:ext uri="{FF2B5EF4-FFF2-40B4-BE49-F238E27FC236}">
              <a16:creationId xmlns:a16="http://schemas.microsoft.com/office/drawing/2014/main" id="{00000000-0008-0000-0E00-000034020000}"/>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5" name="直線コネクタ 564">
          <a:extLst>
            <a:ext uri="{FF2B5EF4-FFF2-40B4-BE49-F238E27FC236}">
              <a16:creationId xmlns:a16="http://schemas.microsoft.com/office/drawing/2014/main" id="{00000000-0008-0000-0E00-000035020000}"/>
            </a:ext>
          </a:extLst>
        </xdr:cNvPr>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6" name="テキスト ボックス 565">
          <a:extLst>
            <a:ext uri="{FF2B5EF4-FFF2-40B4-BE49-F238E27FC236}">
              <a16:creationId xmlns:a16="http://schemas.microsoft.com/office/drawing/2014/main" id="{00000000-0008-0000-0E00-000036020000}"/>
            </a:ext>
          </a:extLst>
        </xdr:cNvPr>
        <xdr:cNvSpPr txBox="1"/>
      </xdr:nvSpPr>
      <xdr:spPr>
        <a:xfrm>
          <a:off x="160491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7" name="直線コネクタ 566">
          <a:extLst>
            <a:ext uri="{FF2B5EF4-FFF2-40B4-BE49-F238E27FC236}">
              <a16:creationId xmlns:a16="http://schemas.microsoft.com/office/drawing/2014/main" id="{00000000-0008-0000-0E00-000037020000}"/>
            </a:ext>
          </a:extLst>
        </xdr:cNvPr>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8" name="テキスト ボックス 567">
          <a:extLst>
            <a:ext uri="{FF2B5EF4-FFF2-40B4-BE49-F238E27FC236}">
              <a16:creationId xmlns:a16="http://schemas.microsoft.com/office/drawing/2014/main" id="{00000000-0008-0000-0E00-000038020000}"/>
            </a:ext>
          </a:extLst>
        </xdr:cNvPr>
        <xdr:cNvSpPr txBox="1"/>
      </xdr:nvSpPr>
      <xdr:spPr>
        <a:xfrm>
          <a:off x="1604917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9" name="直線コネクタ 568">
          <a:extLst>
            <a:ext uri="{FF2B5EF4-FFF2-40B4-BE49-F238E27FC236}">
              <a16:creationId xmlns:a16="http://schemas.microsoft.com/office/drawing/2014/main" id="{00000000-0008-0000-0E00-000039020000}"/>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70" name="テキスト ボックス 569">
          <a:extLst>
            <a:ext uri="{FF2B5EF4-FFF2-40B4-BE49-F238E27FC236}">
              <a16:creationId xmlns:a16="http://schemas.microsoft.com/office/drawing/2014/main" id="{00000000-0008-0000-0E00-00003A020000}"/>
            </a:ext>
          </a:extLst>
        </xdr:cNvPr>
        <xdr:cNvSpPr txBox="1"/>
      </xdr:nvSpPr>
      <xdr:spPr>
        <a:xfrm>
          <a:off x="1604917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1" name="直線コネクタ 570">
          <a:extLst>
            <a:ext uri="{FF2B5EF4-FFF2-40B4-BE49-F238E27FC236}">
              <a16:creationId xmlns:a16="http://schemas.microsoft.com/office/drawing/2014/main" id="{00000000-0008-0000-0E00-00003B020000}"/>
            </a:ext>
          </a:extLst>
        </xdr:cNvPr>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2" name="テキスト ボックス 571">
          <a:extLst>
            <a:ext uri="{FF2B5EF4-FFF2-40B4-BE49-F238E27FC236}">
              <a16:creationId xmlns:a16="http://schemas.microsoft.com/office/drawing/2014/main" id="{00000000-0008-0000-0E00-00003C020000}"/>
            </a:ext>
          </a:extLst>
        </xdr:cNvPr>
        <xdr:cNvSpPr txBox="1"/>
      </xdr:nvSpPr>
      <xdr:spPr>
        <a:xfrm>
          <a:off x="1604917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3" name="直線コネクタ 572">
          <a:extLst>
            <a:ext uri="{FF2B5EF4-FFF2-40B4-BE49-F238E27FC236}">
              <a16:creationId xmlns:a16="http://schemas.microsoft.com/office/drawing/2014/main" id="{00000000-0008-0000-0E00-00003D020000}"/>
            </a:ext>
          </a:extLst>
        </xdr:cNvPr>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4" name="テキスト ボックス 573">
          <a:extLst>
            <a:ext uri="{FF2B5EF4-FFF2-40B4-BE49-F238E27FC236}">
              <a16:creationId xmlns:a16="http://schemas.microsoft.com/office/drawing/2014/main" id="{00000000-0008-0000-0E00-00003E020000}"/>
            </a:ext>
          </a:extLst>
        </xdr:cNvPr>
        <xdr:cNvSpPr txBox="1"/>
      </xdr:nvSpPr>
      <xdr:spPr>
        <a:xfrm>
          <a:off x="1604917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a:extLst>
            <a:ext uri="{FF2B5EF4-FFF2-40B4-BE49-F238E27FC236}">
              <a16:creationId xmlns:a16="http://schemas.microsoft.com/office/drawing/2014/main" id="{00000000-0008-0000-0E00-00003F020000}"/>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6" name="テキスト ボックス 575">
          <a:extLst>
            <a:ext uri="{FF2B5EF4-FFF2-40B4-BE49-F238E27FC236}">
              <a16:creationId xmlns:a16="http://schemas.microsoft.com/office/drawing/2014/main" id="{00000000-0008-0000-0E00-000040020000}"/>
            </a:ext>
          </a:extLst>
        </xdr:cNvPr>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認定こども園・幼稚園・保育所】&#10;一人当たり面積グラフ枠">
          <a:extLst>
            <a:ext uri="{FF2B5EF4-FFF2-40B4-BE49-F238E27FC236}">
              <a16:creationId xmlns:a16="http://schemas.microsoft.com/office/drawing/2014/main" id="{00000000-0008-0000-0E00-000041020000}"/>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22860</xdr:rowOff>
    </xdr:from>
    <xdr:to>
      <xdr:col>116</xdr:col>
      <xdr:colOff>62864</xdr:colOff>
      <xdr:row>41</xdr:row>
      <xdr:rowOff>144780</xdr:rowOff>
    </xdr:to>
    <xdr:cxnSp macro="">
      <xdr:nvCxnSpPr>
        <xdr:cNvPr id="578" name="直線コネクタ 577">
          <a:extLst>
            <a:ext uri="{FF2B5EF4-FFF2-40B4-BE49-F238E27FC236}">
              <a16:creationId xmlns:a16="http://schemas.microsoft.com/office/drawing/2014/main" id="{00000000-0008-0000-0E00-000042020000}"/>
            </a:ext>
          </a:extLst>
        </xdr:cNvPr>
        <xdr:cNvCxnSpPr/>
      </xdr:nvCxnSpPr>
      <xdr:spPr>
        <a:xfrm flipV="1">
          <a:off x="19951064" y="5642610"/>
          <a:ext cx="0" cy="1277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148607</xdr:rowOff>
    </xdr:from>
    <xdr:ext cx="469744" cy="259045"/>
    <xdr:sp macro="" textlink="">
      <xdr:nvSpPr>
        <xdr:cNvPr id="579" name="【認定こども園・幼稚園・保育所】&#10;一人当たり面積最小値テキスト">
          <a:extLst>
            <a:ext uri="{FF2B5EF4-FFF2-40B4-BE49-F238E27FC236}">
              <a16:creationId xmlns:a16="http://schemas.microsoft.com/office/drawing/2014/main" id="{00000000-0008-0000-0E00-000043020000}"/>
            </a:ext>
          </a:extLst>
        </xdr:cNvPr>
        <xdr:cNvSpPr txBox="1"/>
      </xdr:nvSpPr>
      <xdr:spPr>
        <a:xfrm>
          <a:off x="19989800" y="692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144780</xdr:rowOff>
    </xdr:from>
    <xdr:to>
      <xdr:col>116</xdr:col>
      <xdr:colOff>152400</xdr:colOff>
      <xdr:row>41</xdr:row>
      <xdr:rowOff>144780</xdr:rowOff>
    </xdr:to>
    <xdr:cxnSp macro="">
      <xdr:nvCxnSpPr>
        <xdr:cNvPr id="580" name="直線コネクタ 579">
          <a:extLst>
            <a:ext uri="{FF2B5EF4-FFF2-40B4-BE49-F238E27FC236}">
              <a16:creationId xmlns:a16="http://schemas.microsoft.com/office/drawing/2014/main" id="{00000000-0008-0000-0E00-000044020000}"/>
            </a:ext>
          </a:extLst>
        </xdr:cNvPr>
        <xdr:cNvCxnSpPr/>
      </xdr:nvCxnSpPr>
      <xdr:spPr>
        <a:xfrm>
          <a:off x="19881850" y="69202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140987</xdr:rowOff>
    </xdr:from>
    <xdr:ext cx="469744" cy="259045"/>
    <xdr:sp macro="" textlink="">
      <xdr:nvSpPr>
        <xdr:cNvPr id="581" name="【認定こども園・幼稚園・保育所】&#10;一人当たり面積最大値テキスト">
          <a:extLst>
            <a:ext uri="{FF2B5EF4-FFF2-40B4-BE49-F238E27FC236}">
              <a16:creationId xmlns:a16="http://schemas.microsoft.com/office/drawing/2014/main" id="{00000000-0008-0000-0E00-000045020000}"/>
            </a:ext>
          </a:extLst>
        </xdr:cNvPr>
        <xdr:cNvSpPr txBox="1"/>
      </xdr:nvSpPr>
      <xdr:spPr>
        <a:xfrm>
          <a:off x="19989800" y="543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22860</xdr:rowOff>
    </xdr:from>
    <xdr:to>
      <xdr:col>116</xdr:col>
      <xdr:colOff>152400</xdr:colOff>
      <xdr:row>34</xdr:row>
      <xdr:rowOff>22860</xdr:rowOff>
    </xdr:to>
    <xdr:cxnSp macro="">
      <xdr:nvCxnSpPr>
        <xdr:cNvPr id="582" name="直線コネクタ 581">
          <a:extLst>
            <a:ext uri="{FF2B5EF4-FFF2-40B4-BE49-F238E27FC236}">
              <a16:creationId xmlns:a16="http://schemas.microsoft.com/office/drawing/2014/main" id="{00000000-0008-0000-0E00-000046020000}"/>
            </a:ext>
          </a:extLst>
        </xdr:cNvPr>
        <xdr:cNvCxnSpPr/>
      </xdr:nvCxnSpPr>
      <xdr:spPr>
        <a:xfrm>
          <a:off x="19881850" y="56426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74947</xdr:rowOff>
    </xdr:from>
    <xdr:ext cx="469744" cy="259045"/>
    <xdr:sp macro="" textlink="">
      <xdr:nvSpPr>
        <xdr:cNvPr id="583" name="【認定こども園・幼稚園・保育所】&#10;一人当たり面積平均値テキスト">
          <a:extLst>
            <a:ext uri="{FF2B5EF4-FFF2-40B4-BE49-F238E27FC236}">
              <a16:creationId xmlns:a16="http://schemas.microsoft.com/office/drawing/2014/main" id="{00000000-0008-0000-0E00-000047020000}"/>
            </a:ext>
          </a:extLst>
        </xdr:cNvPr>
        <xdr:cNvSpPr txBox="1"/>
      </xdr:nvSpPr>
      <xdr:spPr>
        <a:xfrm>
          <a:off x="19989800" y="6355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52070</xdr:rowOff>
    </xdr:from>
    <xdr:to>
      <xdr:col>116</xdr:col>
      <xdr:colOff>114300</xdr:colOff>
      <xdr:row>39</xdr:row>
      <xdr:rowOff>153670</xdr:rowOff>
    </xdr:to>
    <xdr:sp macro="" textlink="">
      <xdr:nvSpPr>
        <xdr:cNvPr id="584" name="フローチャート: 判断 583">
          <a:extLst>
            <a:ext uri="{FF2B5EF4-FFF2-40B4-BE49-F238E27FC236}">
              <a16:creationId xmlns:a16="http://schemas.microsoft.com/office/drawing/2014/main" id="{00000000-0008-0000-0E00-000048020000}"/>
            </a:ext>
          </a:extLst>
        </xdr:cNvPr>
        <xdr:cNvSpPr/>
      </xdr:nvSpPr>
      <xdr:spPr>
        <a:xfrm>
          <a:off x="19900900" y="649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55880</xdr:rowOff>
    </xdr:from>
    <xdr:to>
      <xdr:col>112</xdr:col>
      <xdr:colOff>38100</xdr:colOff>
      <xdr:row>39</xdr:row>
      <xdr:rowOff>157480</xdr:rowOff>
    </xdr:to>
    <xdr:sp macro="" textlink="">
      <xdr:nvSpPr>
        <xdr:cNvPr id="585" name="フローチャート: 判断 584">
          <a:extLst>
            <a:ext uri="{FF2B5EF4-FFF2-40B4-BE49-F238E27FC236}">
              <a16:creationId xmlns:a16="http://schemas.microsoft.com/office/drawing/2014/main" id="{00000000-0008-0000-0E00-000049020000}"/>
            </a:ext>
          </a:extLst>
        </xdr:cNvPr>
        <xdr:cNvSpPr/>
      </xdr:nvSpPr>
      <xdr:spPr>
        <a:xfrm>
          <a:off x="19157950" y="65011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59690</xdr:rowOff>
    </xdr:from>
    <xdr:to>
      <xdr:col>107</xdr:col>
      <xdr:colOff>101600</xdr:colOff>
      <xdr:row>39</xdr:row>
      <xdr:rowOff>161290</xdr:rowOff>
    </xdr:to>
    <xdr:sp macro="" textlink="">
      <xdr:nvSpPr>
        <xdr:cNvPr id="586" name="フローチャート: 判断 585">
          <a:extLst>
            <a:ext uri="{FF2B5EF4-FFF2-40B4-BE49-F238E27FC236}">
              <a16:creationId xmlns:a16="http://schemas.microsoft.com/office/drawing/2014/main" id="{00000000-0008-0000-0E00-00004A020000}"/>
            </a:ext>
          </a:extLst>
        </xdr:cNvPr>
        <xdr:cNvSpPr/>
      </xdr:nvSpPr>
      <xdr:spPr>
        <a:xfrm>
          <a:off x="18345150" y="650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74930</xdr:rowOff>
    </xdr:from>
    <xdr:to>
      <xdr:col>102</xdr:col>
      <xdr:colOff>165100</xdr:colOff>
      <xdr:row>40</xdr:row>
      <xdr:rowOff>5080</xdr:rowOff>
    </xdr:to>
    <xdr:sp macro="" textlink="">
      <xdr:nvSpPr>
        <xdr:cNvPr id="587" name="フローチャート: 判断 586">
          <a:extLst>
            <a:ext uri="{FF2B5EF4-FFF2-40B4-BE49-F238E27FC236}">
              <a16:creationId xmlns:a16="http://schemas.microsoft.com/office/drawing/2014/main" id="{00000000-0008-0000-0E00-00004B020000}"/>
            </a:ext>
          </a:extLst>
        </xdr:cNvPr>
        <xdr:cNvSpPr/>
      </xdr:nvSpPr>
      <xdr:spPr>
        <a:xfrm>
          <a:off x="17551400" y="65201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40640</xdr:rowOff>
    </xdr:from>
    <xdr:to>
      <xdr:col>98</xdr:col>
      <xdr:colOff>38100</xdr:colOff>
      <xdr:row>39</xdr:row>
      <xdr:rowOff>142240</xdr:rowOff>
    </xdr:to>
    <xdr:sp macro="" textlink="">
      <xdr:nvSpPr>
        <xdr:cNvPr id="588" name="フローチャート: 判断 587">
          <a:extLst>
            <a:ext uri="{FF2B5EF4-FFF2-40B4-BE49-F238E27FC236}">
              <a16:creationId xmlns:a16="http://schemas.microsoft.com/office/drawing/2014/main" id="{00000000-0008-0000-0E00-00004C020000}"/>
            </a:ext>
          </a:extLst>
        </xdr:cNvPr>
        <xdr:cNvSpPr/>
      </xdr:nvSpPr>
      <xdr:spPr>
        <a:xfrm>
          <a:off x="16757650" y="64858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E00-00004D020000}"/>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E00-00004E020000}"/>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00000000-0008-0000-0E00-00004F020000}"/>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00000000-0008-0000-0E00-000050020000}"/>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00000000-0008-0000-0E00-000051020000}"/>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78740</xdr:rowOff>
    </xdr:from>
    <xdr:to>
      <xdr:col>116</xdr:col>
      <xdr:colOff>114300</xdr:colOff>
      <xdr:row>42</xdr:row>
      <xdr:rowOff>8890</xdr:rowOff>
    </xdr:to>
    <xdr:sp macro="" textlink="">
      <xdr:nvSpPr>
        <xdr:cNvPr id="594" name="楕円 593">
          <a:extLst>
            <a:ext uri="{FF2B5EF4-FFF2-40B4-BE49-F238E27FC236}">
              <a16:creationId xmlns:a16="http://schemas.microsoft.com/office/drawing/2014/main" id="{00000000-0008-0000-0E00-000052020000}"/>
            </a:ext>
          </a:extLst>
        </xdr:cNvPr>
        <xdr:cNvSpPr/>
      </xdr:nvSpPr>
      <xdr:spPr>
        <a:xfrm>
          <a:off x="19900900" y="68541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165117</xdr:rowOff>
    </xdr:from>
    <xdr:ext cx="469744" cy="259045"/>
    <xdr:sp macro="" textlink="">
      <xdr:nvSpPr>
        <xdr:cNvPr id="595" name="【認定こども園・幼稚園・保育所】&#10;一人当たり面積該当値テキスト">
          <a:extLst>
            <a:ext uri="{FF2B5EF4-FFF2-40B4-BE49-F238E27FC236}">
              <a16:creationId xmlns:a16="http://schemas.microsoft.com/office/drawing/2014/main" id="{00000000-0008-0000-0E00-000053020000}"/>
            </a:ext>
          </a:extLst>
        </xdr:cNvPr>
        <xdr:cNvSpPr txBox="1"/>
      </xdr:nvSpPr>
      <xdr:spPr>
        <a:xfrm>
          <a:off x="19989800" y="677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78740</xdr:rowOff>
    </xdr:from>
    <xdr:to>
      <xdr:col>112</xdr:col>
      <xdr:colOff>38100</xdr:colOff>
      <xdr:row>42</xdr:row>
      <xdr:rowOff>8890</xdr:rowOff>
    </xdr:to>
    <xdr:sp macro="" textlink="">
      <xdr:nvSpPr>
        <xdr:cNvPr id="596" name="楕円 595">
          <a:extLst>
            <a:ext uri="{FF2B5EF4-FFF2-40B4-BE49-F238E27FC236}">
              <a16:creationId xmlns:a16="http://schemas.microsoft.com/office/drawing/2014/main" id="{00000000-0008-0000-0E00-000054020000}"/>
            </a:ext>
          </a:extLst>
        </xdr:cNvPr>
        <xdr:cNvSpPr/>
      </xdr:nvSpPr>
      <xdr:spPr>
        <a:xfrm>
          <a:off x="19157950" y="685419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129540</xdr:rowOff>
    </xdr:from>
    <xdr:to>
      <xdr:col>116</xdr:col>
      <xdr:colOff>63500</xdr:colOff>
      <xdr:row>41</xdr:row>
      <xdr:rowOff>129540</xdr:rowOff>
    </xdr:to>
    <xdr:cxnSp macro="">
      <xdr:nvCxnSpPr>
        <xdr:cNvPr id="597" name="直線コネクタ 596">
          <a:extLst>
            <a:ext uri="{FF2B5EF4-FFF2-40B4-BE49-F238E27FC236}">
              <a16:creationId xmlns:a16="http://schemas.microsoft.com/office/drawing/2014/main" id="{00000000-0008-0000-0E00-000055020000}"/>
            </a:ext>
          </a:extLst>
        </xdr:cNvPr>
        <xdr:cNvCxnSpPr/>
      </xdr:nvCxnSpPr>
      <xdr:spPr>
        <a:xfrm>
          <a:off x="19202400" y="690499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78740</xdr:rowOff>
    </xdr:from>
    <xdr:to>
      <xdr:col>107</xdr:col>
      <xdr:colOff>101600</xdr:colOff>
      <xdr:row>42</xdr:row>
      <xdr:rowOff>8890</xdr:rowOff>
    </xdr:to>
    <xdr:sp macro="" textlink="">
      <xdr:nvSpPr>
        <xdr:cNvPr id="598" name="楕円 597">
          <a:extLst>
            <a:ext uri="{FF2B5EF4-FFF2-40B4-BE49-F238E27FC236}">
              <a16:creationId xmlns:a16="http://schemas.microsoft.com/office/drawing/2014/main" id="{00000000-0008-0000-0E00-000056020000}"/>
            </a:ext>
          </a:extLst>
        </xdr:cNvPr>
        <xdr:cNvSpPr/>
      </xdr:nvSpPr>
      <xdr:spPr>
        <a:xfrm>
          <a:off x="18345150" y="68541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129540</xdr:rowOff>
    </xdr:from>
    <xdr:to>
      <xdr:col>111</xdr:col>
      <xdr:colOff>177800</xdr:colOff>
      <xdr:row>41</xdr:row>
      <xdr:rowOff>129540</xdr:rowOff>
    </xdr:to>
    <xdr:cxnSp macro="">
      <xdr:nvCxnSpPr>
        <xdr:cNvPr id="599" name="直線コネクタ 598">
          <a:extLst>
            <a:ext uri="{FF2B5EF4-FFF2-40B4-BE49-F238E27FC236}">
              <a16:creationId xmlns:a16="http://schemas.microsoft.com/office/drawing/2014/main" id="{00000000-0008-0000-0E00-000057020000}"/>
            </a:ext>
          </a:extLst>
        </xdr:cNvPr>
        <xdr:cNvCxnSpPr/>
      </xdr:nvCxnSpPr>
      <xdr:spPr>
        <a:xfrm>
          <a:off x="18395950" y="690499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78740</xdr:rowOff>
    </xdr:from>
    <xdr:to>
      <xdr:col>102</xdr:col>
      <xdr:colOff>165100</xdr:colOff>
      <xdr:row>42</xdr:row>
      <xdr:rowOff>8890</xdr:rowOff>
    </xdr:to>
    <xdr:sp macro="" textlink="">
      <xdr:nvSpPr>
        <xdr:cNvPr id="600" name="楕円 599">
          <a:extLst>
            <a:ext uri="{FF2B5EF4-FFF2-40B4-BE49-F238E27FC236}">
              <a16:creationId xmlns:a16="http://schemas.microsoft.com/office/drawing/2014/main" id="{00000000-0008-0000-0E00-000058020000}"/>
            </a:ext>
          </a:extLst>
        </xdr:cNvPr>
        <xdr:cNvSpPr/>
      </xdr:nvSpPr>
      <xdr:spPr>
        <a:xfrm>
          <a:off x="17551400" y="68541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129540</xdr:rowOff>
    </xdr:from>
    <xdr:to>
      <xdr:col>107</xdr:col>
      <xdr:colOff>50800</xdr:colOff>
      <xdr:row>41</xdr:row>
      <xdr:rowOff>129540</xdr:rowOff>
    </xdr:to>
    <xdr:cxnSp macro="">
      <xdr:nvCxnSpPr>
        <xdr:cNvPr id="601" name="直線コネクタ 600">
          <a:extLst>
            <a:ext uri="{FF2B5EF4-FFF2-40B4-BE49-F238E27FC236}">
              <a16:creationId xmlns:a16="http://schemas.microsoft.com/office/drawing/2014/main" id="{00000000-0008-0000-0E00-000059020000}"/>
            </a:ext>
          </a:extLst>
        </xdr:cNvPr>
        <xdr:cNvCxnSpPr/>
      </xdr:nvCxnSpPr>
      <xdr:spPr>
        <a:xfrm>
          <a:off x="17602200" y="690499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78740</xdr:rowOff>
    </xdr:from>
    <xdr:to>
      <xdr:col>98</xdr:col>
      <xdr:colOff>38100</xdr:colOff>
      <xdr:row>42</xdr:row>
      <xdr:rowOff>8890</xdr:rowOff>
    </xdr:to>
    <xdr:sp macro="" textlink="">
      <xdr:nvSpPr>
        <xdr:cNvPr id="602" name="楕円 601">
          <a:extLst>
            <a:ext uri="{FF2B5EF4-FFF2-40B4-BE49-F238E27FC236}">
              <a16:creationId xmlns:a16="http://schemas.microsoft.com/office/drawing/2014/main" id="{00000000-0008-0000-0E00-00005A020000}"/>
            </a:ext>
          </a:extLst>
        </xdr:cNvPr>
        <xdr:cNvSpPr/>
      </xdr:nvSpPr>
      <xdr:spPr>
        <a:xfrm>
          <a:off x="16757650" y="685419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129540</xdr:rowOff>
    </xdr:from>
    <xdr:to>
      <xdr:col>102</xdr:col>
      <xdr:colOff>114300</xdr:colOff>
      <xdr:row>41</xdr:row>
      <xdr:rowOff>129540</xdr:rowOff>
    </xdr:to>
    <xdr:cxnSp macro="">
      <xdr:nvCxnSpPr>
        <xdr:cNvPr id="603" name="直線コネクタ 602">
          <a:extLst>
            <a:ext uri="{FF2B5EF4-FFF2-40B4-BE49-F238E27FC236}">
              <a16:creationId xmlns:a16="http://schemas.microsoft.com/office/drawing/2014/main" id="{00000000-0008-0000-0E00-00005B020000}"/>
            </a:ext>
          </a:extLst>
        </xdr:cNvPr>
        <xdr:cNvCxnSpPr/>
      </xdr:nvCxnSpPr>
      <xdr:spPr>
        <a:xfrm>
          <a:off x="16802100" y="690499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2557</xdr:rowOff>
    </xdr:from>
    <xdr:ext cx="469744" cy="259045"/>
    <xdr:sp macro="" textlink="">
      <xdr:nvSpPr>
        <xdr:cNvPr id="604" name="n_1aveValue【認定こども園・幼稚園・保育所】&#10;一人当たり面積">
          <a:extLst>
            <a:ext uri="{FF2B5EF4-FFF2-40B4-BE49-F238E27FC236}">
              <a16:creationId xmlns:a16="http://schemas.microsoft.com/office/drawing/2014/main" id="{00000000-0008-0000-0E00-00005C020000}"/>
            </a:ext>
          </a:extLst>
        </xdr:cNvPr>
        <xdr:cNvSpPr txBox="1"/>
      </xdr:nvSpPr>
      <xdr:spPr>
        <a:xfrm>
          <a:off x="18980227" y="628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6367</xdr:rowOff>
    </xdr:from>
    <xdr:ext cx="469744" cy="259045"/>
    <xdr:sp macro="" textlink="">
      <xdr:nvSpPr>
        <xdr:cNvPr id="605" name="n_2aveValue【認定こども園・幼稚園・保育所】&#10;一人当たり面積">
          <a:extLst>
            <a:ext uri="{FF2B5EF4-FFF2-40B4-BE49-F238E27FC236}">
              <a16:creationId xmlns:a16="http://schemas.microsoft.com/office/drawing/2014/main" id="{00000000-0008-0000-0E00-00005D020000}"/>
            </a:ext>
          </a:extLst>
        </xdr:cNvPr>
        <xdr:cNvSpPr txBox="1"/>
      </xdr:nvSpPr>
      <xdr:spPr>
        <a:xfrm>
          <a:off x="18180127" y="6286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21607</xdr:rowOff>
    </xdr:from>
    <xdr:ext cx="469744" cy="259045"/>
    <xdr:sp macro="" textlink="">
      <xdr:nvSpPr>
        <xdr:cNvPr id="606" name="n_3aveValue【認定こども園・幼稚園・保育所】&#10;一人当たり面積">
          <a:extLst>
            <a:ext uri="{FF2B5EF4-FFF2-40B4-BE49-F238E27FC236}">
              <a16:creationId xmlns:a16="http://schemas.microsoft.com/office/drawing/2014/main" id="{00000000-0008-0000-0E00-00005E020000}"/>
            </a:ext>
          </a:extLst>
        </xdr:cNvPr>
        <xdr:cNvSpPr txBox="1"/>
      </xdr:nvSpPr>
      <xdr:spPr>
        <a:xfrm>
          <a:off x="17386377" y="6301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158767</xdr:rowOff>
    </xdr:from>
    <xdr:ext cx="469744" cy="259045"/>
    <xdr:sp macro="" textlink="">
      <xdr:nvSpPr>
        <xdr:cNvPr id="607" name="n_4aveValue【認定こども園・幼稚園・保育所】&#10;一人当たり面積">
          <a:extLst>
            <a:ext uri="{FF2B5EF4-FFF2-40B4-BE49-F238E27FC236}">
              <a16:creationId xmlns:a16="http://schemas.microsoft.com/office/drawing/2014/main" id="{00000000-0008-0000-0E00-00005F020000}"/>
            </a:ext>
          </a:extLst>
        </xdr:cNvPr>
        <xdr:cNvSpPr txBox="1"/>
      </xdr:nvSpPr>
      <xdr:spPr>
        <a:xfrm>
          <a:off x="16592627" y="627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17</xdr:rowOff>
    </xdr:from>
    <xdr:ext cx="469744" cy="259045"/>
    <xdr:sp macro="" textlink="">
      <xdr:nvSpPr>
        <xdr:cNvPr id="608" name="n_1mainValue【認定こども園・幼稚園・保育所】&#10;一人当たり面積">
          <a:extLst>
            <a:ext uri="{FF2B5EF4-FFF2-40B4-BE49-F238E27FC236}">
              <a16:creationId xmlns:a16="http://schemas.microsoft.com/office/drawing/2014/main" id="{00000000-0008-0000-0E00-000060020000}"/>
            </a:ext>
          </a:extLst>
        </xdr:cNvPr>
        <xdr:cNvSpPr txBox="1"/>
      </xdr:nvSpPr>
      <xdr:spPr>
        <a:xfrm>
          <a:off x="18980227" y="6940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17</xdr:rowOff>
    </xdr:from>
    <xdr:ext cx="469744" cy="259045"/>
    <xdr:sp macro="" textlink="">
      <xdr:nvSpPr>
        <xdr:cNvPr id="609" name="n_2mainValue【認定こども園・幼稚園・保育所】&#10;一人当たり面積">
          <a:extLst>
            <a:ext uri="{FF2B5EF4-FFF2-40B4-BE49-F238E27FC236}">
              <a16:creationId xmlns:a16="http://schemas.microsoft.com/office/drawing/2014/main" id="{00000000-0008-0000-0E00-000061020000}"/>
            </a:ext>
          </a:extLst>
        </xdr:cNvPr>
        <xdr:cNvSpPr txBox="1"/>
      </xdr:nvSpPr>
      <xdr:spPr>
        <a:xfrm>
          <a:off x="18180127" y="6940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42</xdr:row>
      <xdr:rowOff>17</xdr:rowOff>
    </xdr:from>
    <xdr:ext cx="469744" cy="259045"/>
    <xdr:sp macro="" textlink="">
      <xdr:nvSpPr>
        <xdr:cNvPr id="610" name="n_3mainValue【認定こども園・幼稚園・保育所】&#10;一人当たり面積">
          <a:extLst>
            <a:ext uri="{FF2B5EF4-FFF2-40B4-BE49-F238E27FC236}">
              <a16:creationId xmlns:a16="http://schemas.microsoft.com/office/drawing/2014/main" id="{00000000-0008-0000-0E00-000062020000}"/>
            </a:ext>
          </a:extLst>
        </xdr:cNvPr>
        <xdr:cNvSpPr txBox="1"/>
      </xdr:nvSpPr>
      <xdr:spPr>
        <a:xfrm>
          <a:off x="17386377" y="6940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42</xdr:row>
      <xdr:rowOff>17</xdr:rowOff>
    </xdr:from>
    <xdr:ext cx="469744" cy="259045"/>
    <xdr:sp macro="" textlink="">
      <xdr:nvSpPr>
        <xdr:cNvPr id="611" name="n_4mainValue【認定こども園・幼稚園・保育所】&#10;一人当たり面積">
          <a:extLst>
            <a:ext uri="{FF2B5EF4-FFF2-40B4-BE49-F238E27FC236}">
              <a16:creationId xmlns:a16="http://schemas.microsoft.com/office/drawing/2014/main" id="{00000000-0008-0000-0E00-000063020000}"/>
            </a:ext>
          </a:extLst>
        </xdr:cNvPr>
        <xdr:cNvSpPr txBox="1"/>
      </xdr:nvSpPr>
      <xdr:spPr>
        <a:xfrm>
          <a:off x="16592627" y="6940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a:extLst>
            <a:ext uri="{FF2B5EF4-FFF2-40B4-BE49-F238E27FC236}">
              <a16:creationId xmlns:a16="http://schemas.microsoft.com/office/drawing/2014/main" id="{00000000-0008-0000-0E00-000064020000}"/>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a:extLst>
            <a:ext uri="{FF2B5EF4-FFF2-40B4-BE49-F238E27FC236}">
              <a16:creationId xmlns:a16="http://schemas.microsoft.com/office/drawing/2014/main" id="{00000000-0008-0000-0E00-000065020000}"/>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a:extLst>
            <a:ext uri="{FF2B5EF4-FFF2-40B4-BE49-F238E27FC236}">
              <a16:creationId xmlns:a16="http://schemas.microsoft.com/office/drawing/2014/main" id="{00000000-0008-0000-0E00-000066020000}"/>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a:extLst>
            <a:ext uri="{FF2B5EF4-FFF2-40B4-BE49-F238E27FC236}">
              <a16:creationId xmlns:a16="http://schemas.microsoft.com/office/drawing/2014/main" id="{00000000-0008-0000-0E00-000067020000}"/>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a:extLst>
            <a:ext uri="{FF2B5EF4-FFF2-40B4-BE49-F238E27FC236}">
              <a16:creationId xmlns:a16="http://schemas.microsoft.com/office/drawing/2014/main" id="{00000000-0008-0000-0E00-000068020000}"/>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a:extLst>
            <a:ext uri="{FF2B5EF4-FFF2-40B4-BE49-F238E27FC236}">
              <a16:creationId xmlns:a16="http://schemas.microsoft.com/office/drawing/2014/main" id="{00000000-0008-0000-0E00-000069020000}"/>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a:extLst>
            <a:ext uri="{FF2B5EF4-FFF2-40B4-BE49-F238E27FC236}">
              <a16:creationId xmlns:a16="http://schemas.microsoft.com/office/drawing/2014/main" id="{00000000-0008-0000-0E00-00006A020000}"/>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a:extLst>
            <a:ext uri="{FF2B5EF4-FFF2-40B4-BE49-F238E27FC236}">
              <a16:creationId xmlns:a16="http://schemas.microsoft.com/office/drawing/2014/main" id="{00000000-0008-0000-0E00-00006B020000}"/>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a:extLst>
            <a:ext uri="{FF2B5EF4-FFF2-40B4-BE49-F238E27FC236}">
              <a16:creationId xmlns:a16="http://schemas.microsoft.com/office/drawing/2014/main" id="{00000000-0008-0000-0E00-00006C020000}"/>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a:extLst>
            <a:ext uri="{FF2B5EF4-FFF2-40B4-BE49-F238E27FC236}">
              <a16:creationId xmlns:a16="http://schemas.microsoft.com/office/drawing/2014/main" id="{00000000-0008-0000-0E00-00006D020000}"/>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a:extLst>
            <a:ext uri="{FF2B5EF4-FFF2-40B4-BE49-F238E27FC236}">
              <a16:creationId xmlns:a16="http://schemas.microsoft.com/office/drawing/2014/main" id="{00000000-0008-0000-0E00-00006E020000}"/>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3" name="直線コネクタ 622">
          <a:extLst>
            <a:ext uri="{FF2B5EF4-FFF2-40B4-BE49-F238E27FC236}">
              <a16:creationId xmlns:a16="http://schemas.microsoft.com/office/drawing/2014/main" id="{00000000-0008-0000-0E00-00006F020000}"/>
            </a:ext>
          </a:extLst>
        </xdr:cNvPr>
        <xdr:cNvCxnSpPr/>
      </xdr:nvCxnSpPr>
      <xdr:spPr>
        <a:xfrm>
          <a:off x="11207750" y="107033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24" name="テキスト ボックス 623">
          <a:extLst>
            <a:ext uri="{FF2B5EF4-FFF2-40B4-BE49-F238E27FC236}">
              <a16:creationId xmlns:a16="http://schemas.microsoft.com/office/drawing/2014/main" id="{00000000-0008-0000-0E00-000070020000}"/>
            </a:ext>
          </a:extLst>
        </xdr:cNvPr>
        <xdr:cNvSpPr txBox="1"/>
      </xdr:nvSpPr>
      <xdr:spPr>
        <a:xfrm>
          <a:off x="10842791" y="105675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5" name="直線コネクタ 624">
          <a:extLst>
            <a:ext uri="{FF2B5EF4-FFF2-40B4-BE49-F238E27FC236}">
              <a16:creationId xmlns:a16="http://schemas.microsoft.com/office/drawing/2014/main" id="{00000000-0008-0000-0E00-000071020000}"/>
            </a:ext>
          </a:extLst>
        </xdr:cNvPr>
        <xdr:cNvCxnSpPr/>
      </xdr:nvCxnSpPr>
      <xdr:spPr>
        <a:xfrm>
          <a:off x="11207750" y="103895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6" name="テキスト ボックス 625">
          <a:extLst>
            <a:ext uri="{FF2B5EF4-FFF2-40B4-BE49-F238E27FC236}">
              <a16:creationId xmlns:a16="http://schemas.microsoft.com/office/drawing/2014/main" id="{00000000-0008-0000-0E00-000072020000}"/>
            </a:ext>
          </a:extLst>
        </xdr:cNvPr>
        <xdr:cNvSpPr txBox="1"/>
      </xdr:nvSpPr>
      <xdr:spPr>
        <a:xfrm>
          <a:off x="108427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7" name="直線コネクタ 626">
          <a:extLst>
            <a:ext uri="{FF2B5EF4-FFF2-40B4-BE49-F238E27FC236}">
              <a16:creationId xmlns:a16="http://schemas.microsoft.com/office/drawing/2014/main" id="{00000000-0008-0000-0E00-000073020000}"/>
            </a:ext>
          </a:extLst>
        </xdr:cNvPr>
        <xdr:cNvCxnSpPr/>
      </xdr:nvCxnSpPr>
      <xdr:spPr>
        <a:xfrm>
          <a:off x="11207750" y="100756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8" name="テキスト ボックス 627">
          <a:extLst>
            <a:ext uri="{FF2B5EF4-FFF2-40B4-BE49-F238E27FC236}">
              <a16:creationId xmlns:a16="http://schemas.microsoft.com/office/drawing/2014/main" id="{00000000-0008-0000-0E00-000074020000}"/>
            </a:ext>
          </a:extLst>
        </xdr:cNvPr>
        <xdr:cNvSpPr txBox="1"/>
      </xdr:nvSpPr>
      <xdr:spPr>
        <a:xfrm>
          <a:off x="108427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9" name="直線コネクタ 628">
          <a:extLst>
            <a:ext uri="{FF2B5EF4-FFF2-40B4-BE49-F238E27FC236}">
              <a16:creationId xmlns:a16="http://schemas.microsoft.com/office/drawing/2014/main" id="{00000000-0008-0000-0E00-000075020000}"/>
            </a:ext>
          </a:extLst>
        </xdr:cNvPr>
        <xdr:cNvCxnSpPr/>
      </xdr:nvCxnSpPr>
      <xdr:spPr>
        <a:xfrm>
          <a:off x="11207750" y="97554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0" name="テキスト ボックス 629">
          <a:extLst>
            <a:ext uri="{FF2B5EF4-FFF2-40B4-BE49-F238E27FC236}">
              <a16:creationId xmlns:a16="http://schemas.microsoft.com/office/drawing/2014/main" id="{00000000-0008-0000-0E00-000076020000}"/>
            </a:ext>
          </a:extLst>
        </xdr:cNvPr>
        <xdr:cNvSpPr txBox="1"/>
      </xdr:nvSpPr>
      <xdr:spPr>
        <a:xfrm>
          <a:off x="108427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1" name="直線コネクタ 630">
          <a:extLst>
            <a:ext uri="{FF2B5EF4-FFF2-40B4-BE49-F238E27FC236}">
              <a16:creationId xmlns:a16="http://schemas.microsoft.com/office/drawing/2014/main" id="{00000000-0008-0000-0E00-000077020000}"/>
            </a:ext>
          </a:extLst>
        </xdr:cNvPr>
        <xdr:cNvCxnSpPr/>
      </xdr:nvCxnSpPr>
      <xdr:spPr>
        <a:xfrm>
          <a:off x="11207750" y="94415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2" name="テキスト ボックス 631">
          <a:extLst>
            <a:ext uri="{FF2B5EF4-FFF2-40B4-BE49-F238E27FC236}">
              <a16:creationId xmlns:a16="http://schemas.microsoft.com/office/drawing/2014/main" id="{00000000-0008-0000-0E00-000078020000}"/>
            </a:ext>
          </a:extLst>
        </xdr:cNvPr>
        <xdr:cNvSpPr txBox="1"/>
      </xdr:nvSpPr>
      <xdr:spPr>
        <a:xfrm>
          <a:off x="108427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3" name="直線コネクタ 632">
          <a:extLst>
            <a:ext uri="{FF2B5EF4-FFF2-40B4-BE49-F238E27FC236}">
              <a16:creationId xmlns:a16="http://schemas.microsoft.com/office/drawing/2014/main" id="{00000000-0008-0000-0E00-000079020000}"/>
            </a:ext>
          </a:extLst>
        </xdr:cNvPr>
        <xdr:cNvCxnSpPr/>
      </xdr:nvCxnSpPr>
      <xdr:spPr>
        <a:xfrm>
          <a:off x="11207750" y="91276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34" name="テキスト ボックス 633">
          <a:extLst>
            <a:ext uri="{FF2B5EF4-FFF2-40B4-BE49-F238E27FC236}">
              <a16:creationId xmlns:a16="http://schemas.microsoft.com/office/drawing/2014/main" id="{00000000-0008-0000-0E00-00007A020000}"/>
            </a:ext>
          </a:extLst>
        </xdr:cNvPr>
        <xdr:cNvSpPr txBox="1"/>
      </xdr:nvSpPr>
      <xdr:spPr>
        <a:xfrm>
          <a:off x="10842791" y="899179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5" name="直線コネクタ 634">
          <a:extLst>
            <a:ext uri="{FF2B5EF4-FFF2-40B4-BE49-F238E27FC236}">
              <a16:creationId xmlns:a16="http://schemas.microsoft.com/office/drawing/2014/main" id="{00000000-0008-0000-0E00-00007B020000}"/>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6" name="テキスト ボックス 635">
          <a:extLst>
            <a:ext uri="{FF2B5EF4-FFF2-40B4-BE49-F238E27FC236}">
              <a16:creationId xmlns:a16="http://schemas.microsoft.com/office/drawing/2014/main" id="{00000000-0008-0000-0E00-00007C020000}"/>
            </a:ext>
          </a:extLst>
        </xdr:cNvPr>
        <xdr:cNvSpPr txBox="1"/>
      </xdr:nvSpPr>
      <xdr:spPr>
        <a:xfrm>
          <a:off x="108427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7" name="【学校施設】&#10;有形固定資産減価償却率グラフ枠">
          <a:extLst>
            <a:ext uri="{FF2B5EF4-FFF2-40B4-BE49-F238E27FC236}">
              <a16:creationId xmlns:a16="http://schemas.microsoft.com/office/drawing/2014/main" id="{00000000-0008-0000-0E00-00007D020000}"/>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161653</xdr:rowOff>
    </xdr:from>
    <xdr:to>
      <xdr:col>85</xdr:col>
      <xdr:colOff>126364</xdr:colOff>
      <xdr:row>64</xdr:row>
      <xdr:rowOff>35923</xdr:rowOff>
    </xdr:to>
    <xdr:cxnSp macro="">
      <xdr:nvCxnSpPr>
        <xdr:cNvPr id="638" name="直線コネクタ 637">
          <a:extLst>
            <a:ext uri="{FF2B5EF4-FFF2-40B4-BE49-F238E27FC236}">
              <a16:creationId xmlns:a16="http://schemas.microsoft.com/office/drawing/2014/main" id="{00000000-0008-0000-0E00-00007E020000}"/>
            </a:ext>
          </a:extLst>
        </xdr:cNvPr>
        <xdr:cNvCxnSpPr/>
      </xdr:nvCxnSpPr>
      <xdr:spPr>
        <a:xfrm flipV="1">
          <a:off x="14699614" y="9248503"/>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39750</xdr:rowOff>
    </xdr:from>
    <xdr:ext cx="405111" cy="259045"/>
    <xdr:sp macro="" textlink="">
      <xdr:nvSpPr>
        <xdr:cNvPr id="639" name="【学校施設】&#10;有形固定資産減価償却率最小値テキスト">
          <a:extLst>
            <a:ext uri="{FF2B5EF4-FFF2-40B4-BE49-F238E27FC236}">
              <a16:creationId xmlns:a16="http://schemas.microsoft.com/office/drawing/2014/main" id="{00000000-0008-0000-0E00-00007F020000}"/>
            </a:ext>
          </a:extLst>
        </xdr:cNvPr>
        <xdr:cNvSpPr txBox="1"/>
      </xdr:nvSpPr>
      <xdr:spPr>
        <a:xfrm>
          <a:off x="14738350" y="10612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35923</xdr:rowOff>
    </xdr:from>
    <xdr:to>
      <xdr:col>86</xdr:col>
      <xdr:colOff>25400</xdr:colOff>
      <xdr:row>64</xdr:row>
      <xdr:rowOff>35923</xdr:rowOff>
    </xdr:to>
    <xdr:cxnSp macro="">
      <xdr:nvCxnSpPr>
        <xdr:cNvPr id="640" name="直線コネクタ 639">
          <a:extLst>
            <a:ext uri="{FF2B5EF4-FFF2-40B4-BE49-F238E27FC236}">
              <a16:creationId xmlns:a16="http://schemas.microsoft.com/office/drawing/2014/main" id="{00000000-0008-0000-0E00-000080020000}"/>
            </a:ext>
          </a:extLst>
        </xdr:cNvPr>
        <xdr:cNvCxnSpPr/>
      </xdr:nvCxnSpPr>
      <xdr:spPr>
        <a:xfrm>
          <a:off x="14611350" y="1060867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108330</xdr:rowOff>
    </xdr:from>
    <xdr:ext cx="405111" cy="259045"/>
    <xdr:sp macro="" textlink="">
      <xdr:nvSpPr>
        <xdr:cNvPr id="641" name="【学校施設】&#10;有形固定資産減価償却率最大値テキスト">
          <a:extLst>
            <a:ext uri="{FF2B5EF4-FFF2-40B4-BE49-F238E27FC236}">
              <a16:creationId xmlns:a16="http://schemas.microsoft.com/office/drawing/2014/main" id="{00000000-0008-0000-0E00-000081020000}"/>
            </a:ext>
          </a:extLst>
        </xdr:cNvPr>
        <xdr:cNvSpPr txBox="1"/>
      </xdr:nvSpPr>
      <xdr:spPr>
        <a:xfrm>
          <a:off x="14738350" y="9030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161653</xdr:rowOff>
    </xdr:from>
    <xdr:to>
      <xdr:col>86</xdr:col>
      <xdr:colOff>25400</xdr:colOff>
      <xdr:row>55</xdr:row>
      <xdr:rowOff>161653</xdr:rowOff>
    </xdr:to>
    <xdr:cxnSp macro="">
      <xdr:nvCxnSpPr>
        <xdr:cNvPr id="642" name="直線コネクタ 641">
          <a:extLst>
            <a:ext uri="{FF2B5EF4-FFF2-40B4-BE49-F238E27FC236}">
              <a16:creationId xmlns:a16="http://schemas.microsoft.com/office/drawing/2014/main" id="{00000000-0008-0000-0E00-000082020000}"/>
            </a:ext>
          </a:extLst>
        </xdr:cNvPr>
        <xdr:cNvCxnSpPr/>
      </xdr:nvCxnSpPr>
      <xdr:spPr>
        <a:xfrm>
          <a:off x="14611350" y="924850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81115</xdr:rowOff>
    </xdr:from>
    <xdr:ext cx="405111" cy="259045"/>
    <xdr:sp macro="" textlink="">
      <xdr:nvSpPr>
        <xdr:cNvPr id="643" name="【学校施設】&#10;有形固定資産減価償却率平均値テキスト">
          <a:extLst>
            <a:ext uri="{FF2B5EF4-FFF2-40B4-BE49-F238E27FC236}">
              <a16:creationId xmlns:a16="http://schemas.microsoft.com/office/drawing/2014/main" id="{00000000-0008-0000-0E00-000083020000}"/>
            </a:ext>
          </a:extLst>
        </xdr:cNvPr>
        <xdr:cNvSpPr txBox="1"/>
      </xdr:nvSpPr>
      <xdr:spPr>
        <a:xfrm>
          <a:off x="14738350" y="99934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102688</xdr:rowOff>
    </xdr:from>
    <xdr:to>
      <xdr:col>85</xdr:col>
      <xdr:colOff>177800</xdr:colOff>
      <xdr:row>61</xdr:row>
      <xdr:rowOff>32838</xdr:rowOff>
    </xdr:to>
    <xdr:sp macro="" textlink="">
      <xdr:nvSpPr>
        <xdr:cNvPr id="644" name="フローチャート: 判断 643">
          <a:extLst>
            <a:ext uri="{FF2B5EF4-FFF2-40B4-BE49-F238E27FC236}">
              <a16:creationId xmlns:a16="http://schemas.microsoft.com/office/drawing/2014/main" id="{00000000-0008-0000-0E00-000084020000}"/>
            </a:ext>
          </a:extLst>
        </xdr:cNvPr>
        <xdr:cNvSpPr/>
      </xdr:nvSpPr>
      <xdr:spPr>
        <a:xfrm>
          <a:off x="14649450" y="1001503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66766</xdr:rowOff>
    </xdr:from>
    <xdr:to>
      <xdr:col>81</xdr:col>
      <xdr:colOff>101600</xdr:colOff>
      <xdr:row>60</xdr:row>
      <xdr:rowOff>168366</xdr:rowOff>
    </xdr:to>
    <xdr:sp macro="" textlink="">
      <xdr:nvSpPr>
        <xdr:cNvPr id="645" name="フローチャート: 判断 644">
          <a:extLst>
            <a:ext uri="{FF2B5EF4-FFF2-40B4-BE49-F238E27FC236}">
              <a16:creationId xmlns:a16="http://schemas.microsoft.com/office/drawing/2014/main" id="{00000000-0008-0000-0E00-000085020000}"/>
            </a:ext>
          </a:extLst>
        </xdr:cNvPr>
        <xdr:cNvSpPr/>
      </xdr:nvSpPr>
      <xdr:spPr>
        <a:xfrm>
          <a:off x="13887450" y="997911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43906</xdr:rowOff>
    </xdr:from>
    <xdr:to>
      <xdr:col>76</xdr:col>
      <xdr:colOff>165100</xdr:colOff>
      <xdr:row>60</xdr:row>
      <xdr:rowOff>145506</xdr:rowOff>
    </xdr:to>
    <xdr:sp macro="" textlink="">
      <xdr:nvSpPr>
        <xdr:cNvPr id="646" name="フローチャート: 判断 645">
          <a:extLst>
            <a:ext uri="{FF2B5EF4-FFF2-40B4-BE49-F238E27FC236}">
              <a16:creationId xmlns:a16="http://schemas.microsoft.com/office/drawing/2014/main" id="{00000000-0008-0000-0E00-000086020000}"/>
            </a:ext>
          </a:extLst>
        </xdr:cNvPr>
        <xdr:cNvSpPr/>
      </xdr:nvSpPr>
      <xdr:spPr>
        <a:xfrm>
          <a:off x="13093700" y="995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1451</xdr:rowOff>
    </xdr:from>
    <xdr:to>
      <xdr:col>72</xdr:col>
      <xdr:colOff>38100</xdr:colOff>
      <xdr:row>60</xdr:row>
      <xdr:rowOff>103051</xdr:rowOff>
    </xdr:to>
    <xdr:sp macro="" textlink="">
      <xdr:nvSpPr>
        <xdr:cNvPr id="647" name="フローチャート: 判断 646">
          <a:extLst>
            <a:ext uri="{FF2B5EF4-FFF2-40B4-BE49-F238E27FC236}">
              <a16:creationId xmlns:a16="http://schemas.microsoft.com/office/drawing/2014/main" id="{00000000-0008-0000-0E00-000087020000}"/>
            </a:ext>
          </a:extLst>
        </xdr:cNvPr>
        <xdr:cNvSpPr/>
      </xdr:nvSpPr>
      <xdr:spPr>
        <a:xfrm>
          <a:off x="12299950" y="991380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130447</xdr:rowOff>
    </xdr:from>
    <xdr:to>
      <xdr:col>67</xdr:col>
      <xdr:colOff>101600</xdr:colOff>
      <xdr:row>60</xdr:row>
      <xdr:rowOff>60597</xdr:rowOff>
    </xdr:to>
    <xdr:sp macro="" textlink="">
      <xdr:nvSpPr>
        <xdr:cNvPr id="648" name="フローチャート: 判断 647">
          <a:extLst>
            <a:ext uri="{FF2B5EF4-FFF2-40B4-BE49-F238E27FC236}">
              <a16:creationId xmlns:a16="http://schemas.microsoft.com/office/drawing/2014/main" id="{00000000-0008-0000-0E00-000088020000}"/>
            </a:ext>
          </a:extLst>
        </xdr:cNvPr>
        <xdr:cNvSpPr/>
      </xdr:nvSpPr>
      <xdr:spPr>
        <a:xfrm>
          <a:off x="11487150" y="987769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00000000-0008-0000-0E00-000089020000}"/>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00000000-0008-0000-0E00-00008A020000}"/>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00000000-0008-0000-0E00-00008B020000}"/>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00000000-0008-0000-0E00-00008C020000}"/>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3" name="テキスト ボックス 652">
          <a:extLst>
            <a:ext uri="{FF2B5EF4-FFF2-40B4-BE49-F238E27FC236}">
              <a16:creationId xmlns:a16="http://schemas.microsoft.com/office/drawing/2014/main" id="{00000000-0008-0000-0E00-00008D020000}"/>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76563</xdr:rowOff>
    </xdr:from>
    <xdr:to>
      <xdr:col>85</xdr:col>
      <xdr:colOff>177800</xdr:colOff>
      <xdr:row>59</xdr:row>
      <xdr:rowOff>6713</xdr:rowOff>
    </xdr:to>
    <xdr:sp macro="" textlink="">
      <xdr:nvSpPr>
        <xdr:cNvPr id="654" name="楕円 653">
          <a:extLst>
            <a:ext uri="{FF2B5EF4-FFF2-40B4-BE49-F238E27FC236}">
              <a16:creationId xmlns:a16="http://schemas.microsoft.com/office/drawing/2014/main" id="{00000000-0008-0000-0E00-00008E020000}"/>
            </a:ext>
          </a:extLst>
        </xdr:cNvPr>
        <xdr:cNvSpPr/>
      </xdr:nvSpPr>
      <xdr:spPr>
        <a:xfrm>
          <a:off x="14649450" y="965871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99440</xdr:rowOff>
    </xdr:from>
    <xdr:ext cx="405111" cy="259045"/>
    <xdr:sp macro="" textlink="">
      <xdr:nvSpPr>
        <xdr:cNvPr id="655" name="【学校施設】&#10;有形固定資産減価償却率該当値テキスト">
          <a:extLst>
            <a:ext uri="{FF2B5EF4-FFF2-40B4-BE49-F238E27FC236}">
              <a16:creationId xmlns:a16="http://schemas.microsoft.com/office/drawing/2014/main" id="{00000000-0008-0000-0E00-00008F020000}"/>
            </a:ext>
          </a:extLst>
        </xdr:cNvPr>
        <xdr:cNvSpPr txBox="1"/>
      </xdr:nvSpPr>
      <xdr:spPr>
        <a:xfrm>
          <a:off x="14738350" y="9516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37374</xdr:rowOff>
    </xdr:from>
    <xdr:to>
      <xdr:col>81</xdr:col>
      <xdr:colOff>101600</xdr:colOff>
      <xdr:row>58</xdr:row>
      <xdr:rowOff>138974</xdr:rowOff>
    </xdr:to>
    <xdr:sp macro="" textlink="">
      <xdr:nvSpPr>
        <xdr:cNvPr id="656" name="楕円 655">
          <a:extLst>
            <a:ext uri="{FF2B5EF4-FFF2-40B4-BE49-F238E27FC236}">
              <a16:creationId xmlns:a16="http://schemas.microsoft.com/office/drawing/2014/main" id="{00000000-0008-0000-0E00-000090020000}"/>
            </a:ext>
          </a:extLst>
        </xdr:cNvPr>
        <xdr:cNvSpPr/>
      </xdr:nvSpPr>
      <xdr:spPr>
        <a:xfrm>
          <a:off x="13887450" y="9619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88174</xdr:rowOff>
    </xdr:from>
    <xdr:to>
      <xdr:col>85</xdr:col>
      <xdr:colOff>127000</xdr:colOff>
      <xdr:row>58</xdr:row>
      <xdr:rowOff>127363</xdr:rowOff>
    </xdr:to>
    <xdr:cxnSp macro="">
      <xdr:nvCxnSpPr>
        <xdr:cNvPr id="657" name="直線コネクタ 656">
          <a:extLst>
            <a:ext uri="{FF2B5EF4-FFF2-40B4-BE49-F238E27FC236}">
              <a16:creationId xmlns:a16="http://schemas.microsoft.com/office/drawing/2014/main" id="{00000000-0008-0000-0E00-000091020000}"/>
            </a:ext>
          </a:extLst>
        </xdr:cNvPr>
        <xdr:cNvCxnSpPr/>
      </xdr:nvCxnSpPr>
      <xdr:spPr>
        <a:xfrm>
          <a:off x="13938250" y="9670324"/>
          <a:ext cx="762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140244</xdr:rowOff>
    </xdr:from>
    <xdr:to>
      <xdr:col>76</xdr:col>
      <xdr:colOff>165100</xdr:colOff>
      <xdr:row>58</xdr:row>
      <xdr:rowOff>70394</xdr:rowOff>
    </xdr:to>
    <xdr:sp macro="" textlink="">
      <xdr:nvSpPr>
        <xdr:cNvPr id="658" name="楕円 657">
          <a:extLst>
            <a:ext uri="{FF2B5EF4-FFF2-40B4-BE49-F238E27FC236}">
              <a16:creationId xmlns:a16="http://schemas.microsoft.com/office/drawing/2014/main" id="{00000000-0008-0000-0E00-000092020000}"/>
            </a:ext>
          </a:extLst>
        </xdr:cNvPr>
        <xdr:cNvSpPr/>
      </xdr:nvSpPr>
      <xdr:spPr>
        <a:xfrm>
          <a:off x="13093700" y="955729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19594</xdr:rowOff>
    </xdr:from>
    <xdr:to>
      <xdr:col>81</xdr:col>
      <xdr:colOff>50800</xdr:colOff>
      <xdr:row>58</xdr:row>
      <xdr:rowOff>88174</xdr:rowOff>
    </xdr:to>
    <xdr:cxnSp macro="">
      <xdr:nvCxnSpPr>
        <xdr:cNvPr id="659" name="直線コネクタ 658">
          <a:extLst>
            <a:ext uri="{FF2B5EF4-FFF2-40B4-BE49-F238E27FC236}">
              <a16:creationId xmlns:a16="http://schemas.microsoft.com/office/drawing/2014/main" id="{00000000-0008-0000-0E00-000093020000}"/>
            </a:ext>
          </a:extLst>
        </xdr:cNvPr>
        <xdr:cNvCxnSpPr/>
      </xdr:nvCxnSpPr>
      <xdr:spPr>
        <a:xfrm>
          <a:off x="13144500" y="9601744"/>
          <a:ext cx="79375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61867</xdr:rowOff>
    </xdr:from>
    <xdr:to>
      <xdr:col>72</xdr:col>
      <xdr:colOff>38100</xdr:colOff>
      <xdr:row>57</xdr:row>
      <xdr:rowOff>163467</xdr:rowOff>
    </xdr:to>
    <xdr:sp macro="" textlink="">
      <xdr:nvSpPr>
        <xdr:cNvPr id="660" name="楕円 659">
          <a:extLst>
            <a:ext uri="{FF2B5EF4-FFF2-40B4-BE49-F238E27FC236}">
              <a16:creationId xmlns:a16="http://schemas.microsoft.com/office/drawing/2014/main" id="{00000000-0008-0000-0E00-000094020000}"/>
            </a:ext>
          </a:extLst>
        </xdr:cNvPr>
        <xdr:cNvSpPr/>
      </xdr:nvSpPr>
      <xdr:spPr>
        <a:xfrm>
          <a:off x="12299950" y="947891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112667</xdr:rowOff>
    </xdr:from>
    <xdr:to>
      <xdr:col>76</xdr:col>
      <xdr:colOff>114300</xdr:colOff>
      <xdr:row>58</xdr:row>
      <xdr:rowOff>19594</xdr:rowOff>
    </xdr:to>
    <xdr:cxnSp macro="">
      <xdr:nvCxnSpPr>
        <xdr:cNvPr id="661" name="直線コネクタ 660">
          <a:extLst>
            <a:ext uri="{FF2B5EF4-FFF2-40B4-BE49-F238E27FC236}">
              <a16:creationId xmlns:a16="http://schemas.microsoft.com/office/drawing/2014/main" id="{00000000-0008-0000-0E00-000095020000}"/>
            </a:ext>
          </a:extLst>
        </xdr:cNvPr>
        <xdr:cNvCxnSpPr/>
      </xdr:nvCxnSpPr>
      <xdr:spPr>
        <a:xfrm>
          <a:off x="12344400" y="9529717"/>
          <a:ext cx="800100" cy="72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154940</xdr:rowOff>
    </xdr:from>
    <xdr:to>
      <xdr:col>67</xdr:col>
      <xdr:colOff>101600</xdr:colOff>
      <xdr:row>57</xdr:row>
      <xdr:rowOff>85090</xdr:rowOff>
    </xdr:to>
    <xdr:sp macro="" textlink="">
      <xdr:nvSpPr>
        <xdr:cNvPr id="662" name="楕円 661">
          <a:extLst>
            <a:ext uri="{FF2B5EF4-FFF2-40B4-BE49-F238E27FC236}">
              <a16:creationId xmlns:a16="http://schemas.microsoft.com/office/drawing/2014/main" id="{00000000-0008-0000-0E00-000096020000}"/>
            </a:ext>
          </a:extLst>
        </xdr:cNvPr>
        <xdr:cNvSpPr/>
      </xdr:nvSpPr>
      <xdr:spPr>
        <a:xfrm>
          <a:off x="11487150" y="94068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34290</xdr:rowOff>
    </xdr:from>
    <xdr:to>
      <xdr:col>71</xdr:col>
      <xdr:colOff>177800</xdr:colOff>
      <xdr:row>57</xdr:row>
      <xdr:rowOff>112667</xdr:rowOff>
    </xdr:to>
    <xdr:cxnSp macro="">
      <xdr:nvCxnSpPr>
        <xdr:cNvPr id="663" name="直線コネクタ 662">
          <a:extLst>
            <a:ext uri="{FF2B5EF4-FFF2-40B4-BE49-F238E27FC236}">
              <a16:creationId xmlns:a16="http://schemas.microsoft.com/office/drawing/2014/main" id="{00000000-0008-0000-0E00-000097020000}"/>
            </a:ext>
          </a:extLst>
        </xdr:cNvPr>
        <xdr:cNvCxnSpPr/>
      </xdr:nvCxnSpPr>
      <xdr:spPr>
        <a:xfrm>
          <a:off x="11537950" y="9451340"/>
          <a:ext cx="80645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159493</xdr:rowOff>
    </xdr:from>
    <xdr:ext cx="405111" cy="259045"/>
    <xdr:sp macro="" textlink="">
      <xdr:nvSpPr>
        <xdr:cNvPr id="664" name="n_1aveValue【学校施設】&#10;有形固定資産減価償却率">
          <a:extLst>
            <a:ext uri="{FF2B5EF4-FFF2-40B4-BE49-F238E27FC236}">
              <a16:creationId xmlns:a16="http://schemas.microsoft.com/office/drawing/2014/main" id="{00000000-0008-0000-0E00-000098020000}"/>
            </a:ext>
          </a:extLst>
        </xdr:cNvPr>
        <xdr:cNvSpPr txBox="1"/>
      </xdr:nvSpPr>
      <xdr:spPr>
        <a:xfrm>
          <a:off x="13742044" y="1007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136633</xdr:rowOff>
    </xdr:from>
    <xdr:ext cx="405111" cy="259045"/>
    <xdr:sp macro="" textlink="">
      <xdr:nvSpPr>
        <xdr:cNvPr id="665" name="n_2aveValue【学校施設】&#10;有形固定資産減価償却率">
          <a:extLst>
            <a:ext uri="{FF2B5EF4-FFF2-40B4-BE49-F238E27FC236}">
              <a16:creationId xmlns:a16="http://schemas.microsoft.com/office/drawing/2014/main" id="{00000000-0008-0000-0E00-000099020000}"/>
            </a:ext>
          </a:extLst>
        </xdr:cNvPr>
        <xdr:cNvSpPr txBox="1"/>
      </xdr:nvSpPr>
      <xdr:spPr>
        <a:xfrm>
          <a:off x="12960994" y="1004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94178</xdr:rowOff>
    </xdr:from>
    <xdr:ext cx="405111" cy="259045"/>
    <xdr:sp macro="" textlink="">
      <xdr:nvSpPr>
        <xdr:cNvPr id="666" name="n_3aveValue【学校施設】&#10;有形固定資産減価償却率">
          <a:extLst>
            <a:ext uri="{FF2B5EF4-FFF2-40B4-BE49-F238E27FC236}">
              <a16:creationId xmlns:a16="http://schemas.microsoft.com/office/drawing/2014/main" id="{00000000-0008-0000-0E00-00009A020000}"/>
            </a:ext>
          </a:extLst>
        </xdr:cNvPr>
        <xdr:cNvSpPr txBox="1"/>
      </xdr:nvSpPr>
      <xdr:spPr>
        <a:xfrm>
          <a:off x="12167244" y="1000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51724</xdr:rowOff>
    </xdr:from>
    <xdr:ext cx="405111" cy="259045"/>
    <xdr:sp macro="" textlink="">
      <xdr:nvSpPr>
        <xdr:cNvPr id="667" name="n_4aveValue【学校施設】&#10;有形固定資産減価償却率">
          <a:extLst>
            <a:ext uri="{FF2B5EF4-FFF2-40B4-BE49-F238E27FC236}">
              <a16:creationId xmlns:a16="http://schemas.microsoft.com/office/drawing/2014/main" id="{00000000-0008-0000-0E00-00009B020000}"/>
            </a:ext>
          </a:extLst>
        </xdr:cNvPr>
        <xdr:cNvSpPr txBox="1"/>
      </xdr:nvSpPr>
      <xdr:spPr>
        <a:xfrm>
          <a:off x="11354444" y="996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155501</xdr:rowOff>
    </xdr:from>
    <xdr:ext cx="405111" cy="259045"/>
    <xdr:sp macro="" textlink="">
      <xdr:nvSpPr>
        <xdr:cNvPr id="668" name="n_1mainValue【学校施設】&#10;有形固定資産減価償却率">
          <a:extLst>
            <a:ext uri="{FF2B5EF4-FFF2-40B4-BE49-F238E27FC236}">
              <a16:creationId xmlns:a16="http://schemas.microsoft.com/office/drawing/2014/main" id="{00000000-0008-0000-0E00-00009C020000}"/>
            </a:ext>
          </a:extLst>
        </xdr:cNvPr>
        <xdr:cNvSpPr txBox="1"/>
      </xdr:nvSpPr>
      <xdr:spPr>
        <a:xfrm>
          <a:off x="13742044" y="9407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86921</xdr:rowOff>
    </xdr:from>
    <xdr:ext cx="405111" cy="259045"/>
    <xdr:sp macro="" textlink="">
      <xdr:nvSpPr>
        <xdr:cNvPr id="669" name="n_2mainValue【学校施設】&#10;有形固定資産減価償却率">
          <a:extLst>
            <a:ext uri="{FF2B5EF4-FFF2-40B4-BE49-F238E27FC236}">
              <a16:creationId xmlns:a16="http://schemas.microsoft.com/office/drawing/2014/main" id="{00000000-0008-0000-0E00-00009D020000}"/>
            </a:ext>
          </a:extLst>
        </xdr:cNvPr>
        <xdr:cNvSpPr txBox="1"/>
      </xdr:nvSpPr>
      <xdr:spPr>
        <a:xfrm>
          <a:off x="12960994" y="9338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8544</xdr:rowOff>
    </xdr:from>
    <xdr:ext cx="405111" cy="259045"/>
    <xdr:sp macro="" textlink="">
      <xdr:nvSpPr>
        <xdr:cNvPr id="670" name="n_3mainValue【学校施設】&#10;有形固定資産減価償却率">
          <a:extLst>
            <a:ext uri="{FF2B5EF4-FFF2-40B4-BE49-F238E27FC236}">
              <a16:creationId xmlns:a16="http://schemas.microsoft.com/office/drawing/2014/main" id="{00000000-0008-0000-0E00-00009E020000}"/>
            </a:ext>
          </a:extLst>
        </xdr:cNvPr>
        <xdr:cNvSpPr txBox="1"/>
      </xdr:nvSpPr>
      <xdr:spPr>
        <a:xfrm>
          <a:off x="12167244" y="9260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101617</xdr:rowOff>
    </xdr:from>
    <xdr:ext cx="405111" cy="259045"/>
    <xdr:sp macro="" textlink="">
      <xdr:nvSpPr>
        <xdr:cNvPr id="671" name="n_4mainValue【学校施設】&#10;有形固定資産減価償却率">
          <a:extLst>
            <a:ext uri="{FF2B5EF4-FFF2-40B4-BE49-F238E27FC236}">
              <a16:creationId xmlns:a16="http://schemas.microsoft.com/office/drawing/2014/main" id="{00000000-0008-0000-0E00-00009F020000}"/>
            </a:ext>
          </a:extLst>
        </xdr:cNvPr>
        <xdr:cNvSpPr txBox="1"/>
      </xdr:nvSpPr>
      <xdr:spPr>
        <a:xfrm>
          <a:off x="11354444" y="918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2" name="正方形/長方形 671">
          <a:extLst>
            <a:ext uri="{FF2B5EF4-FFF2-40B4-BE49-F238E27FC236}">
              <a16:creationId xmlns:a16="http://schemas.microsoft.com/office/drawing/2014/main" id="{00000000-0008-0000-0E00-0000A0020000}"/>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3" name="正方形/長方形 672">
          <a:extLst>
            <a:ext uri="{FF2B5EF4-FFF2-40B4-BE49-F238E27FC236}">
              <a16:creationId xmlns:a16="http://schemas.microsoft.com/office/drawing/2014/main" id="{00000000-0008-0000-0E00-0000A1020000}"/>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4" name="正方形/長方形 673">
          <a:extLst>
            <a:ext uri="{FF2B5EF4-FFF2-40B4-BE49-F238E27FC236}">
              <a16:creationId xmlns:a16="http://schemas.microsoft.com/office/drawing/2014/main" id="{00000000-0008-0000-0E00-0000A2020000}"/>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5" name="正方形/長方形 674">
          <a:extLst>
            <a:ext uri="{FF2B5EF4-FFF2-40B4-BE49-F238E27FC236}">
              <a16:creationId xmlns:a16="http://schemas.microsoft.com/office/drawing/2014/main" id="{00000000-0008-0000-0E00-0000A3020000}"/>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6" name="正方形/長方形 675">
          <a:extLst>
            <a:ext uri="{FF2B5EF4-FFF2-40B4-BE49-F238E27FC236}">
              <a16:creationId xmlns:a16="http://schemas.microsoft.com/office/drawing/2014/main" id="{00000000-0008-0000-0E00-0000A4020000}"/>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7" name="正方形/長方形 676">
          <a:extLst>
            <a:ext uri="{FF2B5EF4-FFF2-40B4-BE49-F238E27FC236}">
              <a16:creationId xmlns:a16="http://schemas.microsoft.com/office/drawing/2014/main" id="{00000000-0008-0000-0E00-0000A5020000}"/>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8" name="正方形/長方形 677">
          <a:extLst>
            <a:ext uri="{FF2B5EF4-FFF2-40B4-BE49-F238E27FC236}">
              <a16:creationId xmlns:a16="http://schemas.microsoft.com/office/drawing/2014/main" id="{00000000-0008-0000-0E00-0000A6020000}"/>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9" name="正方形/長方形 678">
          <a:extLst>
            <a:ext uri="{FF2B5EF4-FFF2-40B4-BE49-F238E27FC236}">
              <a16:creationId xmlns:a16="http://schemas.microsoft.com/office/drawing/2014/main" id="{00000000-0008-0000-0E00-0000A7020000}"/>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0" name="テキスト ボックス 679">
          <a:extLst>
            <a:ext uri="{FF2B5EF4-FFF2-40B4-BE49-F238E27FC236}">
              <a16:creationId xmlns:a16="http://schemas.microsoft.com/office/drawing/2014/main" id="{00000000-0008-0000-0E00-0000A8020000}"/>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1" name="直線コネクタ 680">
          <a:extLst>
            <a:ext uri="{FF2B5EF4-FFF2-40B4-BE49-F238E27FC236}">
              <a16:creationId xmlns:a16="http://schemas.microsoft.com/office/drawing/2014/main" id="{00000000-0008-0000-0E00-0000A9020000}"/>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82" name="テキスト ボックス 681">
          <a:extLst>
            <a:ext uri="{FF2B5EF4-FFF2-40B4-BE49-F238E27FC236}">
              <a16:creationId xmlns:a16="http://schemas.microsoft.com/office/drawing/2014/main" id="{00000000-0008-0000-0E00-0000AA020000}"/>
            </a:ext>
          </a:extLst>
        </xdr:cNvPr>
        <xdr:cNvSpPr txBox="1"/>
      </xdr:nvSpPr>
      <xdr:spPr>
        <a:xfrm>
          <a:off x="160491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83" name="直線コネクタ 682">
          <a:extLst>
            <a:ext uri="{FF2B5EF4-FFF2-40B4-BE49-F238E27FC236}">
              <a16:creationId xmlns:a16="http://schemas.microsoft.com/office/drawing/2014/main" id="{00000000-0008-0000-0E00-0000AB020000}"/>
            </a:ext>
          </a:extLst>
        </xdr:cNvPr>
        <xdr:cNvCxnSpPr/>
      </xdr:nvCxnSpPr>
      <xdr:spPr>
        <a:xfrm>
          <a:off x="164592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4" name="テキスト ボックス 683">
          <a:extLst>
            <a:ext uri="{FF2B5EF4-FFF2-40B4-BE49-F238E27FC236}">
              <a16:creationId xmlns:a16="http://schemas.microsoft.com/office/drawing/2014/main" id="{00000000-0008-0000-0E00-0000AC020000}"/>
            </a:ext>
          </a:extLst>
        </xdr:cNvPr>
        <xdr:cNvSpPr txBox="1"/>
      </xdr:nvSpPr>
      <xdr:spPr>
        <a:xfrm>
          <a:off x="160491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5" name="直線コネクタ 684">
          <a:extLst>
            <a:ext uri="{FF2B5EF4-FFF2-40B4-BE49-F238E27FC236}">
              <a16:creationId xmlns:a16="http://schemas.microsoft.com/office/drawing/2014/main" id="{00000000-0008-0000-0E00-0000AD020000}"/>
            </a:ext>
          </a:extLst>
        </xdr:cNvPr>
        <xdr:cNvCxnSpPr/>
      </xdr:nvCxnSpPr>
      <xdr:spPr>
        <a:xfrm>
          <a:off x="164592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6" name="テキスト ボックス 685">
          <a:extLst>
            <a:ext uri="{FF2B5EF4-FFF2-40B4-BE49-F238E27FC236}">
              <a16:creationId xmlns:a16="http://schemas.microsoft.com/office/drawing/2014/main" id="{00000000-0008-0000-0E00-0000AE020000}"/>
            </a:ext>
          </a:extLst>
        </xdr:cNvPr>
        <xdr:cNvSpPr txBox="1"/>
      </xdr:nvSpPr>
      <xdr:spPr>
        <a:xfrm>
          <a:off x="1604917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7" name="直線コネクタ 686">
          <a:extLst>
            <a:ext uri="{FF2B5EF4-FFF2-40B4-BE49-F238E27FC236}">
              <a16:creationId xmlns:a16="http://schemas.microsoft.com/office/drawing/2014/main" id="{00000000-0008-0000-0E00-0000AF020000}"/>
            </a:ext>
          </a:extLst>
        </xdr:cNvPr>
        <xdr:cNvCxnSpPr/>
      </xdr:nvCxnSpPr>
      <xdr:spPr>
        <a:xfrm>
          <a:off x="164592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8" name="テキスト ボックス 687">
          <a:extLst>
            <a:ext uri="{FF2B5EF4-FFF2-40B4-BE49-F238E27FC236}">
              <a16:creationId xmlns:a16="http://schemas.microsoft.com/office/drawing/2014/main" id="{00000000-0008-0000-0E00-0000B0020000}"/>
            </a:ext>
          </a:extLst>
        </xdr:cNvPr>
        <xdr:cNvSpPr txBox="1"/>
      </xdr:nvSpPr>
      <xdr:spPr>
        <a:xfrm>
          <a:off x="1604917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9" name="直線コネクタ 688">
          <a:extLst>
            <a:ext uri="{FF2B5EF4-FFF2-40B4-BE49-F238E27FC236}">
              <a16:creationId xmlns:a16="http://schemas.microsoft.com/office/drawing/2014/main" id="{00000000-0008-0000-0E00-0000B1020000}"/>
            </a:ext>
          </a:extLst>
        </xdr:cNvPr>
        <xdr:cNvCxnSpPr/>
      </xdr:nvCxnSpPr>
      <xdr:spPr>
        <a:xfrm>
          <a:off x="164592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90" name="テキスト ボックス 689">
          <a:extLst>
            <a:ext uri="{FF2B5EF4-FFF2-40B4-BE49-F238E27FC236}">
              <a16:creationId xmlns:a16="http://schemas.microsoft.com/office/drawing/2014/main" id="{00000000-0008-0000-0E00-0000B2020000}"/>
            </a:ext>
          </a:extLst>
        </xdr:cNvPr>
        <xdr:cNvSpPr txBox="1"/>
      </xdr:nvSpPr>
      <xdr:spPr>
        <a:xfrm>
          <a:off x="1604917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91" name="直線コネクタ 690">
          <a:extLst>
            <a:ext uri="{FF2B5EF4-FFF2-40B4-BE49-F238E27FC236}">
              <a16:creationId xmlns:a16="http://schemas.microsoft.com/office/drawing/2014/main" id="{00000000-0008-0000-0E00-0000B3020000}"/>
            </a:ext>
          </a:extLst>
        </xdr:cNvPr>
        <xdr:cNvCxnSpPr/>
      </xdr:nvCxnSpPr>
      <xdr:spPr>
        <a:xfrm>
          <a:off x="164592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2" name="テキスト ボックス 691">
          <a:extLst>
            <a:ext uri="{FF2B5EF4-FFF2-40B4-BE49-F238E27FC236}">
              <a16:creationId xmlns:a16="http://schemas.microsoft.com/office/drawing/2014/main" id="{00000000-0008-0000-0E00-0000B4020000}"/>
            </a:ext>
          </a:extLst>
        </xdr:cNvPr>
        <xdr:cNvSpPr txBox="1"/>
      </xdr:nvSpPr>
      <xdr:spPr>
        <a:xfrm>
          <a:off x="1604917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3" name="直線コネクタ 692">
          <a:extLst>
            <a:ext uri="{FF2B5EF4-FFF2-40B4-BE49-F238E27FC236}">
              <a16:creationId xmlns:a16="http://schemas.microsoft.com/office/drawing/2014/main" id="{00000000-0008-0000-0E00-0000B5020000}"/>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4" name="テキスト ボックス 693">
          <a:extLst>
            <a:ext uri="{FF2B5EF4-FFF2-40B4-BE49-F238E27FC236}">
              <a16:creationId xmlns:a16="http://schemas.microsoft.com/office/drawing/2014/main" id="{00000000-0008-0000-0E00-0000B6020000}"/>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5" name="【学校施設】&#10;一人当たり面積グラフ枠">
          <a:extLst>
            <a:ext uri="{FF2B5EF4-FFF2-40B4-BE49-F238E27FC236}">
              <a16:creationId xmlns:a16="http://schemas.microsoft.com/office/drawing/2014/main" id="{00000000-0008-0000-0E00-0000B7020000}"/>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132080</xdr:rowOff>
    </xdr:from>
    <xdr:to>
      <xdr:col>116</xdr:col>
      <xdr:colOff>62864</xdr:colOff>
      <xdr:row>64</xdr:row>
      <xdr:rowOff>109220</xdr:rowOff>
    </xdr:to>
    <xdr:cxnSp macro="">
      <xdr:nvCxnSpPr>
        <xdr:cNvPr id="696" name="直線コネクタ 695">
          <a:extLst>
            <a:ext uri="{FF2B5EF4-FFF2-40B4-BE49-F238E27FC236}">
              <a16:creationId xmlns:a16="http://schemas.microsoft.com/office/drawing/2014/main" id="{00000000-0008-0000-0E00-0000B8020000}"/>
            </a:ext>
          </a:extLst>
        </xdr:cNvPr>
        <xdr:cNvCxnSpPr/>
      </xdr:nvCxnSpPr>
      <xdr:spPr>
        <a:xfrm flipV="1">
          <a:off x="19951064" y="921893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113047</xdr:rowOff>
    </xdr:from>
    <xdr:ext cx="469744" cy="259045"/>
    <xdr:sp macro="" textlink="">
      <xdr:nvSpPr>
        <xdr:cNvPr id="697" name="【学校施設】&#10;一人当たり面積最小値テキスト">
          <a:extLst>
            <a:ext uri="{FF2B5EF4-FFF2-40B4-BE49-F238E27FC236}">
              <a16:creationId xmlns:a16="http://schemas.microsoft.com/office/drawing/2014/main" id="{00000000-0008-0000-0E00-0000B9020000}"/>
            </a:ext>
          </a:extLst>
        </xdr:cNvPr>
        <xdr:cNvSpPr txBox="1"/>
      </xdr:nvSpPr>
      <xdr:spPr>
        <a:xfrm>
          <a:off x="19989800" y="1068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109220</xdr:rowOff>
    </xdr:from>
    <xdr:to>
      <xdr:col>116</xdr:col>
      <xdr:colOff>152400</xdr:colOff>
      <xdr:row>64</xdr:row>
      <xdr:rowOff>109220</xdr:rowOff>
    </xdr:to>
    <xdr:cxnSp macro="">
      <xdr:nvCxnSpPr>
        <xdr:cNvPr id="698" name="直線コネクタ 697">
          <a:extLst>
            <a:ext uri="{FF2B5EF4-FFF2-40B4-BE49-F238E27FC236}">
              <a16:creationId xmlns:a16="http://schemas.microsoft.com/office/drawing/2014/main" id="{00000000-0008-0000-0E00-0000BA020000}"/>
            </a:ext>
          </a:extLst>
        </xdr:cNvPr>
        <xdr:cNvCxnSpPr/>
      </xdr:nvCxnSpPr>
      <xdr:spPr>
        <a:xfrm>
          <a:off x="19881850" y="106819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78757</xdr:rowOff>
    </xdr:from>
    <xdr:ext cx="469744" cy="259045"/>
    <xdr:sp macro="" textlink="">
      <xdr:nvSpPr>
        <xdr:cNvPr id="699" name="【学校施設】&#10;一人当たり面積最大値テキスト">
          <a:extLst>
            <a:ext uri="{FF2B5EF4-FFF2-40B4-BE49-F238E27FC236}">
              <a16:creationId xmlns:a16="http://schemas.microsoft.com/office/drawing/2014/main" id="{00000000-0008-0000-0E00-0000BB020000}"/>
            </a:ext>
          </a:extLst>
        </xdr:cNvPr>
        <xdr:cNvSpPr txBox="1"/>
      </xdr:nvSpPr>
      <xdr:spPr>
        <a:xfrm>
          <a:off x="19989800" y="900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132080</xdr:rowOff>
    </xdr:from>
    <xdr:to>
      <xdr:col>116</xdr:col>
      <xdr:colOff>152400</xdr:colOff>
      <xdr:row>55</xdr:row>
      <xdr:rowOff>132080</xdr:rowOff>
    </xdr:to>
    <xdr:cxnSp macro="">
      <xdr:nvCxnSpPr>
        <xdr:cNvPr id="700" name="直線コネクタ 699">
          <a:extLst>
            <a:ext uri="{FF2B5EF4-FFF2-40B4-BE49-F238E27FC236}">
              <a16:creationId xmlns:a16="http://schemas.microsoft.com/office/drawing/2014/main" id="{00000000-0008-0000-0E00-0000BC020000}"/>
            </a:ext>
          </a:extLst>
        </xdr:cNvPr>
        <xdr:cNvCxnSpPr/>
      </xdr:nvCxnSpPr>
      <xdr:spPr>
        <a:xfrm>
          <a:off x="19881850" y="92189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127017</xdr:rowOff>
    </xdr:from>
    <xdr:ext cx="469744" cy="259045"/>
    <xdr:sp macro="" textlink="">
      <xdr:nvSpPr>
        <xdr:cNvPr id="701" name="【学校施設】&#10;一人当たり面積平均値テキスト">
          <a:extLst>
            <a:ext uri="{FF2B5EF4-FFF2-40B4-BE49-F238E27FC236}">
              <a16:creationId xmlns:a16="http://schemas.microsoft.com/office/drawing/2014/main" id="{00000000-0008-0000-0E00-0000BD020000}"/>
            </a:ext>
          </a:extLst>
        </xdr:cNvPr>
        <xdr:cNvSpPr txBox="1"/>
      </xdr:nvSpPr>
      <xdr:spPr>
        <a:xfrm>
          <a:off x="19989800" y="10039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104140</xdr:rowOff>
    </xdr:from>
    <xdr:to>
      <xdr:col>116</xdr:col>
      <xdr:colOff>114300</xdr:colOff>
      <xdr:row>62</xdr:row>
      <xdr:rowOff>34290</xdr:rowOff>
    </xdr:to>
    <xdr:sp macro="" textlink="">
      <xdr:nvSpPr>
        <xdr:cNvPr id="702" name="フローチャート: 判断 701">
          <a:extLst>
            <a:ext uri="{FF2B5EF4-FFF2-40B4-BE49-F238E27FC236}">
              <a16:creationId xmlns:a16="http://schemas.microsoft.com/office/drawing/2014/main" id="{00000000-0008-0000-0E00-0000BE020000}"/>
            </a:ext>
          </a:extLst>
        </xdr:cNvPr>
        <xdr:cNvSpPr/>
      </xdr:nvSpPr>
      <xdr:spPr>
        <a:xfrm>
          <a:off x="19900900" y="101815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115570</xdr:rowOff>
    </xdr:from>
    <xdr:to>
      <xdr:col>112</xdr:col>
      <xdr:colOff>38100</xdr:colOff>
      <xdr:row>62</xdr:row>
      <xdr:rowOff>45720</xdr:rowOff>
    </xdr:to>
    <xdr:sp macro="" textlink="">
      <xdr:nvSpPr>
        <xdr:cNvPr id="703" name="フローチャート: 判断 702">
          <a:extLst>
            <a:ext uri="{FF2B5EF4-FFF2-40B4-BE49-F238E27FC236}">
              <a16:creationId xmlns:a16="http://schemas.microsoft.com/office/drawing/2014/main" id="{00000000-0008-0000-0E00-0000BF020000}"/>
            </a:ext>
          </a:extLst>
        </xdr:cNvPr>
        <xdr:cNvSpPr/>
      </xdr:nvSpPr>
      <xdr:spPr>
        <a:xfrm>
          <a:off x="19157950" y="101930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129540</xdr:rowOff>
    </xdr:from>
    <xdr:to>
      <xdr:col>107</xdr:col>
      <xdr:colOff>101600</xdr:colOff>
      <xdr:row>62</xdr:row>
      <xdr:rowOff>59690</xdr:rowOff>
    </xdr:to>
    <xdr:sp macro="" textlink="">
      <xdr:nvSpPr>
        <xdr:cNvPr id="704" name="フローチャート: 判断 703">
          <a:extLst>
            <a:ext uri="{FF2B5EF4-FFF2-40B4-BE49-F238E27FC236}">
              <a16:creationId xmlns:a16="http://schemas.microsoft.com/office/drawing/2014/main" id="{00000000-0008-0000-0E00-0000C0020000}"/>
            </a:ext>
          </a:extLst>
        </xdr:cNvPr>
        <xdr:cNvSpPr/>
      </xdr:nvSpPr>
      <xdr:spPr>
        <a:xfrm>
          <a:off x="18345150" y="102069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45720</xdr:rowOff>
    </xdr:from>
    <xdr:to>
      <xdr:col>102</xdr:col>
      <xdr:colOff>165100</xdr:colOff>
      <xdr:row>62</xdr:row>
      <xdr:rowOff>147320</xdr:rowOff>
    </xdr:to>
    <xdr:sp macro="" textlink="">
      <xdr:nvSpPr>
        <xdr:cNvPr id="705" name="フローチャート: 判断 704">
          <a:extLst>
            <a:ext uri="{FF2B5EF4-FFF2-40B4-BE49-F238E27FC236}">
              <a16:creationId xmlns:a16="http://schemas.microsoft.com/office/drawing/2014/main" id="{00000000-0008-0000-0E00-0000C1020000}"/>
            </a:ext>
          </a:extLst>
        </xdr:cNvPr>
        <xdr:cNvSpPr/>
      </xdr:nvSpPr>
      <xdr:spPr>
        <a:xfrm>
          <a:off x="17551400" y="1028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57150</xdr:rowOff>
    </xdr:from>
    <xdr:to>
      <xdr:col>98</xdr:col>
      <xdr:colOff>38100</xdr:colOff>
      <xdr:row>62</xdr:row>
      <xdr:rowOff>158750</xdr:rowOff>
    </xdr:to>
    <xdr:sp macro="" textlink="">
      <xdr:nvSpPr>
        <xdr:cNvPr id="706" name="フローチャート: 判断 705">
          <a:extLst>
            <a:ext uri="{FF2B5EF4-FFF2-40B4-BE49-F238E27FC236}">
              <a16:creationId xmlns:a16="http://schemas.microsoft.com/office/drawing/2014/main" id="{00000000-0008-0000-0E00-0000C2020000}"/>
            </a:ext>
          </a:extLst>
        </xdr:cNvPr>
        <xdr:cNvSpPr/>
      </xdr:nvSpPr>
      <xdr:spPr>
        <a:xfrm>
          <a:off x="16757650" y="10299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00000000-0008-0000-0E00-0000C3020000}"/>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00000000-0008-0000-0E00-0000C4020000}"/>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00000000-0008-0000-0E00-0000C5020000}"/>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00000000-0008-0000-0E00-0000C6020000}"/>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1" name="テキスト ボックス 710">
          <a:extLst>
            <a:ext uri="{FF2B5EF4-FFF2-40B4-BE49-F238E27FC236}">
              <a16:creationId xmlns:a16="http://schemas.microsoft.com/office/drawing/2014/main" id="{00000000-0008-0000-0E00-0000C7020000}"/>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41910</xdr:rowOff>
    </xdr:from>
    <xdr:to>
      <xdr:col>116</xdr:col>
      <xdr:colOff>114300</xdr:colOff>
      <xdr:row>62</xdr:row>
      <xdr:rowOff>143510</xdr:rowOff>
    </xdr:to>
    <xdr:sp macro="" textlink="">
      <xdr:nvSpPr>
        <xdr:cNvPr id="712" name="楕円 711">
          <a:extLst>
            <a:ext uri="{FF2B5EF4-FFF2-40B4-BE49-F238E27FC236}">
              <a16:creationId xmlns:a16="http://schemas.microsoft.com/office/drawing/2014/main" id="{00000000-0008-0000-0E00-0000C8020000}"/>
            </a:ext>
          </a:extLst>
        </xdr:cNvPr>
        <xdr:cNvSpPr/>
      </xdr:nvSpPr>
      <xdr:spPr>
        <a:xfrm>
          <a:off x="19900900" y="1028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20337</xdr:rowOff>
    </xdr:from>
    <xdr:ext cx="469744" cy="259045"/>
    <xdr:sp macro="" textlink="">
      <xdr:nvSpPr>
        <xdr:cNvPr id="713" name="【学校施設】&#10;一人当たり面積該当値テキスト">
          <a:extLst>
            <a:ext uri="{FF2B5EF4-FFF2-40B4-BE49-F238E27FC236}">
              <a16:creationId xmlns:a16="http://schemas.microsoft.com/office/drawing/2014/main" id="{00000000-0008-0000-0E00-0000C9020000}"/>
            </a:ext>
          </a:extLst>
        </xdr:cNvPr>
        <xdr:cNvSpPr txBox="1"/>
      </xdr:nvSpPr>
      <xdr:spPr>
        <a:xfrm>
          <a:off x="19989800" y="1026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40640</xdr:rowOff>
    </xdr:from>
    <xdr:to>
      <xdr:col>112</xdr:col>
      <xdr:colOff>38100</xdr:colOff>
      <xdr:row>62</xdr:row>
      <xdr:rowOff>142240</xdr:rowOff>
    </xdr:to>
    <xdr:sp macro="" textlink="">
      <xdr:nvSpPr>
        <xdr:cNvPr id="714" name="楕円 713">
          <a:extLst>
            <a:ext uri="{FF2B5EF4-FFF2-40B4-BE49-F238E27FC236}">
              <a16:creationId xmlns:a16="http://schemas.microsoft.com/office/drawing/2014/main" id="{00000000-0008-0000-0E00-0000CA020000}"/>
            </a:ext>
          </a:extLst>
        </xdr:cNvPr>
        <xdr:cNvSpPr/>
      </xdr:nvSpPr>
      <xdr:spPr>
        <a:xfrm>
          <a:off x="19157950" y="102831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91440</xdr:rowOff>
    </xdr:from>
    <xdr:to>
      <xdr:col>116</xdr:col>
      <xdr:colOff>63500</xdr:colOff>
      <xdr:row>62</xdr:row>
      <xdr:rowOff>92710</xdr:rowOff>
    </xdr:to>
    <xdr:cxnSp macro="">
      <xdr:nvCxnSpPr>
        <xdr:cNvPr id="715" name="直線コネクタ 714">
          <a:extLst>
            <a:ext uri="{FF2B5EF4-FFF2-40B4-BE49-F238E27FC236}">
              <a16:creationId xmlns:a16="http://schemas.microsoft.com/office/drawing/2014/main" id="{00000000-0008-0000-0E00-0000CB020000}"/>
            </a:ext>
          </a:extLst>
        </xdr:cNvPr>
        <xdr:cNvCxnSpPr/>
      </xdr:nvCxnSpPr>
      <xdr:spPr>
        <a:xfrm>
          <a:off x="19202400" y="10333990"/>
          <a:ext cx="7493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26670</xdr:rowOff>
    </xdr:from>
    <xdr:to>
      <xdr:col>107</xdr:col>
      <xdr:colOff>101600</xdr:colOff>
      <xdr:row>62</xdr:row>
      <xdr:rowOff>128270</xdr:rowOff>
    </xdr:to>
    <xdr:sp macro="" textlink="">
      <xdr:nvSpPr>
        <xdr:cNvPr id="716" name="楕円 715">
          <a:extLst>
            <a:ext uri="{FF2B5EF4-FFF2-40B4-BE49-F238E27FC236}">
              <a16:creationId xmlns:a16="http://schemas.microsoft.com/office/drawing/2014/main" id="{00000000-0008-0000-0E00-0000CC020000}"/>
            </a:ext>
          </a:extLst>
        </xdr:cNvPr>
        <xdr:cNvSpPr/>
      </xdr:nvSpPr>
      <xdr:spPr>
        <a:xfrm>
          <a:off x="18345150" y="1026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77470</xdr:rowOff>
    </xdr:from>
    <xdr:to>
      <xdr:col>111</xdr:col>
      <xdr:colOff>177800</xdr:colOff>
      <xdr:row>62</xdr:row>
      <xdr:rowOff>91440</xdr:rowOff>
    </xdr:to>
    <xdr:cxnSp macro="">
      <xdr:nvCxnSpPr>
        <xdr:cNvPr id="717" name="直線コネクタ 716">
          <a:extLst>
            <a:ext uri="{FF2B5EF4-FFF2-40B4-BE49-F238E27FC236}">
              <a16:creationId xmlns:a16="http://schemas.microsoft.com/office/drawing/2014/main" id="{00000000-0008-0000-0E00-0000CD020000}"/>
            </a:ext>
          </a:extLst>
        </xdr:cNvPr>
        <xdr:cNvCxnSpPr/>
      </xdr:nvCxnSpPr>
      <xdr:spPr>
        <a:xfrm>
          <a:off x="18395950" y="10320020"/>
          <a:ext cx="80645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63500</xdr:rowOff>
    </xdr:from>
    <xdr:to>
      <xdr:col>102</xdr:col>
      <xdr:colOff>165100</xdr:colOff>
      <xdr:row>62</xdr:row>
      <xdr:rowOff>165100</xdr:rowOff>
    </xdr:to>
    <xdr:sp macro="" textlink="">
      <xdr:nvSpPr>
        <xdr:cNvPr id="718" name="楕円 717">
          <a:extLst>
            <a:ext uri="{FF2B5EF4-FFF2-40B4-BE49-F238E27FC236}">
              <a16:creationId xmlns:a16="http://schemas.microsoft.com/office/drawing/2014/main" id="{00000000-0008-0000-0E00-0000CE020000}"/>
            </a:ext>
          </a:extLst>
        </xdr:cNvPr>
        <xdr:cNvSpPr/>
      </xdr:nvSpPr>
      <xdr:spPr>
        <a:xfrm>
          <a:off x="17551400" y="1030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77470</xdr:rowOff>
    </xdr:from>
    <xdr:to>
      <xdr:col>107</xdr:col>
      <xdr:colOff>50800</xdr:colOff>
      <xdr:row>62</xdr:row>
      <xdr:rowOff>114300</xdr:rowOff>
    </xdr:to>
    <xdr:cxnSp macro="">
      <xdr:nvCxnSpPr>
        <xdr:cNvPr id="719" name="直線コネクタ 718">
          <a:extLst>
            <a:ext uri="{FF2B5EF4-FFF2-40B4-BE49-F238E27FC236}">
              <a16:creationId xmlns:a16="http://schemas.microsoft.com/office/drawing/2014/main" id="{00000000-0008-0000-0E00-0000CF020000}"/>
            </a:ext>
          </a:extLst>
        </xdr:cNvPr>
        <xdr:cNvCxnSpPr/>
      </xdr:nvCxnSpPr>
      <xdr:spPr>
        <a:xfrm flipV="1">
          <a:off x="17602200" y="10320020"/>
          <a:ext cx="793750"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71120</xdr:rowOff>
    </xdr:from>
    <xdr:to>
      <xdr:col>98</xdr:col>
      <xdr:colOff>38100</xdr:colOff>
      <xdr:row>63</xdr:row>
      <xdr:rowOff>1270</xdr:rowOff>
    </xdr:to>
    <xdr:sp macro="" textlink="">
      <xdr:nvSpPr>
        <xdr:cNvPr id="720" name="楕円 719">
          <a:extLst>
            <a:ext uri="{FF2B5EF4-FFF2-40B4-BE49-F238E27FC236}">
              <a16:creationId xmlns:a16="http://schemas.microsoft.com/office/drawing/2014/main" id="{00000000-0008-0000-0E00-0000D0020000}"/>
            </a:ext>
          </a:extLst>
        </xdr:cNvPr>
        <xdr:cNvSpPr/>
      </xdr:nvSpPr>
      <xdr:spPr>
        <a:xfrm>
          <a:off x="16757650" y="103136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114300</xdr:rowOff>
    </xdr:from>
    <xdr:to>
      <xdr:col>102</xdr:col>
      <xdr:colOff>114300</xdr:colOff>
      <xdr:row>62</xdr:row>
      <xdr:rowOff>121920</xdr:rowOff>
    </xdr:to>
    <xdr:cxnSp macro="">
      <xdr:nvCxnSpPr>
        <xdr:cNvPr id="721" name="直線コネクタ 720">
          <a:extLst>
            <a:ext uri="{FF2B5EF4-FFF2-40B4-BE49-F238E27FC236}">
              <a16:creationId xmlns:a16="http://schemas.microsoft.com/office/drawing/2014/main" id="{00000000-0008-0000-0E00-0000D1020000}"/>
            </a:ext>
          </a:extLst>
        </xdr:cNvPr>
        <xdr:cNvCxnSpPr/>
      </xdr:nvCxnSpPr>
      <xdr:spPr>
        <a:xfrm flipV="1">
          <a:off x="16802100" y="10356850"/>
          <a:ext cx="8001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62247</xdr:rowOff>
    </xdr:from>
    <xdr:ext cx="469744" cy="259045"/>
    <xdr:sp macro="" textlink="">
      <xdr:nvSpPr>
        <xdr:cNvPr id="722" name="n_1aveValue【学校施設】&#10;一人当たり面積">
          <a:extLst>
            <a:ext uri="{FF2B5EF4-FFF2-40B4-BE49-F238E27FC236}">
              <a16:creationId xmlns:a16="http://schemas.microsoft.com/office/drawing/2014/main" id="{00000000-0008-0000-0E00-0000D2020000}"/>
            </a:ext>
          </a:extLst>
        </xdr:cNvPr>
        <xdr:cNvSpPr txBox="1"/>
      </xdr:nvSpPr>
      <xdr:spPr>
        <a:xfrm>
          <a:off x="18980227" y="9974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76217</xdr:rowOff>
    </xdr:from>
    <xdr:ext cx="469744" cy="259045"/>
    <xdr:sp macro="" textlink="">
      <xdr:nvSpPr>
        <xdr:cNvPr id="723" name="n_2aveValue【学校施設】&#10;一人当たり面積">
          <a:extLst>
            <a:ext uri="{FF2B5EF4-FFF2-40B4-BE49-F238E27FC236}">
              <a16:creationId xmlns:a16="http://schemas.microsoft.com/office/drawing/2014/main" id="{00000000-0008-0000-0E00-0000D3020000}"/>
            </a:ext>
          </a:extLst>
        </xdr:cNvPr>
        <xdr:cNvSpPr txBox="1"/>
      </xdr:nvSpPr>
      <xdr:spPr>
        <a:xfrm>
          <a:off x="18180127" y="998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163847</xdr:rowOff>
    </xdr:from>
    <xdr:ext cx="469744" cy="259045"/>
    <xdr:sp macro="" textlink="">
      <xdr:nvSpPr>
        <xdr:cNvPr id="724" name="n_3aveValue【学校施設】&#10;一人当たり面積">
          <a:extLst>
            <a:ext uri="{FF2B5EF4-FFF2-40B4-BE49-F238E27FC236}">
              <a16:creationId xmlns:a16="http://schemas.microsoft.com/office/drawing/2014/main" id="{00000000-0008-0000-0E00-0000D4020000}"/>
            </a:ext>
          </a:extLst>
        </xdr:cNvPr>
        <xdr:cNvSpPr txBox="1"/>
      </xdr:nvSpPr>
      <xdr:spPr>
        <a:xfrm>
          <a:off x="17386377" y="1007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3827</xdr:rowOff>
    </xdr:from>
    <xdr:ext cx="469744" cy="259045"/>
    <xdr:sp macro="" textlink="">
      <xdr:nvSpPr>
        <xdr:cNvPr id="725" name="n_4aveValue【学校施設】&#10;一人当たり面積">
          <a:extLst>
            <a:ext uri="{FF2B5EF4-FFF2-40B4-BE49-F238E27FC236}">
              <a16:creationId xmlns:a16="http://schemas.microsoft.com/office/drawing/2014/main" id="{00000000-0008-0000-0E00-0000D5020000}"/>
            </a:ext>
          </a:extLst>
        </xdr:cNvPr>
        <xdr:cNvSpPr txBox="1"/>
      </xdr:nvSpPr>
      <xdr:spPr>
        <a:xfrm>
          <a:off x="16592627" y="1008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133367</xdr:rowOff>
    </xdr:from>
    <xdr:ext cx="469744" cy="259045"/>
    <xdr:sp macro="" textlink="">
      <xdr:nvSpPr>
        <xdr:cNvPr id="726" name="n_1mainValue【学校施設】&#10;一人当たり面積">
          <a:extLst>
            <a:ext uri="{FF2B5EF4-FFF2-40B4-BE49-F238E27FC236}">
              <a16:creationId xmlns:a16="http://schemas.microsoft.com/office/drawing/2014/main" id="{00000000-0008-0000-0E00-0000D6020000}"/>
            </a:ext>
          </a:extLst>
        </xdr:cNvPr>
        <xdr:cNvSpPr txBox="1"/>
      </xdr:nvSpPr>
      <xdr:spPr>
        <a:xfrm>
          <a:off x="18980227" y="10375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119397</xdr:rowOff>
    </xdr:from>
    <xdr:ext cx="469744" cy="259045"/>
    <xdr:sp macro="" textlink="">
      <xdr:nvSpPr>
        <xdr:cNvPr id="727" name="n_2mainValue【学校施設】&#10;一人当たり面積">
          <a:extLst>
            <a:ext uri="{FF2B5EF4-FFF2-40B4-BE49-F238E27FC236}">
              <a16:creationId xmlns:a16="http://schemas.microsoft.com/office/drawing/2014/main" id="{00000000-0008-0000-0E00-0000D7020000}"/>
            </a:ext>
          </a:extLst>
        </xdr:cNvPr>
        <xdr:cNvSpPr txBox="1"/>
      </xdr:nvSpPr>
      <xdr:spPr>
        <a:xfrm>
          <a:off x="18180127" y="1036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156227</xdr:rowOff>
    </xdr:from>
    <xdr:ext cx="469744" cy="259045"/>
    <xdr:sp macro="" textlink="">
      <xdr:nvSpPr>
        <xdr:cNvPr id="728" name="n_3mainValue【学校施設】&#10;一人当たり面積">
          <a:extLst>
            <a:ext uri="{FF2B5EF4-FFF2-40B4-BE49-F238E27FC236}">
              <a16:creationId xmlns:a16="http://schemas.microsoft.com/office/drawing/2014/main" id="{00000000-0008-0000-0E00-0000D8020000}"/>
            </a:ext>
          </a:extLst>
        </xdr:cNvPr>
        <xdr:cNvSpPr txBox="1"/>
      </xdr:nvSpPr>
      <xdr:spPr>
        <a:xfrm>
          <a:off x="17386377" y="1039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163847</xdr:rowOff>
    </xdr:from>
    <xdr:ext cx="469744" cy="259045"/>
    <xdr:sp macro="" textlink="">
      <xdr:nvSpPr>
        <xdr:cNvPr id="729" name="n_4mainValue【学校施設】&#10;一人当たり面積">
          <a:extLst>
            <a:ext uri="{FF2B5EF4-FFF2-40B4-BE49-F238E27FC236}">
              <a16:creationId xmlns:a16="http://schemas.microsoft.com/office/drawing/2014/main" id="{00000000-0008-0000-0E00-0000D9020000}"/>
            </a:ext>
          </a:extLst>
        </xdr:cNvPr>
        <xdr:cNvSpPr txBox="1"/>
      </xdr:nvSpPr>
      <xdr:spPr>
        <a:xfrm>
          <a:off x="16592627" y="1040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0" name="正方形/長方形 729">
          <a:extLst>
            <a:ext uri="{FF2B5EF4-FFF2-40B4-BE49-F238E27FC236}">
              <a16:creationId xmlns:a16="http://schemas.microsoft.com/office/drawing/2014/main" id="{00000000-0008-0000-0E00-0000DA020000}"/>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1" name="正方形/長方形 730">
          <a:extLst>
            <a:ext uri="{FF2B5EF4-FFF2-40B4-BE49-F238E27FC236}">
              <a16:creationId xmlns:a16="http://schemas.microsoft.com/office/drawing/2014/main" id="{00000000-0008-0000-0E00-0000DB020000}"/>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2" name="正方形/長方形 731">
          <a:extLst>
            <a:ext uri="{FF2B5EF4-FFF2-40B4-BE49-F238E27FC236}">
              <a16:creationId xmlns:a16="http://schemas.microsoft.com/office/drawing/2014/main" id="{00000000-0008-0000-0E00-0000DC020000}"/>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3" name="正方形/長方形 732">
          <a:extLst>
            <a:ext uri="{FF2B5EF4-FFF2-40B4-BE49-F238E27FC236}">
              <a16:creationId xmlns:a16="http://schemas.microsoft.com/office/drawing/2014/main" id="{00000000-0008-0000-0E00-0000DD020000}"/>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4" name="正方形/長方形 733">
          <a:extLst>
            <a:ext uri="{FF2B5EF4-FFF2-40B4-BE49-F238E27FC236}">
              <a16:creationId xmlns:a16="http://schemas.microsoft.com/office/drawing/2014/main" id="{00000000-0008-0000-0E00-0000DE020000}"/>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5" name="正方形/長方形 734">
          <a:extLst>
            <a:ext uri="{FF2B5EF4-FFF2-40B4-BE49-F238E27FC236}">
              <a16:creationId xmlns:a16="http://schemas.microsoft.com/office/drawing/2014/main" id="{00000000-0008-0000-0E00-0000DF020000}"/>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6" name="正方形/長方形 735">
          <a:extLst>
            <a:ext uri="{FF2B5EF4-FFF2-40B4-BE49-F238E27FC236}">
              <a16:creationId xmlns:a16="http://schemas.microsoft.com/office/drawing/2014/main" id="{00000000-0008-0000-0E00-0000E0020000}"/>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7" name="正方形/長方形 736">
          <a:extLst>
            <a:ext uri="{FF2B5EF4-FFF2-40B4-BE49-F238E27FC236}">
              <a16:creationId xmlns:a16="http://schemas.microsoft.com/office/drawing/2014/main" id="{00000000-0008-0000-0E00-0000E1020000}"/>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8" name="テキスト ボックス 737">
          <a:extLst>
            <a:ext uri="{FF2B5EF4-FFF2-40B4-BE49-F238E27FC236}">
              <a16:creationId xmlns:a16="http://schemas.microsoft.com/office/drawing/2014/main" id="{00000000-0008-0000-0E00-0000E2020000}"/>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9" name="直線コネクタ 738">
          <a:extLst>
            <a:ext uri="{FF2B5EF4-FFF2-40B4-BE49-F238E27FC236}">
              <a16:creationId xmlns:a16="http://schemas.microsoft.com/office/drawing/2014/main" id="{00000000-0008-0000-0E00-0000E3020000}"/>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40" name="テキスト ボックス 739">
          <a:extLst>
            <a:ext uri="{FF2B5EF4-FFF2-40B4-BE49-F238E27FC236}">
              <a16:creationId xmlns:a16="http://schemas.microsoft.com/office/drawing/2014/main" id="{00000000-0008-0000-0E00-0000E4020000}"/>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41" name="直線コネクタ 740">
          <a:extLst>
            <a:ext uri="{FF2B5EF4-FFF2-40B4-BE49-F238E27FC236}">
              <a16:creationId xmlns:a16="http://schemas.microsoft.com/office/drawing/2014/main" id="{00000000-0008-0000-0E00-0000E5020000}"/>
            </a:ext>
          </a:extLst>
        </xdr:cNvPr>
        <xdr:cNvCxnSpPr/>
      </xdr:nvCxnSpPr>
      <xdr:spPr>
        <a:xfrm>
          <a:off x="11207750" y="143673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42" name="テキスト ボックス 741">
          <a:extLst>
            <a:ext uri="{FF2B5EF4-FFF2-40B4-BE49-F238E27FC236}">
              <a16:creationId xmlns:a16="http://schemas.microsoft.com/office/drawing/2014/main" id="{00000000-0008-0000-0E00-0000E6020000}"/>
            </a:ext>
          </a:extLst>
        </xdr:cNvPr>
        <xdr:cNvSpPr txBox="1"/>
      </xdr:nvSpPr>
      <xdr:spPr>
        <a:xfrm>
          <a:off x="107977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43" name="直線コネクタ 742">
          <a:extLst>
            <a:ext uri="{FF2B5EF4-FFF2-40B4-BE49-F238E27FC236}">
              <a16:creationId xmlns:a16="http://schemas.microsoft.com/office/drawing/2014/main" id="{00000000-0008-0000-0E00-0000E7020000}"/>
            </a:ext>
          </a:extLst>
        </xdr:cNvPr>
        <xdr:cNvCxnSpPr/>
      </xdr:nvCxnSpPr>
      <xdr:spPr>
        <a:xfrm>
          <a:off x="11207750" y="140534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4" name="テキスト ボックス 743">
          <a:extLst>
            <a:ext uri="{FF2B5EF4-FFF2-40B4-BE49-F238E27FC236}">
              <a16:creationId xmlns:a16="http://schemas.microsoft.com/office/drawing/2014/main" id="{00000000-0008-0000-0E00-0000E8020000}"/>
            </a:ext>
          </a:extLst>
        </xdr:cNvPr>
        <xdr:cNvSpPr txBox="1"/>
      </xdr:nvSpPr>
      <xdr:spPr>
        <a:xfrm>
          <a:off x="108427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5" name="直線コネクタ 744">
          <a:extLst>
            <a:ext uri="{FF2B5EF4-FFF2-40B4-BE49-F238E27FC236}">
              <a16:creationId xmlns:a16="http://schemas.microsoft.com/office/drawing/2014/main" id="{00000000-0008-0000-0E00-0000E9020000}"/>
            </a:ext>
          </a:extLst>
        </xdr:cNvPr>
        <xdr:cNvCxnSpPr/>
      </xdr:nvCxnSpPr>
      <xdr:spPr>
        <a:xfrm>
          <a:off x="11207750" y="137395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6" name="テキスト ボックス 745">
          <a:extLst>
            <a:ext uri="{FF2B5EF4-FFF2-40B4-BE49-F238E27FC236}">
              <a16:creationId xmlns:a16="http://schemas.microsoft.com/office/drawing/2014/main" id="{00000000-0008-0000-0E00-0000EA020000}"/>
            </a:ext>
          </a:extLst>
        </xdr:cNvPr>
        <xdr:cNvSpPr txBox="1"/>
      </xdr:nvSpPr>
      <xdr:spPr>
        <a:xfrm>
          <a:off x="108427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7" name="直線コネクタ 746">
          <a:extLst>
            <a:ext uri="{FF2B5EF4-FFF2-40B4-BE49-F238E27FC236}">
              <a16:creationId xmlns:a16="http://schemas.microsoft.com/office/drawing/2014/main" id="{00000000-0008-0000-0E00-0000EB020000}"/>
            </a:ext>
          </a:extLst>
        </xdr:cNvPr>
        <xdr:cNvCxnSpPr/>
      </xdr:nvCxnSpPr>
      <xdr:spPr>
        <a:xfrm>
          <a:off x="11207750" y="134257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8" name="テキスト ボックス 747">
          <a:extLst>
            <a:ext uri="{FF2B5EF4-FFF2-40B4-BE49-F238E27FC236}">
              <a16:creationId xmlns:a16="http://schemas.microsoft.com/office/drawing/2014/main" id="{00000000-0008-0000-0E00-0000EC020000}"/>
            </a:ext>
          </a:extLst>
        </xdr:cNvPr>
        <xdr:cNvSpPr txBox="1"/>
      </xdr:nvSpPr>
      <xdr:spPr>
        <a:xfrm>
          <a:off x="108427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9" name="直線コネクタ 748">
          <a:extLst>
            <a:ext uri="{FF2B5EF4-FFF2-40B4-BE49-F238E27FC236}">
              <a16:creationId xmlns:a16="http://schemas.microsoft.com/office/drawing/2014/main" id="{00000000-0008-0000-0E00-0000ED020000}"/>
            </a:ext>
          </a:extLst>
        </xdr:cNvPr>
        <xdr:cNvCxnSpPr/>
      </xdr:nvCxnSpPr>
      <xdr:spPr>
        <a:xfrm>
          <a:off x="11207750" y="131118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50" name="テキスト ボックス 749">
          <a:extLst>
            <a:ext uri="{FF2B5EF4-FFF2-40B4-BE49-F238E27FC236}">
              <a16:creationId xmlns:a16="http://schemas.microsoft.com/office/drawing/2014/main" id="{00000000-0008-0000-0E00-0000EE020000}"/>
            </a:ext>
          </a:extLst>
        </xdr:cNvPr>
        <xdr:cNvSpPr txBox="1"/>
      </xdr:nvSpPr>
      <xdr:spPr>
        <a:xfrm>
          <a:off x="108427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51" name="直線コネクタ 750">
          <a:extLst>
            <a:ext uri="{FF2B5EF4-FFF2-40B4-BE49-F238E27FC236}">
              <a16:creationId xmlns:a16="http://schemas.microsoft.com/office/drawing/2014/main" id="{00000000-0008-0000-0E00-0000EF020000}"/>
            </a:ext>
          </a:extLst>
        </xdr:cNvPr>
        <xdr:cNvCxnSpPr/>
      </xdr:nvCxnSpPr>
      <xdr:spPr>
        <a:xfrm>
          <a:off x="11207750" y="127979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52" name="テキスト ボックス 751">
          <a:extLst>
            <a:ext uri="{FF2B5EF4-FFF2-40B4-BE49-F238E27FC236}">
              <a16:creationId xmlns:a16="http://schemas.microsoft.com/office/drawing/2014/main" id="{00000000-0008-0000-0E00-0000F0020000}"/>
            </a:ext>
          </a:extLst>
        </xdr:cNvPr>
        <xdr:cNvSpPr txBox="1"/>
      </xdr:nvSpPr>
      <xdr:spPr>
        <a:xfrm>
          <a:off x="10906911" y="126620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3" name="直線コネクタ 752">
          <a:extLst>
            <a:ext uri="{FF2B5EF4-FFF2-40B4-BE49-F238E27FC236}">
              <a16:creationId xmlns:a16="http://schemas.microsoft.com/office/drawing/2014/main" id="{00000000-0008-0000-0E00-0000F1020000}"/>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4" name="【児童館】&#10;有形固定資産減価償却率グラフ枠">
          <a:extLst>
            <a:ext uri="{FF2B5EF4-FFF2-40B4-BE49-F238E27FC236}">
              <a16:creationId xmlns:a16="http://schemas.microsoft.com/office/drawing/2014/main" id="{00000000-0008-0000-0E00-0000F2020000}"/>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150768</xdr:rowOff>
    </xdr:from>
    <xdr:to>
      <xdr:col>85</xdr:col>
      <xdr:colOff>126364</xdr:colOff>
      <xdr:row>86</xdr:row>
      <xdr:rowOff>168729</xdr:rowOff>
    </xdr:to>
    <xdr:cxnSp macro="">
      <xdr:nvCxnSpPr>
        <xdr:cNvPr id="755" name="直線コネクタ 754">
          <a:extLst>
            <a:ext uri="{FF2B5EF4-FFF2-40B4-BE49-F238E27FC236}">
              <a16:creationId xmlns:a16="http://schemas.microsoft.com/office/drawing/2014/main" id="{00000000-0008-0000-0E00-0000F3020000}"/>
            </a:ext>
          </a:extLst>
        </xdr:cNvPr>
        <xdr:cNvCxnSpPr/>
      </xdr:nvCxnSpPr>
      <xdr:spPr>
        <a:xfrm flipV="1">
          <a:off x="14699614" y="12869818"/>
          <a:ext cx="0" cy="1497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6" name="【児童館】&#10;有形固定資産減価償却率最小値テキスト">
          <a:extLst>
            <a:ext uri="{FF2B5EF4-FFF2-40B4-BE49-F238E27FC236}">
              <a16:creationId xmlns:a16="http://schemas.microsoft.com/office/drawing/2014/main" id="{00000000-0008-0000-0E00-0000F4020000}"/>
            </a:ext>
          </a:extLst>
        </xdr:cNvPr>
        <xdr:cNvSpPr txBox="1"/>
      </xdr:nvSpPr>
      <xdr:spPr>
        <a:xfrm>
          <a:off x="14738350" y="1437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7" name="直線コネクタ 756">
          <a:extLst>
            <a:ext uri="{FF2B5EF4-FFF2-40B4-BE49-F238E27FC236}">
              <a16:creationId xmlns:a16="http://schemas.microsoft.com/office/drawing/2014/main" id="{00000000-0008-0000-0E00-0000F5020000}"/>
            </a:ext>
          </a:extLst>
        </xdr:cNvPr>
        <xdr:cNvCxnSpPr/>
      </xdr:nvCxnSpPr>
      <xdr:spPr>
        <a:xfrm>
          <a:off x="14611350" y="143673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97445</xdr:rowOff>
    </xdr:from>
    <xdr:ext cx="340478" cy="259045"/>
    <xdr:sp macro="" textlink="">
      <xdr:nvSpPr>
        <xdr:cNvPr id="758" name="【児童館】&#10;有形固定資産減価償却率最大値テキスト">
          <a:extLst>
            <a:ext uri="{FF2B5EF4-FFF2-40B4-BE49-F238E27FC236}">
              <a16:creationId xmlns:a16="http://schemas.microsoft.com/office/drawing/2014/main" id="{00000000-0008-0000-0E00-0000F6020000}"/>
            </a:ext>
          </a:extLst>
        </xdr:cNvPr>
        <xdr:cNvSpPr txBox="1"/>
      </xdr:nvSpPr>
      <xdr:spPr>
        <a:xfrm>
          <a:off x="14738350" y="126513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150768</xdr:rowOff>
    </xdr:from>
    <xdr:to>
      <xdr:col>86</xdr:col>
      <xdr:colOff>25400</xdr:colOff>
      <xdr:row>77</xdr:row>
      <xdr:rowOff>150768</xdr:rowOff>
    </xdr:to>
    <xdr:cxnSp macro="">
      <xdr:nvCxnSpPr>
        <xdr:cNvPr id="759" name="直線コネクタ 758">
          <a:extLst>
            <a:ext uri="{FF2B5EF4-FFF2-40B4-BE49-F238E27FC236}">
              <a16:creationId xmlns:a16="http://schemas.microsoft.com/office/drawing/2014/main" id="{00000000-0008-0000-0E00-0000F7020000}"/>
            </a:ext>
          </a:extLst>
        </xdr:cNvPr>
        <xdr:cNvCxnSpPr/>
      </xdr:nvCxnSpPr>
      <xdr:spPr>
        <a:xfrm>
          <a:off x="14611350" y="1286981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131008</xdr:rowOff>
    </xdr:from>
    <xdr:ext cx="405111" cy="259045"/>
    <xdr:sp macro="" textlink="">
      <xdr:nvSpPr>
        <xdr:cNvPr id="760" name="【児童館】&#10;有形固定資産減価償却率平均値テキスト">
          <a:extLst>
            <a:ext uri="{FF2B5EF4-FFF2-40B4-BE49-F238E27FC236}">
              <a16:creationId xmlns:a16="http://schemas.microsoft.com/office/drawing/2014/main" id="{00000000-0008-0000-0E00-0000F8020000}"/>
            </a:ext>
          </a:extLst>
        </xdr:cNvPr>
        <xdr:cNvSpPr txBox="1"/>
      </xdr:nvSpPr>
      <xdr:spPr>
        <a:xfrm>
          <a:off x="14738350" y="133453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108131</xdr:rowOff>
    </xdr:from>
    <xdr:to>
      <xdr:col>85</xdr:col>
      <xdr:colOff>177800</xdr:colOff>
      <xdr:row>82</xdr:row>
      <xdr:rowOff>38281</xdr:rowOff>
    </xdr:to>
    <xdr:sp macro="" textlink="">
      <xdr:nvSpPr>
        <xdr:cNvPr id="761" name="フローチャート: 判断 760">
          <a:extLst>
            <a:ext uri="{FF2B5EF4-FFF2-40B4-BE49-F238E27FC236}">
              <a16:creationId xmlns:a16="http://schemas.microsoft.com/office/drawing/2014/main" id="{00000000-0008-0000-0E00-0000F9020000}"/>
            </a:ext>
          </a:extLst>
        </xdr:cNvPr>
        <xdr:cNvSpPr/>
      </xdr:nvSpPr>
      <xdr:spPr>
        <a:xfrm>
          <a:off x="14649450" y="1348758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77107</xdr:rowOff>
    </xdr:from>
    <xdr:to>
      <xdr:col>81</xdr:col>
      <xdr:colOff>101600</xdr:colOff>
      <xdr:row>82</xdr:row>
      <xdr:rowOff>7257</xdr:rowOff>
    </xdr:to>
    <xdr:sp macro="" textlink="">
      <xdr:nvSpPr>
        <xdr:cNvPr id="762" name="フローチャート: 判断 761">
          <a:extLst>
            <a:ext uri="{FF2B5EF4-FFF2-40B4-BE49-F238E27FC236}">
              <a16:creationId xmlns:a16="http://schemas.microsoft.com/office/drawing/2014/main" id="{00000000-0008-0000-0E00-0000FA020000}"/>
            </a:ext>
          </a:extLst>
        </xdr:cNvPr>
        <xdr:cNvSpPr/>
      </xdr:nvSpPr>
      <xdr:spPr>
        <a:xfrm>
          <a:off x="13887450" y="134565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83638</xdr:rowOff>
    </xdr:from>
    <xdr:to>
      <xdr:col>76</xdr:col>
      <xdr:colOff>165100</xdr:colOff>
      <xdr:row>82</xdr:row>
      <xdr:rowOff>13788</xdr:rowOff>
    </xdr:to>
    <xdr:sp macro="" textlink="">
      <xdr:nvSpPr>
        <xdr:cNvPr id="763" name="フローチャート: 判断 762">
          <a:extLst>
            <a:ext uri="{FF2B5EF4-FFF2-40B4-BE49-F238E27FC236}">
              <a16:creationId xmlns:a16="http://schemas.microsoft.com/office/drawing/2014/main" id="{00000000-0008-0000-0E00-0000FB020000}"/>
            </a:ext>
          </a:extLst>
        </xdr:cNvPr>
        <xdr:cNvSpPr/>
      </xdr:nvSpPr>
      <xdr:spPr>
        <a:xfrm>
          <a:off x="13093700" y="1346308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52614</xdr:rowOff>
    </xdr:from>
    <xdr:to>
      <xdr:col>72</xdr:col>
      <xdr:colOff>38100</xdr:colOff>
      <xdr:row>81</xdr:row>
      <xdr:rowOff>154214</xdr:rowOff>
    </xdr:to>
    <xdr:sp macro="" textlink="">
      <xdr:nvSpPr>
        <xdr:cNvPr id="764" name="フローチャート: 判断 763">
          <a:extLst>
            <a:ext uri="{FF2B5EF4-FFF2-40B4-BE49-F238E27FC236}">
              <a16:creationId xmlns:a16="http://schemas.microsoft.com/office/drawing/2014/main" id="{00000000-0008-0000-0E00-0000FC020000}"/>
            </a:ext>
          </a:extLst>
        </xdr:cNvPr>
        <xdr:cNvSpPr/>
      </xdr:nvSpPr>
      <xdr:spPr>
        <a:xfrm>
          <a:off x="12299950" y="1343206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148952</xdr:rowOff>
    </xdr:from>
    <xdr:to>
      <xdr:col>67</xdr:col>
      <xdr:colOff>101600</xdr:colOff>
      <xdr:row>82</xdr:row>
      <xdr:rowOff>79102</xdr:rowOff>
    </xdr:to>
    <xdr:sp macro="" textlink="">
      <xdr:nvSpPr>
        <xdr:cNvPr id="765" name="フローチャート: 判断 764">
          <a:extLst>
            <a:ext uri="{FF2B5EF4-FFF2-40B4-BE49-F238E27FC236}">
              <a16:creationId xmlns:a16="http://schemas.microsoft.com/office/drawing/2014/main" id="{00000000-0008-0000-0E00-0000FD020000}"/>
            </a:ext>
          </a:extLst>
        </xdr:cNvPr>
        <xdr:cNvSpPr/>
      </xdr:nvSpPr>
      <xdr:spPr>
        <a:xfrm>
          <a:off x="11487150" y="1352840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00000000-0008-0000-0E00-0000FE020000}"/>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00000000-0008-0000-0E00-0000FF020000}"/>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00000000-0008-0000-0E00-000000030000}"/>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9" name="テキスト ボックス 768">
          <a:extLst>
            <a:ext uri="{FF2B5EF4-FFF2-40B4-BE49-F238E27FC236}">
              <a16:creationId xmlns:a16="http://schemas.microsoft.com/office/drawing/2014/main" id="{00000000-0008-0000-0E00-000001030000}"/>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70" name="テキスト ボックス 769">
          <a:extLst>
            <a:ext uri="{FF2B5EF4-FFF2-40B4-BE49-F238E27FC236}">
              <a16:creationId xmlns:a16="http://schemas.microsoft.com/office/drawing/2014/main" id="{00000000-0008-0000-0E00-000002030000}"/>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117929</xdr:rowOff>
    </xdr:from>
    <xdr:to>
      <xdr:col>85</xdr:col>
      <xdr:colOff>177800</xdr:colOff>
      <xdr:row>87</xdr:row>
      <xdr:rowOff>48079</xdr:rowOff>
    </xdr:to>
    <xdr:sp macro="" textlink="">
      <xdr:nvSpPr>
        <xdr:cNvPr id="771" name="楕円 770">
          <a:extLst>
            <a:ext uri="{FF2B5EF4-FFF2-40B4-BE49-F238E27FC236}">
              <a16:creationId xmlns:a16="http://schemas.microsoft.com/office/drawing/2014/main" id="{00000000-0008-0000-0E00-000003030000}"/>
            </a:ext>
          </a:extLst>
        </xdr:cNvPr>
        <xdr:cNvSpPr/>
      </xdr:nvSpPr>
      <xdr:spPr>
        <a:xfrm>
          <a:off x="14649450" y="1432287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32856</xdr:rowOff>
    </xdr:from>
    <xdr:ext cx="469744" cy="259045"/>
    <xdr:sp macro="" textlink="">
      <xdr:nvSpPr>
        <xdr:cNvPr id="772" name="【児童館】&#10;有形固定資産減価償却率該当値テキスト">
          <a:extLst>
            <a:ext uri="{FF2B5EF4-FFF2-40B4-BE49-F238E27FC236}">
              <a16:creationId xmlns:a16="http://schemas.microsoft.com/office/drawing/2014/main" id="{00000000-0008-0000-0E00-000004030000}"/>
            </a:ext>
          </a:extLst>
        </xdr:cNvPr>
        <xdr:cNvSpPr txBox="1"/>
      </xdr:nvSpPr>
      <xdr:spPr>
        <a:xfrm>
          <a:off x="14738350" y="14237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113030</xdr:rowOff>
    </xdr:from>
    <xdr:to>
      <xdr:col>81</xdr:col>
      <xdr:colOff>101600</xdr:colOff>
      <xdr:row>87</xdr:row>
      <xdr:rowOff>43180</xdr:rowOff>
    </xdr:to>
    <xdr:sp macro="" textlink="">
      <xdr:nvSpPr>
        <xdr:cNvPr id="773" name="楕円 772">
          <a:extLst>
            <a:ext uri="{FF2B5EF4-FFF2-40B4-BE49-F238E27FC236}">
              <a16:creationId xmlns:a16="http://schemas.microsoft.com/office/drawing/2014/main" id="{00000000-0008-0000-0E00-000005030000}"/>
            </a:ext>
          </a:extLst>
        </xdr:cNvPr>
        <xdr:cNvSpPr/>
      </xdr:nvSpPr>
      <xdr:spPr>
        <a:xfrm>
          <a:off x="13887450" y="143179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163830</xdr:rowOff>
    </xdr:from>
    <xdr:to>
      <xdr:col>85</xdr:col>
      <xdr:colOff>127000</xdr:colOff>
      <xdr:row>86</xdr:row>
      <xdr:rowOff>168729</xdr:rowOff>
    </xdr:to>
    <xdr:cxnSp macro="">
      <xdr:nvCxnSpPr>
        <xdr:cNvPr id="774" name="直線コネクタ 773">
          <a:extLst>
            <a:ext uri="{FF2B5EF4-FFF2-40B4-BE49-F238E27FC236}">
              <a16:creationId xmlns:a16="http://schemas.microsoft.com/office/drawing/2014/main" id="{00000000-0008-0000-0E00-000006030000}"/>
            </a:ext>
          </a:extLst>
        </xdr:cNvPr>
        <xdr:cNvCxnSpPr/>
      </xdr:nvCxnSpPr>
      <xdr:spPr>
        <a:xfrm>
          <a:off x="13938250" y="1436878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88537</xdr:rowOff>
    </xdr:from>
    <xdr:to>
      <xdr:col>76</xdr:col>
      <xdr:colOff>165100</xdr:colOff>
      <xdr:row>87</xdr:row>
      <xdr:rowOff>18687</xdr:rowOff>
    </xdr:to>
    <xdr:sp macro="" textlink="">
      <xdr:nvSpPr>
        <xdr:cNvPr id="775" name="楕円 774">
          <a:extLst>
            <a:ext uri="{FF2B5EF4-FFF2-40B4-BE49-F238E27FC236}">
              <a16:creationId xmlns:a16="http://schemas.microsoft.com/office/drawing/2014/main" id="{00000000-0008-0000-0E00-000007030000}"/>
            </a:ext>
          </a:extLst>
        </xdr:cNvPr>
        <xdr:cNvSpPr/>
      </xdr:nvSpPr>
      <xdr:spPr>
        <a:xfrm>
          <a:off x="13093700" y="1429348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139337</xdr:rowOff>
    </xdr:from>
    <xdr:to>
      <xdr:col>81</xdr:col>
      <xdr:colOff>50800</xdr:colOff>
      <xdr:row>86</xdr:row>
      <xdr:rowOff>163830</xdr:rowOff>
    </xdr:to>
    <xdr:cxnSp macro="">
      <xdr:nvCxnSpPr>
        <xdr:cNvPr id="776" name="直線コネクタ 775">
          <a:extLst>
            <a:ext uri="{FF2B5EF4-FFF2-40B4-BE49-F238E27FC236}">
              <a16:creationId xmlns:a16="http://schemas.microsoft.com/office/drawing/2014/main" id="{00000000-0008-0000-0E00-000008030000}"/>
            </a:ext>
          </a:extLst>
        </xdr:cNvPr>
        <xdr:cNvCxnSpPr/>
      </xdr:nvCxnSpPr>
      <xdr:spPr>
        <a:xfrm>
          <a:off x="13144500" y="14344287"/>
          <a:ext cx="79375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75474</xdr:rowOff>
    </xdr:from>
    <xdr:to>
      <xdr:col>72</xdr:col>
      <xdr:colOff>38100</xdr:colOff>
      <xdr:row>87</xdr:row>
      <xdr:rowOff>5624</xdr:rowOff>
    </xdr:to>
    <xdr:sp macro="" textlink="">
      <xdr:nvSpPr>
        <xdr:cNvPr id="777" name="楕円 776">
          <a:extLst>
            <a:ext uri="{FF2B5EF4-FFF2-40B4-BE49-F238E27FC236}">
              <a16:creationId xmlns:a16="http://schemas.microsoft.com/office/drawing/2014/main" id="{00000000-0008-0000-0E00-000009030000}"/>
            </a:ext>
          </a:extLst>
        </xdr:cNvPr>
        <xdr:cNvSpPr/>
      </xdr:nvSpPr>
      <xdr:spPr>
        <a:xfrm>
          <a:off x="12299950" y="1428042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126274</xdr:rowOff>
    </xdr:from>
    <xdr:to>
      <xdr:col>76</xdr:col>
      <xdr:colOff>114300</xdr:colOff>
      <xdr:row>86</xdr:row>
      <xdr:rowOff>139337</xdr:rowOff>
    </xdr:to>
    <xdr:cxnSp macro="">
      <xdr:nvCxnSpPr>
        <xdr:cNvPr id="778" name="直線コネクタ 777">
          <a:extLst>
            <a:ext uri="{FF2B5EF4-FFF2-40B4-BE49-F238E27FC236}">
              <a16:creationId xmlns:a16="http://schemas.microsoft.com/office/drawing/2014/main" id="{00000000-0008-0000-0E00-00000A030000}"/>
            </a:ext>
          </a:extLst>
        </xdr:cNvPr>
        <xdr:cNvCxnSpPr/>
      </xdr:nvCxnSpPr>
      <xdr:spPr>
        <a:xfrm>
          <a:off x="12344400" y="14331224"/>
          <a:ext cx="8001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46082</xdr:rowOff>
    </xdr:from>
    <xdr:to>
      <xdr:col>67</xdr:col>
      <xdr:colOff>101600</xdr:colOff>
      <xdr:row>86</xdr:row>
      <xdr:rowOff>147682</xdr:rowOff>
    </xdr:to>
    <xdr:sp macro="" textlink="">
      <xdr:nvSpPr>
        <xdr:cNvPr id="779" name="楕円 778">
          <a:extLst>
            <a:ext uri="{FF2B5EF4-FFF2-40B4-BE49-F238E27FC236}">
              <a16:creationId xmlns:a16="http://schemas.microsoft.com/office/drawing/2014/main" id="{00000000-0008-0000-0E00-00000B030000}"/>
            </a:ext>
          </a:extLst>
        </xdr:cNvPr>
        <xdr:cNvSpPr/>
      </xdr:nvSpPr>
      <xdr:spPr>
        <a:xfrm>
          <a:off x="11487150" y="1425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96882</xdr:rowOff>
    </xdr:from>
    <xdr:to>
      <xdr:col>71</xdr:col>
      <xdr:colOff>177800</xdr:colOff>
      <xdr:row>86</xdr:row>
      <xdr:rowOff>126274</xdr:rowOff>
    </xdr:to>
    <xdr:cxnSp macro="">
      <xdr:nvCxnSpPr>
        <xdr:cNvPr id="780" name="直線コネクタ 779">
          <a:extLst>
            <a:ext uri="{FF2B5EF4-FFF2-40B4-BE49-F238E27FC236}">
              <a16:creationId xmlns:a16="http://schemas.microsoft.com/office/drawing/2014/main" id="{00000000-0008-0000-0E00-00000C030000}"/>
            </a:ext>
          </a:extLst>
        </xdr:cNvPr>
        <xdr:cNvCxnSpPr/>
      </xdr:nvCxnSpPr>
      <xdr:spPr>
        <a:xfrm>
          <a:off x="11537950" y="14301832"/>
          <a:ext cx="80645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23784</xdr:rowOff>
    </xdr:from>
    <xdr:ext cx="405111" cy="259045"/>
    <xdr:sp macro="" textlink="">
      <xdr:nvSpPr>
        <xdr:cNvPr id="781" name="n_1aveValue【児童館】&#10;有形固定資産減価償却率">
          <a:extLst>
            <a:ext uri="{FF2B5EF4-FFF2-40B4-BE49-F238E27FC236}">
              <a16:creationId xmlns:a16="http://schemas.microsoft.com/office/drawing/2014/main" id="{00000000-0008-0000-0E00-00000D030000}"/>
            </a:ext>
          </a:extLst>
        </xdr:cNvPr>
        <xdr:cNvSpPr txBox="1"/>
      </xdr:nvSpPr>
      <xdr:spPr>
        <a:xfrm>
          <a:off x="13742044" y="13238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30315</xdr:rowOff>
    </xdr:from>
    <xdr:ext cx="405111" cy="259045"/>
    <xdr:sp macro="" textlink="">
      <xdr:nvSpPr>
        <xdr:cNvPr id="782" name="n_2aveValue【児童館】&#10;有形固定資産減価償却率">
          <a:extLst>
            <a:ext uri="{FF2B5EF4-FFF2-40B4-BE49-F238E27FC236}">
              <a16:creationId xmlns:a16="http://schemas.microsoft.com/office/drawing/2014/main" id="{00000000-0008-0000-0E00-00000E030000}"/>
            </a:ext>
          </a:extLst>
        </xdr:cNvPr>
        <xdr:cNvSpPr txBox="1"/>
      </xdr:nvSpPr>
      <xdr:spPr>
        <a:xfrm>
          <a:off x="12960994" y="13244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170741</xdr:rowOff>
    </xdr:from>
    <xdr:ext cx="405111" cy="259045"/>
    <xdr:sp macro="" textlink="">
      <xdr:nvSpPr>
        <xdr:cNvPr id="783" name="n_3aveValue【児童館】&#10;有形固定資産減価償却率">
          <a:extLst>
            <a:ext uri="{FF2B5EF4-FFF2-40B4-BE49-F238E27FC236}">
              <a16:creationId xmlns:a16="http://schemas.microsoft.com/office/drawing/2014/main" id="{00000000-0008-0000-0E00-00000F030000}"/>
            </a:ext>
          </a:extLst>
        </xdr:cNvPr>
        <xdr:cNvSpPr txBox="1"/>
      </xdr:nvSpPr>
      <xdr:spPr>
        <a:xfrm>
          <a:off x="12167244" y="13213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95629</xdr:rowOff>
    </xdr:from>
    <xdr:ext cx="405111" cy="259045"/>
    <xdr:sp macro="" textlink="">
      <xdr:nvSpPr>
        <xdr:cNvPr id="784" name="n_4aveValue【児童館】&#10;有形固定資産減価償却率">
          <a:extLst>
            <a:ext uri="{FF2B5EF4-FFF2-40B4-BE49-F238E27FC236}">
              <a16:creationId xmlns:a16="http://schemas.microsoft.com/office/drawing/2014/main" id="{00000000-0008-0000-0E00-000010030000}"/>
            </a:ext>
          </a:extLst>
        </xdr:cNvPr>
        <xdr:cNvSpPr txBox="1"/>
      </xdr:nvSpPr>
      <xdr:spPr>
        <a:xfrm>
          <a:off x="11354444" y="13309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87</xdr:row>
      <xdr:rowOff>34307</xdr:rowOff>
    </xdr:from>
    <xdr:ext cx="405111" cy="259045"/>
    <xdr:sp macro="" textlink="">
      <xdr:nvSpPr>
        <xdr:cNvPr id="785" name="n_1mainValue【児童館】&#10;有形固定資産減価償却率">
          <a:extLst>
            <a:ext uri="{FF2B5EF4-FFF2-40B4-BE49-F238E27FC236}">
              <a16:creationId xmlns:a16="http://schemas.microsoft.com/office/drawing/2014/main" id="{00000000-0008-0000-0E00-000011030000}"/>
            </a:ext>
          </a:extLst>
        </xdr:cNvPr>
        <xdr:cNvSpPr txBox="1"/>
      </xdr:nvSpPr>
      <xdr:spPr>
        <a:xfrm>
          <a:off x="13742044" y="14404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87</xdr:row>
      <xdr:rowOff>9814</xdr:rowOff>
    </xdr:from>
    <xdr:ext cx="405111" cy="259045"/>
    <xdr:sp macro="" textlink="">
      <xdr:nvSpPr>
        <xdr:cNvPr id="786" name="n_2mainValue【児童館】&#10;有形固定資産減価償却率">
          <a:extLst>
            <a:ext uri="{FF2B5EF4-FFF2-40B4-BE49-F238E27FC236}">
              <a16:creationId xmlns:a16="http://schemas.microsoft.com/office/drawing/2014/main" id="{00000000-0008-0000-0E00-000012030000}"/>
            </a:ext>
          </a:extLst>
        </xdr:cNvPr>
        <xdr:cNvSpPr txBox="1"/>
      </xdr:nvSpPr>
      <xdr:spPr>
        <a:xfrm>
          <a:off x="12960994" y="14379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168201</xdr:rowOff>
    </xdr:from>
    <xdr:ext cx="405111" cy="259045"/>
    <xdr:sp macro="" textlink="">
      <xdr:nvSpPr>
        <xdr:cNvPr id="787" name="n_3mainValue【児童館】&#10;有形固定資産減価償却率">
          <a:extLst>
            <a:ext uri="{FF2B5EF4-FFF2-40B4-BE49-F238E27FC236}">
              <a16:creationId xmlns:a16="http://schemas.microsoft.com/office/drawing/2014/main" id="{00000000-0008-0000-0E00-000013030000}"/>
            </a:ext>
          </a:extLst>
        </xdr:cNvPr>
        <xdr:cNvSpPr txBox="1"/>
      </xdr:nvSpPr>
      <xdr:spPr>
        <a:xfrm>
          <a:off x="12167244" y="14373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138809</xdr:rowOff>
    </xdr:from>
    <xdr:ext cx="405111" cy="259045"/>
    <xdr:sp macro="" textlink="">
      <xdr:nvSpPr>
        <xdr:cNvPr id="788" name="n_4mainValue【児童館】&#10;有形固定資産減価償却率">
          <a:extLst>
            <a:ext uri="{FF2B5EF4-FFF2-40B4-BE49-F238E27FC236}">
              <a16:creationId xmlns:a16="http://schemas.microsoft.com/office/drawing/2014/main" id="{00000000-0008-0000-0E00-000014030000}"/>
            </a:ext>
          </a:extLst>
        </xdr:cNvPr>
        <xdr:cNvSpPr txBox="1"/>
      </xdr:nvSpPr>
      <xdr:spPr>
        <a:xfrm>
          <a:off x="11354444" y="14343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9" name="正方形/長方形 788">
          <a:extLst>
            <a:ext uri="{FF2B5EF4-FFF2-40B4-BE49-F238E27FC236}">
              <a16:creationId xmlns:a16="http://schemas.microsoft.com/office/drawing/2014/main" id="{00000000-0008-0000-0E00-000015030000}"/>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90" name="正方形/長方形 789">
          <a:extLst>
            <a:ext uri="{FF2B5EF4-FFF2-40B4-BE49-F238E27FC236}">
              <a16:creationId xmlns:a16="http://schemas.microsoft.com/office/drawing/2014/main" id="{00000000-0008-0000-0E00-000016030000}"/>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91" name="正方形/長方形 790">
          <a:extLst>
            <a:ext uri="{FF2B5EF4-FFF2-40B4-BE49-F238E27FC236}">
              <a16:creationId xmlns:a16="http://schemas.microsoft.com/office/drawing/2014/main" id="{00000000-0008-0000-0E00-000017030000}"/>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2" name="正方形/長方形 791">
          <a:extLst>
            <a:ext uri="{FF2B5EF4-FFF2-40B4-BE49-F238E27FC236}">
              <a16:creationId xmlns:a16="http://schemas.microsoft.com/office/drawing/2014/main" id="{00000000-0008-0000-0E00-000018030000}"/>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3" name="正方形/長方形 792">
          <a:extLst>
            <a:ext uri="{FF2B5EF4-FFF2-40B4-BE49-F238E27FC236}">
              <a16:creationId xmlns:a16="http://schemas.microsoft.com/office/drawing/2014/main" id="{00000000-0008-0000-0E00-000019030000}"/>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4" name="正方形/長方形 793">
          <a:extLst>
            <a:ext uri="{FF2B5EF4-FFF2-40B4-BE49-F238E27FC236}">
              <a16:creationId xmlns:a16="http://schemas.microsoft.com/office/drawing/2014/main" id="{00000000-0008-0000-0E00-00001A030000}"/>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5" name="正方形/長方形 794">
          <a:extLst>
            <a:ext uri="{FF2B5EF4-FFF2-40B4-BE49-F238E27FC236}">
              <a16:creationId xmlns:a16="http://schemas.microsoft.com/office/drawing/2014/main" id="{00000000-0008-0000-0E00-00001B030000}"/>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6" name="正方形/長方形 795">
          <a:extLst>
            <a:ext uri="{FF2B5EF4-FFF2-40B4-BE49-F238E27FC236}">
              <a16:creationId xmlns:a16="http://schemas.microsoft.com/office/drawing/2014/main" id="{00000000-0008-0000-0E00-00001C030000}"/>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7" name="テキスト ボックス 796">
          <a:extLst>
            <a:ext uri="{FF2B5EF4-FFF2-40B4-BE49-F238E27FC236}">
              <a16:creationId xmlns:a16="http://schemas.microsoft.com/office/drawing/2014/main" id="{00000000-0008-0000-0E00-00001D030000}"/>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8" name="直線コネクタ 797">
          <a:extLst>
            <a:ext uri="{FF2B5EF4-FFF2-40B4-BE49-F238E27FC236}">
              <a16:creationId xmlns:a16="http://schemas.microsoft.com/office/drawing/2014/main" id="{00000000-0008-0000-0E00-00001E030000}"/>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9" name="直線コネクタ 798">
          <a:extLst>
            <a:ext uri="{FF2B5EF4-FFF2-40B4-BE49-F238E27FC236}">
              <a16:creationId xmlns:a16="http://schemas.microsoft.com/office/drawing/2014/main" id="{00000000-0008-0000-0E00-00001F030000}"/>
            </a:ext>
          </a:extLst>
        </xdr:cNvPr>
        <xdr:cNvCxnSpPr/>
      </xdr:nvCxnSpPr>
      <xdr:spPr>
        <a:xfrm>
          <a:off x="164592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800" name="テキスト ボックス 799">
          <a:extLst>
            <a:ext uri="{FF2B5EF4-FFF2-40B4-BE49-F238E27FC236}">
              <a16:creationId xmlns:a16="http://schemas.microsoft.com/office/drawing/2014/main" id="{00000000-0008-0000-0E00-000020030000}"/>
            </a:ext>
          </a:extLst>
        </xdr:cNvPr>
        <xdr:cNvSpPr txBox="1"/>
      </xdr:nvSpPr>
      <xdr:spPr>
        <a:xfrm>
          <a:off x="160491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801" name="直線コネクタ 800">
          <a:extLst>
            <a:ext uri="{FF2B5EF4-FFF2-40B4-BE49-F238E27FC236}">
              <a16:creationId xmlns:a16="http://schemas.microsoft.com/office/drawing/2014/main" id="{00000000-0008-0000-0E00-000021030000}"/>
            </a:ext>
          </a:extLst>
        </xdr:cNvPr>
        <xdr:cNvCxnSpPr/>
      </xdr:nvCxnSpPr>
      <xdr:spPr>
        <a:xfrm>
          <a:off x="164592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802" name="テキスト ボックス 801">
          <a:extLst>
            <a:ext uri="{FF2B5EF4-FFF2-40B4-BE49-F238E27FC236}">
              <a16:creationId xmlns:a16="http://schemas.microsoft.com/office/drawing/2014/main" id="{00000000-0008-0000-0E00-000022030000}"/>
            </a:ext>
          </a:extLst>
        </xdr:cNvPr>
        <xdr:cNvSpPr txBox="1"/>
      </xdr:nvSpPr>
      <xdr:spPr>
        <a:xfrm>
          <a:off x="1604917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3" name="直線コネクタ 802">
          <a:extLst>
            <a:ext uri="{FF2B5EF4-FFF2-40B4-BE49-F238E27FC236}">
              <a16:creationId xmlns:a16="http://schemas.microsoft.com/office/drawing/2014/main" id="{00000000-0008-0000-0E00-000023030000}"/>
            </a:ext>
          </a:extLst>
        </xdr:cNvPr>
        <xdr:cNvCxnSpPr/>
      </xdr:nvCxnSpPr>
      <xdr:spPr>
        <a:xfrm>
          <a:off x="164592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4" name="テキスト ボックス 803">
          <a:extLst>
            <a:ext uri="{FF2B5EF4-FFF2-40B4-BE49-F238E27FC236}">
              <a16:creationId xmlns:a16="http://schemas.microsoft.com/office/drawing/2014/main" id="{00000000-0008-0000-0E00-000024030000}"/>
            </a:ext>
          </a:extLst>
        </xdr:cNvPr>
        <xdr:cNvSpPr txBox="1"/>
      </xdr:nvSpPr>
      <xdr:spPr>
        <a:xfrm>
          <a:off x="1604917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5" name="直線コネクタ 804">
          <a:extLst>
            <a:ext uri="{FF2B5EF4-FFF2-40B4-BE49-F238E27FC236}">
              <a16:creationId xmlns:a16="http://schemas.microsoft.com/office/drawing/2014/main" id="{00000000-0008-0000-0E00-000025030000}"/>
            </a:ext>
          </a:extLst>
        </xdr:cNvPr>
        <xdr:cNvCxnSpPr/>
      </xdr:nvCxnSpPr>
      <xdr:spPr>
        <a:xfrm>
          <a:off x="164592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6" name="テキスト ボックス 805">
          <a:extLst>
            <a:ext uri="{FF2B5EF4-FFF2-40B4-BE49-F238E27FC236}">
              <a16:creationId xmlns:a16="http://schemas.microsoft.com/office/drawing/2014/main" id="{00000000-0008-0000-0E00-000026030000}"/>
            </a:ext>
          </a:extLst>
        </xdr:cNvPr>
        <xdr:cNvSpPr txBox="1"/>
      </xdr:nvSpPr>
      <xdr:spPr>
        <a:xfrm>
          <a:off x="1604917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7" name="直線コネクタ 806">
          <a:extLst>
            <a:ext uri="{FF2B5EF4-FFF2-40B4-BE49-F238E27FC236}">
              <a16:creationId xmlns:a16="http://schemas.microsoft.com/office/drawing/2014/main" id="{00000000-0008-0000-0E00-000027030000}"/>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8" name="テキスト ボックス 807">
          <a:extLst>
            <a:ext uri="{FF2B5EF4-FFF2-40B4-BE49-F238E27FC236}">
              <a16:creationId xmlns:a16="http://schemas.microsoft.com/office/drawing/2014/main" id="{00000000-0008-0000-0E00-000028030000}"/>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9" name="【児童館】&#10;一人当たり面積グラフ枠">
          <a:extLst>
            <a:ext uri="{FF2B5EF4-FFF2-40B4-BE49-F238E27FC236}">
              <a16:creationId xmlns:a16="http://schemas.microsoft.com/office/drawing/2014/main" id="{00000000-0008-0000-0E00-000029030000}"/>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85</xdr:row>
      <xdr:rowOff>163830</xdr:rowOff>
    </xdr:to>
    <xdr:cxnSp macro="">
      <xdr:nvCxnSpPr>
        <xdr:cNvPr id="810" name="直線コネクタ 809">
          <a:extLst>
            <a:ext uri="{FF2B5EF4-FFF2-40B4-BE49-F238E27FC236}">
              <a16:creationId xmlns:a16="http://schemas.microsoft.com/office/drawing/2014/main" id="{00000000-0008-0000-0E00-00002A030000}"/>
            </a:ext>
          </a:extLst>
        </xdr:cNvPr>
        <xdr:cNvCxnSpPr/>
      </xdr:nvCxnSpPr>
      <xdr:spPr>
        <a:xfrm flipV="1">
          <a:off x="19951064" y="12814300"/>
          <a:ext cx="0" cy="1389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167657</xdr:rowOff>
    </xdr:from>
    <xdr:ext cx="469744" cy="259045"/>
    <xdr:sp macro="" textlink="">
      <xdr:nvSpPr>
        <xdr:cNvPr id="811" name="【児童館】&#10;一人当たり面積最小値テキスト">
          <a:extLst>
            <a:ext uri="{FF2B5EF4-FFF2-40B4-BE49-F238E27FC236}">
              <a16:creationId xmlns:a16="http://schemas.microsoft.com/office/drawing/2014/main" id="{00000000-0008-0000-0E00-00002B030000}"/>
            </a:ext>
          </a:extLst>
        </xdr:cNvPr>
        <xdr:cNvSpPr txBox="1"/>
      </xdr:nvSpPr>
      <xdr:spPr>
        <a:xfrm>
          <a:off x="19989800" y="1420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163830</xdr:rowOff>
    </xdr:from>
    <xdr:to>
      <xdr:col>116</xdr:col>
      <xdr:colOff>152400</xdr:colOff>
      <xdr:row>85</xdr:row>
      <xdr:rowOff>163830</xdr:rowOff>
    </xdr:to>
    <xdr:cxnSp macro="">
      <xdr:nvCxnSpPr>
        <xdr:cNvPr id="812" name="直線コネクタ 811">
          <a:extLst>
            <a:ext uri="{FF2B5EF4-FFF2-40B4-BE49-F238E27FC236}">
              <a16:creationId xmlns:a16="http://schemas.microsoft.com/office/drawing/2014/main" id="{00000000-0008-0000-0E00-00002C030000}"/>
            </a:ext>
          </a:extLst>
        </xdr:cNvPr>
        <xdr:cNvCxnSpPr/>
      </xdr:nvCxnSpPr>
      <xdr:spPr>
        <a:xfrm>
          <a:off x="19881850" y="142036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813" name="【児童館】&#10;一人当たり面積最大値テキスト">
          <a:extLst>
            <a:ext uri="{FF2B5EF4-FFF2-40B4-BE49-F238E27FC236}">
              <a16:creationId xmlns:a16="http://schemas.microsoft.com/office/drawing/2014/main" id="{00000000-0008-0000-0E00-00002D030000}"/>
            </a:ext>
          </a:extLst>
        </xdr:cNvPr>
        <xdr:cNvSpPr txBox="1"/>
      </xdr:nvSpPr>
      <xdr:spPr>
        <a:xfrm>
          <a:off x="19989800" y="12595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814" name="直線コネクタ 813">
          <a:extLst>
            <a:ext uri="{FF2B5EF4-FFF2-40B4-BE49-F238E27FC236}">
              <a16:creationId xmlns:a16="http://schemas.microsoft.com/office/drawing/2014/main" id="{00000000-0008-0000-0E00-00002E030000}"/>
            </a:ext>
          </a:extLst>
        </xdr:cNvPr>
        <xdr:cNvCxnSpPr/>
      </xdr:nvCxnSpPr>
      <xdr:spPr>
        <a:xfrm>
          <a:off x="19881850" y="128143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67327</xdr:rowOff>
    </xdr:from>
    <xdr:ext cx="469744" cy="259045"/>
    <xdr:sp macro="" textlink="">
      <xdr:nvSpPr>
        <xdr:cNvPr id="815" name="【児童館】&#10;一人当たり面積平均値テキスト">
          <a:extLst>
            <a:ext uri="{FF2B5EF4-FFF2-40B4-BE49-F238E27FC236}">
              <a16:creationId xmlns:a16="http://schemas.microsoft.com/office/drawing/2014/main" id="{00000000-0008-0000-0E00-00002F030000}"/>
            </a:ext>
          </a:extLst>
        </xdr:cNvPr>
        <xdr:cNvSpPr txBox="1"/>
      </xdr:nvSpPr>
      <xdr:spPr>
        <a:xfrm>
          <a:off x="19989800" y="13611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816" name="フローチャート: 判断 815">
          <a:extLst>
            <a:ext uri="{FF2B5EF4-FFF2-40B4-BE49-F238E27FC236}">
              <a16:creationId xmlns:a16="http://schemas.microsoft.com/office/drawing/2014/main" id="{00000000-0008-0000-0E00-000030030000}"/>
            </a:ext>
          </a:extLst>
        </xdr:cNvPr>
        <xdr:cNvSpPr/>
      </xdr:nvSpPr>
      <xdr:spPr>
        <a:xfrm>
          <a:off x="19900900" y="1375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817" name="フローチャート: 判断 816">
          <a:extLst>
            <a:ext uri="{FF2B5EF4-FFF2-40B4-BE49-F238E27FC236}">
              <a16:creationId xmlns:a16="http://schemas.microsoft.com/office/drawing/2014/main" id="{00000000-0008-0000-0E00-000031030000}"/>
            </a:ext>
          </a:extLst>
        </xdr:cNvPr>
        <xdr:cNvSpPr/>
      </xdr:nvSpPr>
      <xdr:spPr>
        <a:xfrm>
          <a:off x="19157950" y="137541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818" name="フローチャート: 判断 817">
          <a:extLst>
            <a:ext uri="{FF2B5EF4-FFF2-40B4-BE49-F238E27FC236}">
              <a16:creationId xmlns:a16="http://schemas.microsoft.com/office/drawing/2014/main" id="{00000000-0008-0000-0E00-000032030000}"/>
            </a:ext>
          </a:extLst>
        </xdr:cNvPr>
        <xdr:cNvSpPr/>
      </xdr:nvSpPr>
      <xdr:spPr>
        <a:xfrm>
          <a:off x="18345150" y="137998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819" name="フローチャート: 判断 818">
          <a:extLst>
            <a:ext uri="{FF2B5EF4-FFF2-40B4-BE49-F238E27FC236}">
              <a16:creationId xmlns:a16="http://schemas.microsoft.com/office/drawing/2014/main" id="{00000000-0008-0000-0E00-000033030000}"/>
            </a:ext>
          </a:extLst>
        </xdr:cNvPr>
        <xdr:cNvSpPr/>
      </xdr:nvSpPr>
      <xdr:spPr>
        <a:xfrm>
          <a:off x="17551400" y="1375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90170</xdr:rowOff>
    </xdr:from>
    <xdr:to>
      <xdr:col>98</xdr:col>
      <xdr:colOff>38100</xdr:colOff>
      <xdr:row>84</xdr:row>
      <xdr:rowOff>20320</xdr:rowOff>
    </xdr:to>
    <xdr:sp macro="" textlink="">
      <xdr:nvSpPr>
        <xdr:cNvPr id="820" name="フローチャート: 判断 819">
          <a:extLst>
            <a:ext uri="{FF2B5EF4-FFF2-40B4-BE49-F238E27FC236}">
              <a16:creationId xmlns:a16="http://schemas.microsoft.com/office/drawing/2014/main" id="{00000000-0008-0000-0E00-000034030000}"/>
            </a:ext>
          </a:extLst>
        </xdr:cNvPr>
        <xdr:cNvSpPr/>
      </xdr:nvSpPr>
      <xdr:spPr>
        <a:xfrm>
          <a:off x="16757650" y="137998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00000000-0008-0000-0E00-000035030000}"/>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00000000-0008-0000-0E00-000036030000}"/>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00000000-0008-0000-0E00-000037030000}"/>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id="{00000000-0008-0000-0E00-000038030000}"/>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5" name="テキスト ボックス 824">
          <a:extLst>
            <a:ext uri="{FF2B5EF4-FFF2-40B4-BE49-F238E27FC236}">
              <a16:creationId xmlns:a16="http://schemas.microsoft.com/office/drawing/2014/main" id="{00000000-0008-0000-0E00-000039030000}"/>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170180</xdr:rowOff>
    </xdr:from>
    <xdr:to>
      <xdr:col>116</xdr:col>
      <xdr:colOff>114300</xdr:colOff>
      <xdr:row>85</xdr:row>
      <xdr:rowOff>100330</xdr:rowOff>
    </xdr:to>
    <xdr:sp macro="" textlink="">
      <xdr:nvSpPr>
        <xdr:cNvPr id="826" name="楕円 825">
          <a:extLst>
            <a:ext uri="{FF2B5EF4-FFF2-40B4-BE49-F238E27FC236}">
              <a16:creationId xmlns:a16="http://schemas.microsoft.com/office/drawing/2014/main" id="{00000000-0008-0000-0E00-00003A030000}"/>
            </a:ext>
          </a:extLst>
        </xdr:cNvPr>
        <xdr:cNvSpPr/>
      </xdr:nvSpPr>
      <xdr:spPr>
        <a:xfrm>
          <a:off x="19900900" y="1403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85107</xdr:rowOff>
    </xdr:from>
    <xdr:ext cx="469744" cy="259045"/>
    <xdr:sp macro="" textlink="">
      <xdr:nvSpPr>
        <xdr:cNvPr id="827" name="【児童館】&#10;一人当たり面積該当値テキスト">
          <a:extLst>
            <a:ext uri="{FF2B5EF4-FFF2-40B4-BE49-F238E27FC236}">
              <a16:creationId xmlns:a16="http://schemas.microsoft.com/office/drawing/2014/main" id="{00000000-0008-0000-0E00-00003B030000}"/>
            </a:ext>
          </a:extLst>
        </xdr:cNvPr>
        <xdr:cNvSpPr txBox="1"/>
      </xdr:nvSpPr>
      <xdr:spPr>
        <a:xfrm>
          <a:off x="19989800" y="1395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170180</xdr:rowOff>
    </xdr:from>
    <xdr:to>
      <xdr:col>112</xdr:col>
      <xdr:colOff>38100</xdr:colOff>
      <xdr:row>85</xdr:row>
      <xdr:rowOff>100330</xdr:rowOff>
    </xdr:to>
    <xdr:sp macro="" textlink="">
      <xdr:nvSpPr>
        <xdr:cNvPr id="828" name="楕円 827">
          <a:extLst>
            <a:ext uri="{FF2B5EF4-FFF2-40B4-BE49-F238E27FC236}">
              <a16:creationId xmlns:a16="http://schemas.microsoft.com/office/drawing/2014/main" id="{00000000-0008-0000-0E00-00003C030000}"/>
            </a:ext>
          </a:extLst>
        </xdr:cNvPr>
        <xdr:cNvSpPr/>
      </xdr:nvSpPr>
      <xdr:spPr>
        <a:xfrm>
          <a:off x="19157950" y="140385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49530</xdr:rowOff>
    </xdr:from>
    <xdr:to>
      <xdr:col>116</xdr:col>
      <xdr:colOff>63500</xdr:colOff>
      <xdr:row>85</xdr:row>
      <xdr:rowOff>49530</xdr:rowOff>
    </xdr:to>
    <xdr:cxnSp macro="">
      <xdr:nvCxnSpPr>
        <xdr:cNvPr id="829" name="直線コネクタ 828">
          <a:extLst>
            <a:ext uri="{FF2B5EF4-FFF2-40B4-BE49-F238E27FC236}">
              <a16:creationId xmlns:a16="http://schemas.microsoft.com/office/drawing/2014/main" id="{00000000-0008-0000-0E00-00003D030000}"/>
            </a:ext>
          </a:extLst>
        </xdr:cNvPr>
        <xdr:cNvCxnSpPr/>
      </xdr:nvCxnSpPr>
      <xdr:spPr>
        <a:xfrm>
          <a:off x="19202400" y="1408938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170180</xdr:rowOff>
    </xdr:from>
    <xdr:to>
      <xdr:col>107</xdr:col>
      <xdr:colOff>101600</xdr:colOff>
      <xdr:row>85</xdr:row>
      <xdr:rowOff>100330</xdr:rowOff>
    </xdr:to>
    <xdr:sp macro="" textlink="">
      <xdr:nvSpPr>
        <xdr:cNvPr id="830" name="楕円 829">
          <a:extLst>
            <a:ext uri="{FF2B5EF4-FFF2-40B4-BE49-F238E27FC236}">
              <a16:creationId xmlns:a16="http://schemas.microsoft.com/office/drawing/2014/main" id="{00000000-0008-0000-0E00-00003E030000}"/>
            </a:ext>
          </a:extLst>
        </xdr:cNvPr>
        <xdr:cNvSpPr/>
      </xdr:nvSpPr>
      <xdr:spPr>
        <a:xfrm>
          <a:off x="18345150" y="1403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49530</xdr:rowOff>
    </xdr:from>
    <xdr:to>
      <xdr:col>111</xdr:col>
      <xdr:colOff>177800</xdr:colOff>
      <xdr:row>85</xdr:row>
      <xdr:rowOff>49530</xdr:rowOff>
    </xdr:to>
    <xdr:cxnSp macro="">
      <xdr:nvCxnSpPr>
        <xdr:cNvPr id="831" name="直線コネクタ 830">
          <a:extLst>
            <a:ext uri="{FF2B5EF4-FFF2-40B4-BE49-F238E27FC236}">
              <a16:creationId xmlns:a16="http://schemas.microsoft.com/office/drawing/2014/main" id="{00000000-0008-0000-0E00-00003F030000}"/>
            </a:ext>
          </a:extLst>
        </xdr:cNvPr>
        <xdr:cNvCxnSpPr/>
      </xdr:nvCxnSpPr>
      <xdr:spPr>
        <a:xfrm>
          <a:off x="18395950" y="1408938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170180</xdr:rowOff>
    </xdr:from>
    <xdr:to>
      <xdr:col>102</xdr:col>
      <xdr:colOff>165100</xdr:colOff>
      <xdr:row>85</xdr:row>
      <xdr:rowOff>100330</xdr:rowOff>
    </xdr:to>
    <xdr:sp macro="" textlink="">
      <xdr:nvSpPr>
        <xdr:cNvPr id="832" name="楕円 831">
          <a:extLst>
            <a:ext uri="{FF2B5EF4-FFF2-40B4-BE49-F238E27FC236}">
              <a16:creationId xmlns:a16="http://schemas.microsoft.com/office/drawing/2014/main" id="{00000000-0008-0000-0E00-000040030000}"/>
            </a:ext>
          </a:extLst>
        </xdr:cNvPr>
        <xdr:cNvSpPr/>
      </xdr:nvSpPr>
      <xdr:spPr>
        <a:xfrm>
          <a:off x="17551400" y="1403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49530</xdr:rowOff>
    </xdr:from>
    <xdr:to>
      <xdr:col>107</xdr:col>
      <xdr:colOff>50800</xdr:colOff>
      <xdr:row>85</xdr:row>
      <xdr:rowOff>49530</xdr:rowOff>
    </xdr:to>
    <xdr:cxnSp macro="">
      <xdr:nvCxnSpPr>
        <xdr:cNvPr id="833" name="直線コネクタ 832">
          <a:extLst>
            <a:ext uri="{FF2B5EF4-FFF2-40B4-BE49-F238E27FC236}">
              <a16:creationId xmlns:a16="http://schemas.microsoft.com/office/drawing/2014/main" id="{00000000-0008-0000-0E00-000041030000}"/>
            </a:ext>
          </a:extLst>
        </xdr:cNvPr>
        <xdr:cNvCxnSpPr/>
      </xdr:nvCxnSpPr>
      <xdr:spPr>
        <a:xfrm>
          <a:off x="17602200" y="1408938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170180</xdr:rowOff>
    </xdr:from>
    <xdr:to>
      <xdr:col>98</xdr:col>
      <xdr:colOff>38100</xdr:colOff>
      <xdr:row>85</xdr:row>
      <xdr:rowOff>100330</xdr:rowOff>
    </xdr:to>
    <xdr:sp macro="" textlink="">
      <xdr:nvSpPr>
        <xdr:cNvPr id="834" name="楕円 833">
          <a:extLst>
            <a:ext uri="{FF2B5EF4-FFF2-40B4-BE49-F238E27FC236}">
              <a16:creationId xmlns:a16="http://schemas.microsoft.com/office/drawing/2014/main" id="{00000000-0008-0000-0E00-000042030000}"/>
            </a:ext>
          </a:extLst>
        </xdr:cNvPr>
        <xdr:cNvSpPr/>
      </xdr:nvSpPr>
      <xdr:spPr>
        <a:xfrm>
          <a:off x="16757650" y="140385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49530</xdr:rowOff>
    </xdr:from>
    <xdr:to>
      <xdr:col>102</xdr:col>
      <xdr:colOff>114300</xdr:colOff>
      <xdr:row>85</xdr:row>
      <xdr:rowOff>49530</xdr:rowOff>
    </xdr:to>
    <xdr:cxnSp macro="">
      <xdr:nvCxnSpPr>
        <xdr:cNvPr id="835" name="直線コネクタ 834">
          <a:extLst>
            <a:ext uri="{FF2B5EF4-FFF2-40B4-BE49-F238E27FC236}">
              <a16:creationId xmlns:a16="http://schemas.microsoft.com/office/drawing/2014/main" id="{00000000-0008-0000-0E00-000043030000}"/>
            </a:ext>
          </a:extLst>
        </xdr:cNvPr>
        <xdr:cNvCxnSpPr/>
      </xdr:nvCxnSpPr>
      <xdr:spPr>
        <a:xfrm>
          <a:off x="16802100" y="1408938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162577</xdr:rowOff>
    </xdr:from>
    <xdr:ext cx="469744" cy="259045"/>
    <xdr:sp macro="" textlink="">
      <xdr:nvSpPr>
        <xdr:cNvPr id="836" name="n_1aveValue【児童館】&#10;一人当たり面積">
          <a:extLst>
            <a:ext uri="{FF2B5EF4-FFF2-40B4-BE49-F238E27FC236}">
              <a16:creationId xmlns:a16="http://schemas.microsoft.com/office/drawing/2014/main" id="{00000000-0008-0000-0E00-000044030000}"/>
            </a:ext>
          </a:extLst>
        </xdr:cNvPr>
        <xdr:cNvSpPr txBox="1"/>
      </xdr:nvSpPr>
      <xdr:spPr>
        <a:xfrm>
          <a:off x="18980227" y="1354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36847</xdr:rowOff>
    </xdr:from>
    <xdr:ext cx="469744" cy="259045"/>
    <xdr:sp macro="" textlink="">
      <xdr:nvSpPr>
        <xdr:cNvPr id="837" name="n_2aveValue【児童館】&#10;一人当たり面積">
          <a:extLst>
            <a:ext uri="{FF2B5EF4-FFF2-40B4-BE49-F238E27FC236}">
              <a16:creationId xmlns:a16="http://schemas.microsoft.com/office/drawing/2014/main" id="{00000000-0008-0000-0E00-000045030000}"/>
            </a:ext>
          </a:extLst>
        </xdr:cNvPr>
        <xdr:cNvSpPr txBox="1"/>
      </xdr:nvSpPr>
      <xdr:spPr>
        <a:xfrm>
          <a:off x="18180127" y="1358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162577</xdr:rowOff>
    </xdr:from>
    <xdr:ext cx="469744" cy="259045"/>
    <xdr:sp macro="" textlink="">
      <xdr:nvSpPr>
        <xdr:cNvPr id="838" name="n_3aveValue【児童館】&#10;一人当たり面積">
          <a:extLst>
            <a:ext uri="{FF2B5EF4-FFF2-40B4-BE49-F238E27FC236}">
              <a16:creationId xmlns:a16="http://schemas.microsoft.com/office/drawing/2014/main" id="{00000000-0008-0000-0E00-000046030000}"/>
            </a:ext>
          </a:extLst>
        </xdr:cNvPr>
        <xdr:cNvSpPr txBox="1"/>
      </xdr:nvSpPr>
      <xdr:spPr>
        <a:xfrm>
          <a:off x="17386377" y="1354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36847</xdr:rowOff>
    </xdr:from>
    <xdr:ext cx="469744" cy="259045"/>
    <xdr:sp macro="" textlink="">
      <xdr:nvSpPr>
        <xdr:cNvPr id="839" name="n_4aveValue【児童館】&#10;一人当たり面積">
          <a:extLst>
            <a:ext uri="{FF2B5EF4-FFF2-40B4-BE49-F238E27FC236}">
              <a16:creationId xmlns:a16="http://schemas.microsoft.com/office/drawing/2014/main" id="{00000000-0008-0000-0E00-000047030000}"/>
            </a:ext>
          </a:extLst>
        </xdr:cNvPr>
        <xdr:cNvSpPr txBox="1"/>
      </xdr:nvSpPr>
      <xdr:spPr>
        <a:xfrm>
          <a:off x="16592627" y="1358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91457</xdr:rowOff>
    </xdr:from>
    <xdr:ext cx="469744" cy="259045"/>
    <xdr:sp macro="" textlink="">
      <xdr:nvSpPr>
        <xdr:cNvPr id="840" name="n_1mainValue【児童館】&#10;一人当たり面積">
          <a:extLst>
            <a:ext uri="{FF2B5EF4-FFF2-40B4-BE49-F238E27FC236}">
              <a16:creationId xmlns:a16="http://schemas.microsoft.com/office/drawing/2014/main" id="{00000000-0008-0000-0E00-000048030000}"/>
            </a:ext>
          </a:extLst>
        </xdr:cNvPr>
        <xdr:cNvSpPr txBox="1"/>
      </xdr:nvSpPr>
      <xdr:spPr>
        <a:xfrm>
          <a:off x="18980227" y="14131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91457</xdr:rowOff>
    </xdr:from>
    <xdr:ext cx="469744" cy="259045"/>
    <xdr:sp macro="" textlink="">
      <xdr:nvSpPr>
        <xdr:cNvPr id="841" name="n_2mainValue【児童館】&#10;一人当たり面積">
          <a:extLst>
            <a:ext uri="{FF2B5EF4-FFF2-40B4-BE49-F238E27FC236}">
              <a16:creationId xmlns:a16="http://schemas.microsoft.com/office/drawing/2014/main" id="{00000000-0008-0000-0E00-000049030000}"/>
            </a:ext>
          </a:extLst>
        </xdr:cNvPr>
        <xdr:cNvSpPr txBox="1"/>
      </xdr:nvSpPr>
      <xdr:spPr>
        <a:xfrm>
          <a:off x="18180127" y="14131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91457</xdr:rowOff>
    </xdr:from>
    <xdr:ext cx="469744" cy="259045"/>
    <xdr:sp macro="" textlink="">
      <xdr:nvSpPr>
        <xdr:cNvPr id="842" name="n_3mainValue【児童館】&#10;一人当たり面積">
          <a:extLst>
            <a:ext uri="{FF2B5EF4-FFF2-40B4-BE49-F238E27FC236}">
              <a16:creationId xmlns:a16="http://schemas.microsoft.com/office/drawing/2014/main" id="{00000000-0008-0000-0E00-00004A030000}"/>
            </a:ext>
          </a:extLst>
        </xdr:cNvPr>
        <xdr:cNvSpPr txBox="1"/>
      </xdr:nvSpPr>
      <xdr:spPr>
        <a:xfrm>
          <a:off x="17386377" y="14131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91457</xdr:rowOff>
    </xdr:from>
    <xdr:ext cx="469744" cy="259045"/>
    <xdr:sp macro="" textlink="">
      <xdr:nvSpPr>
        <xdr:cNvPr id="843" name="n_4mainValue【児童館】&#10;一人当たり面積">
          <a:extLst>
            <a:ext uri="{FF2B5EF4-FFF2-40B4-BE49-F238E27FC236}">
              <a16:creationId xmlns:a16="http://schemas.microsoft.com/office/drawing/2014/main" id="{00000000-0008-0000-0E00-00004B030000}"/>
            </a:ext>
          </a:extLst>
        </xdr:cNvPr>
        <xdr:cNvSpPr txBox="1"/>
      </xdr:nvSpPr>
      <xdr:spPr>
        <a:xfrm>
          <a:off x="16592627" y="14131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4" name="正方形/長方形 843">
          <a:extLst>
            <a:ext uri="{FF2B5EF4-FFF2-40B4-BE49-F238E27FC236}">
              <a16:creationId xmlns:a16="http://schemas.microsoft.com/office/drawing/2014/main" id="{00000000-0008-0000-0E00-00004C030000}"/>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5" name="正方形/長方形 844">
          <a:extLst>
            <a:ext uri="{FF2B5EF4-FFF2-40B4-BE49-F238E27FC236}">
              <a16:creationId xmlns:a16="http://schemas.microsoft.com/office/drawing/2014/main" id="{00000000-0008-0000-0E00-00004D030000}"/>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6" name="正方形/長方形 845">
          <a:extLst>
            <a:ext uri="{FF2B5EF4-FFF2-40B4-BE49-F238E27FC236}">
              <a16:creationId xmlns:a16="http://schemas.microsoft.com/office/drawing/2014/main" id="{00000000-0008-0000-0E00-00004E030000}"/>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7" name="正方形/長方形 846">
          <a:extLst>
            <a:ext uri="{FF2B5EF4-FFF2-40B4-BE49-F238E27FC236}">
              <a16:creationId xmlns:a16="http://schemas.microsoft.com/office/drawing/2014/main" id="{00000000-0008-0000-0E00-00004F030000}"/>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8" name="正方形/長方形 847">
          <a:extLst>
            <a:ext uri="{FF2B5EF4-FFF2-40B4-BE49-F238E27FC236}">
              <a16:creationId xmlns:a16="http://schemas.microsoft.com/office/drawing/2014/main" id="{00000000-0008-0000-0E00-000050030000}"/>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9" name="正方形/長方形 848">
          <a:extLst>
            <a:ext uri="{FF2B5EF4-FFF2-40B4-BE49-F238E27FC236}">
              <a16:creationId xmlns:a16="http://schemas.microsoft.com/office/drawing/2014/main" id="{00000000-0008-0000-0E00-000051030000}"/>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0" name="正方形/長方形 849">
          <a:extLst>
            <a:ext uri="{FF2B5EF4-FFF2-40B4-BE49-F238E27FC236}">
              <a16:creationId xmlns:a16="http://schemas.microsoft.com/office/drawing/2014/main" id="{00000000-0008-0000-0E00-000052030000}"/>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1" name="正方形/長方形 850">
          <a:extLst>
            <a:ext uri="{FF2B5EF4-FFF2-40B4-BE49-F238E27FC236}">
              <a16:creationId xmlns:a16="http://schemas.microsoft.com/office/drawing/2014/main" id="{00000000-0008-0000-0E00-000053030000}"/>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2" name="テキスト ボックス 851">
          <a:extLst>
            <a:ext uri="{FF2B5EF4-FFF2-40B4-BE49-F238E27FC236}">
              <a16:creationId xmlns:a16="http://schemas.microsoft.com/office/drawing/2014/main" id="{00000000-0008-0000-0E00-000054030000}"/>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3" name="直線コネクタ 852">
          <a:extLst>
            <a:ext uri="{FF2B5EF4-FFF2-40B4-BE49-F238E27FC236}">
              <a16:creationId xmlns:a16="http://schemas.microsoft.com/office/drawing/2014/main" id="{00000000-0008-0000-0E00-000055030000}"/>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4" name="テキスト ボックス 853">
          <a:extLst>
            <a:ext uri="{FF2B5EF4-FFF2-40B4-BE49-F238E27FC236}">
              <a16:creationId xmlns:a16="http://schemas.microsoft.com/office/drawing/2014/main" id="{00000000-0008-0000-0E00-000056030000}"/>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76200</xdr:rowOff>
    </xdr:from>
    <xdr:to>
      <xdr:col>89</xdr:col>
      <xdr:colOff>177800</xdr:colOff>
      <xdr:row>109</xdr:row>
      <xdr:rowOff>76200</xdr:rowOff>
    </xdr:to>
    <xdr:cxnSp macro="">
      <xdr:nvCxnSpPr>
        <xdr:cNvPr id="855" name="直線コネクタ 854">
          <a:extLst>
            <a:ext uri="{FF2B5EF4-FFF2-40B4-BE49-F238E27FC236}">
              <a16:creationId xmlns:a16="http://schemas.microsoft.com/office/drawing/2014/main" id="{00000000-0008-0000-0E00-000057030000}"/>
            </a:ext>
          </a:extLst>
        </xdr:cNvPr>
        <xdr:cNvCxnSpPr/>
      </xdr:nvCxnSpPr>
      <xdr:spPr>
        <a:xfrm>
          <a:off x="11207750" y="18192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105427</xdr:rowOff>
    </xdr:from>
    <xdr:ext cx="403059" cy="259045"/>
    <xdr:sp macro="" textlink="">
      <xdr:nvSpPr>
        <xdr:cNvPr id="856" name="テキスト ボックス 855">
          <a:extLst>
            <a:ext uri="{FF2B5EF4-FFF2-40B4-BE49-F238E27FC236}">
              <a16:creationId xmlns:a16="http://schemas.microsoft.com/office/drawing/2014/main" id="{00000000-0008-0000-0E00-000058030000}"/>
            </a:ext>
          </a:extLst>
        </xdr:cNvPr>
        <xdr:cNvSpPr txBox="1"/>
      </xdr:nvSpPr>
      <xdr:spPr>
        <a:xfrm>
          <a:off x="10842791" y="1805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133350</xdr:rowOff>
    </xdr:from>
    <xdr:to>
      <xdr:col>89</xdr:col>
      <xdr:colOff>177800</xdr:colOff>
      <xdr:row>107</xdr:row>
      <xdr:rowOff>133350</xdr:rowOff>
    </xdr:to>
    <xdr:cxnSp macro="">
      <xdr:nvCxnSpPr>
        <xdr:cNvPr id="857" name="直線コネクタ 856">
          <a:extLst>
            <a:ext uri="{FF2B5EF4-FFF2-40B4-BE49-F238E27FC236}">
              <a16:creationId xmlns:a16="http://schemas.microsoft.com/office/drawing/2014/main" id="{00000000-0008-0000-0E00-000059030000}"/>
            </a:ext>
          </a:extLst>
        </xdr:cNvPr>
        <xdr:cNvCxnSpPr/>
      </xdr:nvCxnSpPr>
      <xdr:spPr>
        <a:xfrm>
          <a:off x="11207750" y="17907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162577</xdr:rowOff>
    </xdr:from>
    <xdr:ext cx="403059" cy="259045"/>
    <xdr:sp macro="" textlink="">
      <xdr:nvSpPr>
        <xdr:cNvPr id="858" name="テキスト ボックス 857">
          <a:extLst>
            <a:ext uri="{FF2B5EF4-FFF2-40B4-BE49-F238E27FC236}">
              <a16:creationId xmlns:a16="http://schemas.microsoft.com/office/drawing/2014/main" id="{00000000-0008-0000-0E00-00005A030000}"/>
            </a:ext>
          </a:extLst>
        </xdr:cNvPr>
        <xdr:cNvSpPr txBox="1"/>
      </xdr:nvSpPr>
      <xdr:spPr>
        <a:xfrm>
          <a:off x="1084279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19050</xdr:rowOff>
    </xdr:from>
    <xdr:to>
      <xdr:col>89</xdr:col>
      <xdr:colOff>177800</xdr:colOff>
      <xdr:row>106</xdr:row>
      <xdr:rowOff>19050</xdr:rowOff>
    </xdr:to>
    <xdr:cxnSp macro="">
      <xdr:nvCxnSpPr>
        <xdr:cNvPr id="859" name="直線コネクタ 858">
          <a:extLst>
            <a:ext uri="{FF2B5EF4-FFF2-40B4-BE49-F238E27FC236}">
              <a16:creationId xmlns:a16="http://schemas.microsoft.com/office/drawing/2014/main" id="{00000000-0008-0000-0E00-00005B030000}"/>
            </a:ext>
          </a:extLst>
        </xdr:cNvPr>
        <xdr:cNvCxnSpPr/>
      </xdr:nvCxnSpPr>
      <xdr:spPr>
        <a:xfrm>
          <a:off x="11207750" y="17621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48277</xdr:rowOff>
    </xdr:from>
    <xdr:ext cx="403059" cy="259045"/>
    <xdr:sp macro="" textlink="">
      <xdr:nvSpPr>
        <xdr:cNvPr id="860" name="テキスト ボックス 859">
          <a:extLst>
            <a:ext uri="{FF2B5EF4-FFF2-40B4-BE49-F238E27FC236}">
              <a16:creationId xmlns:a16="http://schemas.microsoft.com/office/drawing/2014/main" id="{00000000-0008-0000-0E00-00005C030000}"/>
            </a:ext>
          </a:extLst>
        </xdr:cNvPr>
        <xdr:cNvSpPr txBox="1"/>
      </xdr:nvSpPr>
      <xdr:spPr>
        <a:xfrm>
          <a:off x="10842791" y="1747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61" name="直線コネクタ 860">
          <a:extLst>
            <a:ext uri="{FF2B5EF4-FFF2-40B4-BE49-F238E27FC236}">
              <a16:creationId xmlns:a16="http://schemas.microsoft.com/office/drawing/2014/main" id="{00000000-0008-0000-0E00-00005D030000}"/>
            </a:ext>
          </a:extLst>
        </xdr:cNvPr>
        <xdr:cNvCxnSpPr/>
      </xdr:nvCxnSpPr>
      <xdr:spPr>
        <a:xfrm>
          <a:off x="11207750" y="1733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62" name="テキスト ボックス 861">
          <a:extLst>
            <a:ext uri="{FF2B5EF4-FFF2-40B4-BE49-F238E27FC236}">
              <a16:creationId xmlns:a16="http://schemas.microsoft.com/office/drawing/2014/main" id="{00000000-0008-0000-0E00-00005E030000}"/>
            </a:ext>
          </a:extLst>
        </xdr:cNvPr>
        <xdr:cNvSpPr txBox="1"/>
      </xdr:nvSpPr>
      <xdr:spPr>
        <a:xfrm>
          <a:off x="108427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133350</xdr:rowOff>
    </xdr:from>
    <xdr:to>
      <xdr:col>89</xdr:col>
      <xdr:colOff>177800</xdr:colOff>
      <xdr:row>102</xdr:row>
      <xdr:rowOff>133350</xdr:rowOff>
    </xdr:to>
    <xdr:cxnSp macro="">
      <xdr:nvCxnSpPr>
        <xdr:cNvPr id="863" name="直線コネクタ 862">
          <a:extLst>
            <a:ext uri="{FF2B5EF4-FFF2-40B4-BE49-F238E27FC236}">
              <a16:creationId xmlns:a16="http://schemas.microsoft.com/office/drawing/2014/main" id="{00000000-0008-0000-0E00-00005F030000}"/>
            </a:ext>
          </a:extLst>
        </xdr:cNvPr>
        <xdr:cNvCxnSpPr/>
      </xdr:nvCxnSpPr>
      <xdr:spPr>
        <a:xfrm>
          <a:off x="11207750" y="17049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162577</xdr:rowOff>
    </xdr:from>
    <xdr:ext cx="403059" cy="259045"/>
    <xdr:sp macro="" textlink="">
      <xdr:nvSpPr>
        <xdr:cNvPr id="864" name="テキスト ボックス 863">
          <a:extLst>
            <a:ext uri="{FF2B5EF4-FFF2-40B4-BE49-F238E27FC236}">
              <a16:creationId xmlns:a16="http://schemas.microsoft.com/office/drawing/2014/main" id="{00000000-0008-0000-0E00-000060030000}"/>
            </a:ext>
          </a:extLst>
        </xdr:cNvPr>
        <xdr:cNvSpPr txBox="1"/>
      </xdr:nvSpPr>
      <xdr:spPr>
        <a:xfrm>
          <a:off x="10842791" y="1690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19050</xdr:rowOff>
    </xdr:from>
    <xdr:to>
      <xdr:col>89</xdr:col>
      <xdr:colOff>177800</xdr:colOff>
      <xdr:row>101</xdr:row>
      <xdr:rowOff>19050</xdr:rowOff>
    </xdr:to>
    <xdr:cxnSp macro="">
      <xdr:nvCxnSpPr>
        <xdr:cNvPr id="865" name="直線コネクタ 864">
          <a:extLst>
            <a:ext uri="{FF2B5EF4-FFF2-40B4-BE49-F238E27FC236}">
              <a16:creationId xmlns:a16="http://schemas.microsoft.com/office/drawing/2014/main" id="{00000000-0008-0000-0E00-000061030000}"/>
            </a:ext>
          </a:extLst>
        </xdr:cNvPr>
        <xdr:cNvCxnSpPr/>
      </xdr:nvCxnSpPr>
      <xdr:spPr>
        <a:xfrm>
          <a:off x="11207750" y="16764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48277</xdr:rowOff>
    </xdr:from>
    <xdr:ext cx="403059" cy="259045"/>
    <xdr:sp macro="" textlink="">
      <xdr:nvSpPr>
        <xdr:cNvPr id="866" name="テキスト ボックス 865">
          <a:extLst>
            <a:ext uri="{FF2B5EF4-FFF2-40B4-BE49-F238E27FC236}">
              <a16:creationId xmlns:a16="http://schemas.microsoft.com/office/drawing/2014/main" id="{00000000-0008-0000-0E00-000062030000}"/>
            </a:ext>
          </a:extLst>
        </xdr:cNvPr>
        <xdr:cNvSpPr txBox="1"/>
      </xdr:nvSpPr>
      <xdr:spPr>
        <a:xfrm>
          <a:off x="1084279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76200</xdr:rowOff>
    </xdr:from>
    <xdr:to>
      <xdr:col>89</xdr:col>
      <xdr:colOff>177800</xdr:colOff>
      <xdr:row>99</xdr:row>
      <xdr:rowOff>76200</xdr:rowOff>
    </xdr:to>
    <xdr:cxnSp macro="">
      <xdr:nvCxnSpPr>
        <xdr:cNvPr id="867" name="直線コネクタ 866">
          <a:extLst>
            <a:ext uri="{FF2B5EF4-FFF2-40B4-BE49-F238E27FC236}">
              <a16:creationId xmlns:a16="http://schemas.microsoft.com/office/drawing/2014/main" id="{00000000-0008-0000-0E00-000063030000}"/>
            </a:ext>
          </a:extLst>
        </xdr:cNvPr>
        <xdr:cNvCxnSpPr/>
      </xdr:nvCxnSpPr>
      <xdr:spPr>
        <a:xfrm>
          <a:off x="11207750" y="16478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105427</xdr:rowOff>
    </xdr:from>
    <xdr:ext cx="403059" cy="259045"/>
    <xdr:sp macro="" textlink="">
      <xdr:nvSpPr>
        <xdr:cNvPr id="868" name="テキスト ボックス 867">
          <a:extLst>
            <a:ext uri="{FF2B5EF4-FFF2-40B4-BE49-F238E27FC236}">
              <a16:creationId xmlns:a16="http://schemas.microsoft.com/office/drawing/2014/main" id="{00000000-0008-0000-0E00-000064030000}"/>
            </a:ext>
          </a:extLst>
        </xdr:cNvPr>
        <xdr:cNvSpPr txBox="1"/>
      </xdr:nvSpPr>
      <xdr:spPr>
        <a:xfrm>
          <a:off x="10842791" y="16336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9" name="直線コネクタ 868">
          <a:extLst>
            <a:ext uri="{FF2B5EF4-FFF2-40B4-BE49-F238E27FC236}">
              <a16:creationId xmlns:a16="http://schemas.microsoft.com/office/drawing/2014/main" id="{00000000-0008-0000-0E00-000065030000}"/>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70" name="テキスト ボックス 869">
          <a:extLst>
            <a:ext uri="{FF2B5EF4-FFF2-40B4-BE49-F238E27FC236}">
              <a16:creationId xmlns:a16="http://schemas.microsoft.com/office/drawing/2014/main" id="{00000000-0008-0000-0E00-000066030000}"/>
            </a:ext>
          </a:extLst>
        </xdr:cNvPr>
        <xdr:cNvSpPr txBox="1"/>
      </xdr:nvSpPr>
      <xdr:spPr>
        <a:xfrm>
          <a:off x="10842791" y="1605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71" name="【公民館】&#10;有形固定資産減価償却率グラフ枠">
          <a:extLst>
            <a:ext uri="{FF2B5EF4-FFF2-40B4-BE49-F238E27FC236}">
              <a16:creationId xmlns:a16="http://schemas.microsoft.com/office/drawing/2014/main" id="{00000000-0008-0000-0E00-000067030000}"/>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50482</xdr:rowOff>
    </xdr:from>
    <xdr:to>
      <xdr:col>85</xdr:col>
      <xdr:colOff>126364</xdr:colOff>
      <xdr:row>108</xdr:row>
      <xdr:rowOff>67627</xdr:rowOff>
    </xdr:to>
    <xdr:cxnSp macro="">
      <xdr:nvCxnSpPr>
        <xdr:cNvPr id="872" name="直線コネクタ 871">
          <a:extLst>
            <a:ext uri="{FF2B5EF4-FFF2-40B4-BE49-F238E27FC236}">
              <a16:creationId xmlns:a16="http://schemas.microsoft.com/office/drawing/2014/main" id="{00000000-0008-0000-0E00-000068030000}"/>
            </a:ext>
          </a:extLst>
        </xdr:cNvPr>
        <xdr:cNvCxnSpPr/>
      </xdr:nvCxnSpPr>
      <xdr:spPr>
        <a:xfrm flipV="1">
          <a:off x="14699614" y="16623982"/>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71454</xdr:rowOff>
    </xdr:from>
    <xdr:ext cx="405111" cy="259045"/>
    <xdr:sp macro="" textlink="">
      <xdr:nvSpPr>
        <xdr:cNvPr id="873" name="【公民館】&#10;有形固定資産減価償却率最小値テキスト">
          <a:extLst>
            <a:ext uri="{FF2B5EF4-FFF2-40B4-BE49-F238E27FC236}">
              <a16:creationId xmlns:a16="http://schemas.microsoft.com/office/drawing/2014/main" id="{00000000-0008-0000-0E00-000069030000}"/>
            </a:ext>
          </a:extLst>
        </xdr:cNvPr>
        <xdr:cNvSpPr txBox="1"/>
      </xdr:nvSpPr>
      <xdr:spPr>
        <a:xfrm>
          <a:off x="14738350" y="18016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67627</xdr:rowOff>
    </xdr:from>
    <xdr:to>
      <xdr:col>86</xdr:col>
      <xdr:colOff>25400</xdr:colOff>
      <xdr:row>108</xdr:row>
      <xdr:rowOff>67627</xdr:rowOff>
    </xdr:to>
    <xdr:cxnSp macro="">
      <xdr:nvCxnSpPr>
        <xdr:cNvPr id="874" name="直線コネクタ 873">
          <a:extLst>
            <a:ext uri="{FF2B5EF4-FFF2-40B4-BE49-F238E27FC236}">
              <a16:creationId xmlns:a16="http://schemas.microsoft.com/office/drawing/2014/main" id="{00000000-0008-0000-0E00-00006A030000}"/>
            </a:ext>
          </a:extLst>
        </xdr:cNvPr>
        <xdr:cNvCxnSpPr/>
      </xdr:nvCxnSpPr>
      <xdr:spPr>
        <a:xfrm>
          <a:off x="14611350" y="1801272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168609</xdr:rowOff>
    </xdr:from>
    <xdr:ext cx="405111" cy="259045"/>
    <xdr:sp macro="" textlink="">
      <xdr:nvSpPr>
        <xdr:cNvPr id="875" name="【公民館】&#10;有形固定資産減価償却率最大値テキスト">
          <a:extLst>
            <a:ext uri="{FF2B5EF4-FFF2-40B4-BE49-F238E27FC236}">
              <a16:creationId xmlns:a16="http://schemas.microsoft.com/office/drawing/2014/main" id="{00000000-0008-0000-0E00-00006B030000}"/>
            </a:ext>
          </a:extLst>
        </xdr:cNvPr>
        <xdr:cNvSpPr txBox="1"/>
      </xdr:nvSpPr>
      <xdr:spPr>
        <a:xfrm>
          <a:off x="14738350" y="16399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50482</xdr:rowOff>
    </xdr:from>
    <xdr:to>
      <xdr:col>86</xdr:col>
      <xdr:colOff>25400</xdr:colOff>
      <xdr:row>100</xdr:row>
      <xdr:rowOff>50482</xdr:rowOff>
    </xdr:to>
    <xdr:cxnSp macro="">
      <xdr:nvCxnSpPr>
        <xdr:cNvPr id="876" name="直線コネクタ 875">
          <a:extLst>
            <a:ext uri="{FF2B5EF4-FFF2-40B4-BE49-F238E27FC236}">
              <a16:creationId xmlns:a16="http://schemas.microsoft.com/office/drawing/2014/main" id="{00000000-0008-0000-0E00-00006C030000}"/>
            </a:ext>
          </a:extLst>
        </xdr:cNvPr>
        <xdr:cNvCxnSpPr/>
      </xdr:nvCxnSpPr>
      <xdr:spPr>
        <a:xfrm>
          <a:off x="14611350" y="166239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115270</xdr:rowOff>
    </xdr:from>
    <xdr:ext cx="405111" cy="259045"/>
    <xdr:sp macro="" textlink="">
      <xdr:nvSpPr>
        <xdr:cNvPr id="877" name="【公民館】&#10;有形固定資産減価償却率平均値テキスト">
          <a:extLst>
            <a:ext uri="{FF2B5EF4-FFF2-40B4-BE49-F238E27FC236}">
              <a16:creationId xmlns:a16="http://schemas.microsoft.com/office/drawing/2014/main" id="{00000000-0008-0000-0E00-00006D030000}"/>
            </a:ext>
          </a:extLst>
        </xdr:cNvPr>
        <xdr:cNvSpPr txBox="1"/>
      </xdr:nvSpPr>
      <xdr:spPr>
        <a:xfrm>
          <a:off x="14738350" y="173745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136843</xdr:rowOff>
    </xdr:from>
    <xdr:to>
      <xdr:col>85</xdr:col>
      <xdr:colOff>177800</xdr:colOff>
      <xdr:row>105</xdr:row>
      <xdr:rowOff>66993</xdr:rowOff>
    </xdr:to>
    <xdr:sp macro="" textlink="">
      <xdr:nvSpPr>
        <xdr:cNvPr id="878" name="フローチャート: 判断 877">
          <a:extLst>
            <a:ext uri="{FF2B5EF4-FFF2-40B4-BE49-F238E27FC236}">
              <a16:creationId xmlns:a16="http://schemas.microsoft.com/office/drawing/2014/main" id="{00000000-0008-0000-0E00-00006E030000}"/>
            </a:ext>
          </a:extLst>
        </xdr:cNvPr>
        <xdr:cNvSpPr/>
      </xdr:nvSpPr>
      <xdr:spPr>
        <a:xfrm>
          <a:off x="14649450" y="17396143"/>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99695</xdr:rowOff>
    </xdr:from>
    <xdr:to>
      <xdr:col>81</xdr:col>
      <xdr:colOff>101600</xdr:colOff>
      <xdr:row>105</xdr:row>
      <xdr:rowOff>29845</xdr:rowOff>
    </xdr:to>
    <xdr:sp macro="" textlink="">
      <xdr:nvSpPr>
        <xdr:cNvPr id="879" name="フローチャート: 判断 878">
          <a:extLst>
            <a:ext uri="{FF2B5EF4-FFF2-40B4-BE49-F238E27FC236}">
              <a16:creationId xmlns:a16="http://schemas.microsoft.com/office/drawing/2014/main" id="{00000000-0008-0000-0E00-00006F030000}"/>
            </a:ext>
          </a:extLst>
        </xdr:cNvPr>
        <xdr:cNvSpPr/>
      </xdr:nvSpPr>
      <xdr:spPr>
        <a:xfrm>
          <a:off x="13887450" y="1735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53975</xdr:rowOff>
    </xdr:from>
    <xdr:to>
      <xdr:col>76</xdr:col>
      <xdr:colOff>165100</xdr:colOff>
      <xdr:row>104</xdr:row>
      <xdr:rowOff>155575</xdr:rowOff>
    </xdr:to>
    <xdr:sp macro="" textlink="">
      <xdr:nvSpPr>
        <xdr:cNvPr id="880" name="フローチャート: 判断 879">
          <a:extLst>
            <a:ext uri="{FF2B5EF4-FFF2-40B4-BE49-F238E27FC236}">
              <a16:creationId xmlns:a16="http://schemas.microsoft.com/office/drawing/2014/main" id="{00000000-0008-0000-0E00-000070030000}"/>
            </a:ext>
          </a:extLst>
        </xdr:cNvPr>
        <xdr:cNvSpPr/>
      </xdr:nvSpPr>
      <xdr:spPr>
        <a:xfrm>
          <a:off x="13093700" y="1731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42545</xdr:rowOff>
    </xdr:from>
    <xdr:to>
      <xdr:col>72</xdr:col>
      <xdr:colOff>38100</xdr:colOff>
      <xdr:row>104</xdr:row>
      <xdr:rowOff>144145</xdr:rowOff>
    </xdr:to>
    <xdr:sp macro="" textlink="">
      <xdr:nvSpPr>
        <xdr:cNvPr id="881" name="フローチャート: 判断 880">
          <a:extLst>
            <a:ext uri="{FF2B5EF4-FFF2-40B4-BE49-F238E27FC236}">
              <a16:creationId xmlns:a16="http://schemas.microsoft.com/office/drawing/2014/main" id="{00000000-0008-0000-0E00-000071030000}"/>
            </a:ext>
          </a:extLst>
        </xdr:cNvPr>
        <xdr:cNvSpPr/>
      </xdr:nvSpPr>
      <xdr:spPr>
        <a:xfrm>
          <a:off x="12299950" y="173018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96838</xdr:rowOff>
    </xdr:from>
    <xdr:to>
      <xdr:col>67</xdr:col>
      <xdr:colOff>101600</xdr:colOff>
      <xdr:row>104</xdr:row>
      <xdr:rowOff>26988</xdr:rowOff>
    </xdr:to>
    <xdr:sp macro="" textlink="">
      <xdr:nvSpPr>
        <xdr:cNvPr id="882" name="フローチャート: 判断 881">
          <a:extLst>
            <a:ext uri="{FF2B5EF4-FFF2-40B4-BE49-F238E27FC236}">
              <a16:creationId xmlns:a16="http://schemas.microsoft.com/office/drawing/2014/main" id="{00000000-0008-0000-0E00-000072030000}"/>
            </a:ext>
          </a:extLst>
        </xdr:cNvPr>
        <xdr:cNvSpPr/>
      </xdr:nvSpPr>
      <xdr:spPr>
        <a:xfrm>
          <a:off x="11487150" y="1718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00000000-0008-0000-0E00-000073030000}"/>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4" name="テキスト ボックス 883">
          <a:extLst>
            <a:ext uri="{FF2B5EF4-FFF2-40B4-BE49-F238E27FC236}">
              <a16:creationId xmlns:a16="http://schemas.microsoft.com/office/drawing/2014/main" id="{00000000-0008-0000-0E00-000074030000}"/>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5" name="テキスト ボックス 884">
          <a:extLst>
            <a:ext uri="{FF2B5EF4-FFF2-40B4-BE49-F238E27FC236}">
              <a16:creationId xmlns:a16="http://schemas.microsoft.com/office/drawing/2014/main" id="{00000000-0008-0000-0E00-000075030000}"/>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6" name="テキスト ボックス 885">
          <a:extLst>
            <a:ext uri="{FF2B5EF4-FFF2-40B4-BE49-F238E27FC236}">
              <a16:creationId xmlns:a16="http://schemas.microsoft.com/office/drawing/2014/main" id="{00000000-0008-0000-0E00-000076030000}"/>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7" name="テキスト ボックス 886">
          <a:extLst>
            <a:ext uri="{FF2B5EF4-FFF2-40B4-BE49-F238E27FC236}">
              <a16:creationId xmlns:a16="http://schemas.microsoft.com/office/drawing/2014/main" id="{00000000-0008-0000-0E00-000077030000}"/>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8255</xdr:rowOff>
    </xdr:from>
    <xdr:to>
      <xdr:col>85</xdr:col>
      <xdr:colOff>177800</xdr:colOff>
      <xdr:row>103</xdr:row>
      <xdr:rowOff>109855</xdr:rowOff>
    </xdr:to>
    <xdr:sp macro="" textlink="">
      <xdr:nvSpPr>
        <xdr:cNvPr id="888" name="楕円 887">
          <a:extLst>
            <a:ext uri="{FF2B5EF4-FFF2-40B4-BE49-F238E27FC236}">
              <a16:creationId xmlns:a16="http://schemas.microsoft.com/office/drawing/2014/main" id="{00000000-0008-0000-0E00-000078030000}"/>
            </a:ext>
          </a:extLst>
        </xdr:cNvPr>
        <xdr:cNvSpPr/>
      </xdr:nvSpPr>
      <xdr:spPr>
        <a:xfrm>
          <a:off x="14649450" y="1709610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31132</xdr:rowOff>
    </xdr:from>
    <xdr:ext cx="405111" cy="259045"/>
    <xdr:sp macro="" textlink="">
      <xdr:nvSpPr>
        <xdr:cNvPr id="889" name="【公民館】&#10;有形固定資産減価償却率該当値テキスト">
          <a:extLst>
            <a:ext uri="{FF2B5EF4-FFF2-40B4-BE49-F238E27FC236}">
              <a16:creationId xmlns:a16="http://schemas.microsoft.com/office/drawing/2014/main" id="{00000000-0008-0000-0E00-000079030000}"/>
            </a:ext>
          </a:extLst>
        </xdr:cNvPr>
        <xdr:cNvSpPr txBox="1"/>
      </xdr:nvSpPr>
      <xdr:spPr>
        <a:xfrm>
          <a:off x="14738350" y="1694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102552</xdr:rowOff>
    </xdr:from>
    <xdr:to>
      <xdr:col>81</xdr:col>
      <xdr:colOff>101600</xdr:colOff>
      <xdr:row>103</xdr:row>
      <xdr:rowOff>32702</xdr:rowOff>
    </xdr:to>
    <xdr:sp macro="" textlink="">
      <xdr:nvSpPr>
        <xdr:cNvPr id="890" name="楕円 889">
          <a:extLst>
            <a:ext uri="{FF2B5EF4-FFF2-40B4-BE49-F238E27FC236}">
              <a16:creationId xmlns:a16="http://schemas.microsoft.com/office/drawing/2014/main" id="{00000000-0008-0000-0E00-00007A030000}"/>
            </a:ext>
          </a:extLst>
        </xdr:cNvPr>
        <xdr:cNvSpPr/>
      </xdr:nvSpPr>
      <xdr:spPr>
        <a:xfrm>
          <a:off x="13887450" y="1701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153352</xdr:rowOff>
    </xdr:from>
    <xdr:to>
      <xdr:col>85</xdr:col>
      <xdr:colOff>127000</xdr:colOff>
      <xdr:row>103</xdr:row>
      <xdr:rowOff>59055</xdr:rowOff>
    </xdr:to>
    <xdr:cxnSp macro="">
      <xdr:nvCxnSpPr>
        <xdr:cNvPr id="891" name="直線コネクタ 890">
          <a:extLst>
            <a:ext uri="{FF2B5EF4-FFF2-40B4-BE49-F238E27FC236}">
              <a16:creationId xmlns:a16="http://schemas.microsoft.com/office/drawing/2014/main" id="{00000000-0008-0000-0E00-00007B030000}"/>
            </a:ext>
          </a:extLst>
        </xdr:cNvPr>
        <xdr:cNvCxnSpPr/>
      </xdr:nvCxnSpPr>
      <xdr:spPr>
        <a:xfrm>
          <a:off x="13938250" y="17069752"/>
          <a:ext cx="762000" cy="77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165418</xdr:rowOff>
    </xdr:from>
    <xdr:to>
      <xdr:col>76</xdr:col>
      <xdr:colOff>165100</xdr:colOff>
      <xdr:row>102</xdr:row>
      <xdr:rowOff>95568</xdr:rowOff>
    </xdr:to>
    <xdr:sp macro="" textlink="">
      <xdr:nvSpPr>
        <xdr:cNvPr id="892" name="楕円 891">
          <a:extLst>
            <a:ext uri="{FF2B5EF4-FFF2-40B4-BE49-F238E27FC236}">
              <a16:creationId xmlns:a16="http://schemas.microsoft.com/office/drawing/2014/main" id="{00000000-0008-0000-0E00-00007C030000}"/>
            </a:ext>
          </a:extLst>
        </xdr:cNvPr>
        <xdr:cNvSpPr/>
      </xdr:nvSpPr>
      <xdr:spPr>
        <a:xfrm>
          <a:off x="13093700" y="1691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44768</xdr:rowOff>
    </xdr:from>
    <xdr:to>
      <xdr:col>81</xdr:col>
      <xdr:colOff>50800</xdr:colOff>
      <xdr:row>102</xdr:row>
      <xdr:rowOff>153352</xdr:rowOff>
    </xdr:to>
    <xdr:cxnSp macro="">
      <xdr:nvCxnSpPr>
        <xdr:cNvPr id="893" name="直線コネクタ 892">
          <a:extLst>
            <a:ext uri="{FF2B5EF4-FFF2-40B4-BE49-F238E27FC236}">
              <a16:creationId xmlns:a16="http://schemas.microsoft.com/office/drawing/2014/main" id="{00000000-0008-0000-0E00-00007D030000}"/>
            </a:ext>
          </a:extLst>
        </xdr:cNvPr>
        <xdr:cNvCxnSpPr/>
      </xdr:nvCxnSpPr>
      <xdr:spPr>
        <a:xfrm>
          <a:off x="13144500" y="16961168"/>
          <a:ext cx="793750" cy="10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62548</xdr:rowOff>
    </xdr:from>
    <xdr:to>
      <xdr:col>72</xdr:col>
      <xdr:colOff>38100</xdr:colOff>
      <xdr:row>103</xdr:row>
      <xdr:rowOff>164148</xdr:rowOff>
    </xdr:to>
    <xdr:sp macro="" textlink="">
      <xdr:nvSpPr>
        <xdr:cNvPr id="894" name="楕円 893">
          <a:extLst>
            <a:ext uri="{FF2B5EF4-FFF2-40B4-BE49-F238E27FC236}">
              <a16:creationId xmlns:a16="http://schemas.microsoft.com/office/drawing/2014/main" id="{00000000-0008-0000-0E00-00007E030000}"/>
            </a:ext>
          </a:extLst>
        </xdr:cNvPr>
        <xdr:cNvSpPr/>
      </xdr:nvSpPr>
      <xdr:spPr>
        <a:xfrm>
          <a:off x="12299950" y="1715039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44768</xdr:rowOff>
    </xdr:from>
    <xdr:to>
      <xdr:col>76</xdr:col>
      <xdr:colOff>114300</xdr:colOff>
      <xdr:row>103</xdr:row>
      <xdr:rowOff>113348</xdr:rowOff>
    </xdr:to>
    <xdr:cxnSp macro="">
      <xdr:nvCxnSpPr>
        <xdr:cNvPr id="895" name="直線コネクタ 894">
          <a:extLst>
            <a:ext uri="{FF2B5EF4-FFF2-40B4-BE49-F238E27FC236}">
              <a16:creationId xmlns:a16="http://schemas.microsoft.com/office/drawing/2014/main" id="{00000000-0008-0000-0E00-00007F030000}"/>
            </a:ext>
          </a:extLst>
        </xdr:cNvPr>
        <xdr:cNvCxnSpPr/>
      </xdr:nvCxnSpPr>
      <xdr:spPr>
        <a:xfrm flipV="1">
          <a:off x="12344400" y="16961168"/>
          <a:ext cx="800100" cy="24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108268</xdr:rowOff>
    </xdr:from>
    <xdr:to>
      <xdr:col>67</xdr:col>
      <xdr:colOff>101600</xdr:colOff>
      <xdr:row>104</xdr:row>
      <xdr:rowOff>38418</xdr:rowOff>
    </xdr:to>
    <xdr:sp macro="" textlink="">
      <xdr:nvSpPr>
        <xdr:cNvPr id="896" name="楕円 895">
          <a:extLst>
            <a:ext uri="{FF2B5EF4-FFF2-40B4-BE49-F238E27FC236}">
              <a16:creationId xmlns:a16="http://schemas.microsoft.com/office/drawing/2014/main" id="{00000000-0008-0000-0E00-000080030000}"/>
            </a:ext>
          </a:extLst>
        </xdr:cNvPr>
        <xdr:cNvSpPr/>
      </xdr:nvSpPr>
      <xdr:spPr>
        <a:xfrm>
          <a:off x="11487150" y="17196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113348</xdr:rowOff>
    </xdr:from>
    <xdr:to>
      <xdr:col>71</xdr:col>
      <xdr:colOff>177800</xdr:colOff>
      <xdr:row>103</xdr:row>
      <xdr:rowOff>159068</xdr:rowOff>
    </xdr:to>
    <xdr:cxnSp macro="">
      <xdr:nvCxnSpPr>
        <xdr:cNvPr id="897" name="直線コネクタ 896">
          <a:extLst>
            <a:ext uri="{FF2B5EF4-FFF2-40B4-BE49-F238E27FC236}">
              <a16:creationId xmlns:a16="http://schemas.microsoft.com/office/drawing/2014/main" id="{00000000-0008-0000-0E00-000081030000}"/>
            </a:ext>
          </a:extLst>
        </xdr:cNvPr>
        <xdr:cNvCxnSpPr/>
      </xdr:nvCxnSpPr>
      <xdr:spPr>
        <a:xfrm flipV="1">
          <a:off x="11537950" y="17201198"/>
          <a:ext cx="80645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20972</xdr:rowOff>
    </xdr:from>
    <xdr:ext cx="405111" cy="259045"/>
    <xdr:sp macro="" textlink="">
      <xdr:nvSpPr>
        <xdr:cNvPr id="898" name="n_1aveValue【公民館】&#10;有形固定資産減価償却率">
          <a:extLst>
            <a:ext uri="{FF2B5EF4-FFF2-40B4-BE49-F238E27FC236}">
              <a16:creationId xmlns:a16="http://schemas.microsoft.com/office/drawing/2014/main" id="{00000000-0008-0000-0E00-000082030000}"/>
            </a:ext>
          </a:extLst>
        </xdr:cNvPr>
        <xdr:cNvSpPr txBox="1"/>
      </xdr:nvSpPr>
      <xdr:spPr>
        <a:xfrm>
          <a:off x="13742044" y="17451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146702</xdr:rowOff>
    </xdr:from>
    <xdr:ext cx="405111" cy="259045"/>
    <xdr:sp macro="" textlink="">
      <xdr:nvSpPr>
        <xdr:cNvPr id="899" name="n_2aveValue【公民館】&#10;有形固定資産減価償却率">
          <a:extLst>
            <a:ext uri="{FF2B5EF4-FFF2-40B4-BE49-F238E27FC236}">
              <a16:creationId xmlns:a16="http://schemas.microsoft.com/office/drawing/2014/main" id="{00000000-0008-0000-0E00-000083030000}"/>
            </a:ext>
          </a:extLst>
        </xdr:cNvPr>
        <xdr:cNvSpPr txBox="1"/>
      </xdr:nvSpPr>
      <xdr:spPr>
        <a:xfrm>
          <a:off x="12960994" y="17406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135272</xdr:rowOff>
    </xdr:from>
    <xdr:ext cx="405111" cy="259045"/>
    <xdr:sp macro="" textlink="">
      <xdr:nvSpPr>
        <xdr:cNvPr id="900" name="n_3aveValue【公民館】&#10;有形固定資産減価償却率">
          <a:extLst>
            <a:ext uri="{FF2B5EF4-FFF2-40B4-BE49-F238E27FC236}">
              <a16:creationId xmlns:a16="http://schemas.microsoft.com/office/drawing/2014/main" id="{00000000-0008-0000-0E00-000084030000}"/>
            </a:ext>
          </a:extLst>
        </xdr:cNvPr>
        <xdr:cNvSpPr txBox="1"/>
      </xdr:nvSpPr>
      <xdr:spPr>
        <a:xfrm>
          <a:off x="12167244" y="17394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43515</xdr:rowOff>
    </xdr:from>
    <xdr:ext cx="405111" cy="259045"/>
    <xdr:sp macro="" textlink="">
      <xdr:nvSpPr>
        <xdr:cNvPr id="901" name="n_4aveValue【公民館】&#10;有形固定資産減価償却率">
          <a:extLst>
            <a:ext uri="{FF2B5EF4-FFF2-40B4-BE49-F238E27FC236}">
              <a16:creationId xmlns:a16="http://schemas.microsoft.com/office/drawing/2014/main" id="{00000000-0008-0000-0E00-000085030000}"/>
            </a:ext>
          </a:extLst>
        </xdr:cNvPr>
        <xdr:cNvSpPr txBox="1"/>
      </xdr:nvSpPr>
      <xdr:spPr>
        <a:xfrm>
          <a:off x="11354444" y="16959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49229</xdr:rowOff>
    </xdr:from>
    <xdr:ext cx="405111" cy="259045"/>
    <xdr:sp macro="" textlink="">
      <xdr:nvSpPr>
        <xdr:cNvPr id="902" name="n_1mainValue【公民館】&#10;有形固定資産減価償却率">
          <a:extLst>
            <a:ext uri="{FF2B5EF4-FFF2-40B4-BE49-F238E27FC236}">
              <a16:creationId xmlns:a16="http://schemas.microsoft.com/office/drawing/2014/main" id="{00000000-0008-0000-0E00-000086030000}"/>
            </a:ext>
          </a:extLst>
        </xdr:cNvPr>
        <xdr:cNvSpPr txBox="1"/>
      </xdr:nvSpPr>
      <xdr:spPr>
        <a:xfrm>
          <a:off x="13742044" y="16794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112095</xdr:rowOff>
    </xdr:from>
    <xdr:ext cx="405111" cy="259045"/>
    <xdr:sp macro="" textlink="">
      <xdr:nvSpPr>
        <xdr:cNvPr id="903" name="n_2mainValue【公民館】&#10;有形固定資産減価償却率">
          <a:extLst>
            <a:ext uri="{FF2B5EF4-FFF2-40B4-BE49-F238E27FC236}">
              <a16:creationId xmlns:a16="http://schemas.microsoft.com/office/drawing/2014/main" id="{00000000-0008-0000-0E00-000087030000}"/>
            </a:ext>
          </a:extLst>
        </xdr:cNvPr>
        <xdr:cNvSpPr txBox="1"/>
      </xdr:nvSpPr>
      <xdr:spPr>
        <a:xfrm>
          <a:off x="12960994" y="16685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9225</xdr:rowOff>
    </xdr:from>
    <xdr:ext cx="405111" cy="259045"/>
    <xdr:sp macro="" textlink="">
      <xdr:nvSpPr>
        <xdr:cNvPr id="904" name="n_3mainValue【公民館】&#10;有形固定資産減価償却率">
          <a:extLst>
            <a:ext uri="{FF2B5EF4-FFF2-40B4-BE49-F238E27FC236}">
              <a16:creationId xmlns:a16="http://schemas.microsoft.com/office/drawing/2014/main" id="{00000000-0008-0000-0E00-000088030000}"/>
            </a:ext>
          </a:extLst>
        </xdr:cNvPr>
        <xdr:cNvSpPr txBox="1"/>
      </xdr:nvSpPr>
      <xdr:spPr>
        <a:xfrm>
          <a:off x="12167244" y="16925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29545</xdr:rowOff>
    </xdr:from>
    <xdr:ext cx="405111" cy="259045"/>
    <xdr:sp macro="" textlink="">
      <xdr:nvSpPr>
        <xdr:cNvPr id="905" name="n_4mainValue【公民館】&#10;有形固定資産減価償却率">
          <a:extLst>
            <a:ext uri="{FF2B5EF4-FFF2-40B4-BE49-F238E27FC236}">
              <a16:creationId xmlns:a16="http://schemas.microsoft.com/office/drawing/2014/main" id="{00000000-0008-0000-0E00-000089030000}"/>
            </a:ext>
          </a:extLst>
        </xdr:cNvPr>
        <xdr:cNvSpPr txBox="1"/>
      </xdr:nvSpPr>
      <xdr:spPr>
        <a:xfrm>
          <a:off x="11354444" y="17288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6" name="正方形/長方形 905">
          <a:extLst>
            <a:ext uri="{FF2B5EF4-FFF2-40B4-BE49-F238E27FC236}">
              <a16:creationId xmlns:a16="http://schemas.microsoft.com/office/drawing/2014/main" id="{00000000-0008-0000-0E00-00008A030000}"/>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7" name="正方形/長方形 906">
          <a:extLst>
            <a:ext uri="{FF2B5EF4-FFF2-40B4-BE49-F238E27FC236}">
              <a16:creationId xmlns:a16="http://schemas.microsoft.com/office/drawing/2014/main" id="{00000000-0008-0000-0E00-00008B030000}"/>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8" name="正方形/長方形 907">
          <a:extLst>
            <a:ext uri="{FF2B5EF4-FFF2-40B4-BE49-F238E27FC236}">
              <a16:creationId xmlns:a16="http://schemas.microsoft.com/office/drawing/2014/main" id="{00000000-0008-0000-0E00-00008C030000}"/>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9" name="正方形/長方形 908">
          <a:extLst>
            <a:ext uri="{FF2B5EF4-FFF2-40B4-BE49-F238E27FC236}">
              <a16:creationId xmlns:a16="http://schemas.microsoft.com/office/drawing/2014/main" id="{00000000-0008-0000-0E00-00008D030000}"/>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10" name="正方形/長方形 909">
          <a:extLst>
            <a:ext uri="{FF2B5EF4-FFF2-40B4-BE49-F238E27FC236}">
              <a16:creationId xmlns:a16="http://schemas.microsoft.com/office/drawing/2014/main" id="{00000000-0008-0000-0E00-00008E030000}"/>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11" name="正方形/長方形 910">
          <a:extLst>
            <a:ext uri="{FF2B5EF4-FFF2-40B4-BE49-F238E27FC236}">
              <a16:creationId xmlns:a16="http://schemas.microsoft.com/office/drawing/2014/main" id="{00000000-0008-0000-0E00-00008F030000}"/>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2" name="正方形/長方形 911">
          <a:extLst>
            <a:ext uri="{FF2B5EF4-FFF2-40B4-BE49-F238E27FC236}">
              <a16:creationId xmlns:a16="http://schemas.microsoft.com/office/drawing/2014/main" id="{00000000-0008-0000-0E00-000090030000}"/>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3" name="正方形/長方形 912">
          <a:extLst>
            <a:ext uri="{FF2B5EF4-FFF2-40B4-BE49-F238E27FC236}">
              <a16:creationId xmlns:a16="http://schemas.microsoft.com/office/drawing/2014/main" id="{00000000-0008-0000-0E00-000091030000}"/>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4" name="テキスト ボックス 913">
          <a:extLst>
            <a:ext uri="{FF2B5EF4-FFF2-40B4-BE49-F238E27FC236}">
              <a16:creationId xmlns:a16="http://schemas.microsoft.com/office/drawing/2014/main" id="{00000000-0008-0000-0E00-000092030000}"/>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5" name="直線コネクタ 914">
          <a:extLst>
            <a:ext uri="{FF2B5EF4-FFF2-40B4-BE49-F238E27FC236}">
              <a16:creationId xmlns:a16="http://schemas.microsoft.com/office/drawing/2014/main" id="{00000000-0008-0000-0E00-000093030000}"/>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16" name="直線コネクタ 915">
          <a:extLst>
            <a:ext uri="{FF2B5EF4-FFF2-40B4-BE49-F238E27FC236}">
              <a16:creationId xmlns:a16="http://schemas.microsoft.com/office/drawing/2014/main" id="{00000000-0008-0000-0E00-000094030000}"/>
            </a:ext>
          </a:extLst>
        </xdr:cNvPr>
        <xdr:cNvCxnSpPr/>
      </xdr:nvCxnSpPr>
      <xdr:spPr>
        <a:xfrm>
          <a:off x="16459200" y="18021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17" name="テキスト ボックス 916">
          <a:extLst>
            <a:ext uri="{FF2B5EF4-FFF2-40B4-BE49-F238E27FC236}">
              <a16:creationId xmlns:a16="http://schemas.microsoft.com/office/drawing/2014/main" id="{00000000-0008-0000-0E00-000095030000}"/>
            </a:ext>
          </a:extLst>
        </xdr:cNvPr>
        <xdr:cNvSpPr txBox="1"/>
      </xdr:nvSpPr>
      <xdr:spPr>
        <a:xfrm>
          <a:off x="16049171" y="17879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8" name="直線コネクタ 917">
          <a:extLst>
            <a:ext uri="{FF2B5EF4-FFF2-40B4-BE49-F238E27FC236}">
              <a16:creationId xmlns:a16="http://schemas.microsoft.com/office/drawing/2014/main" id="{00000000-0008-0000-0E00-000096030000}"/>
            </a:ext>
          </a:extLst>
        </xdr:cNvPr>
        <xdr:cNvCxnSpPr/>
      </xdr:nvCxnSpPr>
      <xdr:spPr>
        <a:xfrm>
          <a:off x="16459200" y="1756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9" name="テキスト ボックス 918">
          <a:extLst>
            <a:ext uri="{FF2B5EF4-FFF2-40B4-BE49-F238E27FC236}">
              <a16:creationId xmlns:a16="http://schemas.microsoft.com/office/drawing/2014/main" id="{00000000-0008-0000-0E00-000097030000}"/>
            </a:ext>
          </a:extLst>
        </xdr:cNvPr>
        <xdr:cNvSpPr txBox="1"/>
      </xdr:nvSpPr>
      <xdr:spPr>
        <a:xfrm>
          <a:off x="16049171" y="1742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20" name="直線コネクタ 919">
          <a:extLst>
            <a:ext uri="{FF2B5EF4-FFF2-40B4-BE49-F238E27FC236}">
              <a16:creationId xmlns:a16="http://schemas.microsoft.com/office/drawing/2014/main" id="{00000000-0008-0000-0E00-000098030000}"/>
            </a:ext>
          </a:extLst>
        </xdr:cNvPr>
        <xdr:cNvCxnSpPr/>
      </xdr:nvCxnSpPr>
      <xdr:spPr>
        <a:xfrm>
          <a:off x="16459200" y="17106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21" name="テキスト ボックス 920">
          <a:extLst>
            <a:ext uri="{FF2B5EF4-FFF2-40B4-BE49-F238E27FC236}">
              <a16:creationId xmlns:a16="http://schemas.microsoft.com/office/drawing/2014/main" id="{00000000-0008-0000-0E00-000099030000}"/>
            </a:ext>
          </a:extLst>
        </xdr:cNvPr>
        <xdr:cNvSpPr txBox="1"/>
      </xdr:nvSpPr>
      <xdr:spPr>
        <a:xfrm>
          <a:off x="16049171" y="16964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22" name="直線コネクタ 921">
          <a:extLst>
            <a:ext uri="{FF2B5EF4-FFF2-40B4-BE49-F238E27FC236}">
              <a16:creationId xmlns:a16="http://schemas.microsoft.com/office/drawing/2014/main" id="{00000000-0008-0000-0E00-00009A030000}"/>
            </a:ext>
          </a:extLst>
        </xdr:cNvPr>
        <xdr:cNvCxnSpPr/>
      </xdr:nvCxnSpPr>
      <xdr:spPr>
        <a:xfrm>
          <a:off x="16459200" y="1664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23" name="テキスト ボックス 922">
          <a:extLst>
            <a:ext uri="{FF2B5EF4-FFF2-40B4-BE49-F238E27FC236}">
              <a16:creationId xmlns:a16="http://schemas.microsoft.com/office/drawing/2014/main" id="{00000000-0008-0000-0E00-00009B030000}"/>
            </a:ext>
          </a:extLst>
        </xdr:cNvPr>
        <xdr:cNvSpPr txBox="1"/>
      </xdr:nvSpPr>
      <xdr:spPr>
        <a:xfrm>
          <a:off x="16049171" y="1650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4" name="直線コネクタ 923">
          <a:extLst>
            <a:ext uri="{FF2B5EF4-FFF2-40B4-BE49-F238E27FC236}">
              <a16:creationId xmlns:a16="http://schemas.microsoft.com/office/drawing/2014/main" id="{00000000-0008-0000-0E00-00009C030000}"/>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5" name="テキスト ボックス 924">
          <a:extLst>
            <a:ext uri="{FF2B5EF4-FFF2-40B4-BE49-F238E27FC236}">
              <a16:creationId xmlns:a16="http://schemas.microsoft.com/office/drawing/2014/main" id="{00000000-0008-0000-0E00-00009D030000}"/>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6" name="【公民館】&#10;一人当たり面積グラフ枠">
          <a:extLst>
            <a:ext uri="{FF2B5EF4-FFF2-40B4-BE49-F238E27FC236}">
              <a16:creationId xmlns:a16="http://schemas.microsoft.com/office/drawing/2014/main" id="{00000000-0008-0000-0E00-00009E030000}"/>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156211</xdr:rowOff>
    </xdr:from>
    <xdr:to>
      <xdr:col>116</xdr:col>
      <xdr:colOff>62864</xdr:colOff>
      <xdr:row>108</xdr:row>
      <xdr:rowOff>67056</xdr:rowOff>
    </xdr:to>
    <xdr:cxnSp macro="">
      <xdr:nvCxnSpPr>
        <xdr:cNvPr id="927" name="直線コネクタ 926">
          <a:extLst>
            <a:ext uri="{FF2B5EF4-FFF2-40B4-BE49-F238E27FC236}">
              <a16:creationId xmlns:a16="http://schemas.microsoft.com/office/drawing/2014/main" id="{00000000-0008-0000-0E00-00009F030000}"/>
            </a:ext>
          </a:extLst>
        </xdr:cNvPr>
        <xdr:cNvCxnSpPr/>
      </xdr:nvCxnSpPr>
      <xdr:spPr>
        <a:xfrm flipV="1">
          <a:off x="19951064" y="16901161"/>
          <a:ext cx="0" cy="1110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70883</xdr:rowOff>
    </xdr:from>
    <xdr:ext cx="469744" cy="259045"/>
    <xdr:sp macro="" textlink="">
      <xdr:nvSpPr>
        <xdr:cNvPr id="928" name="【公民館】&#10;一人当たり面積最小値テキスト">
          <a:extLst>
            <a:ext uri="{FF2B5EF4-FFF2-40B4-BE49-F238E27FC236}">
              <a16:creationId xmlns:a16="http://schemas.microsoft.com/office/drawing/2014/main" id="{00000000-0008-0000-0E00-0000A0030000}"/>
            </a:ext>
          </a:extLst>
        </xdr:cNvPr>
        <xdr:cNvSpPr txBox="1"/>
      </xdr:nvSpPr>
      <xdr:spPr>
        <a:xfrm>
          <a:off x="19989800" y="18015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67056</xdr:rowOff>
    </xdr:from>
    <xdr:to>
      <xdr:col>116</xdr:col>
      <xdr:colOff>152400</xdr:colOff>
      <xdr:row>108</xdr:row>
      <xdr:rowOff>67056</xdr:rowOff>
    </xdr:to>
    <xdr:cxnSp macro="">
      <xdr:nvCxnSpPr>
        <xdr:cNvPr id="929" name="直線コネクタ 928">
          <a:extLst>
            <a:ext uri="{FF2B5EF4-FFF2-40B4-BE49-F238E27FC236}">
              <a16:creationId xmlns:a16="http://schemas.microsoft.com/office/drawing/2014/main" id="{00000000-0008-0000-0E00-0000A1030000}"/>
            </a:ext>
          </a:extLst>
        </xdr:cNvPr>
        <xdr:cNvCxnSpPr/>
      </xdr:nvCxnSpPr>
      <xdr:spPr>
        <a:xfrm>
          <a:off x="19881850" y="1801215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102888</xdr:rowOff>
    </xdr:from>
    <xdr:ext cx="469744" cy="259045"/>
    <xdr:sp macro="" textlink="">
      <xdr:nvSpPr>
        <xdr:cNvPr id="930" name="【公民館】&#10;一人当たり面積最大値テキスト">
          <a:extLst>
            <a:ext uri="{FF2B5EF4-FFF2-40B4-BE49-F238E27FC236}">
              <a16:creationId xmlns:a16="http://schemas.microsoft.com/office/drawing/2014/main" id="{00000000-0008-0000-0E00-0000A2030000}"/>
            </a:ext>
          </a:extLst>
        </xdr:cNvPr>
        <xdr:cNvSpPr txBox="1"/>
      </xdr:nvSpPr>
      <xdr:spPr>
        <a:xfrm>
          <a:off x="19989800" y="16676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156211</xdr:rowOff>
    </xdr:from>
    <xdr:to>
      <xdr:col>116</xdr:col>
      <xdr:colOff>152400</xdr:colOff>
      <xdr:row>101</xdr:row>
      <xdr:rowOff>156211</xdr:rowOff>
    </xdr:to>
    <xdr:cxnSp macro="">
      <xdr:nvCxnSpPr>
        <xdr:cNvPr id="931" name="直線コネクタ 930">
          <a:extLst>
            <a:ext uri="{FF2B5EF4-FFF2-40B4-BE49-F238E27FC236}">
              <a16:creationId xmlns:a16="http://schemas.microsoft.com/office/drawing/2014/main" id="{00000000-0008-0000-0E00-0000A3030000}"/>
            </a:ext>
          </a:extLst>
        </xdr:cNvPr>
        <xdr:cNvCxnSpPr/>
      </xdr:nvCxnSpPr>
      <xdr:spPr>
        <a:xfrm>
          <a:off x="19881850" y="169011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132859</xdr:rowOff>
    </xdr:from>
    <xdr:ext cx="469744" cy="259045"/>
    <xdr:sp macro="" textlink="">
      <xdr:nvSpPr>
        <xdr:cNvPr id="932" name="【公民館】&#10;一人当たり面積平均値テキスト">
          <a:extLst>
            <a:ext uri="{FF2B5EF4-FFF2-40B4-BE49-F238E27FC236}">
              <a16:creationId xmlns:a16="http://schemas.microsoft.com/office/drawing/2014/main" id="{00000000-0008-0000-0E00-0000A4030000}"/>
            </a:ext>
          </a:extLst>
        </xdr:cNvPr>
        <xdr:cNvSpPr txBox="1"/>
      </xdr:nvSpPr>
      <xdr:spPr>
        <a:xfrm>
          <a:off x="19989800" y="173921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109982</xdr:rowOff>
    </xdr:from>
    <xdr:to>
      <xdr:col>116</xdr:col>
      <xdr:colOff>114300</xdr:colOff>
      <xdr:row>106</xdr:row>
      <xdr:rowOff>40132</xdr:rowOff>
    </xdr:to>
    <xdr:sp macro="" textlink="">
      <xdr:nvSpPr>
        <xdr:cNvPr id="933" name="フローチャート: 判断 932">
          <a:extLst>
            <a:ext uri="{FF2B5EF4-FFF2-40B4-BE49-F238E27FC236}">
              <a16:creationId xmlns:a16="http://schemas.microsoft.com/office/drawing/2014/main" id="{00000000-0008-0000-0E00-0000A5030000}"/>
            </a:ext>
          </a:extLst>
        </xdr:cNvPr>
        <xdr:cNvSpPr/>
      </xdr:nvSpPr>
      <xdr:spPr>
        <a:xfrm>
          <a:off x="19900900" y="1754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114554</xdr:rowOff>
    </xdr:from>
    <xdr:to>
      <xdr:col>112</xdr:col>
      <xdr:colOff>38100</xdr:colOff>
      <xdr:row>106</xdr:row>
      <xdr:rowOff>44704</xdr:rowOff>
    </xdr:to>
    <xdr:sp macro="" textlink="">
      <xdr:nvSpPr>
        <xdr:cNvPr id="934" name="フローチャート: 判断 933">
          <a:extLst>
            <a:ext uri="{FF2B5EF4-FFF2-40B4-BE49-F238E27FC236}">
              <a16:creationId xmlns:a16="http://schemas.microsoft.com/office/drawing/2014/main" id="{00000000-0008-0000-0E00-0000A6030000}"/>
            </a:ext>
          </a:extLst>
        </xdr:cNvPr>
        <xdr:cNvSpPr/>
      </xdr:nvSpPr>
      <xdr:spPr>
        <a:xfrm>
          <a:off x="19157950" y="1754530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128270</xdr:rowOff>
    </xdr:from>
    <xdr:to>
      <xdr:col>107</xdr:col>
      <xdr:colOff>101600</xdr:colOff>
      <xdr:row>106</xdr:row>
      <xdr:rowOff>58420</xdr:rowOff>
    </xdr:to>
    <xdr:sp macro="" textlink="">
      <xdr:nvSpPr>
        <xdr:cNvPr id="935" name="フローチャート: 判断 934">
          <a:extLst>
            <a:ext uri="{FF2B5EF4-FFF2-40B4-BE49-F238E27FC236}">
              <a16:creationId xmlns:a16="http://schemas.microsoft.com/office/drawing/2014/main" id="{00000000-0008-0000-0E00-0000A7030000}"/>
            </a:ext>
          </a:extLst>
        </xdr:cNvPr>
        <xdr:cNvSpPr/>
      </xdr:nvSpPr>
      <xdr:spPr>
        <a:xfrm>
          <a:off x="18345150" y="1755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20828</xdr:rowOff>
    </xdr:from>
    <xdr:to>
      <xdr:col>102</xdr:col>
      <xdr:colOff>165100</xdr:colOff>
      <xdr:row>106</xdr:row>
      <xdr:rowOff>122428</xdr:rowOff>
    </xdr:to>
    <xdr:sp macro="" textlink="">
      <xdr:nvSpPr>
        <xdr:cNvPr id="936" name="フローチャート: 判断 935">
          <a:extLst>
            <a:ext uri="{FF2B5EF4-FFF2-40B4-BE49-F238E27FC236}">
              <a16:creationId xmlns:a16="http://schemas.microsoft.com/office/drawing/2014/main" id="{00000000-0008-0000-0E00-0000A8030000}"/>
            </a:ext>
          </a:extLst>
        </xdr:cNvPr>
        <xdr:cNvSpPr/>
      </xdr:nvSpPr>
      <xdr:spPr>
        <a:xfrm>
          <a:off x="17551400" y="1762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39115</xdr:rowOff>
    </xdr:from>
    <xdr:to>
      <xdr:col>98</xdr:col>
      <xdr:colOff>38100</xdr:colOff>
      <xdr:row>106</xdr:row>
      <xdr:rowOff>140715</xdr:rowOff>
    </xdr:to>
    <xdr:sp macro="" textlink="">
      <xdr:nvSpPr>
        <xdr:cNvPr id="937" name="フローチャート: 判断 936">
          <a:extLst>
            <a:ext uri="{FF2B5EF4-FFF2-40B4-BE49-F238E27FC236}">
              <a16:creationId xmlns:a16="http://schemas.microsoft.com/office/drawing/2014/main" id="{00000000-0008-0000-0E00-0000A9030000}"/>
            </a:ext>
          </a:extLst>
        </xdr:cNvPr>
        <xdr:cNvSpPr/>
      </xdr:nvSpPr>
      <xdr:spPr>
        <a:xfrm>
          <a:off x="16757650" y="176413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00000000-0008-0000-0E00-0000AA030000}"/>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00000000-0008-0000-0E00-0000AB030000}"/>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00000000-0008-0000-0E00-0000AC030000}"/>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id="{00000000-0008-0000-0E00-0000AD030000}"/>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2" name="テキスト ボックス 941">
          <a:extLst>
            <a:ext uri="{FF2B5EF4-FFF2-40B4-BE49-F238E27FC236}">
              <a16:creationId xmlns:a16="http://schemas.microsoft.com/office/drawing/2014/main" id="{00000000-0008-0000-0E00-0000AE030000}"/>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155702</xdr:rowOff>
    </xdr:from>
    <xdr:to>
      <xdr:col>116</xdr:col>
      <xdr:colOff>114300</xdr:colOff>
      <xdr:row>106</xdr:row>
      <xdr:rowOff>85852</xdr:rowOff>
    </xdr:to>
    <xdr:sp macro="" textlink="">
      <xdr:nvSpPr>
        <xdr:cNvPr id="943" name="楕円 942">
          <a:extLst>
            <a:ext uri="{FF2B5EF4-FFF2-40B4-BE49-F238E27FC236}">
              <a16:creationId xmlns:a16="http://schemas.microsoft.com/office/drawing/2014/main" id="{00000000-0008-0000-0E00-0000AF030000}"/>
            </a:ext>
          </a:extLst>
        </xdr:cNvPr>
        <xdr:cNvSpPr/>
      </xdr:nvSpPr>
      <xdr:spPr>
        <a:xfrm>
          <a:off x="19900900" y="1758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134129</xdr:rowOff>
    </xdr:from>
    <xdr:ext cx="469744" cy="259045"/>
    <xdr:sp macro="" textlink="">
      <xdr:nvSpPr>
        <xdr:cNvPr id="944" name="【公民館】&#10;一人当たり面積該当値テキスト">
          <a:extLst>
            <a:ext uri="{FF2B5EF4-FFF2-40B4-BE49-F238E27FC236}">
              <a16:creationId xmlns:a16="http://schemas.microsoft.com/office/drawing/2014/main" id="{00000000-0008-0000-0E00-0000B0030000}"/>
            </a:ext>
          </a:extLst>
        </xdr:cNvPr>
        <xdr:cNvSpPr txBox="1"/>
      </xdr:nvSpPr>
      <xdr:spPr>
        <a:xfrm>
          <a:off x="19989800" y="17564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128270</xdr:rowOff>
    </xdr:from>
    <xdr:to>
      <xdr:col>112</xdr:col>
      <xdr:colOff>38100</xdr:colOff>
      <xdr:row>106</xdr:row>
      <xdr:rowOff>58420</xdr:rowOff>
    </xdr:to>
    <xdr:sp macro="" textlink="">
      <xdr:nvSpPr>
        <xdr:cNvPr id="945" name="楕円 944">
          <a:extLst>
            <a:ext uri="{FF2B5EF4-FFF2-40B4-BE49-F238E27FC236}">
              <a16:creationId xmlns:a16="http://schemas.microsoft.com/office/drawing/2014/main" id="{00000000-0008-0000-0E00-0000B1030000}"/>
            </a:ext>
          </a:extLst>
        </xdr:cNvPr>
        <xdr:cNvSpPr/>
      </xdr:nvSpPr>
      <xdr:spPr>
        <a:xfrm>
          <a:off x="19157950" y="175590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7620</xdr:rowOff>
    </xdr:from>
    <xdr:to>
      <xdr:col>116</xdr:col>
      <xdr:colOff>63500</xdr:colOff>
      <xdr:row>106</xdr:row>
      <xdr:rowOff>35052</xdr:rowOff>
    </xdr:to>
    <xdr:cxnSp macro="">
      <xdr:nvCxnSpPr>
        <xdr:cNvPr id="946" name="直線コネクタ 945">
          <a:extLst>
            <a:ext uri="{FF2B5EF4-FFF2-40B4-BE49-F238E27FC236}">
              <a16:creationId xmlns:a16="http://schemas.microsoft.com/office/drawing/2014/main" id="{00000000-0008-0000-0E00-0000B2030000}"/>
            </a:ext>
          </a:extLst>
        </xdr:cNvPr>
        <xdr:cNvCxnSpPr/>
      </xdr:nvCxnSpPr>
      <xdr:spPr>
        <a:xfrm>
          <a:off x="19202400" y="17609820"/>
          <a:ext cx="7493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128270</xdr:rowOff>
    </xdr:from>
    <xdr:to>
      <xdr:col>107</xdr:col>
      <xdr:colOff>101600</xdr:colOff>
      <xdr:row>106</xdr:row>
      <xdr:rowOff>58420</xdr:rowOff>
    </xdr:to>
    <xdr:sp macro="" textlink="">
      <xdr:nvSpPr>
        <xdr:cNvPr id="947" name="楕円 946">
          <a:extLst>
            <a:ext uri="{FF2B5EF4-FFF2-40B4-BE49-F238E27FC236}">
              <a16:creationId xmlns:a16="http://schemas.microsoft.com/office/drawing/2014/main" id="{00000000-0008-0000-0E00-0000B3030000}"/>
            </a:ext>
          </a:extLst>
        </xdr:cNvPr>
        <xdr:cNvSpPr/>
      </xdr:nvSpPr>
      <xdr:spPr>
        <a:xfrm>
          <a:off x="18345150" y="175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7620</xdr:rowOff>
    </xdr:from>
    <xdr:to>
      <xdr:col>111</xdr:col>
      <xdr:colOff>177800</xdr:colOff>
      <xdr:row>106</xdr:row>
      <xdr:rowOff>7620</xdr:rowOff>
    </xdr:to>
    <xdr:cxnSp macro="">
      <xdr:nvCxnSpPr>
        <xdr:cNvPr id="948" name="直線コネクタ 947">
          <a:extLst>
            <a:ext uri="{FF2B5EF4-FFF2-40B4-BE49-F238E27FC236}">
              <a16:creationId xmlns:a16="http://schemas.microsoft.com/office/drawing/2014/main" id="{00000000-0008-0000-0E00-0000B4030000}"/>
            </a:ext>
          </a:extLst>
        </xdr:cNvPr>
        <xdr:cNvCxnSpPr/>
      </xdr:nvCxnSpPr>
      <xdr:spPr>
        <a:xfrm>
          <a:off x="18395950" y="1760982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169418</xdr:rowOff>
    </xdr:from>
    <xdr:to>
      <xdr:col>102</xdr:col>
      <xdr:colOff>165100</xdr:colOff>
      <xdr:row>106</xdr:row>
      <xdr:rowOff>99568</xdr:rowOff>
    </xdr:to>
    <xdr:sp macro="" textlink="">
      <xdr:nvSpPr>
        <xdr:cNvPr id="949" name="楕円 948">
          <a:extLst>
            <a:ext uri="{FF2B5EF4-FFF2-40B4-BE49-F238E27FC236}">
              <a16:creationId xmlns:a16="http://schemas.microsoft.com/office/drawing/2014/main" id="{00000000-0008-0000-0E00-0000B5030000}"/>
            </a:ext>
          </a:extLst>
        </xdr:cNvPr>
        <xdr:cNvSpPr/>
      </xdr:nvSpPr>
      <xdr:spPr>
        <a:xfrm>
          <a:off x="17551400" y="1760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7620</xdr:rowOff>
    </xdr:from>
    <xdr:to>
      <xdr:col>107</xdr:col>
      <xdr:colOff>50800</xdr:colOff>
      <xdr:row>106</xdr:row>
      <xdr:rowOff>48768</xdr:rowOff>
    </xdr:to>
    <xdr:cxnSp macro="">
      <xdr:nvCxnSpPr>
        <xdr:cNvPr id="950" name="直線コネクタ 949">
          <a:extLst>
            <a:ext uri="{FF2B5EF4-FFF2-40B4-BE49-F238E27FC236}">
              <a16:creationId xmlns:a16="http://schemas.microsoft.com/office/drawing/2014/main" id="{00000000-0008-0000-0E00-0000B6030000}"/>
            </a:ext>
          </a:extLst>
        </xdr:cNvPr>
        <xdr:cNvCxnSpPr/>
      </xdr:nvCxnSpPr>
      <xdr:spPr>
        <a:xfrm flipV="1">
          <a:off x="17602200" y="17609820"/>
          <a:ext cx="79375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2539</xdr:rowOff>
    </xdr:from>
    <xdr:to>
      <xdr:col>98</xdr:col>
      <xdr:colOff>38100</xdr:colOff>
      <xdr:row>106</xdr:row>
      <xdr:rowOff>104139</xdr:rowOff>
    </xdr:to>
    <xdr:sp macro="" textlink="">
      <xdr:nvSpPr>
        <xdr:cNvPr id="951" name="楕円 950">
          <a:extLst>
            <a:ext uri="{FF2B5EF4-FFF2-40B4-BE49-F238E27FC236}">
              <a16:creationId xmlns:a16="http://schemas.microsoft.com/office/drawing/2014/main" id="{00000000-0008-0000-0E00-0000B7030000}"/>
            </a:ext>
          </a:extLst>
        </xdr:cNvPr>
        <xdr:cNvSpPr/>
      </xdr:nvSpPr>
      <xdr:spPr>
        <a:xfrm>
          <a:off x="16757650" y="176047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48768</xdr:rowOff>
    </xdr:from>
    <xdr:to>
      <xdr:col>102</xdr:col>
      <xdr:colOff>114300</xdr:colOff>
      <xdr:row>106</xdr:row>
      <xdr:rowOff>53339</xdr:rowOff>
    </xdr:to>
    <xdr:cxnSp macro="">
      <xdr:nvCxnSpPr>
        <xdr:cNvPr id="952" name="直線コネクタ 951">
          <a:extLst>
            <a:ext uri="{FF2B5EF4-FFF2-40B4-BE49-F238E27FC236}">
              <a16:creationId xmlns:a16="http://schemas.microsoft.com/office/drawing/2014/main" id="{00000000-0008-0000-0E00-0000B8030000}"/>
            </a:ext>
          </a:extLst>
        </xdr:cNvPr>
        <xdr:cNvCxnSpPr/>
      </xdr:nvCxnSpPr>
      <xdr:spPr>
        <a:xfrm flipV="1">
          <a:off x="16802100" y="17650968"/>
          <a:ext cx="8001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61231</xdr:rowOff>
    </xdr:from>
    <xdr:ext cx="469744" cy="259045"/>
    <xdr:sp macro="" textlink="">
      <xdr:nvSpPr>
        <xdr:cNvPr id="953" name="n_1aveValue【公民館】&#10;一人当たり面積">
          <a:extLst>
            <a:ext uri="{FF2B5EF4-FFF2-40B4-BE49-F238E27FC236}">
              <a16:creationId xmlns:a16="http://schemas.microsoft.com/office/drawing/2014/main" id="{00000000-0008-0000-0E00-0000B9030000}"/>
            </a:ext>
          </a:extLst>
        </xdr:cNvPr>
        <xdr:cNvSpPr txBox="1"/>
      </xdr:nvSpPr>
      <xdr:spPr>
        <a:xfrm>
          <a:off x="18980227" y="17320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49547</xdr:rowOff>
    </xdr:from>
    <xdr:ext cx="469744" cy="259045"/>
    <xdr:sp macro="" textlink="">
      <xdr:nvSpPr>
        <xdr:cNvPr id="954" name="n_2aveValue【公民館】&#10;一人当たり面積">
          <a:extLst>
            <a:ext uri="{FF2B5EF4-FFF2-40B4-BE49-F238E27FC236}">
              <a16:creationId xmlns:a16="http://schemas.microsoft.com/office/drawing/2014/main" id="{00000000-0008-0000-0E00-0000BA030000}"/>
            </a:ext>
          </a:extLst>
        </xdr:cNvPr>
        <xdr:cNvSpPr txBox="1"/>
      </xdr:nvSpPr>
      <xdr:spPr>
        <a:xfrm>
          <a:off x="18180127" y="17651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113555</xdr:rowOff>
    </xdr:from>
    <xdr:ext cx="469744" cy="259045"/>
    <xdr:sp macro="" textlink="">
      <xdr:nvSpPr>
        <xdr:cNvPr id="955" name="n_3aveValue【公民館】&#10;一人当たり面積">
          <a:extLst>
            <a:ext uri="{FF2B5EF4-FFF2-40B4-BE49-F238E27FC236}">
              <a16:creationId xmlns:a16="http://schemas.microsoft.com/office/drawing/2014/main" id="{00000000-0008-0000-0E00-0000BB030000}"/>
            </a:ext>
          </a:extLst>
        </xdr:cNvPr>
        <xdr:cNvSpPr txBox="1"/>
      </xdr:nvSpPr>
      <xdr:spPr>
        <a:xfrm>
          <a:off x="17386377" y="17715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131842</xdr:rowOff>
    </xdr:from>
    <xdr:ext cx="469744" cy="259045"/>
    <xdr:sp macro="" textlink="">
      <xdr:nvSpPr>
        <xdr:cNvPr id="956" name="n_4aveValue【公民館】&#10;一人当たり面積">
          <a:extLst>
            <a:ext uri="{FF2B5EF4-FFF2-40B4-BE49-F238E27FC236}">
              <a16:creationId xmlns:a16="http://schemas.microsoft.com/office/drawing/2014/main" id="{00000000-0008-0000-0E00-0000BC030000}"/>
            </a:ext>
          </a:extLst>
        </xdr:cNvPr>
        <xdr:cNvSpPr txBox="1"/>
      </xdr:nvSpPr>
      <xdr:spPr>
        <a:xfrm>
          <a:off x="16592627" y="17734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49547</xdr:rowOff>
    </xdr:from>
    <xdr:ext cx="469744" cy="259045"/>
    <xdr:sp macro="" textlink="">
      <xdr:nvSpPr>
        <xdr:cNvPr id="957" name="n_1mainValue【公民館】&#10;一人当たり面積">
          <a:extLst>
            <a:ext uri="{FF2B5EF4-FFF2-40B4-BE49-F238E27FC236}">
              <a16:creationId xmlns:a16="http://schemas.microsoft.com/office/drawing/2014/main" id="{00000000-0008-0000-0E00-0000BD030000}"/>
            </a:ext>
          </a:extLst>
        </xdr:cNvPr>
        <xdr:cNvSpPr txBox="1"/>
      </xdr:nvSpPr>
      <xdr:spPr>
        <a:xfrm>
          <a:off x="18980227" y="17651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74947</xdr:rowOff>
    </xdr:from>
    <xdr:ext cx="469744" cy="259045"/>
    <xdr:sp macro="" textlink="">
      <xdr:nvSpPr>
        <xdr:cNvPr id="958" name="n_2mainValue【公民館】&#10;一人当たり面積">
          <a:extLst>
            <a:ext uri="{FF2B5EF4-FFF2-40B4-BE49-F238E27FC236}">
              <a16:creationId xmlns:a16="http://schemas.microsoft.com/office/drawing/2014/main" id="{00000000-0008-0000-0E00-0000BE030000}"/>
            </a:ext>
          </a:extLst>
        </xdr:cNvPr>
        <xdr:cNvSpPr txBox="1"/>
      </xdr:nvSpPr>
      <xdr:spPr>
        <a:xfrm>
          <a:off x="18180127" y="1733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116095</xdr:rowOff>
    </xdr:from>
    <xdr:ext cx="469744" cy="259045"/>
    <xdr:sp macro="" textlink="">
      <xdr:nvSpPr>
        <xdr:cNvPr id="959" name="n_3mainValue【公民館】&#10;一人当たり面積">
          <a:extLst>
            <a:ext uri="{FF2B5EF4-FFF2-40B4-BE49-F238E27FC236}">
              <a16:creationId xmlns:a16="http://schemas.microsoft.com/office/drawing/2014/main" id="{00000000-0008-0000-0E00-0000BF030000}"/>
            </a:ext>
          </a:extLst>
        </xdr:cNvPr>
        <xdr:cNvSpPr txBox="1"/>
      </xdr:nvSpPr>
      <xdr:spPr>
        <a:xfrm>
          <a:off x="17386377" y="1737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120666</xdr:rowOff>
    </xdr:from>
    <xdr:ext cx="469744" cy="259045"/>
    <xdr:sp macro="" textlink="">
      <xdr:nvSpPr>
        <xdr:cNvPr id="960" name="n_4mainValue【公民館】&#10;一人当たり面積">
          <a:extLst>
            <a:ext uri="{FF2B5EF4-FFF2-40B4-BE49-F238E27FC236}">
              <a16:creationId xmlns:a16="http://schemas.microsoft.com/office/drawing/2014/main" id="{00000000-0008-0000-0E00-0000C0030000}"/>
            </a:ext>
          </a:extLst>
        </xdr:cNvPr>
        <xdr:cNvSpPr txBox="1"/>
      </xdr:nvSpPr>
      <xdr:spPr>
        <a:xfrm>
          <a:off x="16592627" y="1737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1" name="正方形/長方形 960">
          <a:extLst>
            <a:ext uri="{FF2B5EF4-FFF2-40B4-BE49-F238E27FC236}">
              <a16:creationId xmlns:a16="http://schemas.microsoft.com/office/drawing/2014/main" id="{00000000-0008-0000-0E00-0000C1030000}"/>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2" name="正方形/長方形 961">
          <a:extLst>
            <a:ext uri="{FF2B5EF4-FFF2-40B4-BE49-F238E27FC236}">
              <a16:creationId xmlns:a16="http://schemas.microsoft.com/office/drawing/2014/main" id="{00000000-0008-0000-0E00-0000C2030000}"/>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3" name="テキスト ボックス 962">
          <a:extLst>
            <a:ext uri="{FF2B5EF4-FFF2-40B4-BE49-F238E27FC236}">
              <a16:creationId xmlns:a16="http://schemas.microsoft.com/office/drawing/2014/main" id="{00000000-0008-0000-0E00-0000C3030000}"/>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類似団体と比べると、有形固定資産減価償却率が特に高くなっているのは児童館である。児童館については</a:t>
          </a:r>
          <a:r>
            <a:rPr kumimoji="1" lang="en-US" altLang="ja-JP" sz="1100" b="0" i="0" baseline="0">
              <a:solidFill>
                <a:schemeClr val="dk1"/>
              </a:solidFill>
              <a:effectLst/>
              <a:latin typeface="+mn-lt"/>
              <a:ea typeface="+mn-ea"/>
              <a:cs typeface="+mn-cs"/>
            </a:rPr>
            <a:t>47</a:t>
          </a:r>
          <a:r>
            <a:rPr kumimoji="1" lang="ja-JP" altLang="ja-JP" sz="1100" b="0" i="0" baseline="0">
              <a:solidFill>
                <a:schemeClr val="dk1"/>
              </a:solidFill>
              <a:effectLst/>
              <a:latin typeface="+mn-lt"/>
              <a:ea typeface="+mn-ea"/>
              <a:cs typeface="+mn-cs"/>
            </a:rPr>
            <a:t>年の耐用年数</a:t>
          </a:r>
          <a:r>
            <a:rPr kumimoji="1" lang="ja-JP" altLang="en-US" sz="1100" b="0" i="0" baseline="0">
              <a:solidFill>
                <a:schemeClr val="dk1"/>
              </a:solidFill>
              <a:effectLst/>
              <a:latin typeface="+mn-lt"/>
              <a:ea typeface="+mn-ea"/>
              <a:cs typeface="+mn-cs"/>
            </a:rPr>
            <a:t>を</a:t>
          </a:r>
          <a:r>
            <a:rPr kumimoji="1" lang="ja-JP" altLang="ja-JP" sz="1100" b="0" i="0" baseline="0">
              <a:solidFill>
                <a:schemeClr val="dk1"/>
              </a:solidFill>
              <a:effectLst/>
              <a:latin typeface="+mn-lt"/>
              <a:ea typeface="+mn-ea"/>
              <a:cs typeface="+mn-cs"/>
            </a:rPr>
            <a:t>経過しており、有形固定資産減価償却率が</a:t>
          </a:r>
          <a:r>
            <a:rPr kumimoji="1" lang="en-US" altLang="ja-JP" sz="1100" b="0" i="0" baseline="0">
              <a:solidFill>
                <a:schemeClr val="dk1"/>
              </a:solidFill>
              <a:effectLst/>
              <a:latin typeface="+mn-lt"/>
              <a:ea typeface="+mn-ea"/>
              <a:cs typeface="+mn-cs"/>
            </a:rPr>
            <a:t>100.0</a:t>
          </a:r>
          <a:r>
            <a:rPr kumimoji="1" lang="ja-JP" altLang="en-US" sz="1100" b="0" i="0" baseline="0">
              <a:solidFill>
                <a:schemeClr val="dk1"/>
              </a:solidFill>
              <a:effectLst/>
              <a:latin typeface="+mn-lt"/>
              <a:ea typeface="+mn-ea"/>
              <a:cs typeface="+mn-cs"/>
            </a:rPr>
            <a:t>と</a:t>
          </a:r>
          <a:r>
            <a:rPr kumimoji="1" lang="ja-JP" altLang="ja-JP" sz="1100" b="0" i="0" baseline="0">
              <a:solidFill>
                <a:schemeClr val="dk1"/>
              </a:solidFill>
              <a:effectLst/>
              <a:latin typeface="+mn-lt"/>
              <a:ea typeface="+mn-ea"/>
              <a:cs typeface="+mn-cs"/>
            </a:rPr>
            <a:t>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防府市公共施設等マネジメント基本方針に基づき、各公共施設において、安全性や経済性を重視した計画的な整備・維持管理を行った上で、長寿命化を推進していくと共に、統廃合・複合化検討によるライフサイクルコストの削減を図っ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山口県防府市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113,888
112,010
189.37
55,956,243
53,660,280
1,816,904
25,140,446
44,819,623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6858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7577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6858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398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6858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398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6858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398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6858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398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6858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384961" y="53214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100693</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177665" y="5555343"/>
          <a:ext cx="0" cy="1477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216400" y="703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108450" y="70330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47370</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216400" y="53369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100693</xdr:rowOff>
    </xdr:from>
    <xdr:to>
      <xdr:col>24</xdr:col>
      <xdr:colOff>152400</xdr:colOff>
      <xdr:row>33</xdr:row>
      <xdr:rowOff>100693</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108450" y="555534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101799</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216400" y="62168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123372</xdr:rowOff>
    </xdr:from>
    <xdr:to>
      <xdr:col>24</xdr:col>
      <xdr:colOff>114300</xdr:colOff>
      <xdr:row>38</xdr:row>
      <xdr:rowOff>53522</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127500" y="623842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90714</xdr:rowOff>
    </xdr:from>
    <xdr:to>
      <xdr:col>20</xdr:col>
      <xdr:colOff>38100</xdr:colOff>
      <xdr:row>38</xdr:row>
      <xdr:rowOff>20864</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384550" y="620576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62956</xdr:rowOff>
    </xdr:from>
    <xdr:to>
      <xdr:col>15</xdr:col>
      <xdr:colOff>101600</xdr:colOff>
      <xdr:row>37</xdr:row>
      <xdr:rowOff>164556</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571750" y="617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77651</xdr:rowOff>
    </xdr:from>
    <xdr:to>
      <xdr:col>10</xdr:col>
      <xdr:colOff>165100</xdr:colOff>
      <xdr:row>38</xdr:row>
      <xdr:rowOff>7801</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778000" y="619270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105410</xdr:rowOff>
    </xdr:from>
    <xdr:to>
      <xdr:col>6</xdr:col>
      <xdr:colOff>38100</xdr:colOff>
      <xdr:row>38</xdr:row>
      <xdr:rowOff>35560</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984250" y="622046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164193</xdr:rowOff>
    </xdr:from>
    <xdr:to>
      <xdr:col>24</xdr:col>
      <xdr:colOff>114300</xdr:colOff>
      <xdr:row>36</xdr:row>
      <xdr:rowOff>94343</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127500" y="594904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15620</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216400" y="5800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131536</xdr:rowOff>
    </xdr:from>
    <xdr:to>
      <xdr:col>20</xdr:col>
      <xdr:colOff>38100</xdr:colOff>
      <xdr:row>36</xdr:row>
      <xdr:rowOff>61686</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384550" y="591638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10886</xdr:rowOff>
    </xdr:from>
    <xdr:to>
      <xdr:col>24</xdr:col>
      <xdr:colOff>63500</xdr:colOff>
      <xdr:row>36</xdr:row>
      <xdr:rowOff>43543</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429000" y="5960836"/>
          <a:ext cx="7493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98878</xdr:rowOff>
    </xdr:from>
    <xdr:to>
      <xdr:col>15</xdr:col>
      <xdr:colOff>101600</xdr:colOff>
      <xdr:row>36</xdr:row>
      <xdr:rowOff>29028</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571750" y="588372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149678</xdr:rowOff>
    </xdr:from>
    <xdr:to>
      <xdr:col>19</xdr:col>
      <xdr:colOff>177800</xdr:colOff>
      <xdr:row>36</xdr:row>
      <xdr:rowOff>10886</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622550" y="5934528"/>
          <a:ext cx="806450" cy="26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66222</xdr:rowOff>
    </xdr:from>
    <xdr:to>
      <xdr:col>10</xdr:col>
      <xdr:colOff>165100</xdr:colOff>
      <xdr:row>35</xdr:row>
      <xdr:rowOff>167822</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778000" y="585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117022</xdr:rowOff>
    </xdr:from>
    <xdr:to>
      <xdr:col>15</xdr:col>
      <xdr:colOff>50800</xdr:colOff>
      <xdr:row>35</xdr:row>
      <xdr:rowOff>149678</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1828800" y="5901872"/>
          <a:ext cx="79375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12337</xdr:rowOff>
    </xdr:from>
    <xdr:to>
      <xdr:col>6</xdr:col>
      <xdr:colOff>38100</xdr:colOff>
      <xdr:row>35</xdr:row>
      <xdr:rowOff>113937</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984250" y="579718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63137</xdr:rowOff>
    </xdr:from>
    <xdr:to>
      <xdr:col>10</xdr:col>
      <xdr:colOff>114300</xdr:colOff>
      <xdr:row>35</xdr:row>
      <xdr:rowOff>117022</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028700" y="5847987"/>
          <a:ext cx="8001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11992</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239144" y="629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155683</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439044" y="6270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170378</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645294" y="6279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26687</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851544" y="6306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78213</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239144" y="569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45555</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439044" y="5665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12899</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645294" y="5632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130464</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851544" y="5585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552722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55272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552722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552722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00000000-0008-0000-0F00-000071000000}"/>
            </a:ext>
          </a:extLst>
        </xdr:cNvPr>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0000000-0008-0000-0F00-000072000000}"/>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146050</xdr:rowOff>
    </xdr:from>
    <xdr:to>
      <xdr:col>54</xdr:col>
      <xdr:colOff>189865</xdr:colOff>
      <xdr:row>41</xdr:row>
      <xdr:rowOff>95250</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flipV="1">
          <a:off x="9429115" y="56007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99077</xdr:rowOff>
    </xdr:from>
    <xdr:ext cx="469744" cy="259045"/>
    <xdr:sp macro="" textlink="">
      <xdr:nvSpPr>
        <xdr:cNvPr id="116" name="【図書館】&#10;一人当たり面積最小値テキスト">
          <a:extLst>
            <a:ext uri="{FF2B5EF4-FFF2-40B4-BE49-F238E27FC236}">
              <a16:creationId xmlns:a16="http://schemas.microsoft.com/office/drawing/2014/main" id="{00000000-0008-0000-0F00-000074000000}"/>
            </a:ext>
          </a:extLst>
        </xdr:cNvPr>
        <xdr:cNvSpPr txBox="1"/>
      </xdr:nvSpPr>
      <xdr:spPr>
        <a:xfrm>
          <a:off x="9467850" y="687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95250</xdr:rowOff>
    </xdr:from>
    <xdr:to>
      <xdr:col>55</xdr:col>
      <xdr:colOff>88900</xdr:colOff>
      <xdr:row>41</xdr:row>
      <xdr:rowOff>95250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9359900" y="6870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92727</xdr:rowOff>
    </xdr:from>
    <xdr:ext cx="469744" cy="259045"/>
    <xdr:sp macro="" textlink="">
      <xdr:nvSpPr>
        <xdr:cNvPr id="118" name="【図書館】&#10;一人当たり面積最大値テキスト">
          <a:extLst>
            <a:ext uri="{FF2B5EF4-FFF2-40B4-BE49-F238E27FC236}">
              <a16:creationId xmlns:a16="http://schemas.microsoft.com/office/drawing/2014/main" id="{00000000-0008-0000-0F00-000076000000}"/>
            </a:ext>
          </a:extLst>
        </xdr:cNvPr>
        <xdr:cNvSpPr txBox="1"/>
      </xdr:nvSpPr>
      <xdr:spPr>
        <a:xfrm>
          <a:off x="9467850" y="538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146050</xdr:rowOff>
    </xdr:from>
    <xdr:to>
      <xdr:col>55</xdr:col>
      <xdr:colOff>88900</xdr:colOff>
      <xdr:row>33</xdr:row>
      <xdr:rowOff>146050</xdr:rowOff>
    </xdr:to>
    <xdr:cxnSp macro="">
      <xdr:nvCxnSpPr>
        <xdr:cNvPr id="119" name="直線コネクタ 118">
          <a:extLst>
            <a:ext uri="{FF2B5EF4-FFF2-40B4-BE49-F238E27FC236}">
              <a16:creationId xmlns:a16="http://schemas.microsoft.com/office/drawing/2014/main" id="{00000000-0008-0000-0F00-000077000000}"/>
            </a:ext>
          </a:extLst>
        </xdr:cNvPr>
        <xdr:cNvCxnSpPr/>
      </xdr:nvCxnSpPr>
      <xdr:spPr>
        <a:xfrm>
          <a:off x="9359900" y="5600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111777</xdr:rowOff>
    </xdr:from>
    <xdr:ext cx="469744" cy="259045"/>
    <xdr:sp macro="" textlink="">
      <xdr:nvSpPr>
        <xdr:cNvPr id="120" name="【図書館】&#10;一人当たり面積平均値テキスト">
          <a:extLst>
            <a:ext uri="{FF2B5EF4-FFF2-40B4-BE49-F238E27FC236}">
              <a16:creationId xmlns:a16="http://schemas.microsoft.com/office/drawing/2014/main" id="{00000000-0008-0000-0F00-000078000000}"/>
            </a:ext>
          </a:extLst>
        </xdr:cNvPr>
        <xdr:cNvSpPr txBox="1"/>
      </xdr:nvSpPr>
      <xdr:spPr>
        <a:xfrm>
          <a:off x="9467850" y="6226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9398000" y="63690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101600</xdr:rowOff>
    </xdr:from>
    <xdr:to>
      <xdr:col>50</xdr:col>
      <xdr:colOff>165100</xdr:colOff>
      <xdr:row>39</xdr:row>
      <xdr:rowOff>31750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8636000" y="63817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101600</xdr:rowOff>
    </xdr:from>
    <xdr:to>
      <xdr:col>46</xdr:col>
      <xdr:colOff>38100</xdr:colOff>
      <xdr:row>39</xdr:row>
      <xdr:rowOff>31750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7842250" y="63817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139700</xdr:rowOff>
    </xdr:from>
    <xdr:to>
      <xdr:col>41</xdr:col>
      <xdr:colOff>101600</xdr:colOff>
      <xdr:row>39</xdr:row>
      <xdr:rowOff>69850</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7029450" y="64198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6350</xdr:rowOff>
    </xdr:from>
    <xdr:to>
      <xdr:col>36</xdr:col>
      <xdr:colOff>165100</xdr:colOff>
      <xdr:row>39</xdr:row>
      <xdr:rowOff>107950</xdr:rowOff>
    </xdr:to>
    <xdr:sp macro="" textlink="">
      <xdr:nvSpPr>
        <xdr:cNvPr id="125" name="フローチャート: 判断 124">
          <a:extLst>
            <a:ext uri="{FF2B5EF4-FFF2-40B4-BE49-F238E27FC236}">
              <a16:creationId xmlns:a16="http://schemas.microsoft.com/office/drawing/2014/main" id="{00000000-0008-0000-0F00-00007D000000}"/>
            </a:ext>
          </a:extLst>
        </xdr:cNvPr>
        <xdr:cNvSpPr/>
      </xdr:nvSpPr>
      <xdr:spPr>
        <a:xfrm>
          <a:off x="62357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114300</xdr:rowOff>
    </xdr:from>
    <xdr:to>
      <xdr:col>55</xdr:col>
      <xdr:colOff>50800</xdr:colOff>
      <xdr:row>41</xdr:row>
      <xdr:rowOff>44450</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9398000" y="6724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29227</xdr:rowOff>
    </xdr:from>
    <xdr:ext cx="469744" cy="259045"/>
    <xdr:sp macro="" textlink="">
      <xdr:nvSpPr>
        <xdr:cNvPr id="132" name="【図書館】&#10;一人当たり面積該当値テキスト">
          <a:extLst>
            <a:ext uri="{FF2B5EF4-FFF2-40B4-BE49-F238E27FC236}">
              <a16:creationId xmlns:a16="http://schemas.microsoft.com/office/drawing/2014/main" id="{00000000-0008-0000-0F00-000084000000}"/>
            </a:ext>
          </a:extLst>
        </xdr:cNvPr>
        <xdr:cNvSpPr txBox="1"/>
      </xdr:nvSpPr>
      <xdr:spPr>
        <a:xfrm>
          <a:off x="9467850" y="663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114300</xdr:rowOff>
    </xdr:from>
    <xdr:to>
      <xdr:col>50</xdr:col>
      <xdr:colOff>165100</xdr:colOff>
      <xdr:row>41</xdr:row>
      <xdr:rowOff>44450</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8636000" y="6724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165100</xdr:rowOff>
    </xdr:from>
    <xdr:to>
      <xdr:col>55</xdr:col>
      <xdr:colOff>0</xdr:colOff>
      <xdr:row>40</xdr:row>
      <xdr:rowOff>165100</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a:off x="8686800" y="677545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114300</xdr:rowOff>
    </xdr:from>
    <xdr:to>
      <xdr:col>46</xdr:col>
      <xdr:colOff>38100</xdr:colOff>
      <xdr:row>41</xdr:row>
      <xdr:rowOff>44450</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7842250" y="6724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165100</xdr:rowOff>
    </xdr:from>
    <xdr:to>
      <xdr:col>50</xdr:col>
      <xdr:colOff>114300</xdr:colOff>
      <xdr:row>40</xdr:row>
      <xdr:rowOff>165100</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a:off x="7886700" y="67754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114300</xdr:rowOff>
    </xdr:from>
    <xdr:to>
      <xdr:col>41</xdr:col>
      <xdr:colOff>101600</xdr:colOff>
      <xdr:row>41</xdr:row>
      <xdr:rowOff>44450</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7029450" y="6724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165100</xdr:rowOff>
    </xdr:from>
    <xdr:to>
      <xdr:col>45</xdr:col>
      <xdr:colOff>177800</xdr:colOff>
      <xdr:row>40</xdr:row>
      <xdr:rowOff>165100</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a:off x="7080250" y="67754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114300</xdr:rowOff>
    </xdr:from>
    <xdr:to>
      <xdr:col>36</xdr:col>
      <xdr:colOff>165100</xdr:colOff>
      <xdr:row>41</xdr:row>
      <xdr:rowOff>44450</xdr:rowOff>
    </xdr:to>
    <xdr:sp macro="" textlink="">
      <xdr:nvSpPr>
        <xdr:cNvPr id="139" name="楕円 138">
          <a:extLst>
            <a:ext uri="{FF2B5EF4-FFF2-40B4-BE49-F238E27FC236}">
              <a16:creationId xmlns:a16="http://schemas.microsoft.com/office/drawing/2014/main" id="{00000000-0008-0000-0F00-00008B000000}"/>
            </a:ext>
          </a:extLst>
        </xdr:cNvPr>
        <xdr:cNvSpPr/>
      </xdr:nvSpPr>
      <xdr:spPr>
        <a:xfrm>
          <a:off x="6235700" y="6724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165100</xdr:rowOff>
    </xdr:from>
    <xdr:to>
      <xdr:col>41</xdr:col>
      <xdr:colOff>50800</xdr:colOff>
      <xdr:row>40</xdr:row>
      <xdr:rowOff>165100</xdr:rowOff>
    </xdr:to>
    <xdr:cxnSp macro="">
      <xdr:nvCxnSpPr>
        <xdr:cNvPr id="140" name="直線コネクタ 139">
          <a:extLst>
            <a:ext uri="{FF2B5EF4-FFF2-40B4-BE49-F238E27FC236}">
              <a16:creationId xmlns:a16="http://schemas.microsoft.com/office/drawing/2014/main" id="{00000000-0008-0000-0F00-00008C000000}"/>
            </a:ext>
          </a:extLst>
        </xdr:cNvPr>
        <xdr:cNvCxnSpPr/>
      </xdr:nvCxnSpPr>
      <xdr:spPr>
        <a:xfrm>
          <a:off x="6286500" y="67754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48277</xdr:rowOff>
    </xdr:from>
    <xdr:ext cx="469744" cy="259045"/>
    <xdr:sp macro="" textlink="">
      <xdr:nvSpPr>
        <xdr:cNvPr id="141" name="n_1aveValue【図書館】&#10;一人当たり面積">
          <a:extLst>
            <a:ext uri="{FF2B5EF4-FFF2-40B4-BE49-F238E27FC236}">
              <a16:creationId xmlns:a16="http://schemas.microsoft.com/office/drawing/2014/main" id="{00000000-0008-0000-0F00-00008D000000}"/>
            </a:ext>
          </a:extLst>
        </xdr:cNvPr>
        <xdr:cNvSpPr txBox="1"/>
      </xdr:nvSpPr>
      <xdr:spPr>
        <a:xfrm>
          <a:off x="8458277" y="61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48277</xdr:rowOff>
    </xdr:from>
    <xdr:ext cx="469744" cy="259045"/>
    <xdr:sp macro="" textlink="">
      <xdr:nvSpPr>
        <xdr:cNvPr id="142" name="n_2aveValue【図書館】&#10;一人当たり面積">
          <a:extLst>
            <a:ext uri="{FF2B5EF4-FFF2-40B4-BE49-F238E27FC236}">
              <a16:creationId xmlns:a16="http://schemas.microsoft.com/office/drawing/2014/main" id="{00000000-0008-0000-0F00-00008E000000}"/>
            </a:ext>
          </a:extLst>
        </xdr:cNvPr>
        <xdr:cNvSpPr txBox="1"/>
      </xdr:nvSpPr>
      <xdr:spPr>
        <a:xfrm>
          <a:off x="7677227" y="61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86377</xdr:rowOff>
    </xdr:from>
    <xdr:ext cx="469744" cy="259045"/>
    <xdr:sp macro="" textlink="">
      <xdr:nvSpPr>
        <xdr:cNvPr id="143" name="n_3aveValue【図書館】&#10;一人当たり面積">
          <a:extLst>
            <a:ext uri="{FF2B5EF4-FFF2-40B4-BE49-F238E27FC236}">
              <a16:creationId xmlns:a16="http://schemas.microsoft.com/office/drawing/2014/main" id="{00000000-0008-0000-0F00-00008F000000}"/>
            </a:ext>
          </a:extLst>
        </xdr:cNvPr>
        <xdr:cNvSpPr txBox="1"/>
      </xdr:nvSpPr>
      <xdr:spPr>
        <a:xfrm>
          <a:off x="68644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124477</xdr:rowOff>
    </xdr:from>
    <xdr:ext cx="469744" cy="259045"/>
    <xdr:sp macro="" textlink="">
      <xdr:nvSpPr>
        <xdr:cNvPr id="144" name="n_4aveValue【図書館】&#10;一人当たり面積">
          <a:extLst>
            <a:ext uri="{FF2B5EF4-FFF2-40B4-BE49-F238E27FC236}">
              <a16:creationId xmlns:a16="http://schemas.microsoft.com/office/drawing/2014/main" id="{00000000-0008-0000-0F00-000090000000}"/>
            </a:ext>
          </a:extLst>
        </xdr:cNvPr>
        <xdr:cNvSpPr txBox="1"/>
      </xdr:nvSpPr>
      <xdr:spPr>
        <a:xfrm>
          <a:off x="6070677"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35577</xdr:rowOff>
    </xdr:from>
    <xdr:ext cx="469744" cy="259045"/>
    <xdr:sp macro="" textlink="">
      <xdr:nvSpPr>
        <xdr:cNvPr id="145" name="n_1mainValue【図書館】&#10;一人当たり面積">
          <a:extLst>
            <a:ext uri="{FF2B5EF4-FFF2-40B4-BE49-F238E27FC236}">
              <a16:creationId xmlns:a16="http://schemas.microsoft.com/office/drawing/2014/main" id="{00000000-0008-0000-0F00-000091000000}"/>
            </a:ext>
          </a:extLst>
        </xdr:cNvPr>
        <xdr:cNvSpPr txBox="1"/>
      </xdr:nvSpPr>
      <xdr:spPr>
        <a:xfrm>
          <a:off x="8458277" y="681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35577</xdr:rowOff>
    </xdr:from>
    <xdr:ext cx="469744" cy="259045"/>
    <xdr:sp macro="" textlink="">
      <xdr:nvSpPr>
        <xdr:cNvPr id="146" name="n_2mainValue【図書館】&#10;一人当たり面積">
          <a:extLst>
            <a:ext uri="{FF2B5EF4-FFF2-40B4-BE49-F238E27FC236}">
              <a16:creationId xmlns:a16="http://schemas.microsoft.com/office/drawing/2014/main" id="{00000000-0008-0000-0F00-000092000000}"/>
            </a:ext>
          </a:extLst>
        </xdr:cNvPr>
        <xdr:cNvSpPr txBox="1"/>
      </xdr:nvSpPr>
      <xdr:spPr>
        <a:xfrm>
          <a:off x="7677227" y="681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35577</xdr:rowOff>
    </xdr:from>
    <xdr:ext cx="469744" cy="259045"/>
    <xdr:sp macro="" textlink="">
      <xdr:nvSpPr>
        <xdr:cNvPr id="147" name="n_3mainValue【図書館】&#10;一人当たり面積">
          <a:extLst>
            <a:ext uri="{FF2B5EF4-FFF2-40B4-BE49-F238E27FC236}">
              <a16:creationId xmlns:a16="http://schemas.microsoft.com/office/drawing/2014/main" id="{00000000-0008-0000-0F00-000093000000}"/>
            </a:ext>
          </a:extLst>
        </xdr:cNvPr>
        <xdr:cNvSpPr txBox="1"/>
      </xdr:nvSpPr>
      <xdr:spPr>
        <a:xfrm>
          <a:off x="6864427" y="681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35577</xdr:rowOff>
    </xdr:from>
    <xdr:ext cx="469744" cy="259045"/>
    <xdr:sp macro="" textlink="">
      <xdr:nvSpPr>
        <xdr:cNvPr id="148" name="n_4mainValue【図書館】&#10;一人当たり面積">
          <a:extLst>
            <a:ext uri="{FF2B5EF4-FFF2-40B4-BE49-F238E27FC236}">
              <a16:creationId xmlns:a16="http://schemas.microsoft.com/office/drawing/2014/main" id="{00000000-0008-0000-0F00-000094000000}"/>
            </a:ext>
          </a:extLst>
        </xdr:cNvPr>
        <xdr:cNvSpPr txBox="1"/>
      </xdr:nvSpPr>
      <xdr:spPr>
        <a:xfrm>
          <a:off x="6070677" y="681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F00-00009C000000}"/>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2757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3398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00000000-0008-0000-0F00-0000AB000000}"/>
            </a:ext>
          </a:extLst>
        </xdr:cNvPr>
        <xdr:cNvSpPr txBox="1"/>
      </xdr:nvSpPr>
      <xdr:spPr>
        <a:xfrm>
          <a:off x="38496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00000000-0008-0000-0F00-0000AC000000}"/>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57</xdr:row>
      <xdr:rowOff>32385</xdr:rowOff>
    </xdr:from>
    <xdr:to>
      <xdr:col>24</xdr:col>
      <xdr:colOff>62865</xdr:colOff>
      <xdr:row>63</xdr:row>
      <xdr:rowOff>72390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flipV="1">
          <a:off x="4177665" y="944943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76217</xdr:rowOff>
    </xdr:from>
    <xdr:ext cx="405111" cy="259045"/>
    <xdr:sp macro="" textlink="">
      <xdr:nvSpPr>
        <xdr:cNvPr id="174" name="【体育館・プール】&#10;有形固定資産減価償却率最小値テキスト">
          <a:extLst>
            <a:ext uri="{FF2B5EF4-FFF2-40B4-BE49-F238E27FC236}">
              <a16:creationId xmlns:a16="http://schemas.microsoft.com/office/drawing/2014/main" id="{00000000-0008-0000-0F00-0000AE000000}"/>
            </a:ext>
          </a:extLst>
        </xdr:cNvPr>
        <xdr:cNvSpPr txBox="1"/>
      </xdr:nvSpPr>
      <xdr:spPr>
        <a:xfrm>
          <a:off x="4216400" y="10483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72390</xdr:rowOff>
    </xdr:from>
    <xdr:to>
      <xdr:col>24</xdr:col>
      <xdr:colOff>152400</xdr:colOff>
      <xdr:row>63</xdr:row>
      <xdr:rowOff>72390</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108450" y="104800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150512</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00000000-0008-0000-0F00-0000B0000000}"/>
            </a:ext>
          </a:extLst>
        </xdr:cNvPr>
        <xdr:cNvSpPr txBox="1"/>
      </xdr:nvSpPr>
      <xdr:spPr>
        <a:xfrm>
          <a:off x="4216400" y="9237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32385</xdr:rowOff>
    </xdr:from>
    <xdr:to>
      <xdr:col>24</xdr:col>
      <xdr:colOff>152400</xdr:colOff>
      <xdr:row>57</xdr:row>
      <xdr:rowOff>32385</xdr:rowOff>
    </xdr:to>
    <xdr:cxnSp macro="">
      <xdr:nvCxnSpPr>
        <xdr:cNvPr id="177" name="直線コネクタ 176">
          <a:extLst>
            <a:ext uri="{FF2B5EF4-FFF2-40B4-BE49-F238E27FC236}">
              <a16:creationId xmlns:a16="http://schemas.microsoft.com/office/drawing/2014/main" id="{00000000-0008-0000-0F00-0000B1000000}"/>
            </a:ext>
          </a:extLst>
        </xdr:cNvPr>
        <xdr:cNvCxnSpPr/>
      </xdr:nvCxnSpPr>
      <xdr:spPr>
        <a:xfrm>
          <a:off x="4108450" y="94494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28592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00000000-0008-0000-0F00-0000B2000000}"/>
            </a:ext>
          </a:extLst>
        </xdr:cNvPr>
        <xdr:cNvSpPr txBox="1"/>
      </xdr:nvSpPr>
      <xdr:spPr>
        <a:xfrm>
          <a:off x="4216400" y="9940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50165</xdr:rowOff>
    </xdr:from>
    <xdr:to>
      <xdr:col>24</xdr:col>
      <xdr:colOff>114300</xdr:colOff>
      <xdr:row>60</xdr:row>
      <xdr:rowOff>151765</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4127500" y="996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17780</xdr:rowOff>
    </xdr:from>
    <xdr:to>
      <xdr:col>20</xdr:col>
      <xdr:colOff>38100</xdr:colOff>
      <xdr:row>60</xdr:row>
      <xdr:rowOff>119380</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3384550" y="99301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156845</xdr:rowOff>
    </xdr:from>
    <xdr:to>
      <xdr:col>15</xdr:col>
      <xdr:colOff>101600</xdr:colOff>
      <xdr:row>60</xdr:row>
      <xdr:rowOff>86995</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2571750" y="99040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166370</xdr:rowOff>
    </xdr:from>
    <xdr:to>
      <xdr:col>10</xdr:col>
      <xdr:colOff>165100</xdr:colOff>
      <xdr:row>60</xdr:row>
      <xdr:rowOff>96520</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1778000" y="99136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120650</xdr:rowOff>
    </xdr:from>
    <xdr:to>
      <xdr:col>6</xdr:col>
      <xdr:colOff>38100</xdr:colOff>
      <xdr:row>60</xdr:row>
      <xdr:rowOff>50800</xdr:rowOff>
    </xdr:to>
    <xdr:sp macro="" textlink="">
      <xdr:nvSpPr>
        <xdr:cNvPr id="183" name="フローチャート: 判断 182">
          <a:extLst>
            <a:ext uri="{FF2B5EF4-FFF2-40B4-BE49-F238E27FC236}">
              <a16:creationId xmlns:a16="http://schemas.microsoft.com/office/drawing/2014/main" id="{00000000-0008-0000-0F00-0000B7000000}"/>
            </a:ext>
          </a:extLst>
        </xdr:cNvPr>
        <xdr:cNvSpPr/>
      </xdr:nvSpPr>
      <xdr:spPr>
        <a:xfrm>
          <a:off x="984250" y="98679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F00-0000BC000000}"/>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153035</xdr:rowOff>
    </xdr:from>
    <xdr:to>
      <xdr:col>24</xdr:col>
      <xdr:colOff>114300</xdr:colOff>
      <xdr:row>57</xdr:row>
      <xdr:rowOff>83185</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4127500" y="94049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106062</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00000000-0008-0000-0F00-0000BE000000}"/>
            </a:ext>
          </a:extLst>
        </xdr:cNvPr>
        <xdr:cNvSpPr txBox="1"/>
      </xdr:nvSpPr>
      <xdr:spPr>
        <a:xfrm>
          <a:off x="4216400" y="9358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107315</xdr:rowOff>
    </xdr:from>
    <xdr:to>
      <xdr:col>20</xdr:col>
      <xdr:colOff>38100</xdr:colOff>
      <xdr:row>57</xdr:row>
      <xdr:rowOff>37465</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3384550" y="935926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158115</xdr:rowOff>
    </xdr:from>
    <xdr:to>
      <xdr:col>24</xdr:col>
      <xdr:colOff>63500</xdr:colOff>
      <xdr:row>57</xdr:row>
      <xdr:rowOff>32385</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3429000" y="9410065"/>
          <a:ext cx="7493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61595</xdr:rowOff>
    </xdr:from>
    <xdr:to>
      <xdr:col>15</xdr:col>
      <xdr:colOff>101600</xdr:colOff>
      <xdr:row>56</xdr:row>
      <xdr:rowOff>163195</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2571750" y="931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112395</xdr:rowOff>
    </xdr:from>
    <xdr:to>
      <xdr:col>19</xdr:col>
      <xdr:colOff>177800</xdr:colOff>
      <xdr:row>56</xdr:row>
      <xdr:rowOff>158115</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2622550" y="9364345"/>
          <a:ext cx="80645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15875</xdr:rowOff>
    </xdr:from>
    <xdr:to>
      <xdr:col>10</xdr:col>
      <xdr:colOff>165100</xdr:colOff>
      <xdr:row>56</xdr:row>
      <xdr:rowOff>117475</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1778000" y="926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66675</xdr:rowOff>
    </xdr:from>
    <xdr:to>
      <xdr:col>15</xdr:col>
      <xdr:colOff>50800</xdr:colOff>
      <xdr:row>56</xdr:row>
      <xdr:rowOff>112395</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1828800" y="9318625"/>
          <a:ext cx="79375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141605</xdr:rowOff>
    </xdr:from>
    <xdr:to>
      <xdr:col>6</xdr:col>
      <xdr:colOff>38100</xdr:colOff>
      <xdr:row>56</xdr:row>
      <xdr:rowOff>71755</xdr:rowOff>
    </xdr:to>
    <xdr:sp macro="" textlink="">
      <xdr:nvSpPr>
        <xdr:cNvPr id="197" name="楕円 196">
          <a:extLst>
            <a:ext uri="{FF2B5EF4-FFF2-40B4-BE49-F238E27FC236}">
              <a16:creationId xmlns:a16="http://schemas.microsoft.com/office/drawing/2014/main" id="{00000000-0008-0000-0F00-0000C5000000}"/>
            </a:ext>
          </a:extLst>
        </xdr:cNvPr>
        <xdr:cNvSpPr/>
      </xdr:nvSpPr>
      <xdr:spPr>
        <a:xfrm>
          <a:off x="984250" y="922845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20955</xdr:rowOff>
    </xdr:from>
    <xdr:to>
      <xdr:col>10</xdr:col>
      <xdr:colOff>114300</xdr:colOff>
      <xdr:row>56</xdr:row>
      <xdr:rowOff>66675</xdr:rowOff>
    </xdr:to>
    <xdr:cxnSp macro="">
      <xdr:nvCxnSpPr>
        <xdr:cNvPr id="198" name="直線コネクタ 197">
          <a:extLst>
            <a:ext uri="{FF2B5EF4-FFF2-40B4-BE49-F238E27FC236}">
              <a16:creationId xmlns:a16="http://schemas.microsoft.com/office/drawing/2014/main" id="{00000000-0008-0000-0F00-0000C6000000}"/>
            </a:ext>
          </a:extLst>
        </xdr:cNvPr>
        <xdr:cNvCxnSpPr/>
      </xdr:nvCxnSpPr>
      <xdr:spPr>
        <a:xfrm>
          <a:off x="1028700" y="9272905"/>
          <a:ext cx="8001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110507</xdr:rowOff>
    </xdr:from>
    <xdr:ext cx="405111" cy="259045"/>
    <xdr:sp macro="" textlink="">
      <xdr:nvSpPr>
        <xdr:cNvPr id="199" name="n_1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32391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78122</xdr:rowOff>
    </xdr:from>
    <xdr:ext cx="405111" cy="259045"/>
    <xdr:sp macro="" textlink="">
      <xdr:nvSpPr>
        <xdr:cNvPr id="200" name="n_2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2439044" y="999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87647</xdr:rowOff>
    </xdr:from>
    <xdr:ext cx="405111" cy="259045"/>
    <xdr:sp macro="" textlink="">
      <xdr:nvSpPr>
        <xdr:cNvPr id="201" name="n_3ave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164529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41927</xdr:rowOff>
    </xdr:from>
    <xdr:ext cx="405111" cy="259045"/>
    <xdr:sp macro="" textlink="">
      <xdr:nvSpPr>
        <xdr:cNvPr id="202" name="n_4ave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851544" y="995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53992</xdr:rowOff>
    </xdr:from>
    <xdr:ext cx="405111" cy="259045"/>
    <xdr:sp macro="" textlink="">
      <xdr:nvSpPr>
        <xdr:cNvPr id="203" name="n_1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3239144" y="914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8272</xdr:rowOff>
    </xdr:from>
    <xdr:ext cx="405111" cy="259045"/>
    <xdr:sp macro="" textlink="">
      <xdr:nvSpPr>
        <xdr:cNvPr id="204" name="n_2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2439044" y="909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134002</xdr:rowOff>
    </xdr:from>
    <xdr:ext cx="405111" cy="259045"/>
    <xdr:sp macro="" textlink="">
      <xdr:nvSpPr>
        <xdr:cNvPr id="205" name="n_3mainValue【体育館・プール】&#10;有形固定資産減価償却率">
          <a:extLst>
            <a:ext uri="{FF2B5EF4-FFF2-40B4-BE49-F238E27FC236}">
              <a16:creationId xmlns:a16="http://schemas.microsoft.com/office/drawing/2014/main" id="{00000000-0008-0000-0F00-0000CD000000}"/>
            </a:ext>
          </a:extLst>
        </xdr:cNvPr>
        <xdr:cNvSpPr txBox="1"/>
      </xdr:nvSpPr>
      <xdr:spPr>
        <a:xfrm>
          <a:off x="1645294" y="9055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54</xdr:row>
      <xdr:rowOff>88282</xdr:rowOff>
    </xdr:from>
    <xdr:ext cx="405111" cy="259045"/>
    <xdr:sp macro="" textlink="">
      <xdr:nvSpPr>
        <xdr:cNvPr id="206" name="n_4mainValue【体育館・プール】&#10;有形固定資産減価償却率">
          <a:extLst>
            <a:ext uri="{FF2B5EF4-FFF2-40B4-BE49-F238E27FC236}">
              <a16:creationId xmlns:a16="http://schemas.microsoft.com/office/drawing/2014/main" id="{00000000-0008-0000-0F00-0000CE000000}"/>
            </a:ext>
          </a:extLst>
        </xdr:cNvPr>
        <xdr:cNvSpPr txBox="1"/>
      </xdr:nvSpPr>
      <xdr:spPr>
        <a:xfrm>
          <a:off x="851544" y="9010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F00-0000D6000000}"/>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F00-0000D7000000}"/>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F00-0000D8000000}"/>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5956300" y="107033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552722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5956300" y="103895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5527221" y="102472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5956300" y="100756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5527221" y="99334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5956300" y="975541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5527221" y="96195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5956300" y="94415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5527221" y="93056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5956300" y="91276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8" name="テキスト ボックス 227">
          <a:extLst>
            <a:ext uri="{FF2B5EF4-FFF2-40B4-BE49-F238E27FC236}">
              <a16:creationId xmlns:a16="http://schemas.microsoft.com/office/drawing/2014/main" id="{00000000-0008-0000-0F00-0000E4000000}"/>
            </a:ext>
          </a:extLst>
        </xdr:cNvPr>
        <xdr:cNvSpPr txBox="1"/>
      </xdr:nvSpPr>
      <xdr:spPr>
        <a:xfrm>
          <a:off x="552722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00000000-0008-0000-0F00-0000E5000000}"/>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00000000-0008-0000-0F00-0000E6000000}"/>
            </a:ext>
          </a:extLst>
        </xdr:cNvPr>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00000000-0008-0000-0F00-0000E7000000}"/>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19594</xdr:rowOff>
    </xdr:from>
    <xdr:to>
      <xdr:col>54</xdr:col>
      <xdr:colOff>189865</xdr:colOff>
      <xdr:row>63</xdr:row>
      <xdr:rowOff>119199</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flipV="1">
          <a:off x="9429115" y="9271544"/>
          <a:ext cx="0" cy="1255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123026</xdr:rowOff>
    </xdr:from>
    <xdr:ext cx="469744" cy="259045"/>
    <xdr:sp macro="" textlink="">
      <xdr:nvSpPr>
        <xdr:cNvPr id="233" name="【体育館・プール】&#10;一人当たり面積最小値テキスト">
          <a:extLst>
            <a:ext uri="{FF2B5EF4-FFF2-40B4-BE49-F238E27FC236}">
              <a16:creationId xmlns:a16="http://schemas.microsoft.com/office/drawing/2014/main" id="{00000000-0008-0000-0F00-0000E9000000}"/>
            </a:ext>
          </a:extLst>
        </xdr:cNvPr>
        <xdr:cNvSpPr txBox="1"/>
      </xdr:nvSpPr>
      <xdr:spPr>
        <a:xfrm>
          <a:off x="9467850" y="1053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119199</xdr:rowOff>
    </xdr:from>
    <xdr:to>
      <xdr:col>55</xdr:col>
      <xdr:colOff>88900</xdr:colOff>
      <xdr:row>63</xdr:row>
      <xdr:rowOff>119199</xdr:rowOff>
    </xdr:to>
    <xdr:cxnSp macro="">
      <xdr:nvCxnSpPr>
        <xdr:cNvPr id="234" name="直線コネクタ 233">
          <a:extLst>
            <a:ext uri="{FF2B5EF4-FFF2-40B4-BE49-F238E27FC236}">
              <a16:creationId xmlns:a16="http://schemas.microsoft.com/office/drawing/2014/main" id="{00000000-0008-0000-0F00-0000EA000000}"/>
            </a:ext>
          </a:extLst>
        </xdr:cNvPr>
        <xdr:cNvCxnSpPr/>
      </xdr:nvCxnSpPr>
      <xdr:spPr>
        <a:xfrm>
          <a:off x="9359900" y="1052684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137721</xdr:rowOff>
    </xdr:from>
    <xdr:ext cx="469744" cy="259045"/>
    <xdr:sp macro="" textlink="">
      <xdr:nvSpPr>
        <xdr:cNvPr id="235" name="【体育館・プール】&#10;一人当たり面積最大値テキスト">
          <a:extLst>
            <a:ext uri="{FF2B5EF4-FFF2-40B4-BE49-F238E27FC236}">
              <a16:creationId xmlns:a16="http://schemas.microsoft.com/office/drawing/2014/main" id="{00000000-0008-0000-0F00-0000EB000000}"/>
            </a:ext>
          </a:extLst>
        </xdr:cNvPr>
        <xdr:cNvSpPr txBox="1"/>
      </xdr:nvSpPr>
      <xdr:spPr>
        <a:xfrm>
          <a:off x="9467850" y="9059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19594</xdr:rowOff>
    </xdr:from>
    <xdr:to>
      <xdr:col>55</xdr:col>
      <xdr:colOff>88900</xdr:colOff>
      <xdr:row>56</xdr:row>
      <xdr:rowOff>19594</xdr:rowOff>
    </xdr:to>
    <xdr:cxnSp macro="">
      <xdr:nvCxnSpPr>
        <xdr:cNvPr id="236" name="直線コネクタ 235">
          <a:extLst>
            <a:ext uri="{FF2B5EF4-FFF2-40B4-BE49-F238E27FC236}">
              <a16:creationId xmlns:a16="http://schemas.microsoft.com/office/drawing/2014/main" id="{00000000-0008-0000-0F00-0000EC000000}"/>
            </a:ext>
          </a:extLst>
        </xdr:cNvPr>
        <xdr:cNvCxnSpPr/>
      </xdr:nvCxnSpPr>
      <xdr:spPr>
        <a:xfrm>
          <a:off x="9359900" y="927154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91276</xdr:rowOff>
    </xdr:from>
    <xdr:ext cx="469744" cy="259045"/>
    <xdr:sp macro="" textlink="">
      <xdr:nvSpPr>
        <xdr:cNvPr id="237" name="【体育館・プール】&#10;一人当たり面積平均値テキスト">
          <a:extLst>
            <a:ext uri="{FF2B5EF4-FFF2-40B4-BE49-F238E27FC236}">
              <a16:creationId xmlns:a16="http://schemas.microsoft.com/office/drawing/2014/main" id="{00000000-0008-0000-0F00-0000ED000000}"/>
            </a:ext>
          </a:extLst>
        </xdr:cNvPr>
        <xdr:cNvSpPr txBox="1"/>
      </xdr:nvSpPr>
      <xdr:spPr>
        <a:xfrm>
          <a:off x="9467850" y="100036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68399</xdr:rowOff>
    </xdr:from>
    <xdr:to>
      <xdr:col>55</xdr:col>
      <xdr:colOff>50800</xdr:colOff>
      <xdr:row>61</xdr:row>
      <xdr:rowOff>169999</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9398000" y="1014584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68399</xdr:rowOff>
    </xdr:from>
    <xdr:to>
      <xdr:col>50</xdr:col>
      <xdr:colOff>165100</xdr:colOff>
      <xdr:row>61</xdr:row>
      <xdr:rowOff>169999</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8636000" y="1014584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84727</xdr:rowOff>
    </xdr:from>
    <xdr:to>
      <xdr:col>46</xdr:col>
      <xdr:colOff>38100</xdr:colOff>
      <xdr:row>62</xdr:row>
      <xdr:rowOff>14877</xdr:rowOff>
    </xdr:to>
    <xdr:sp macro="" textlink="">
      <xdr:nvSpPr>
        <xdr:cNvPr id="240" name="フローチャート: 判断 239">
          <a:extLst>
            <a:ext uri="{FF2B5EF4-FFF2-40B4-BE49-F238E27FC236}">
              <a16:creationId xmlns:a16="http://schemas.microsoft.com/office/drawing/2014/main" id="{00000000-0008-0000-0F00-0000F0000000}"/>
            </a:ext>
          </a:extLst>
        </xdr:cNvPr>
        <xdr:cNvSpPr/>
      </xdr:nvSpPr>
      <xdr:spPr>
        <a:xfrm>
          <a:off x="7842250" y="1016217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127181</xdr:rowOff>
    </xdr:from>
    <xdr:to>
      <xdr:col>41</xdr:col>
      <xdr:colOff>101600</xdr:colOff>
      <xdr:row>62</xdr:row>
      <xdr:rowOff>57331</xdr:rowOff>
    </xdr:to>
    <xdr:sp macro="" textlink="">
      <xdr:nvSpPr>
        <xdr:cNvPr id="241" name="フローチャート: 判断 240">
          <a:extLst>
            <a:ext uri="{FF2B5EF4-FFF2-40B4-BE49-F238E27FC236}">
              <a16:creationId xmlns:a16="http://schemas.microsoft.com/office/drawing/2014/main" id="{00000000-0008-0000-0F00-0000F1000000}"/>
            </a:ext>
          </a:extLst>
        </xdr:cNvPr>
        <xdr:cNvSpPr/>
      </xdr:nvSpPr>
      <xdr:spPr>
        <a:xfrm>
          <a:off x="7029450" y="1020463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140244</xdr:rowOff>
    </xdr:from>
    <xdr:to>
      <xdr:col>36</xdr:col>
      <xdr:colOff>165100</xdr:colOff>
      <xdr:row>62</xdr:row>
      <xdr:rowOff>70394</xdr:rowOff>
    </xdr:to>
    <xdr:sp macro="" textlink="">
      <xdr:nvSpPr>
        <xdr:cNvPr id="242" name="フローチャート: 判断 241">
          <a:extLst>
            <a:ext uri="{FF2B5EF4-FFF2-40B4-BE49-F238E27FC236}">
              <a16:creationId xmlns:a16="http://schemas.microsoft.com/office/drawing/2014/main" id="{00000000-0008-0000-0F00-0000F2000000}"/>
            </a:ext>
          </a:extLst>
        </xdr:cNvPr>
        <xdr:cNvSpPr/>
      </xdr:nvSpPr>
      <xdr:spPr>
        <a:xfrm>
          <a:off x="6235700" y="1021769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F00-0000F5000000}"/>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F00-0000F6000000}"/>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0000000-0008-0000-0F00-0000F7000000}"/>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30843</xdr:rowOff>
    </xdr:from>
    <xdr:to>
      <xdr:col>55</xdr:col>
      <xdr:colOff>50800</xdr:colOff>
      <xdr:row>62</xdr:row>
      <xdr:rowOff>132443</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9398000" y="1027339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9270</xdr:rowOff>
    </xdr:from>
    <xdr:ext cx="469744" cy="259045"/>
    <xdr:sp macro="" textlink="">
      <xdr:nvSpPr>
        <xdr:cNvPr id="249" name="【体育館・プール】&#10;一人当たり面積該当値テキスト">
          <a:extLst>
            <a:ext uri="{FF2B5EF4-FFF2-40B4-BE49-F238E27FC236}">
              <a16:creationId xmlns:a16="http://schemas.microsoft.com/office/drawing/2014/main" id="{00000000-0008-0000-0F00-0000F9000000}"/>
            </a:ext>
          </a:extLst>
        </xdr:cNvPr>
        <xdr:cNvSpPr txBox="1"/>
      </xdr:nvSpPr>
      <xdr:spPr>
        <a:xfrm>
          <a:off x="9467850" y="10251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30843</xdr:rowOff>
    </xdr:from>
    <xdr:to>
      <xdr:col>50</xdr:col>
      <xdr:colOff>165100</xdr:colOff>
      <xdr:row>62</xdr:row>
      <xdr:rowOff>132443</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8636000" y="1027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81643</xdr:rowOff>
    </xdr:from>
    <xdr:to>
      <xdr:col>55</xdr:col>
      <xdr:colOff>0</xdr:colOff>
      <xdr:row>62</xdr:row>
      <xdr:rowOff>81643</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a:off x="8686800" y="10324193"/>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17780</xdr:rowOff>
    </xdr:from>
    <xdr:to>
      <xdr:col>46</xdr:col>
      <xdr:colOff>38100</xdr:colOff>
      <xdr:row>62</xdr:row>
      <xdr:rowOff>119380</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7842250" y="102603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68580</xdr:rowOff>
    </xdr:from>
    <xdr:to>
      <xdr:col>50</xdr:col>
      <xdr:colOff>114300</xdr:colOff>
      <xdr:row>62</xdr:row>
      <xdr:rowOff>81643</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a:off x="7886700" y="10311130"/>
          <a:ext cx="8001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37374</xdr:rowOff>
    </xdr:from>
    <xdr:to>
      <xdr:col>41</xdr:col>
      <xdr:colOff>101600</xdr:colOff>
      <xdr:row>62</xdr:row>
      <xdr:rowOff>138974</xdr:rowOff>
    </xdr:to>
    <xdr:sp macro="" textlink="">
      <xdr:nvSpPr>
        <xdr:cNvPr id="254" name="楕円 253">
          <a:extLst>
            <a:ext uri="{FF2B5EF4-FFF2-40B4-BE49-F238E27FC236}">
              <a16:creationId xmlns:a16="http://schemas.microsoft.com/office/drawing/2014/main" id="{00000000-0008-0000-0F00-0000FE000000}"/>
            </a:ext>
          </a:extLst>
        </xdr:cNvPr>
        <xdr:cNvSpPr/>
      </xdr:nvSpPr>
      <xdr:spPr>
        <a:xfrm>
          <a:off x="7029450" y="1027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68580</xdr:rowOff>
    </xdr:from>
    <xdr:to>
      <xdr:col>45</xdr:col>
      <xdr:colOff>177800</xdr:colOff>
      <xdr:row>62</xdr:row>
      <xdr:rowOff>88174</xdr:rowOff>
    </xdr:to>
    <xdr:cxnSp macro="">
      <xdr:nvCxnSpPr>
        <xdr:cNvPr id="255" name="直線コネクタ 254">
          <a:extLst>
            <a:ext uri="{FF2B5EF4-FFF2-40B4-BE49-F238E27FC236}">
              <a16:creationId xmlns:a16="http://schemas.microsoft.com/office/drawing/2014/main" id="{00000000-0008-0000-0F00-0000FF000000}"/>
            </a:ext>
          </a:extLst>
        </xdr:cNvPr>
        <xdr:cNvCxnSpPr/>
      </xdr:nvCxnSpPr>
      <xdr:spPr>
        <a:xfrm flipV="1">
          <a:off x="7080250" y="10311130"/>
          <a:ext cx="80645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37374</xdr:rowOff>
    </xdr:from>
    <xdr:to>
      <xdr:col>36</xdr:col>
      <xdr:colOff>165100</xdr:colOff>
      <xdr:row>62</xdr:row>
      <xdr:rowOff>138974</xdr:rowOff>
    </xdr:to>
    <xdr:sp macro="" textlink="">
      <xdr:nvSpPr>
        <xdr:cNvPr id="256" name="楕円 255">
          <a:extLst>
            <a:ext uri="{FF2B5EF4-FFF2-40B4-BE49-F238E27FC236}">
              <a16:creationId xmlns:a16="http://schemas.microsoft.com/office/drawing/2014/main" id="{00000000-0008-0000-0F00-000000010000}"/>
            </a:ext>
          </a:extLst>
        </xdr:cNvPr>
        <xdr:cNvSpPr/>
      </xdr:nvSpPr>
      <xdr:spPr>
        <a:xfrm>
          <a:off x="6235700" y="1027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88174</xdr:rowOff>
    </xdr:from>
    <xdr:to>
      <xdr:col>41</xdr:col>
      <xdr:colOff>50800</xdr:colOff>
      <xdr:row>62</xdr:row>
      <xdr:rowOff>88174</xdr:rowOff>
    </xdr:to>
    <xdr:cxnSp macro="">
      <xdr:nvCxnSpPr>
        <xdr:cNvPr id="257" name="直線コネクタ 256">
          <a:extLst>
            <a:ext uri="{FF2B5EF4-FFF2-40B4-BE49-F238E27FC236}">
              <a16:creationId xmlns:a16="http://schemas.microsoft.com/office/drawing/2014/main" id="{00000000-0008-0000-0F00-000001010000}"/>
            </a:ext>
          </a:extLst>
        </xdr:cNvPr>
        <xdr:cNvCxnSpPr/>
      </xdr:nvCxnSpPr>
      <xdr:spPr>
        <a:xfrm>
          <a:off x="6286500" y="10330724"/>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15076</xdr:rowOff>
    </xdr:from>
    <xdr:ext cx="469744" cy="259045"/>
    <xdr:sp macro="" textlink="">
      <xdr:nvSpPr>
        <xdr:cNvPr id="258" name="n_1aveValue【体育館・プール】&#10;一人当たり面積">
          <a:extLst>
            <a:ext uri="{FF2B5EF4-FFF2-40B4-BE49-F238E27FC236}">
              <a16:creationId xmlns:a16="http://schemas.microsoft.com/office/drawing/2014/main" id="{00000000-0008-0000-0F00-000002010000}"/>
            </a:ext>
          </a:extLst>
        </xdr:cNvPr>
        <xdr:cNvSpPr txBox="1"/>
      </xdr:nvSpPr>
      <xdr:spPr>
        <a:xfrm>
          <a:off x="8458277" y="9927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31404</xdr:rowOff>
    </xdr:from>
    <xdr:ext cx="469744" cy="259045"/>
    <xdr:sp macro="" textlink="">
      <xdr:nvSpPr>
        <xdr:cNvPr id="259" name="n_2aveValue【体育館・プール】&#10;一人当たり面積">
          <a:extLst>
            <a:ext uri="{FF2B5EF4-FFF2-40B4-BE49-F238E27FC236}">
              <a16:creationId xmlns:a16="http://schemas.microsoft.com/office/drawing/2014/main" id="{00000000-0008-0000-0F00-000003010000}"/>
            </a:ext>
          </a:extLst>
        </xdr:cNvPr>
        <xdr:cNvSpPr txBox="1"/>
      </xdr:nvSpPr>
      <xdr:spPr>
        <a:xfrm>
          <a:off x="7677227" y="9943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73858</xdr:rowOff>
    </xdr:from>
    <xdr:ext cx="469744" cy="259045"/>
    <xdr:sp macro="" textlink="">
      <xdr:nvSpPr>
        <xdr:cNvPr id="260" name="n_3aveValue【体育館・プール】&#10;一人当たり面積">
          <a:extLst>
            <a:ext uri="{FF2B5EF4-FFF2-40B4-BE49-F238E27FC236}">
              <a16:creationId xmlns:a16="http://schemas.microsoft.com/office/drawing/2014/main" id="{00000000-0008-0000-0F00-000004010000}"/>
            </a:ext>
          </a:extLst>
        </xdr:cNvPr>
        <xdr:cNvSpPr txBox="1"/>
      </xdr:nvSpPr>
      <xdr:spPr>
        <a:xfrm>
          <a:off x="6864427" y="9986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86921</xdr:rowOff>
    </xdr:from>
    <xdr:ext cx="469744" cy="259045"/>
    <xdr:sp macro="" textlink="">
      <xdr:nvSpPr>
        <xdr:cNvPr id="261" name="n_4aveValue【体育館・プール】&#10;一人当たり面積">
          <a:extLst>
            <a:ext uri="{FF2B5EF4-FFF2-40B4-BE49-F238E27FC236}">
              <a16:creationId xmlns:a16="http://schemas.microsoft.com/office/drawing/2014/main" id="{00000000-0008-0000-0F00-000005010000}"/>
            </a:ext>
          </a:extLst>
        </xdr:cNvPr>
        <xdr:cNvSpPr txBox="1"/>
      </xdr:nvSpPr>
      <xdr:spPr>
        <a:xfrm>
          <a:off x="6070677" y="999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123570</xdr:rowOff>
    </xdr:from>
    <xdr:ext cx="469744" cy="259045"/>
    <xdr:sp macro="" textlink="">
      <xdr:nvSpPr>
        <xdr:cNvPr id="262" name="n_1mainValue【体育館・プール】&#10;一人当たり面積">
          <a:extLst>
            <a:ext uri="{FF2B5EF4-FFF2-40B4-BE49-F238E27FC236}">
              <a16:creationId xmlns:a16="http://schemas.microsoft.com/office/drawing/2014/main" id="{00000000-0008-0000-0F00-000006010000}"/>
            </a:ext>
          </a:extLst>
        </xdr:cNvPr>
        <xdr:cNvSpPr txBox="1"/>
      </xdr:nvSpPr>
      <xdr:spPr>
        <a:xfrm>
          <a:off x="8458277" y="10366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110507</xdr:rowOff>
    </xdr:from>
    <xdr:ext cx="469744" cy="259045"/>
    <xdr:sp macro="" textlink="">
      <xdr:nvSpPr>
        <xdr:cNvPr id="263" name="n_2mainValue【体育館・プール】&#10;一人当たり面積">
          <a:extLst>
            <a:ext uri="{FF2B5EF4-FFF2-40B4-BE49-F238E27FC236}">
              <a16:creationId xmlns:a16="http://schemas.microsoft.com/office/drawing/2014/main" id="{00000000-0008-0000-0F00-000007010000}"/>
            </a:ext>
          </a:extLst>
        </xdr:cNvPr>
        <xdr:cNvSpPr txBox="1"/>
      </xdr:nvSpPr>
      <xdr:spPr>
        <a:xfrm>
          <a:off x="7677227" y="10353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130101</xdr:rowOff>
    </xdr:from>
    <xdr:ext cx="469744" cy="259045"/>
    <xdr:sp macro="" textlink="">
      <xdr:nvSpPr>
        <xdr:cNvPr id="264" name="n_3mainValue【体育館・プール】&#10;一人当たり面積">
          <a:extLst>
            <a:ext uri="{FF2B5EF4-FFF2-40B4-BE49-F238E27FC236}">
              <a16:creationId xmlns:a16="http://schemas.microsoft.com/office/drawing/2014/main" id="{00000000-0008-0000-0F00-000008010000}"/>
            </a:ext>
          </a:extLst>
        </xdr:cNvPr>
        <xdr:cNvSpPr txBox="1"/>
      </xdr:nvSpPr>
      <xdr:spPr>
        <a:xfrm>
          <a:off x="6864427" y="10372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130101</xdr:rowOff>
    </xdr:from>
    <xdr:ext cx="469744" cy="259045"/>
    <xdr:sp macro="" textlink="">
      <xdr:nvSpPr>
        <xdr:cNvPr id="265" name="n_4mainValue【体育館・プール】&#10;一人当たり面積">
          <a:extLst>
            <a:ext uri="{FF2B5EF4-FFF2-40B4-BE49-F238E27FC236}">
              <a16:creationId xmlns:a16="http://schemas.microsoft.com/office/drawing/2014/main" id="{00000000-0008-0000-0F00-000009010000}"/>
            </a:ext>
          </a:extLst>
        </xdr:cNvPr>
        <xdr:cNvSpPr txBox="1"/>
      </xdr:nvSpPr>
      <xdr:spPr>
        <a:xfrm>
          <a:off x="6070677" y="10372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00000000-0008-0000-0F00-000010010000}"/>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00000000-0008-0000-0F00-000011010000}"/>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6858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2757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6858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3989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6858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39891" y="1322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6858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339891" y="12786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F00-00001D010000}"/>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a:extLst>
            <a:ext uri="{FF2B5EF4-FFF2-40B4-BE49-F238E27FC236}">
              <a16:creationId xmlns:a16="http://schemas.microsoft.com/office/drawing/2014/main" id="{00000000-0008-0000-0F00-00001E010000}"/>
            </a:ext>
          </a:extLst>
        </xdr:cNvPr>
        <xdr:cNvSpPr txBox="1"/>
      </xdr:nvSpPr>
      <xdr:spPr>
        <a:xfrm>
          <a:off x="3398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id="{00000000-0008-0000-0F00-00001F010000}"/>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104394</xdr:rowOff>
    </xdr:from>
    <xdr:to>
      <xdr:col>24</xdr:col>
      <xdr:colOff>62865</xdr:colOff>
      <xdr:row>84</xdr:row>
      <xdr:rowOff>115824</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flipV="1">
          <a:off x="4177665" y="12823444"/>
          <a:ext cx="0" cy="1167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119651</xdr:rowOff>
    </xdr:from>
    <xdr:ext cx="405111" cy="259045"/>
    <xdr:sp macro="" textlink="">
      <xdr:nvSpPr>
        <xdr:cNvPr id="289" name="【福祉施設】&#10;有形固定資産減価償却率最小値テキスト">
          <a:extLst>
            <a:ext uri="{FF2B5EF4-FFF2-40B4-BE49-F238E27FC236}">
              <a16:creationId xmlns:a16="http://schemas.microsoft.com/office/drawing/2014/main" id="{00000000-0008-0000-0F00-000021010000}"/>
            </a:ext>
          </a:extLst>
        </xdr:cNvPr>
        <xdr:cNvSpPr txBox="1"/>
      </xdr:nvSpPr>
      <xdr:spPr>
        <a:xfrm>
          <a:off x="4216400" y="13994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115824</xdr:rowOff>
    </xdr:from>
    <xdr:to>
      <xdr:col>24</xdr:col>
      <xdr:colOff>152400</xdr:colOff>
      <xdr:row>84</xdr:row>
      <xdr:rowOff>115824</xdr:rowOff>
    </xdr:to>
    <xdr:cxnSp macro="">
      <xdr:nvCxnSpPr>
        <xdr:cNvPr id="290" name="直線コネクタ 289">
          <a:extLst>
            <a:ext uri="{FF2B5EF4-FFF2-40B4-BE49-F238E27FC236}">
              <a16:creationId xmlns:a16="http://schemas.microsoft.com/office/drawing/2014/main" id="{00000000-0008-0000-0F00-000022010000}"/>
            </a:ext>
          </a:extLst>
        </xdr:cNvPr>
        <xdr:cNvCxnSpPr/>
      </xdr:nvCxnSpPr>
      <xdr:spPr>
        <a:xfrm>
          <a:off x="4108450" y="1399057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51071</xdr:rowOff>
    </xdr:from>
    <xdr:ext cx="405111" cy="259045"/>
    <xdr:sp macro="" textlink="">
      <xdr:nvSpPr>
        <xdr:cNvPr id="291" name="【福祉施設】&#10;有形固定資産減価償却率最大値テキスト">
          <a:extLst>
            <a:ext uri="{FF2B5EF4-FFF2-40B4-BE49-F238E27FC236}">
              <a16:creationId xmlns:a16="http://schemas.microsoft.com/office/drawing/2014/main" id="{00000000-0008-0000-0F00-000023010000}"/>
            </a:ext>
          </a:extLst>
        </xdr:cNvPr>
        <xdr:cNvSpPr txBox="1"/>
      </xdr:nvSpPr>
      <xdr:spPr>
        <a:xfrm>
          <a:off x="4216400" y="12605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104394</xdr:rowOff>
    </xdr:from>
    <xdr:to>
      <xdr:col>24</xdr:col>
      <xdr:colOff>152400</xdr:colOff>
      <xdr:row>77</xdr:row>
      <xdr:rowOff>104394</xdr:rowOff>
    </xdr:to>
    <xdr:cxnSp macro="">
      <xdr:nvCxnSpPr>
        <xdr:cNvPr id="292" name="直線コネクタ 291">
          <a:extLst>
            <a:ext uri="{FF2B5EF4-FFF2-40B4-BE49-F238E27FC236}">
              <a16:creationId xmlns:a16="http://schemas.microsoft.com/office/drawing/2014/main" id="{00000000-0008-0000-0F00-000024010000}"/>
            </a:ext>
          </a:extLst>
        </xdr:cNvPr>
        <xdr:cNvCxnSpPr/>
      </xdr:nvCxnSpPr>
      <xdr:spPr>
        <a:xfrm>
          <a:off x="4108450" y="1282344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154195</xdr:rowOff>
    </xdr:from>
    <xdr:ext cx="405111" cy="259045"/>
    <xdr:sp macro="" textlink="">
      <xdr:nvSpPr>
        <xdr:cNvPr id="293" name="【福祉施設】&#10;有形固定資産減価償却率平均値テキスト">
          <a:extLst>
            <a:ext uri="{FF2B5EF4-FFF2-40B4-BE49-F238E27FC236}">
              <a16:creationId xmlns:a16="http://schemas.microsoft.com/office/drawing/2014/main" id="{00000000-0008-0000-0F00-000025010000}"/>
            </a:ext>
          </a:extLst>
        </xdr:cNvPr>
        <xdr:cNvSpPr txBox="1"/>
      </xdr:nvSpPr>
      <xdr:spPr>
        <a:xfrm>
          <a:off x="4216400" y="132034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131318</xdr:rowOff>
    </xdr:from>
    <xdr:to>
      <xdr:col>24</xdr:col>
      <xdr:colOff>114300</xdr:colOff>
      <xdr:row>81</xdr:row>
      <xdr:rowOff>61468</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4127500" y="1334566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83313</xdr:rowOff>
    </xdr:from>
    <xdr:to>
      <xdr:col>20</xdr:col>
      <xdr:colOff>38100</xdr:colOff>
      <xdr:row>81</xdr:row>
      <xdr:rowOff>13463</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3384550" y="1329766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71882</xdr:rowOff>
    </xdr:from>
    <xdr:to>
      <xdr:col>15</xdr:col>
      <xdr:colOff>101600</xdr:colOff>
      <xdr:row>81</xdr:row>
      <xdr:rowOff>2032</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2571750" y="1328623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51308</xdr:rowOff>
    </xdr:from>
    <xdr:to>
      <xdr:col>10</xdr:col>
      <xdr:colOff>165100</xdr:colOff>
      <xdr:row>80</xdr:row>
      <xdr:rowOff>152908</xdr:rowOff>
    </xdr:to>
    <xdr:sp macro="" textlink="">
      <xdr:nvSpPr>
        <xdr:cNvPr id="297" name="フローチャート: 判断 296">
          <a:extLst>
            <a:ext uri="{FF2B5EF4-FFF2-40B4-BE49-F238E27FC236}">
              <a16:creationId xmlns:a16="http://schemas.microsoft.com/office/drawing/2014/main" id="{00000000-0008-0000-0F00-000029010000}"/>
            </a:ext>
          </a:extLst>
        </xdr:cNvPr>
        <xdr:cNvSpPr/>
      </xdr:nvSpPr>
      <xdr:spPr>
        <a:xfrm>
          <a:off x="1778000" y="1326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170180</xdr:rowOff>
    </xdr:from>
    <xdr:to>
      <xdr:col>6</xdr:col>
      <xdr:colOff>38100</xdr:colOff>
      <xdr:row>80</xdr:row>
      <xdr:rowOff>100330</xdr:rowOff>
    </xdr:to>
    <xdr:sp macro="" textlink="">
      <xdr:nvSpPr>
        <xdr:cNvPr id="298" name="フローチャート: 判断 297">
          <a:extLst>
            <a:ext uri="{FF2B5EF4-FFF2-40B4-BE49-F238E27FC236}">
              <a16:creationId xmlns:a16="http://schemas.microsoft.com/office/drawing/2014/main" id="{00000000-0008-0000-0F00-00002A010000}"/>
            </a:ext>
          </a:extLst>
        </xdr:cNvPr>
        <xdr:cNvSpPr/>
      </xdr:nvSpPr>
      <xdr:spPr>
        <a:xfrm>
          <a:off x="984250" y="132130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F00-00002F010000}"/>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28448</xdr:rowOff>
    </xdr:from>
    <xdr:to>
      <xdr:col>24</xdr:col>
      <xdr:colOff>114300</xdr:colOff>
      <xdr:row>82</xdr:row>
      <xdr:rowOff>130048</xdr:rowOff>
    </xdr:to>
    <xdr:sp macro="" textlink="">
      <xdr:nvSpPr>
        <xdr:cNvPr id="304" name="楕円 303">
          <a:extLst>
            <a:ext uri="{FF2B5EF4-FFF2-40B4-BE49-F238E27FC236}">
              <a16:creationId xmlns:a16="http://schemas.microsoft.com/office/drawing/2014/main" id="{00000000-0008-0000-0F00-000030010000}"/>
            </a:ext>
          </a:extLst>
        </xdr:cNvPr>
        <xdr:cNvSpPr/>
      </xdr:nvSpPr>
      <xdr:spPr>
        <a:xfrm>
          <a:off x="4127500" y="1357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6875</xdr:rowOff>
    </xdr:from>
    <xdr:ext cx="405111" cy="259045"/>
    <xdr:sp macro="" textlink="">
      <xdr:nvSpPr>
        <xdr:cNvPr id="305" name="【福祉施設】&#10;有形固定資産減価償却率該当値テキスト">
          <a:extLst>
            <a:ext uri="{FF2B5EF4-FFF2-40B4-BE49-F238E27FC236}">
              <a16:creationId xmlns:a16="http://schemas.microsoft.com/office/drawing/2014/main" id="{00000000-0008-0000-0F00-000031010000}"/>
            </a:ext>
          </a:extLst>
        </xdr:cNvPr>
        <xdr:cNvSpPr txBox="1"/>
      </xdr:nvSpPr>
      <xdr:spPr>
        <a:xfrm>
          <a:off x="4216400" y="13551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154178</xdr:rowOff>
    </xdr:from>
    <xdr:to>
      <xdr:col>20</xdr:col>
      <xdr:colOff>38100</xdr:colOff>
      <xdr:row>82</xdr:row>
      <xdr:rowOff>84328</xdr:rowOff>
    </xdr:to>
    <xdr:sp macro="" textlink="">
      <xdr:nvSpPr>
        <xdr:cNvPr id="306" name="楕円 305">
          <a:extLst>
            <a:ext uri="{FF2B5EF4-FFF2-40B4-BE49-F238E27FC236}">
              <a16:creationId xmlns:a16="http://schemas.microsoft.com/office/drawing/2014/main" id="{00000000-0008-0000-0F00-000032010000}"/>
            </a:ext>
          </a:extLst>
        </xdr:cNvPr>
        <xdr:cNvSpPr/>
      </xdr:nvSpPr>
      <xdr:spPr>
        <a:xfrm>
          <a:off x="3384550" y="1353362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33528</xdr:rowOff>
    </xdr:from>
    <xdr:to>
      <xdr:col>24</xdr:col>
      <xdr:colOff>63500</xdr:colOff>
      <xdr:row>82</xdr:row>
      <xdr:rowOff>79248</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3429000" y="13578078"/>
          <a:ext cx="7493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69596</xdr:rowOff>
    </xdr:from>
    <xdr:to>
      <xdr:col>15</xdr:col>
      <xdr:colOff>101600</xdr:colOff>
      <xdr:row>82</xdr:row>
      <xdr:rowOff>171196</xdr:rowOff>
    </xdr:to>
    <xdr:sp macro="" textlink="">
      <xdr:nvSpPr>
        <xdr:cNvPr id="308" name="楕円 307">
          <a:extLst>
            <a:ext uri="{FF2B5EF4-FFF2-40B4-BE49-F238E27FC236}">
              <a16:creationId xmlns:a16="http://schemas.microsoft.com/office/drawing/2014/main" id="{00000000-0008-0000-0F00-000034010000}"/>
            </a:ext>
          </a:extLst>
        </xdr:cNvPr>
        <xdr:cNvSpPr/>
      </xdr:nvSpPr>
      <xdr:spPr>
        <a:xfrm>
          <a:off x="2571750" y="1361414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33528</xdr:rowOff>
    </xdr:from>
    <xdr:to>
      <xdr:col>19</xdr:col>
      <xdr:colOff>177800</xdr:colOff>
      <xdr:row>82</xdr:row>
      <xdr:rowOff>120396</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flipV="1">
          <a:off x="2622550" y="13578078"/>
          <a:ext cx="80645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23876</xdr:rowOff>
    </xdr:from>
    <xdr:to>
      <xdr:col>10</xdr:col>
      <xdr:colOff>165100</xdr:colOff>
      <xdr:row>82</xdr:row>
      <xdr:rowOff>125476</xdr:rowOff>
    </xdr:to>
    <xdr:sp macro="" textlink="">
      <xdr:nvSpPr>
        <xdr:cNvPr id="310" name="楕円 309">
          <a:extLst>
            <a:ext uri="{FF2B5EF4-FFF2-40B4-BE49-F238E27FC236}">
              <a16:creationId xmlns:a16="http://schemas.microsoft.com/office/drawing/2014/main" id="{00000000-0008-0000-0F00-000036010000}"/>
            </a:ext>
          </a:extLst>
        </xdr:cNvPr>
        <xdr:cNvSpPr/>
      </xdr:nvSpPr>
      <xdr:spPr>
        <a:xfrm>
          <a:off x="1778000" y="1356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74676</xdr:rowOff>
    </xdr:from>
    <xdr:to>
      <xdr:col>15</xdr:col>
      <xdr:colOff>50800</xdr:colOff>
      <xdr:row>82</xdr:row>
      <xdr:rowOff>120396</xdr:rowOff>
    </xdr:to>
    <xdr:cxnSp macro="">
      <xdr:nvCxnSpPr>
        <xdr:cNvPr id="311" name="直線コネクタ 310">
          <a:extLst>
            <a:ext uri="{FF2B5EF4-FFF2-40B4-BE49-F238E27FC236}">
              <a16:creationId xmlns:a16="http://schemas.microsoft.com/office/drawing/2014/main" id="{00000000-0008-0000-0F00-000037010000}"/>
            </a:ext>
          </a:extLst>
        </xdr:cNvPr>
        <xdr:cNvCxnSpPr/>
      </xdr:nvCxnSpPr>
      <xdr:spPr>
        <a:xfrm>
          <a:off x="1828800" y="13619226"/>
          <a:ext cx="79375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151892</xdr:rowOff>
    </xdr:from>
    <xdr:to>
      <xdr:col>6</xdr:col>
      <xdr:colOff>38100</xdr:colOff>
      <xdr:row>82</xdr:row>
      <xdr:rowOff>82042</xdr:rowOff>
    </xdr:to>
    <xdr:sp macro="" textlink="">
      <xdr:nvSpPr>
        <xdr:cNvPr id="312" name="楕円 311">
          <a:extLst>
            <a:ext uri="{FF2B5EF4-FFF2-40B4-BE49-F238E27FC236}">
              <a16:creationId xmlns:a16="http://schemas.microsoft.com/office/drawing/2014/main" id="{00000000-0008-0000-0F00-000038010000}"/>
            </a:ext>
          </a:extLst>
        </xdr:cNvPr>
        <xdr:cNvSpPr/>
      </xdr:nvSpPr>
      <xdr:spPr>
        <a:xfrm>
          <a:off x="984250" y="1353134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31242</xdr:rowOff>
    </xdr:from>
    <xdr:to>
      <xdr:col>10</xdr:col>
      <xdr:colOff>114300</xdr:colOff>
      <xdr:row>82</xdr:row>
      <xdr:rowOff>74676</xdr:rowOff>
    </xdr:to>
    <xdr:cxnSp macro="">
      <xdr:nvCxnSpPr>
        <xdr:cNvPr id="313" name="直線コネクタ 312">
          <a:extLst>
            <a:ext uri="{FF2B5EF4-FFF2-40B4-BE49-F238E27FC236}">
              <a16:creationId xmlns:a16="http://schemas.microsoft.com/office/drawing/2014/main" id="{00000000-0008-0000-0F00-000039010000}"/>
            </a:ext>
          </a:extLst>
        </xdr:cNvPr>
        <xdr:cNvCxnSpPr/>
      </xdr:nvCxnSpPr>
      <xdr:spPr>
        <a:xfrm>
          <a:off x="1028700" y="13575792"/>
          <a:ext cx="8001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29990</xdr:rowOff>
    </xdr:from>
    <xdr:ext cx="405111" cy="259045"/>
    <xdr:sp macro="" textlink="">
      <xdr:nvSpPr>
        <xdr:cNvPr id="314" name="n_1aveValue【福祉施設】&#10;有形固定資産減価償却率">
          <a:extLst>
            <a:ext uri="{FF2B5EF4-FFF2-40B4-BE49-F238E27FC236}">
              <a16:creationId xmlns:a16="http://schemas.microsoft.com/office/drawing/2014/main" id="{00000000-0008-0000-0F00-00003A010000}"/>
            </a:ext>
          </a:extLst>
        </xdr:cNvPr>
        <xdr:cNvSpPr txBox="1"/>
      </xdr:nvSpPr>
      <xdr:spPr>
        <a:xfrm>
          <a:off x="3239144" y="13079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18559</xdr:rowOff>
    </xdr:from>
    <xdr:ext cx="405111" cy="259045"/>
    <xdr:sp macro="" textlink="">
      <xdr:nvSpPr>
        <xdr:cNvPr id="315" name="n_2aveValue【福祉施設】&#10;有形固定資産減価償却率">
          <a:extLst>
            <a:ext uri="{FF2B5EF4-FFF2-40B4-BE49-F238E27FC236}">
              <a16:creationId xmlns:a16="http://schemas.microsoft.com/office/drawing/2014/main" id="{00000000-0008-0000-0F00-00003B010000}"/>
            </a:ext>
          </a:extLst>
        </xdr:cNvPr>
        <xdr:cNvSpPr txBox="1"/>
      </xdr:nvSpPr>
      <xdr:spPr>
        <a:xfrm>
          <a:off x="2439044" y="13067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169435</xdr:rowOff>
    </xdr:from>
    <xdr:ext cx="405111" cy="259045"/>
    <xdr:sp macro="" textlink="">
      <xdr:nvSpPr>
        <xdr:cNvPr id="316" name="n_3aveValue【福祉施設】&#10;有形固定資産減価償却率">
          <a:extLst>
            <a:ext uri="{FF2B5EF4-FFF2-40B4-BE49-F238E27FC236}">
              <a16:creationId xmlns:a16="http://schemas.microsoft.com/office/drawing/2014/main" id="{00000000-0008-0000-0F00-00003C010000}"/>
            </a:ext>
          </a:extLst>
        </xdr:cNvPr>
        <xdr:cNvSpPr txBox="1"/>
      </xdr:nvSpPr>
      <xdr:spPr>
        <a:xfrm>
          <a:off x="1645294" y="13047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116857</xdr:rowOff>
    </xdr:from>
    <xdr:ext cx="405111" cy="259045"/>
    <xdr:sp macro="" textlink="">
      <xdr:nvSpPr>
        <xdr:cNvPr id="317" name="n_4aveValue【福祉施設】&#10;有形固定資産減価償却率">
          <a:extLst>
            <a:ext uri="{FF2B5EF4-FFF2-40B4-BE49-F238E27FC236}">
              <a16:creationId xmlns:a16="http://schemas.microsoft.com/office/drawing/2014/main" id="{00000000-0008-0000-0F00-00003D010000}"/>
            </a:ext>
          </a:extLst>
        </xdr:cNvPr>
        <xdr:cNvSpPr txBox="1"/>
      </xdr:nvSpPr>
      <xdr:spPr>
        <a:xfrm>
          <a:off x="851544" y="13001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75455</xdr:rowOff>
    </xdr:from>
    <xdr:ext cx="405111" cy="259045"/>
    <xdr:sp macro="" textlink="">
      <xdr:nvSpPr>
        <xdr:cNvPr id="318" name="n_1mainValue【福祉施設】&#10;有形固定資産減価償却率">
          <a:extLst>
            <a:ext uri="{FF2B5EF4-FFF2-40B4-BE49-F238E27FC236}">
              <a16:creationId xmlns:a16="http://schemas.microsoft.com/office/drawing/2014/main" id="{00000000-0008-0000-0F00-00003E010000}"/>
            </a:ext>
          </a:extLst>
        </xdr:cNvPr>
        <xdr:cNvSpPr txBox="1"/>
      </xdr:nvSpPr>
      <xdr:spPr>
        <a:xfrm>
          <a:off x="3239144" y="13620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162323</xdr:rowOff>
    </xdr:from>
    <xdr:ext cx="405111" cy="259045"/>
    <xdr:sp macro="" textlink="">
      <xdr:nvSpPr>
        <xdr:cNvPr id="319" name="n_2mainValue【福祉施設】&#10;有形固定資産減価償却率">
          <a:extLst>
            <a:ext uri="{FF2B5EF4-FFF2-40B4-BE49-F238E27FC236}">
              <a16:creationId xmlns:a16="http://schemas.microsoft.com/office/drawing/2014/main" id="{00000000-0008-0000-0F00-00003F010000}"/>
            </a:ext>
          </a:extLst>
        </xdr:cNvPr>
        <xdr:cNvSpPr txBox="1"/>
      </xdr:nvSpPr>
      <xdr:spPr>
        <a:xfrm>
          <a:off x="2439044" y="13706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116603</xdr:rowOff>
    </xdr:from>
    <xdr:ext cx="405111" cy="259045"/>
    <xdr:sp macro="" textlink="">
      <xdr:nvSpPr>
        <xdr:cNvPr id="320" name="n_3mainValue【福祉施設】&#10;有形固定資産減価償却率">
          <a:extLst>
            <a:ext uri="{FF2B5EF4-FFF2-40B4-BE49-F238E27FC236}">
              <a16:creationId xmlns:a16="http://schemas.microsoft.com/office/drawing/2014/main" id="{00000000-0008-0000-0F00-000040010000}"/>
            </a:ext>
          </a:extLst>
        </xdr:cNvPr>
        <xdr:cNvSpPr txBox="1"/>
      </xdr:nvSpPr>
      <xdr:spPr>
        <a:xfrm>
          <a:off x="1645294" y="13661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73169</xdr:rowOff>
    </xdr:from>
    <xdr:ext cx="405111" cy="259045"/>
    <xdr:sp macro="" textlink="">
      <xdr:nvSpPr>
        <xdr:cNvPr id="321" name="n_4mainValue【福祉施設】&#10;有形固定資産減価償却率">
          <a:extLst>
            <a:ext uri="{FF2B5EF4-FFF2-40B4-BE49-F238E27FC236}">
              <a16:creationId xmlns:a16="http://schemas.microsoft.com/office/drawing/2014/main" id="{00000000-0008-0000-0F00-000041010000}"/>
            </a:ext>
          </a:extLst>
        </xdr:cNvPr>
        <xdr:cNvSpPr txBox="1"/>
      </xdr:nvSpPr>
      <xdr:spPr>
        <a:xfrm>
          <a:off x="851544" y="13617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F00-000049010000}"/>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F00-00004A010000}"/>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5956300" y="14243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552722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5956300" y="13804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55272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5956300" y="1336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552722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5956300" y="12922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9" name="テキスト ボックス 338">
          <a:extLst>
            <a:ext uri="{FF2B5EF4-FFF2-40B4-BE49-F238E27FC236}">
              <a16:creationId xmlns:a16="http://schemas.microsoft.com/office/drawing/2014/main" id="{00000000-0008-0000-0F00-000053010000}"/>
            </a:ext>
          </a:extLst>
        </xdr:cNvPr>
        <xdr:cNvSpPr txBox="1"/>
      </xdr:nvSpPr>
      <xdr:spPr>
        <a:xfrm>
          <a:off x="552722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00000000-0008-0000-0F00-000055010000}"/>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a:extLst>
            <a:ext uri="{FF2B5EF4-FFF2-40B4-BE49-F238E27FC236}">
              <a16:creationId xmlns:a16="http://schemas.microsoft.com/office/drawing/2014/main" id="{00000000-0008-0000-0F00-000056010000}"/>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127254</xdr:rowOff>
    </xdr:from>
    <xdr:to>
      <xdr:col>54</xdr:col>
      <xdr:colOff>189865</xdr:colOff>
      <xdr:row>85</xdr:row>
      <xdr:rowOff>145542</xdr:rowOff>
    </xdr:to>
    <xdr:cxnSp macro="">
      <xdr:nvCxnSpPr>
        <xdr:cNvPr id="343" name="直線コネクタ 342">
          <a:extLst>
            <a:ext uri="{FF2B5EF4-FFF2-40B4-BE49-F238E27FC236}">
              <a16:creationId xmlns:a16="http://schemas.microsoft.com/office/drawing/2014/main" id="{00000000-0008-0000-0F00-000057010000}"/>
            </a:ext>
          </a:extLst>
        </xdr:cNvPr>
        <xdr:cNvCxnSpPr/>
      </xdr:nvCxnSpPr>
      <xdr:spPr>
        <a:xfrm flipV="1">
          <a:off x="9429115" y="12846304"/>
          <a:ext cx="0" cy="1339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149369</xdr:rowOff>
    </xdr:from>
    <xdr:ext cx="469744" cy="259045"/>
    <xdr:sp macro="" textlink="">
      <xdr:nvSpPr>
        <xdr:cNvPr id="344" name="【福祉施設】&#10;一人当たり面積最小値テキスト">
          <a:extLst>
            <a:ext uri="{FF2B5EF4-FFF2-40B4-BE49-F238E27FC236}">
              <a16:creationId xmlns:a16="http://schemas.microsoft.com/office/drawing/2014/main" id="{00000000-0008-0000-0F00-000058010000}"/>
            </a:ext>
          </a:extLst>
        </xdr:cNvPr>
        <xdr:cNvSpPr txBox="1"/>
      </xdr:nvSpPr>
      <xdr:spPr>
        <a:xfrm>
          <a:off x="9467850" y="1418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145542</xdr:rowOff>
    </xdr:from>
    <xdr:to>
      <xdr:col>55</xdr:col>
      <xdr:colOff>88900</xdr:colOff>
      <xdr:row>85</xdr:row>
      <xdr:rowOff>145542</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a:off x="9359900" y="141853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73931</xdr:rowOff>
    </xdr:from>
    <xdr:ext cx="469744" cy="259045"/>
    <xdr:sp macro="" textlink="">
      <xdr:nvSpPr>
        <xdr:cNvPr id="346" name="【福祉施設】&#10;一人当たり面積最大値テキスト">
          <a:extLst>
            <a:ext uri="{FF2B5EF4-FFF2-40B4-BE49-F238E27FC236}">
              <a16:creationId xmlns:a16="http://schemas.microsoft.com/office/drawing/2014/main" id="{00000000-0008-0000-0F00-00005A010000}"/>
            </a:ext>
          </a:extLst>
        </xdr:cNvPr>
        <xdr:cNvSpPr txBox="1"/>
      </xdr:nvSpPr>
      <xdr:spPr>
        <a:xfrm>
          <a:off x="9467850" y="12627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127254</xdr:rowOff>
    </xdr:from>
    <xdr:to>
      <xdr:col>55</xdr:col>
      <xdr:colOff>88900</xdr:colOff>
      <xdr:row>77</xdr:row>
      <xdr:rowOff>127254</xdr:rowOff>
    </xdr:to>
    <xdr:cxnSp macro="">
      <xdr:nvCxnSpPr>
        <xdr:cNvPr id="347" name="直線コネクタ 346">
          <a:extLst>
            <a:ext uri="{FF2B5EF4-FFF2-40B4-BE49-F238E27FC236}">
              <a16:creationId xmlns:a16="http://schemas.microsoft.com/office/drawing/2014/main" id="{00000000-0008-0000-0F00-00005B010000}"/>
            </a:ext>
          </a:extLst>
        </xdr:cNvPr>
        <xdr:cNvCxnSpPr/>
      </xdr:nvCxnSpPr>
      <xdr:spPr>
        <a:xfrm>
          <a:off x="9359900" y="1284630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146321</xdr:rowOff>
    </xdr:from>
    <xdr:ext cx="469744" cy="259045"/>
    <xdr:sp macro="" textlink="">
      <xdr:nvSpPr>
        <xdr:cNvPr id="348" name="【福祉施設】&#10;一人当たり面積平均値テキスト">
          <a:extLst>
            <a:ext uri="{FF2B5EF4-FFF2-40B4-BE49-F238E27FC236}">
              <a16:creationId xmlns:a16="http://schemas.microsoft.com/office/drawing/2014/main" id="{00000000-0008-0000-0F00-00005C010000}"/>
            </a:ext>
          </a:extLst>
        </xdr:cNvPr>
        <xdr:cNvSpPr txBox="1"/>
      </xdr:nvSpPr>
      <xdr:spPr>
        <a:xfrm>
          <a:off x="9467850" y="135257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167894</xdr:rowOff>
    </xdr:from>
    <xdr:to>
      <xdr:col>55</xdr:col>
      <xdr:colOff>50800</xdr:colOff>
      <xdr:row>82</xdr:row>
      <xdr:rowOff>98044</xdr:rowOff>
    </xdr:to>
    <xdr:sp macro="" textlink="">
      <xdr:nvSpPr>
        <xdr:cNvPr id="349" name="フローチャート: 判断 348">
          <a:extLst>
            <a:ext uri="{FF2B5EF4-FFF2-40B4-BE49-F238E27FC236}">
              <a16:creationId xmlns:a16="http://schemas.microsoft.com/office/drawing/2014/main" id="{00000000-0008-0000-0F00-00005D010000}"/>
            </a:ext>
          </a:extLst>
        </xdr:cNvPr>
        <xdr:cNvSpPr/>
      </xdr:nvSpPr>
      <xdr:spPr>
        <a:xfrm>
          <a:off x="9398000" y="1354734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81</xdr:row>
      <xdr:rowOff>158750</xdr:rowOff>
    </xdr:from>
    <xdr:to>
      <xdr:col>50</xdr:col>
      <xdr:colOff>165100</xdr:colOff>
      <xdr:row>82</xdr:row>
      <xdr:rowOff>88900</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8636000" y="135382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81</xdr:row>
      <xdr:rowOff>158750</xdr:rowOff>
    </xdr:from>
    <xdr:to>
      <xdr:col>46</xdr:col>
      <xdr:colOff>38100</xdr:colOff>
      <xdr:row>82</xdr:row>
      <xdr:rowOff>88900</xdr:rowOff>
    </xdr:to>
    <xdr:sp macro="" textlink="">
      <xdr:nvSpPr>
        <xdr:cNvPr id="351" name="フローチャート: 判断 350">
          <a:extLst>
            <a:ext uri="{FF2B5EF4-FFF2-40B4-BE49-F238E27FC236}">
              <a16:creationId xmlns:a16="http://schemas.microsoft.com/office/drawing/2014/main" id="{00000000-0008-0000-0F00-00005F010000}"/>
            </a:ext>
          </a:extLst>
        </xdr:cNvPr>
        <xdr:cNvSpPr/>
      </xdr:nvSpPr>
      <xdr:spPr>
        <a:xfrm>
          <a:off x="7842250" y="135382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81</xdr:row>
      <xdr:rowOff>103887</xdr:rowOff>
    </xdr:from>
    <xdr:to>
      <xdr:col>41</xdr:col>
      <xdr:colOff>101600</xdr:colOff>
      <xdr:row>82</xdr:row>
      <xdr:rowOff>34037</xdr:rowOff>
    </xdr:to>
    <xdr:sp macro="" textlink="">
      <xdr:nvSpPr>
        <xdr:cNvPr id="352" name="フローチャート: 判断 351">
          <a:extLst>
            <a:ext uri="{FF2B5EF4-FFF2-40B4-BE49-F238E27FC236}">
              <a16:creationId xmlns:a16="http://schemas.microsoft.com/office/drawing/2014/main" id="{00000000-0008-0000-0F00-000060010000}"/>
            </a:ext>
          </a:extLst>
        </xdr:cNvPr>
        <xdr:cNvSpPr/>
      </xdr:nvSpPr>
      <xdr:spPr>
        <a:xfrm>
          <a:off x="7029450" y="1348333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5587</xdr:rowOff>
    </xdr:from>
    <xdr:to>
      <xdr:col>36</xdr:col>
      <xdr:colOff>165100</xdr:colOff>
      <xdr:row>82</xdr:row>
      <xdr:rowOff>107187</xdr:rowOff>
    </xdr:to>
    <xdr:sp macro="" textlink="">
      <xdr:nvSpPr>
        <xdr:cNvPr id="353" name="フローチャート: 判断 352">
          <a:extLst>
            <a:ext uri="{FF2B5EF4-FFF2-40B4-BE49-F238E27FC236}">
              <a16:creationId xmlns:a16="http://schemas.microsoft.com/office/drawing/2014/main" id="{00000000-0008-0000-0F00-000061010000}"/>
            </a:ext>
          </a:extLst>
        </xdr:cNvPr>
        <xdr:cNvSpPr/>
      </xdr:nvSpPr>
      <xdr:spPr>
        <a:xfrm>
          <a:off x="6235700" y="1355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F00-000065010000}"/>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F00-000066010000}"/>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46737</xdr:rowOff>
    </xdr:from>
    <xdr:to>
      <xdr:col>55</xdr:col>
      <xdr:colOff>50800</xdr:colOff>
      <xdr:row>80</xdr:row>
      <xdr:rowOff>148337</xdr:rowOff>
    </xdr:to>
    <xdr:sp macro="" textlink="">
      <xdr:nvSpPr>
        <xdr:cNvPr id="359" name="楕円 358">
          <a:extLst>
            <a:ext uri="{FF2B5EF4-FFF2-40B4-BE49-F238E27FC236}">
              <a16:creationId xmlns:a16="http://schemas.microsoft.com/office/drawing/2014/main" id="{00000000-0008-0000-0F00-000067010000}"/>
            </a:ext>
          </a:extLst>
        </xdr:cNvPr>
        <xdr:cNvSpPr/>
      </xdr:nvSpPr>
      <xdr:spPr>
        <a:xfrm>
          <a:off x="9398000" y="1326108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69614</xdr:rowOff>
    </xdr:from>
    <xdr:ext cx="469744" cy="259045"/>
    <xdr:sp macro="" textlink="">
      <xdr:nvSpPr>
        <xdr:cNvPr id="360" name="【福祉施設】&#10;一人当たり面積該当値テキスト">
          <a:extLst>
            <a:ext uri="{FF2B5EF4-FFF2-40B4-BE49-F238E27FC236}">
              <a16:creationId xmlns:a16="http://schemas.microsoft.com/office/drawing/2014/main" id="{00000000-0008-0000-0F00-000068010000}"/>
            </a:ext>
          </a:extLst>
        </xdr:cNvPr>
        <xdr:cNvSpPr txBox="1"/>
      </xdr:nvSpPr>
      <xdr:spPr>
        <a:xfrm>
          <a:off x="9467850" y="1311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46737</xdr:rowOff>
    </xdr:from>
    <xdr:to>
      <xdr:col>50</xdr:col>
      <xdr:colOff>165100</xdr:colOff>
      <xdr:row>80</xdr:row>
      <xdr:rowOff>148337</xdr:rowOff>
    </xdr:to>
    <xdr:sp macro="" textlink="">
      <xdr:nvSpPr>
        <xdr:cNvPr id="361" name="楕円 360">
          <a:extLst>
            <a:ext uri="{FF2B5EF4-FFF2-40B4-BE49-F238E27FC236}">
              <a16:creationId xmlns:a16="http://schemas.microsoft.com/office/drawing/2014/main" id="{00000000-0008-0000-0F00-000069010000}"/>
            </a:ext>
          </a:extLst>
        </xdr:cNvPr>
        <xdr:cNvSpPr/>
      </xdr:nvSpPr>
      <xdr:spPr>
        <a:xfrm>
          <a:off x="8636000" y="13261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97537</xdr:rowOff>
    </xdr:from>
    <xdr:to>
      <xdr:col>55</xdr:col>
      <xdr:colOff>0</xdr:colOff>
      <xdr:row>80</xdr:row>
      <xdr:rowOff>97537</xdr:rowOff>
    </xdr:to>
    <xdr:cxnSp macro="">
      <xdr:nvCxnSpPr>
        <xdr:cNvPr id="362" name="直線コネクタ 361">
          <a:extLst>
            <a:ext uri="{FF2B5EF4-FFF2-40B4-BE49-F238E27FC236}">
              <a16:creationId xmlns:a16="http://schemas.microsoft.com/office/drawing/2014/main" id="{00000000-0008-0000-0F00-00006A010000}"/>
            </a:ext>
          </a:extLst>
        </xdr:cNvPr>
        <xdr:cNvCxnSpPr/>
      </xdr:nvCxnSpPr>
      <xdr:spPr>
        <a:xfrm>
          <a:off x="8686800" y="13311887"/>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145035</xdr:rowOff>
    </xdr:from>
    <xdr:to>
      <xdr:col>46</xdr:col>
      <xdr:colOff>38100</xdr:colOff>
      <xdr:row>80</xdr:row>
      <xdr:rowOff>75185</xdr:rowOff>
    </xdr:to>
    <xdr:sp macro="" textlink="">
      <xdr:nvSpPr>
        <xdr:cNvPr id="363" name="楕円 362">
          <a:extLst>
            <a:ext uri="{FF2B5EF4-FFF2-40B4-BE49-F238E27FC236}">
              <a16:creationId xmlns:a16="http://schemas.microsoft.com/office/drawing/2014/main" id="{00000000-0008-0000-0F00-00006B010000}"/>
            </a:ext>
          </a:extLst>
        </xdr:cNvPr>
        <xdr:cNvSpPr/>
      </xdr:nvSpPr>
      <xdr:spPr>
        <a:xfrm>
          <a:off x="7842250" y="1319428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24385</xdr:rowOff>
    </xdr:from>
    <xdr:to>
      <xdr:col>50</xdr:col>
      <xdr:colOff>114300</xdr:colOff>
      <xdr:row>80</xdr:row>
      <xdr:rowOff>97537</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a:off x="7886700" y="13238735"/>
          <a:ext cx="8001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55880</xdr:rowOff>
    </xdr:from>
    <xdr:to>
      <xdr:col>41</xdr:col>
      <xdr:colOff>101600</xdr:colOff>
      <xdr:row>80</xdr:row>
      <xdr:rowOff>157480</xdr:rowOff>
    </xdr:to>
    <xdr:sp macro="" textlink="">
      <xdr:nvSpPr>
        <xdr:cNvPr id="365" name="楕円 364">
          <a:extLst>
            <a:ext uri="{FF2B5EF4-FFF2-40B4-BE49-F238E27FC236}">
              <a16:creationId xmlns:a16="http://schemas.microsoft.com/office/drawing/2014/main" id="{00000000-0008-0000-0F00-00006D010000}"/>
            </a:ext>
          </a:extLst>
        </xdr:cNvPr>
        <xdr:cNvSpPr/>
      </xdr:nvSpPr>
      <xdr:spPr>
        <a:xfrm>
          <a:off x="7029450" y="1327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24385</xdr:rowOff>
    </xdr:from>
    <xdr:to>
      <xdr:col>45</xdr:col>
      <xdr:colOff>177800</xdr:colOff>
      <xdr:row>80</xdr:row>
      <xdr:rowOff>106680</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flipV="1">
          <a:off x="7080250" y="13238735"/>
          <a:ext cx="80645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55880</xdr:rowOff>
    </xdr:from>
    <xdr:to>
      <xdr:col>36</xdr:col>
      <xdr:colOff>165100</xdr:colOff>
      <xdr:row>80</xdr:row>
      <xdr:rowOff>157480</xdr:rowOff>
    </xdr:to>
    <xdr:sp macro="" textlink="">
      <xdr:nvSpPr>
        <xdr:cNvPr id="367" name="楕円 366">
          <a:extLst>
            <a:ext uri="{FF2B5EF4-FFF2-40B4-BE49-F238E27FC236}">
              <a16:creationId xmlns:a16="http://schemas.microsoft.com/office/drawing/2014/main" id="{00000000-0008-0000-0F00-00006F010000}"/>
            </a:ext>
          </a:extLst>
        </xdr:cNvPr>
        <xdr:cNvSpPr/>
      </xdr:nvSpPr>
      <xdr:spPr>
        <a:xfrm>
          <a:off x="6235700" y="1327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106680</xdr:rowOff>
    </xdr:from>
    <xdr:to>
      <xdr:col>41</xdr:col>
      <xdr:colOff>50800</xdr:colOff>
      <xdr:row>80</xdr:row>
      <xdr:rowOff>106680</xdr:rowOff>
    </xdr:to>
    <xdr:cxnSp macro="">
      <xdr:nvCxnSpPr>
        <xdr:cNvPr id="368" name="直線コネクタ 367">
          <a:extLst>
            <a:ext uri="{FF2B5EF4-FFF2-40B4-BE49-F238E27FC236}">
              <a16:creationId xmlns:a16="http://schemas.microsoft.com/office/drawing/2014/main" id="{00000000-0008-0000-0F00-000070010000}"/>
            </a:ext>
          </a:extLst>
        </xdr:cNvPr>
        <xdr:cNvCxnSpPr/>
      </xdr:nvCxnSpPr>
      <xdr:spPr>
        <a:xfrm>
          <a:off x="6286500" y="1332103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80027</xdr:rowOff>
    </xdr:from>
    <xdr:ext cx="469744" cy="259045"/>
    <xdr:sp macro="" textlink="">
      <xdr:nvSpPr>
        <xdr:cNvPr id="369" name="n_1aveValue【福祉施設】&#10;一人当たり面積">
          <a:extLst>
            <a:ext uri="{FF2B5EF4-FFF2-40B4-BE49-F238E27FC236}">
              <a16:creationId xmlns:a16="http://schemas.microsoft.com/office/drawing/2014/main" id="{00000000-0008-0000-0F00-000071010000}"/>
            </a:ext>
          </a:extLst>
        </xdr:cNvPr>
        <xdr:cNvSpPr txBox="1"/>
      </xdr:nvSpPr>
      <xdr:spPr>
        <a:xfrm>
          <a:off x="8458277" y="13624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80027</xdr:rowOff>
    </xdr:from>
    <xdr:ext cx="469744" cy="259045"/>
    <xdr:sp macro="" textlink="">
      <xdr:nvSpPr>
        <xdr:cNvPr id="370" name="n_2aveValue【福祉施設】&#10;一人当たり面積">
          <a:extLst>
            <a:ext uri="{FF2B5EF4-FFF2-40B4-BE49-F238E27FC236}">
              <a16:creationId xmlns:a16="http://schemas.microsoft.com/office/drawing/2014/main" id="{00000000-0008-0000-0F00-000072010000}"/>
            </a:ext>
          </a:extLst>
        </xdr:cNvPr>
        <xdr:cNvSpPr txBox="1"/>
      </xdr:nvSpPr>
      <xdr:spPr>
        <a:xfrm>
          <a:off x="7677227" y="13624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25164</xdr:rowOff>
    </xdr:from>
    <xdr:ext cx="469744" cy="259045"/>
    <xdr:sp macro="" textlink="">
      <xdr:nvSpPr>
        <xdr:cNvPr id="371" name="n_3aveValue【福祉施設】&#10;一人当たり面積">
          <a:extLst>
            <a:ext uri="{FF2B5EF4-FFF2-40B4-BE49-F238E27FC236}">
              <a16:creationId xmlns:a16="http://schemas.microsoft.com/office/drawing/2014/main" id="{00000000-0008-0000-0F00-000073010000}"/>
            </a:ext>
          </a:extLst>
        </xdr:cNvPr>
        <xdr:cNvSpPr txBox="1"/>
      </xdr:nvSpPr>
      <xdr:spPr>
        <a:xfrm>
          <a:off x="6864427" y="1356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98314</xdr:rowOff>
    </xdr:from>
    <xdr:ext cx="469744" cy="259045"/>
    <xdr:sp macro="" textlink="">
      <xdr:nvSpPr>
        <xdr:cNvPr id="372" name="n_4aveValue【福祉施設】&#10;一人当たり面積">
          <a:extLst>
            <a:ext uri="{FF2B5EF4-FFF2-40B4-BE49-F238E27FC236}">
              <a16:creationId xmlns:a16="http://schemas.microsoft.com/office/drawing/2014/main" id="{00000000-0008-0000-0F00-000074010000}"/>
            </a:ext>
          </a:extLst>
        </xdr:cNvPr>
        <xdr:cNvSpPr txBox="1"/>
      </xdr:nvSpPr>
      <xdr:spPr>
        <a:xfrm>
          <a:off x="6070677" y="13642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164864</xdr:rowOff>
    </xdr:from>
    <xdr:ext cx="469744" cy="259045"/>
    <xdr:sp macro="" textlink="">
      <xdr:nvSpPr>
        <xdr:cNvPr id="373" name="n_1mainValue【福祉施設】&#10;一人当たり面積">
          <a:extLst>
            <a:ext uri="{FF2B5EF4-FFF2-40B4-BE49-F238E27FC236}">
              <a16:creationId xmlns:a16="http://schemas.microsoft.com/office/drawing/2014/main" id="{00000000-0008-0000-0F00-000075010000}"/>
            </a:ext>
          </a:extLst>
        </xdr:cNvPr>
        <xdr:cNvSpPr txBox="1"/>
      </xdr:nvSpPr>
      <xdr:spPr>
        <a:xfrm>
          <a:off x="8458277" y="13049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91712</xdr:rowOff>
    </xdr:from>
    <xdr:ext cx="469744" cy="259045"/>
    <xdr:sp macro="" textlink="">
      <xdr:nvSpPr>
        <xdr:cNvPr id="374" name="n_2mainValue【福祉施設】&#10;一人当たり面積">
          <a:extLst>
            <a:ext uri="{FF2B5EF4-FFF2-40B4-BE49-F238E27FC236}">
              <a16:creationId xmlns:a16="http://schemas.microsoft.com/office/drawing/2014/main" id="{00000000-0008-0000-0F00-000076010000}"/>
            </a:ext>
          </a:extLst>
        </xdr:cNvPr>
        <xdr:cNvSpPr txBox="1"/>
      </xdr:nvSpPr>
      <xdr:spPr>
        <a:xfrm>
          <a:off x="7677227" y="12975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2557</xdr:rowOff>
    </xdr:from>
    <xdr:ext cx="469744" cy="259045"/>
    <xdr:sp macro="" textlink="">
      <xdr:nvSpPr>
        <xdr:cNvPr id="375" name="n_3mainValue【福祉施設】&#10;一人当たり面積">
          <a:extLst>
            <a:ext uri="{FF2B5EF4-FFF2-40B4-BE49-F238E27FC236}">
              <a16:creationId xmlns:a16="http://schemas.microsoft.com/office/drawing/2014/main" id="{00000000-0008-0000-0F00-000077010000}"/>
            </a:ext>
          </a:extLst>
        </xdr:cNvPr>
        <xdr:cNvSpPr txBox="1"/>
      </xdr:nvSpPr>
      <xdr:spPr>
        <a:xfrm>
          <a:off x="6864427" y="1305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2557</xdr:rowOff>
    </xdr:from>
    <xdr:ext cx="469744" cy="259045"/>
    <xdr:sp macro="" textlink="">
      <xdr:nvSpPr>
        <xdr:cNvPr id="376" name="n_4mainValue【福祉施設】&#10;一人当たり面積">
          <a:extLst>
            <a:ext uri="{FF2B5EF4-FFF2-40B4-BE49-F238E27FC236}">
              <a16:creationId xmlns:a16="http://schemas.microsoft.com/office/drawing/2014/main" id="{00000000-0008-0000-0F00-000078010000}"/>
            </a:ext>
          </a:extLst>
        </xdr:cNvPr>
        <xdr:cNvSpPr txBox="1"/>
      </xdr:nvSpPr>
      <xdr:spPr>
        <a:xfrm>
          <a:off x="6070677" y="1305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00000000-0008-0000-0F00-000081010000}"/>
            </a:ext>
          </a:extLst>
        </xdr:cNvPr>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00000000-0008-0000-0F00-000082010000}"/>
            </a:ext>
          </a:extLst>
        </xdr:cNvPr>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00000000-0008-0000-0F00-000083010000}"/>
            </a:ext>
          </a:extLst>
        </xdr:cNvPr>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a:extLst>
            <a:ext uri="{FF2B5EF4-FFF2-40B4-BE49-F238E27FC236}">
              <a16:creationId xmlns:a16="http://schemas.microsoft.com/office/drawing/2014/main" id="{00000000-0008-0000-0F00-000084010000}"/>
            </a:ext>
          </a:extLst>
        </xdr:cNvPr>
        <xdr:cNvCxnSpPr/>
      </xdr:nvCxnSpPr>
      <xdr:spPr>
        <a:xfrm>
          <a:off x="6858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a:extLst>
            <a:ext uri="{FF2B5EF4-FFF2-40B4-BE49-F238E27FC236}">
              <a16:creationId xmlns:a16="http://schemas.microsoft.com/office/drawing/2014/main" id="{00000000-0008-0000-0F00-000085010000}"/>
            </a:ext>
          </a:extLst>
        </xdr:cNvPr>
        <xdr:cNvSpPr txBox="1"/>
      </xdr:nvSpPr>
      <xdr:spPr>
        <a:xfrm>
          <a:off x="2757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a:extLst>
            <a:ext uri="{FF2B5EF4-FFF2-40B4-BE49-F238E27FC236}">
              <a16:creationId xmlns:a16="http://schemas.microsoft.com/office/drawing/2014/main" id="{00000000-0008-0000-0F00-000086010000}"/>
            </a:ext>
          </a:extLst>
        </xdr:cNvPr>
        <xdr:cNvCxnSpPr/>
      </xdr:nvCxnSpPr>
      <xdr:spPr>
        <a:xfrm>
          <a:off x="6858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3398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a:extLst>
            <a:ext uri="{FF2B5EF4-FFF2-40B4-BE49-F238E27FC236}">
              <a16:creationId xmlns:a16="http://schemas.microsoft.com/office/drawing/2014/main" id="{00000000-0008-0000-0F00-000088010000}"/>
            </a:ext>
          </a:extLst>
        </xdr:cNvPr>
        <xdr:cNvCxnSpPr/>
      </xdr:nvCxnSpPr>
      <xdr:spPr>
        <a:xfrm>
          <a:off x="6858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a:extLst>
            <a:ext uri="{FF2B5EF4-FFF2-40B4-BE49-F238E27FC236}">
              <a16:creationId xmlns:a16="http://schemas.microsoft.com/office/drawing/2014/main" id="{00000000-0008-0000-0F00-000089010000}"/>
            </a:ext>
          </a:extLst>
        </xdr:cNvPr>
        <xdr:cNvSpPr txBox="1"/>
      </xdr:nvSpPr>
      <xdr:spPr>
        <a:xfrm>
          <a:off x="3398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a:extLst>
            <a:ext uri="{FF2B5EF4-FFF2-40B4-BE49-F238E27FC236}">
              <a16:creationId xmlns:a16="http://schemas.microsoft.com/office/drawing/2014/main" id="{00000000-0008-0000-0F00-00008A010000}"/>
            </a:ext>
          </a:extLst>
        </xdr:cNvPr>
        <xdr:cNvCxnSpPr/>
      </xdr:nvCxnSpPr>
      <xdr:spPr>
        <a:xfrm>
          <a:off x="6858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a:extLst>
            <a:ext uri="{FF2B5EF4-FFF2-40B4-BE49-F238E27FC236}">
              <a16:creationId xmlns:a16="http://schemas.microsoft.com/office/drawing/2014/main" id="{00000000-0008-0000-0F00-00008B010000}"/>
            </a:ext>
          </a:extLst>
        </xdr:cNvPr>
        <xdr:cNvSpPr txBox="1"/>
      </xdr:nvSpPr>
      <xdr:spPr>
        <a:xfrm>
          <a:off x="3398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a:off x="6858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a:extLst>
            <a:ext uri="{FF2B5EF4-FFF2-40B4-BE49-F238E27FC236}">
              <a16:creationId xmlns:a16="http://schemas.microsoft.com/office/drawing/2014/main" id="{00000000-0008-0000-0F00-00008D010000}"/>
            </a:ext>
          </a:extLst>
        </xdr:cNvPr>
        <xdr:cNvSpPr txBox="1"/>
      </xdr:nvSpPr>
      <xdr:spPr>
        <a:xfrm>
          <a:off x="3398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a:off x="6858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a:extLst>
            <a:ext uri="{FF2B5EF4-FFF2-40B4-BE49-F238E27FC236}">
              <a16:creationId xmlns:a16="http://schemas.microsoft.com/office/drawing/2014/main" id="{00000000-0008-0000-0F00-00008F010000}"/>
            </a:ext>
          </a:extLst>
        </xdr:cNvPr>
        <xdr:cNvSpPr txBox="1"/>
      </xdr:nvSpPr>
      <xdr:spPr>
        <a:xfrm>
          <a:off x="38496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a:extLst>
            <a:ext uri="{FF2B5EF4-FFF2-40B4-BE49-F238E27FC236}">
              <a16:creationId xmlns:a16="http://schemas.microsoft.com/office/drawing/2014/main" id="{00000000-0008-0000-0F00-000091010000}"/>
            </a:ext>
          </a:extLst>
        </xdr:cNvPr>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141514</xdr:rowOff>
    </xdr:from>
    <xdr:to>
      <xdr:col>24</xdr:col>
      <xdr:colOff>62865</xdr:colOff>
      <xdr:row>108</xdr:row>
      <xdr:rowOff>169273</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flipV="1">
          <a:off x="4177665" y="16715014"/>
          <a:ext cx="0" cy="1399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1650</xdr:rowOff>
    </xdr:from>
    <xdr:ext cx="405111" cy="259045"/>
    <xdr:sp macro="" textlink="">
      <xdr:nvSpPr>
        <xdr:cNvPr id="403" name="【市民会館】&#10;有形固定資産減価償却率最小値テキスト">
          <a:extLst>
            <a:ext uri="{FF2B5EF4-FFF2-40B4-BE49-F238E27FC236}">
              <a16:creationId xmlns:a16="http://schemas.microsoft.com/office/drawing/2014/main" id="{00000000-0008-0000-0F00-000093010000}"/>
            </a:ext>
          </a:extLst>
        </xdr:cNvPr>
        <xdr:cNvSpPr txBox="1"/>
      </xdr:nvSpPr>
      <xdr:spPr>
        <a:xfrm>
          <a:off x="4216400" y="18118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169273</xdr:rowOff>
    </xdr:from>
    <xdr:to>
      <xdr:col>24</xdr:col>
      <xdr:colOff>152400</xdr:colOff>
      <xdr:row>108</xdr:row>
      <xdr:rowOff>169273</xdr:rowOff>
    </xdr:to>
    <xdr:cxnSp macro="">
      <xdr:nvCxnSpPr>
        <xdr:cNvPr id="404" name="直線コネクタ 403">
          <a:extLst>
            <a:ext uri="{FF2B5EF4-FFF2-40B4-BE49-F238E27FC236}">
              <a16:creationId xmlns:a16="http://schemas.microsoft.com/office/drawing/2014/main" id="{00000000-0008-0000-0F00-000094010000}"/>
            </a:ext>
          </a:extLst>
        </xdr:cNvPr>
        <xdr:cNvCxnSpPr/>
      </xdr:nvCxnSpPr>
      <xdr:spPr>
        <a:xfrm>
          <a:off x="4108450" y="1811437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88191</xdr:rowOff>
    </xdr:from>
    <xdr:ext cx="405111" cy="259045"/>
    <xdr:sp macro="" textlink="">
      <xdr:nvSpPr>
        <xdr:cNvPr id="405" name="【市民会館】&#10;有形固定資産減価償却率最大値テキスト">
          <a:extLst>
            <a:ext uri="{FF2B5EF4-FFF2-40B4-BE49-F238E27FC236}">
              <a16:creationId xmlns:a16="http://schemas.microsoft.com/office/drawing/2014/main" id="{00000000-0008-0000-0F00-000095010000}"/>
            </a:ext>
          </a:extLst>
        </xdr:cNvPr>
        <xdr:cNvSpPr txBox="1"/>
      </xdr:nvSpPr>
      <xdr:spPr>
        <a:xfrm>
          <a:off x="4216400" y="16490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141514</xdr:rowOff>
    </xdr:from>
    <xdr:to>
      <xdr:col>24</xdr:col>
      <xdr:colOff>152400</xdr:colOff>
      <xdr:row>100</xdr:row>
      <xdr:rowOff>141514</xdr:rowOff>
    </xdr:to>
    <xdr:cxnSp macro="">
      <xdr:nvCxnSpPr>
        <xdr:cNvPr id="406" name="直線コネクタ 405">
          <a:extLst>
            <a:ext uri="{FF2B5EF4-FFF2-40B4-BE49-F238E27FC236}">
              <a16:creationId xmlns:a16="http://schemas.microsoft.com/office/drawing/2014/main" id="{00000000-0008-0000-0F00-000096010000}"/>
            </a:ext>
          </a:extLst>
        </xdr:cNvPr>
        <xdr:cNvCxnSpPr/>
      </xdr:nvCxnSpPr>
      <xdr:spPr>
        <a:xfrm>
          <a:off x="4108450" y="167150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124658</xdr:rowOff>
    </xdr:from>
    <xdr:ext cx="405111" cy="259045"/>
    <xdr:sp macro="" textlink="">
      <xdr:nvSpPr>
        <xdr:cNvPr id="407" name="【市民会館】&#10;有形固定資産減価償却率平均値テキスト">
          <a:extLst>
            <a:ext uri="{FF2B5EF4-FFF2-40B4-BE49-F238E27FC236}">
              <a16:creationId xmlns:a16="http://schemas.microsoft.com/office/drawing/2014/main" id="{00000000-0008-0000-0F00-000097010000}"/>
            </a:ext>
          </a:extLst>
        </xdr:cNvPr>
        <xdr:cNvSpPr txBox="1"/>
      </xdr:nvSpPr>
      <xdr:spPr>
        <a:xfrm>
          <a:off x="4216400" y="173839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146231</xdr:rowOff>
    </xdr:from>
    <xdr:to>
      <xdr:col>24</xdr:col>
      <xdr:colOff>114300</xdr:colOff>
      <xdr:row>105</xdr:row>
      <xdr:rowOff>76381</xdr:rowOff>
    </xdr:to>
    <xdr:sp macro="" textlink="">
      <xdr:nvSpPr>
        <xdr:cNvPr id="408" name="フローチャート: 判断 407">
          <a:extLst>
            <a:ext uri="{FF2B5EF4-FFF2-40B4-BE49-F238E27FC236}">
              <a16:creationId xmlns:a16="http://schemas.microsoft.com/office/drawing/2014/main" id="{00000000-0008-0000-0F00-000098010000}"/>
            </a:ext>
          </a:extLst>
        </xdr:cNvPr>
        <xdr:cNvSpPr/>
      </xdr:nvSpPr>
      <xdr:spPr>
        <a:xfrm>
          <a:off x="4127500" y="17405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113574</xdr:rowOff>
    </xdr:from>
    <xdr:to>
      <xdr:col>20</xdr:col>
      <xdr:colOff>38100</xdr:colOff>
      <xdr:row>105</xdr:row>
      <xdr:rowOff>43724</xdr:rowOff>
    </xdr:to>
    <xdr:sp macro="" textlink="">
      <xdr:nvSpPr>
        <xdr:cNvPr id="409" name="フローチャート: 判断 408">
          <a:extLst>
            <a:ext uri="{FF2B5EF4-FFF2-40B4-BE49-F238E27FC236}">
              <a16:creationId xmlns:a16="http://schemas.microsoft.com/office/drawing/2014/main" id="{00000000-0008-0000-0F00-000099010000}"/>
            </a:ext>
          </a:extLst>
        </xdr:cNvPr>
        <xdr:cNvSpPr/>
      </xdr:nvSpPr>
      <xdr:spPr>
        <a:xfrm>
          <a:off x="3384550" y="1737287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80918</xdr:rowOff>
    </xdr:from>
    <xdr:to>
      <xdr:col>15</xdr:col>
      <xdr:colOff>101600</xdr:colOff>
      <xdr:row>105</xdr:row>
      <xdr:rowOff>11068</xdr:rowOff>
    </xdr:to>
    <xdr:sp macro="" textlink="">
      <xdr:nvSpPr>
        <xdr:cNvPr id="410" name="フローチャート: 判断 409">
          <a:extLst>
            <a:ext uri="{FF2B5EF4-FFF2-40B4-BE49-F238E27FC236}">
              <a16:creationId xmlns:a16="http://schemas.microsoft.com/office/drawing/2014/main" id="{00000000-0008-0000-0F00-00009A010000}"/>
            </a:ext>
          </a:extLst>
        </xdr:cNvPr>
        <xdr:cNvSpPr/>
      </xdr:nvSpPr>
      <xdr:spPr>
        <a:xfrm>
          <a:off x="2571750" y="1734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58057</xdr:rowOff>
    </xdr:from>
    <xdr:to>
      <xdr:col>10</xdr:col>
      <xdr:colOff>165100</xdr:colOff>
      <xdr:row>104</xdr:row>
      <xdr:rowOff>159657</xdr:rowOff>
    </xdr:to>
    <xdr:sp macro="" textlink="">
      <xdr:nvSpPr>
        <xdr:cNvPr id="411" name="フローチャート: 判断 410">
          <a:extLst>
            <a:ext uri="{FF2B5EF4-FFF2-40B4-BE49-F238E27FC236}">
              <a16:creationId xmlns:a16="http://schemas.microsoft.com/office/drawing/2014/main" id="{00000000-0008-0000-0F00-00009B010000}"/>
            </a:ext>
          </a:extLst>
        </xdr:cNvPr>
        <xdr:cNvSpPr/>
      </xdr:nvSpPr>
      <xdr:spPr>
        <a:xfrm>
          <a:off x="1778000" y="17317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7438</xdr:rowOff>
    </xdr:from>
    <xdr:to>
      <xdr:col>6</xdr:col>
      <xdr:colOff>38100</xdr:colOff>
      <xdr:row>104</xdr:row>
      <xdr:rowOff>109038</xdr:rowOff>
    </xdr:to>
    <xdr:sp macro="" textlink="">
      <xdr:nvSpPr>
        <xdr:cNvPr id="412" name="フローチャート: 判断 411">
          <a:extLst>
            <a:ext uri="{FF2B5EF4-FFF2-40B4-BE49-F238E27FC236}">
              <a16:creationId xmlns:a16="http://schemas.microsoft.com/office/drawing/2014/main" id="{00000000-0008-0000-0F00-00009C010000}"/>
            </a:ext>
          </a:extLst>
        </xdr:cNvPr>
        <xdr:cNvSpPr/>
      </xdr:nvSpPr>
      <xdr:spPr>
        <a:xfrm>
          <a:off x="984250" y="1726673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F00-0000A0010000}"/>
            </a:ext>
          </a:extLst>
        </xdr:cNvPr>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F00-0000A1010000}"/>
            </a:ext>
          </a:extLst>
        </xdr:cNvPr>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25400</xdr:rowOff>
    </xdr:from>
    <xdr:to>
      <xdr:col>24</xdr:col>
      <xdr:colOff>114300</xdr:colOff>
      <xdr:row>103</xdr:row>
      <xdr:rowOff>127000</xdr:rowOff>
    </xdr:to>
    <xdr:sp macro="" textlink="">
      <xdr:nvSpPr>
        <xdr:cNvPr id="418" name="楕円 417">
          <a:extLst>
            <a:ext uri="{FF2B5EF4-FFF2-40B4-BE49-F238E27FC236}">
              <a16:creationId xmlns:a16="http://schemas.microsoft.com/office/drawing/2014/main" id="{00000000-0008-0000-0F00-0000A2010000}"/>
            </a:ext>
          </a:extLst>
        </xdr:cNvPr>
        <xdr:cNvSpPr/>
      </xdr:nvSpPr>
      <xdr:spPr>
        <a:xfrm>
          <a:off x="4127500" y="1711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48277</xdr:rowOff>
    </xdr:from>
    <xdr:ext cx="405111" cy="259045"/>
    <xdr:sp macro="" textlink="">
      <xdr:nvSpPr>
        <xdr:cNvPr id="419" name="【市民会館】&#10;有形固定資産減価償却率該当値テキスト">
          <a:extLst>
            <a:ext uri="{FF2B5EF4-FFF2-40B4-BE49-F238E27FC236}">
              <a16:creationId xmlns:a16="http://schemas.microsoft.com/office/drawing/2014/main" id="{00000000-0008-0000-0F00-0000A3010000}"/>
            </a:ext>
          </a:extLst>
        </xdr:cNvPr>
        <xdr:cNvSpPr txBox="1"/>
      </xdr:nvSpPr>
      <xdr:spPr>
        <a:xfrm>
          <a:off x="4216400" y="1696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149498</xdr:rowOff>
    </xdr:from>
    <xdr:to>
      <xdr:col>20</xdr:col>
      <xdr:colOff>38100</xdr:colOff>
      <xdr:row>103</xdr:row>
      <xdr:rowOff>79648</xdr:rowOff>
    </xdr:to>
    <xdr:sp macro="" textlink="">
      <xdr:nvSpPr>
        <xdr:cNvPr id="420" name="楕円 419">
          <a:extLst>
            <a:ext uri="{FF2B5EF4-FFF2-40B4-BE49-F238E27FC236}">
              <a16:creationId xmlns:a16="http://schemas.microsoft.com/office/drawing/2014/main" id="{00000000-0008-0000-0F00-0000A4010000}"/>
            </a:ext>
          </a:extLst>
        </xdr:cNvPr>
        <xdr:cNvSpPr/>
      </xdr:nvSpPr>
      <xdr:spPr>
        <a:xfrm>
          <a:off x="3384550" y="1706589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28848</xdr:rowOff>
    </xdr:from>
    <xdr:to>
      <xdr:col>24</xdr:col>
      <xdr:colOff>63500</xdr:colOff>
      <xdr:row>103</xdr:row>
      <xdr:rowOff>76200</xdr:rowOff>
    </xdr:to>
    <xdr:cxnSp macro="">
      <xdr:nvCxnSpPr>
        <xdr:cNvPr id="421" name="直線コネクタ 420">
          <a:extLst>
            <a:ext uri="{FF2B5EF4-FFF2-40B4-BE49-F238E27FC236}">
              <a16:creationId xmlns:a16="http://schemas.microsoft.com/office/drawing/2014/main" id="{00000000-0008-0000-0F00-0000A5010000}"/>
            </a:ext>
          </a:extLst>
        </xdr:cNvPr>
        <xdr:cNvCxnSpPr/>
      </xdr:nvCxnSpPr>
      <xdr:spPr>
        <a:xfrm>
          <a:off x="3429000" y="17116698"/>
          <a:ext cx="7493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103777</xdr:rowOff>
    </xdr:from>
    <xdr:to>
      <xdr:col>15</xdr:col>
      <xdr:colOff>101600</xdr:colOff>
      <xdr:row>103</xdr:row>
      <xdr:rowOff>33927</xdr:rowOff>
    </xdr:to>
    <xdr:sp macro="" textlink="">
      <xdr:nvSpPr>
        <xdr:cNvPr id="422" name="楕円 421">
          <a:extLst>
            <a:ext uri="{FF2B5EF4-FFF2-40B4-BE49-F238E27FC236}">
              <a16:creationId xmlns:a16="http://schemas.microsoft.com/office/drawing/2014/main" id="{00000000-0008-0000-0F00-0000A6010000}"/>
            </a:ext>
          </a:extLst>
        </xdr:cNvPr>
        <xdr:cNvSpPr/>
      </xdr:nvSpPr>
      <xdr:spPr>
        <a:xfrm>
          <a:off x="2571750" y="1702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154577</xdr:rowOff>
    </xdr:from>
    <xdr:to>
      <xdr:col>19</xdr:col>
      <xdr:colOff>177800</xdr:colOff>
      <xdr:row>103</xdr:row>
      <xdr:rowOff>28848</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a:off x="2622550" y="17070977"/>
          <a:ext cx="80645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56424</xdr:rowOff>
    </xdr:from>
    <xdr:to>
      <xdr:col>10</xdr:col>
      <xdr:colOff>165100</xdr:colOff>
      <xdr:row>102</xdr:row>
      <xdr:rowOff>158024</xdr:rowOff>
    </xdr:to>
    <xdr:sp macro="" textlink="">
      <xdr:nvSpPr>
        <xdr:cNvPr id="424" name="楕円 423">
          <a:extLst>
            <a:ext uri="{FF2B5EF4-FFF2-40B4-BE49-F238E27FC236}">
              <a16:creationId xmlns:a16="http://schemas.microsoft.com/office/drawing/2014/main" id="{00000000-0008-0000-0F00-0000A8010000}"/>
            </a:ext>
          </a:extLst>
        </xdr:cNvPr>
        <xdr:cNvSpPr/>
      </xdr:nvSpPr>
      <xdr:spPr>
        <a:xfrm>
          <a:off x="1778000" y="1697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107224</xdr:rowOff>
    </xdr:from>
    <xdr:to>
      <xdr:col>15</xdr:col>
      <xdr:colOff>50800</xdr:colOff>
      <xdr:row>102</xdr:row>
      <xdr:rowOff>154577</xdr:rowOff>
    </xdr:to>
    <xdr:cxnSp macro="">
      <xdr:nvCxnSpPr>
        <xdr:cNvPr id="425" name="直線コネクタ 424">
          <a:extLst>
            <a:ext uri="{FF2B5EF4-FFF2-40B4-BE49-F238E27FC236}">
              <a16:creationId xmlns:a16="http://schemas.microsoft.com/office/drawing/2014/main" id="{00000000-0008-0000-0F00-0000A9010000}"/>
            </a:ext>
          </a:extLst>
        </xdr:cNvPr>
        <xdr:cNvCxnSpPr/>
      </xdr:nvCxnSpPr>
      <xdr:spPr>
        <a:xfrm>
          <a:off x="1828800" y="17023624"/>
          <a:ext cx="79375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9071</xdr:rowOff>
    </xdr:from>
    <xdr:to>
      <xdr:col>6</xdr:col>
      <xdr:colOff>38100</xdr:colOff>
      <xdr:row>102</xdr:row>
      <xdr:rowOff>110671</xdr:rowOff>
    </xdr:to>
    <xdr:sp macro="" textlink="">
      <xdr:nvSpPr>
        <xdr:cNvPr id="426" name="楕円 425">
          <a:extLst>
            <a:ext uri="{FF2B5EF4-FFF2-40B4-BE49-F238E27FC236}">
              <a16:creationId xmlns:a16="http://schemas.microsoft.com/office/drawing/2014/main" id="{00000000-0008-0000-0F00-0000AA010000}"/>
            </a:ext>
          </a:extLst>
        </xdr:cNvPr>
        <xdr:cNvSpPr/>
      </xdr:nvSpPr>
      <xdr:spPr>
        <a:xfrm>
          <a:off x="984250" y="1692547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59871</xdr:rowOff>
    </xdr:from>
    <xdr:to>
      <xdr:col>10</xdr:col>
      <xdr:colOff>114300</xdr:colOff>
      <xdr:row>102</xdr:row>
      <xdr:rowOff>107224</xdr:rowOff>
    </xdr:to>
    <xdr:cxnSp macro="">
      <xdr:nvCxnSpPr>
        <xdr:cNvPr id="427" name="直線コネクタ 426">
          <a:extLst>
            <a:ext uri="{FF2B5EF4-FFF2-40B4-BE49-F238E27FC236}">
              <a16:creationId xmlns:a16="http://schemas.microsoft.com/office/drawing/2014/main" id="{00000000-0008-0000-0F00-0000AB010000}"/>
            </a:ext>
          </a:extLst>
        </xdr:cNvPr>
        <xdr:cNvCxnSpPr/>
      </xdr:nvCxnSpPr>
      <xdr:spPr>
        <a:xfrm>
          <a:off x="1028700" y="16976271"/>
          <a:ext cx="8001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34851</xdr:rowOff>
    </xdr:from>
    <xdr:ext cx="405111" cy="259045"/>
    <xdr:sp macro="" textlink="">
      <xdr:nvSpPr>
        <xdr:cNvPr id="428" name="n_1aveValue【市民会館】&#10;有形固定資産減価償却率">
          <a:extLst>
            <a:ext uri="{FF2B5EF4-FFF2-40B4-BE49-F238E27FC236}">
              <a16:creationId xmlns:a16="http://schemas.microsoft.com/office/drawing/2014/main" id="{00000000-0008-0000-0F00-0000AC010000}"/>
            </a:ext>
          </a:extLst>
        </xdr:cNvPr>
        <xdr:cNvSpPr txBox="1"/>
      </xdr:nvSpPr>
      <xdr:spPr>
        <a:xfrm>
          <a:off x="3239144" y="17465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2195</xdr:rowOff>
    </xdr:from>
    <xdr:ext cx="405111" cy="259045"/>
    <xdr:sp macro="" textlink="">
      <xdr:nvSpPr>
        <xdr:cNvPr id="429" name="n_2aveValue【市民会館】&#10;有形固定資産減価償却率">
          <a:extLst>
            <a:ext uri="{FF2B5EF4-FFF2-40B4-BE49-F238E27FC236}">
              <a16:creationId xmlns:a16="http://schemas.microsoft.com/office/drawing/2014/main" id="{00000000-0008-0000-0F00-0000AD010000}"/>
            </a:ext>
          </a:extLst>
        </xdr:cNvPr>
        <xdr:cNvSpPr txBox="1"/>
      </xdr:nvSpPr>
      <xdr:spPr>
        <a:xfrm>
          <a:off x="2439044" y="17432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150784</xdr:rowOff>
    </xdr:from>
    <xdr:ext cx="405111" cy="259045"/>
    <xdr:sp macro="" textlink="">
      <xdr:nvSpPr>
        <xdr:cNvPr id="430" name="n_3aveValue【市民会館】&#10;有形固定資産減価償却率">
          <a:extLst>
            <a:ext uri="{FF2B5EF4-FFF2-40B4-BE49-F238E27FC236}">
              <a16:creationId xmlns:a16="http://schemas.microsoft.com/office/drawing/2014/main" id="{00000000-0008-0000-0F00-0000AE010000}"/>
            </a:ext>
          </a:extLst>
        </xdr:cNvPr>
        <xdr:cNvSpPr txBox="1"/>
      </xdr:nvSpPr>
      <xdr:spPr>
        <a:xfrm>
          <a:off x="1645294" y="17410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100165</xdr:rowOff>
    </xdr:from>
    <xdr:ext cx="405111" cy="259045"/>
    <xdr:sp macro="" textlink="">
      <xdr:nvSpPr>
        <xdr:cNvPr id="431" name="n_4aveValue【市民会館】&#10;有形固定資産減価償却率">
          <a:extLst>
            <a:ext uri="{FF2B5EF4-FFF2-40B4-BE49-F238E27FC236}">
              <a16:creationId xmlns:a16="http://schemas.microsoft.com/office/drawing/2014/main" id="{00000000-0008-0000-0F00-0000AF010000}"/>
            </a:ext>
          </a:extLst>
        </xdr:cNvPr>
        <xdr:cNvSpPr txBox="1"/>
      </xdr:nvSpPr>
      <xdr:spPr>
        <a:xfrm>
          <a:off x="851544" y="17359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96175</xdr:rowOff>
    </xdr:from>
    <xdr:ext cx="405111" cy="259045"/>
    <xdr:sp macro="" textlink="">
      <xdr:nvSpPr>
        <xdr:cNvPr id="432" name="n_1mainValue【市民会館】&#10;有形固定資産減価償却率">
          <a:extLst>
            <a:ext uri="{FF2B5EF4-FFF2-40B4-BE49-F238E27FC236}">
              <a16:creationId xmlns:a16="http://schemas.microsoft.com/office/drawing/2014/main" id="{00000000-0008-0000-0F00-0000B0010000}"/>
            </a:ext>
          </a:extLst>
        </xdr:cNvPr>
        <xdr:cNvSpPr txBox="1"/>
      </xdr:nvSpPr>
      <xdr:spPr>
        <a:xfrm>
          <a:off x="3239144" y="16841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50454</xdr:rowOff>
    </xdr:from>
    <xdr:ext cx="405111" cy="259045"/>
    <xdr:sp macro="" textlink="">
      <xdr:nvSpPr>
        <xdr:cNvPr id="433" name="n_2mainValue【市民会館】&#10;有形固定資産減価償却率">
          <a:extLst>
            <a:ext uri="{FF2B5EF4-FFF2-40B4-BE49-F238E27FC236}">
              <a16:creationId xmlns:a16="http://schemas.microsoft.com/office/drawing/2014/main" id="{00000000-0008-0000-0F00-0000B1010000}"/>
            </a:ext>
          </a:extLst>
        </xdr:cNvPr>
        <xdr:cNvSpPr txBox="1"/>
      </xdr:nvSpPr>
      <xdr:spPr>
        <a:xfrm>
          <a:off x="2439044" y="16795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3101</xdr:rowOff>
    </xdr:from>
    <xdr:ext cx="405111" cy="259045"/>
    <xdr:sp macro="" textlink="">
      <xdr:nvSpPr>
        <xdr:cNvPr id="434" name="n_3mainValue【市民会館】&#10;有形固定資産減価償却率">
          <a:extLst>
            <a:ext uri="{FF2B5EF4-FFF2-40B4-BE49-F238E27FC236}">
              <a16:creationId xmlns:a16="http://schemas.microsoft.com/office/drawing/2014/main" id="{00000000-0008-0000-0F00-0000B2010000}"/>
            </a:ext>
          </a:extLst>
        </xdr:cNvPr>
        <xdr:cNvSpPr txBox="1"/>
      </xdr:nvSpPr>
      <xdr:spPr>
        <a:xfrm>
          <a:off x="1645294" y="1674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127198</xdr:rowOff>
    </xdr:from>
    <xdr:ext cx="405111" cy="259045"/>
    <xdr:sp macro="" textlink="">
      <xdr:nvSpPr>
        <xdr:cNvPr id="435" name="n_4mainValue【市民会館】&#10;有形固定資産減価償却率">
          <a:extLst>
            <a:ext uri="{FF2B5EF4-FFF2-40B4-BE49-F238E27FC236}">
              <a16:creationId xmlns:a16="http://schemas.microsoft.com/office/drawing/2014/main" id="{00000000-0008-0000-0F00-0000B3010000}"/>
            </a:ext>
          </a:extLst>
        </xdr:cNvPr>
        <xdr:cNvSpPr txBox="1"/>
      </xdr:nvSpPr>
      <xdr:spPr>
        <a:xfrm>
          <a:off x="851544" y="16700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00000000-0008-0000-0F00-0000B4010000}"/>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00000000-0008-0000-0F00-0000B9010000}"/>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00000000-0008-0000-0F00-0000BA010000}"/>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00000000-0008-0000-0F00-0000BB010000}"/>
            </a:ext>
          </a:extLst>
        </xdr:cNvPr>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00000000-0008-0000-0F00-0000BC010000}"/>
            </a:ext>
          </a:extLst>
        </xdr:cNvPr>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00000000-0008-0000-0F00-0000BD010000}"/>
            </a:ext>
          </a:extLst>
        </xdr:cNvPr>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a:off x="5956300" y="1809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7" name="テキスト ボックス 446">
          <a:extLst>
            <a:ext uri="{FF2B5EF4-FFF2-40B4-BE49-F238E27FC236}">
              <a16:creationId xmlns:a16="http://schemas.microsoft.com/office/drawing/2014/main" id="{00000000-0008-0000-0F00-0000BF010000}"/>
            </a:ext>
          </a:extLst>
        </xdr:cNvPr>
        <xdr:cNvSpPr txBox="1"/>
      </xdr:nvSpPr>
      <xdr:spPr>
        <a:xfrm>
          <a:off x="55272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a:off x="5956300" y="1771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9" name="テキスト ボックス 448">
          <a:extLst>
            <a:ext uri="{FF2B5EF4-FFF2-40B4-BE49-F238E27FC236}">
              <a16:creationId xmlns:a16="http://schemas.microsoft.com/office/drawing/2014/main" id="{00000000-0008-0000-0F00-0000C1010000}"/>
            </a:ext>
          </a:extLst>
        </xdr:cNvPr>
        <xdr:cNvSpPr txBox="1"/>
      </xdr:nvSpPr>
      <xdr:spPr>
        <a:xfrm>
          <a:off x="552722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a:extLst>
            <a:ext uri="{FF2B5EF4-FFF2-40B4-BE49-F238E27FC236}">
              <a16:creationId xmlns:a16="http://schemas.microsoft.com/office/drawing/2014/main" id="{00000000-0008-0000-0F00-0000C2010000}"/>
            </a:ext>
          </a:extLst>
        </xdr:cNvPr>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1" name="テキスト ボックス 450">
          <a:extLst>
            <a:ext uri="{FF2B5EF4-FFF2-40B4-BE49-F238E27FC236}">
              <a16:creationId xmlns:a16="http://schemas.microsoft.com/office/drawing/2014/main" id="{00000000-0008-0000-0F00-0000C3010000}"/>
            </a:ext>
          </a:extLst>
        </xdr:cNvPr>
        <xdr:cNvSpPr txBox="1"/>
      </xdr:nvSpPr>
      <xdr:spPr>
        <a:xfrm>
          <a:off x="55272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2" name="直線コネクタ 451">
          <a:extLst>
            <a:ext uri="{FF2B5EF4-FFF2-40B4-BE49-F238E27FC236}">
              <a16:creationId xmlns:a16="http://schemas.microsoft.com/office/drawing/2014/main" id="{00000000-0008-0000-0F00-0000C4010000}"/>
            </a:ext>
          </a:extLst>
        </xdr:cNvPr>
        <xdr:cNvCxnSpPr/>
      </xdr:nvCxnSpPr>
      <xdr:spPr>
        <a:xfrm>
          <a:off x="5956300" y="1695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3" name="テキスト ボックス 452">
          <a:extLst>
            <a:ext uri="{FF2B5EF4-FFF2-40B4-BE49-F238E27FC236}">
              <a16:creationId xmlns:a16="http://schemas.microsoft.com/office/drawing/2014/main" id="{00000000-0008-0000-0F00-0000C5010000}"/>
            </a:ext>
          </a:extLst>
        </xdr:cNvPr>
        <xdr:cNvSpPr txBox="1"/>
      </xdr:nvSpPr>
      <xdr:spPr>
        <a:xfrm>
          <a:off x="552722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4" name="直線コネクタ 453">
          <a:extLst>
            <a:ext uri="{FF2B5EF4-FFF2-40B4-BE49-F238E27FC236}">
              <a16:creationId xmlns:a16="http://schemas.microsoft.com/office/drawing/2014/main" id="{00000000-0008-0000-0F00-0000C6010000}"/>
            </a:ext>
          </a:extLst>
        </xdr:cNvPr>
        <xdr:cNvCxnSpPr/>
      </xdr:nvCxnSpPr>
      <xdr:spPr>
        <a:xfrm>
          <a:off x="5956300" y="1657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5" name="テキスト ボックス 454">
          <a:extLst>
            <a:ext uri="{FF2B5EF4-FFF2-40B4-BE49-F238E27FC236}">
              <a16:creationId xmlns:a16="http://schemas.microsoft.com/office/drawing/2014/main" id="{00000000-0008-0000-0F00-0000C7010000}"/>
            </a:ext>
          </a:extLst>
        </xdr:cNvPr>
        <xdr:cNvSpPr txBox="1"/>
      </xdr:nvSpPr>
      <xdr:spPr>
        <a:xfrm>
          <a:off x="552722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a:extLst>
            <a:ext uri="{FF2B5EF4-FFF2-40B4-BE49-F238E27FC236}">
              <a16:creationId xmlns:a16="http://schemas.microsoft.com/office/drawing/2014/main" id="{00000000-0008-0000-0F00-0000C8010000}"/>
            </a:ext>
          </a:extLst>
        </xdr:cNvPr>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7" name="テキスト ボックス 456">
          <a:extLst>
            <a:ext uri="{FF2B5EF4-FFF2-40B4-BE49-F238E27FC236}">
              <a16:creationId xmlns:a16="http://schemas.microsoft.com/office/drawing/2014/main" id="{00000000-0008-0000-0F00-0000C9010000}"/>
            </a:ext>
          </a:extLst>
        </xdr:cNvPr>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市民会館】&#10;一人当たり面積グラフ枠">
          <a:extLst>
            <a:ext uri="{FF2B5EF4-FFF2-40B4-BE49-F238E27FC236}">
              <a16:creationId xmlns:a16="http://schemas.microsoft.com/office/drawing/2014/main" id="{00000000-0008-0000-0F00-0000CA010000}"/>
            </a:ext>
          </a:extLst>
        </xdr:cNvPr>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34289</xdr:rowOff>
    </xdr:from>
    <xdr:to>
      <xdr:col>54</xdr:col>
      <xdr:colOff>189865</xdr:colOff>
      <xdr:row>108</xdr:row>
      <xdr:rowOff>99061</xdr:rowOff>
    </xdr:to>
    <xdr:cxnSp macro="">
      <xdr:nvCxnSpPr>
        <xdr:cNvPr id="459" name="直線コネクタ 458">
          <a:extLst>
            <a:ext uri="{FF2B5EF4-FFF2-40B4-BE49-F238E27FC236}">
              <a16:creationId xmlns:a16="http://schemas.microsoft.com/office/drawing/2014/main" id="{00000000-0008-0000-0F00-0000CB010000}"/>
            </a:ext>
          </a:extLst>
        </xdr:cNvPr>
        <xdr:cNvCxnSpPr/>
      </xdr:nvCxnSpPr>
      <xdr:spPr>
        <a:xfrm flipV="1">
          <a:off x="9429115" y="16779239"/>
          <a:ext cx="0" cy="1264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102888</xdr:rowOff>
    </xdr:from>
    <xdr:ext cx="469744" cy="259045"/>
    <xdr:sp macro="" textlink="">
      <xdr:nvSpPr>
        <xdr:cNvPr id="460" name="【市民会館】&#10;一人当たり面積最小値テキスト">
          <a:extLst>
            <a:ext uri="{FF2B5EF4-FFF2-40B4-BE49-F238E27FC236}">
              <a16:creationId xmlns:a16="http://schemas.microsoft.com/office/drawing/2014/main" id="{00000000-0008-0000-0F00-0000CC010000}"/>
            </a:ext>
          </a:extLst>
        </xdr:cNvPr>
        <xdr:cNvSpPr txBox="1"/>
      </xdr:nvSpPr>
      <xdr:spPr>
        <a:xfrm>
          <a:off x="9467850" y="1804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99061</xdr:rowOff>
    </xdr:from>
    <xdr:to>
      <xdr:col>55</xdr:col>
      <xdr:colOff>88900</xdr:colOff>
      <xdr:row>108</xdr:row>
      <xdr:rowOff>99061</xdr:rowOff>
    </xdr:to>
    <xdr:cxnSp macro="">
      <xdr:nvCxnSpPr>
        <xdr:cNvPr id="461" name="直線コネクタ 460">
          <a:extLst>
            <a:ext uri="{FF2B5EF4-FFF2-40B4-BE49-F238E27FC236}">
              <a16:creationId xmlns:a16="http://schemas.microsoft.com/office/drawing/2014/main" id="{00000000-0008-0000-0F00-0000CD010000}"/>
            </a:ext>
          </a:extLst>
        </xdr:cNvPr>
        <xdr:cNvCxnSpPr/>
      </xdr:nvCxnSpPr>
      <xdr:spPr>
        <a:xfrm>
          <a:off x="9359900" y="180441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152416</xdr:rowOff>
    </xdr:from>
    <xdr:ext cx="469744" cy="259045"/>
    <xdr:sp macro="" textlink="">
      <xdr:nvSpPr>
        <xdr:cNvPr id="462" name="【市民会館】&#10;一人当たり面積最大値テキスト">
          <a:extLst>
            <a:ext uri="{FF2B5EF4-FFF2-40B4-BE49-F238E27FC236}">
              <a16:creationId xmlns:a16="http://schemas.microsoft.com/office/drawing/2014/main" id="{00000000-0008-0000-0F00-0000CE010000}"/>
            </a:ext>
          </a:extLst>
        </xdr:cNvPr>
        <xdr:cNvSpPr txBox="1"/>
      </xdr:nvSpPr>
      <xdr:spPr>
        <a:xfrm>
          <a:off x="9467850" y="16554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34289</xdr:rowOff>
    </xdr:from>
    <xdr:to>
      <xdr:col>55</xdr:col>
      <xdr:colOff>88900</xdr:colOff>
      <xdr:row>101</xdr:row>
      <xdr:rowOff>34289</xdr:rowOff>
    </xdr:to>
    <xdr:cxnSp macro="">
      <xdr:nvCxnSpPr>
        <xdr:cNvPr id="463" name="直線コネクタ 462">
          <a:extLst>
            <a:ext uri="{FF2B5EF4-FFF2-40B4-BE49-F238E27FC236}">
              <a16:creationId xmlns:a16="http://schemas.microsoft.com/office/drawing/2014/main" id="{00000000-0008-0000-0F00-0000CF010000}"/>
            </a:ext>
          </a:extLst>
        </xdr:cNvPr>
        <xdr:cNvCxnSpPr/>
      </xdr:nvCxnSpPr>
      <xdr:spPr>
        <a:xfrm>
          <a:off x="9359900" y="167792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148607</xdr:rowOff>
    </xdr:from>
    <xdr:ext cx="469744" cy="259045"/>
    <xdr:sp macro="" textlink="">
      <xdr:nvSpPr>
        <xdr:cNvPr id="464" name="【市民会館】&#10;一人当たり面積平均値テキスト">
          <a:extLst>
            <a:ext uri="{FF2B5EF4-FFF2-40B4-BE49-F238E27FC236}">
              <a16:creationId xmlns:a16="http://schemas.microsoft.com/office/drawing/2014/main" id="{00000000-0008-0000-0F00-0000D0010000}"/>
            </a:ext>
          </a:extLst>
        </xdr:cNvPr>
        <xdr:cNvSpPr txBox="1"/>
      </xdr:nvSpPr>
      <xdr:spPr>
        <a:xfrm>
          <a:off x="9467850" y="175793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170180</xdr:rowOff>
    </xdr:from>
    <xdr:to>
      <xdr:col>55</xdr:col>
      <xdr:colOff>50800</xdr:colOff>
      <xdr:row>106</xdr:row>
      <xdr:rowOff>100330</xdr:rowOff>
    </xdr:to>
    <xdr:sp macro="" textlink="">
      <xdr:nvSpPr>
        <xdr:cNvPr id="465" name="フローチャート: 判断 464">
          <a:extLst>
            <a:ext uri="{FF2B5EF4-FFF2-40B4-BE49-F238E27FC236}">
              <a16:creationId xmlns:a16="http://schemas.microsoft.com/office/drawing/2014/main" id="{00000000-0008-0000-0F00-0000D1010000}"/>
            </a:ext>
          </a:extLst>
        </xdr:cNvPr>
        <xdr:cNvSpPr/>
      </xdr:nvSpPr>
      <xdr:spPr>
        <a:xfrm>
          <a:off x="9398000" y="176009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162561</xdr:rowOff>
    </xdr:from>
    <xdr:to>
      <xdr:col>50</xdr:col>
      <xdr:colOff>165100</xdr:colOff>
      <xdr:row>106</xdr:row>
      <xdr:rowOff>92711</xdr:rowOff>
    </xdr:to>
    <xdr:sp macro="" textlink="">
      <xdr:nvSpPr>
        <xdr:cNvPr id="466" name="フローチャート: 判断 465">
          <a:extLst>
            <a:ext uri="{FF2B5EF4-FFF2-40B4-BE49-F238E27FC236}">
              <a16:creationId xmlns:a16="http://schemas.microsoft.com/office/drawing/2014/main" id="{00000000-0008-0000-0F00-0000D2010000}"/>
            </a:ext>
          </a:extLst>
        </xdr:cNvPr>
        <xdr:cNvSpPr/>
      </xdr:nvSpPr>
      <xdr:spPr>
        <a:xfrm>
          <a:off x="8636000" y="1759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166370</xdr:rowOff>
    </xdr:from>
    <xdr:to>
      <xdr:col>46</xdr:col>
      <xdr:colOff>38100</xdr:colOff>
      <xdr:row>106</xdr:row>
      <xdr:rowOff>96520</xdr:rowOff>
    </xdr:to>
    <xdr:sp macro="" textlink="">
      <xdr:nvSpPr>
        <xdr:cNvPr id="467" name="フローチャート: 判断 466">
          <a:extLst>
            <a:ext uri="{FF2B5EF4-FFF2-40B4-BE49-F238E27FC236}">
              <a16:creationId xmlns:a16="http://schemas.microsoft.com/office/drawing/2014/main" id="{00000000-0008-0000-0F00-0000D3010000}"/>
            </a:ext>
          </a:extLst>
        </xdr:cNvPr>
        <xdr:cNvSpPr/>
      </xdr:nvSpPr>
      <xdr:spPr>
        <a:xfrm>
          <a:off x="7842250" y="175971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143511</xdr:rowOff>
    </xdr:from>
    <xdr:to>
      <xdr:col>41</xdr:col>
      <xdr:colOff>101600</xdr:colOff>
      <xdr:row>106</xdr:row>
      <xdr:rowOff>73661</xdr:rowOff>
    </xdr:to>
    <xdr:sp macro="" textlink="">
      <xdr:nvSpPr>
        <xdr:cNvPr id="468" name="フローチャート: 判断 467">
          <a:extLst>
            <a:ext uri="{FF2B5EF4-FFF2-40B4-BE49-F238E27FC236}">
              <a16:creationId xmlns:a16="http://schemas.microsoft.com/office/drawing/2014/main" id="{00000000-0008-0000-0F00-0000D4010000}"/>
            </a:ext>
          </a:extLst>
        </xdr:cNvPr>
        <xdr:cNvSpPr/>
      </xdr:nvSpPr>
      <xdr:spPr>
        <a:xfrm>
          <a:off x="7029450" y="17574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135889</xdr:rowOff>
    </xdr:from>
    <xdr:to>
      <xdr:col>36</xdr:col>
      <xdr:colOff>165100</xdr:colOff>
      <xdr:row>106</xdr:row>
      <xdr:rowOff>66039</xdr:rowOff>
    </xdr:to>
    <xdr:sp macro="" textlink="">
      <xdr:nvSpPr>
        <xdr:cNvPr id="469" name="フローチャート: 判断 468">
          <a:extLst>
            <a:ext uri="{FF2B5EF4-FFF2-40B4-BE49-F238E27FC236}">
              <a16:creationId xmlns:a16="http://schemas.microsoft.com/office/drawing/2014/main" id="{00000000-0008-0000-0F00-0000D5010000}"/>
            </a:ext>
          </a:extLst>
        </xdr:cNvPr>
        <xdr:cNvSpPr/>
      </xdr:nvSpPr>
      <xdr:spPr>
        <a:xfrm>
          <a:off x="6235700" y="1756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F00-0000D6010000}"/>
            </a:ext>
          </a:extLst>
        </xdr:cNvPr>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F00-0000D7010000}"/>
            </a:ext>
          </a:extLst>
        </xdr:cNvPr>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F00-0000D9010000}"/>
            </a:ext>
          </a:extLst>
        </xdr:cNvPr>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F00-0000DA010000}"/>
            </a:ext>
          </a:extLst>
        </xdr:cNvPr>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151130</xdr:rowOff>
    </xdr:from>
    <xdr:to>
      <xdr:col>55</xdr:col>
      <xdr:colOff>50800</xdr:colOff>
      <xdr:row>106</xdr:row>
      <xdr:rowOff>81280</xdr:rowOff>
    </xdr:to>
    <xdr:sp macro="" textlink="">
      <xdr:nvSpPr>
        <xdr:cNvPr id="475" name="楕円 474">
          <a:extLst>
            <a:ext uri="{FF2B5EF4-FFF2-40B4-BE49-F238E27FC236}">
              <a16:creationId xmlns:a16="http://schemas.microsoft.com/office/drawing/2014/main" id="{00000000-0008-0000-0F00-0000DB010000}"/>
            </a:ext>
          </a:extLst>
        </xdr:cNvPr>
        <xdr:cNvSpPr/>
      </xdr:nvSpPr>
      <xdr:spPr>
        <a:xfrm>
          <a:off x="9398000" y="175818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2557</xdr:rowOff>
    </xdr:from>
    <xdr:ext cx="469744" cy="259045"/>
    <xdr:sp macro="" textlink="">
      <xdr:nvSpPr>
        <xdr:cNvPr id="476" name="【市民会館】&#10;一人当たり面積該当値テキスト">
          <a:extLst>
            <a:ext uri="{FF2B5EF4-FFF2-40B4-BE49-F238E27FC236}">
              <a16:creationId xmlns:a16="http://schemas.microsoft.com/office/drawing/2014/main" id="{00000000-0008-0000-0F00-0000DC010000}"/>
            </a:ext>
          </a:extLst>
        </xdr:cNvPr>
        <xdr:cNvSpPr txBox="1"/>
      </xdr:nvSpPr>
      <xdr:spPr>
        <a:xfrm>
          <a:off x="9467850" y="1743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151130</xdr:rowOff>
    </xdr:from>
    <xdr:to>
      <xdr:col>50</xdr:col>
      <xdr:colOff>165100</xdr:colOff>
      <xdr:row>106</xdr:row>
      <xdr:rowOff>81280</xdr:rowOff>
    </xdr:to>
    <xdr:sp macro="" textlink="">
      <xdr:nvSpPr>
        <xdr:cNvPr id="477" name="楕円 476">
          <a:extLst>
            <a:ext uri="{FF2B5EF4-FFF2-40B4-BE49-F238E27FC236}">
              <a16:creationId xmlns:a16="http://schemas.microsoft.com/office/drawing/2014/main" id="{00000000-0008-0000-0F00-0000DD010000}"/>
            </a:ext>
          </a:extLst>
        </xdr:cNvPr>
        <xdr:cNvSpPr/>
      </xdr:nvSpPr>
      <xdr:spPr>
        <a:xfrm>
          <a:off x="8636000" y="1758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30480</xdr:rowOff>
    </xdr:from>
    <xdr:to>
      <xdr:col>55</xdr:col>
      <xdr:colOff>0</xdr:colOff>
      <xdr:row>106</xdr:row>
      <xdr:rowOff>30480</xdr:rowOff>
    </xdr:to>
    <xdr:cxnSp macro="">
      <xdr:nvCxnSpPr>
        <xdr:cNvPr id="478" name="直線コネクタ 477">
          <a:extLst>
            <a:ext uri="{FF2B5EF4-FFF2-40B4-BE49-F238E27FC236}">
              <a16:creationId xmlns:a16="http://schemas.microsoft.com/office/drawing/2014/main" id="{00000000-0008-0000-0F00-0000DE010000}"/>
            </a:ext>
          </a:extLst>
        </xdr:cNvPr>
        <xdr:cNvCxnSpPr/>
      </xdr:nvCxnSpPr>
      <xdr:spPr>
        <a:xfrm>
          <a:off x="8686800" y="1763268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143511</xdr:rowOff>
    </xdr:from>
    <xdr:to>
      <xdr:col>46</xdr:col>
      <xdr:colOff>38100</xdr:colOff>
      <xdr:row>106</xdr:row>
      <xdr:rowOff>73661</xdr:rowOff>
    </xdr:to>
    <xdr:sp macro="" textlink="">
      <xdr:nvSpPr>
        <xdr:cNvPr id="479" name="楕円 478">
          <a:extLst>
            <a:ext uri="{FF2B5EF4-FFF2-40B4-BE49-F238E27FC236}">
              <a16:creationId xmlns:a16="http://schemas.microsoft.com/office/drawing/2014/main" id="{00000000-0008-0000-0F00-0000DF010000}"/>
            </a:ext>
          </a:extLst>
        </xdr:cNvPr>
        <xdr:cNvSpPr/>
      </xdr:nvSpPr>
      <xdr:spPr>
        <a:xfrm>
          <a:off x="7842250" y="1757426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22861</xdr:rowOff>
    </xdr:from>
    <xdr:to>
      <xdr:col>50</xdr:col>
      <xdr:colOff>114300</xdr:colOff>
      <xdr:row>106</xdr:row>
      <xdr:rowOff>30480</xdr:rowOff>
    </xdr:to>
    <xdr:cxnSp macro="">
      <xdr:nvCxnSpPr>
        <xdr:cNvPr id="480" name="直線コネクタ 479">
          <a:extLst>
            <a:ext uri="{FF2B5EF4-FFF2-40B4-BE49-F238E27FC236}">
              <a16:creationId xmlns:a16="http://schemas.microsoft.com/office/drawing/2014/main" id="{00000000-0008-0000-0F00-0000E0010000}"/>
            </a:ext>
          </a:extLst>
        </xdr:cNvPr>
        <xdr:cNvCxnSpPr/>
      </xdr:nvCxnSpPr>
      <xdr:spPr>
        <a:xfrm>
          <a:off x="7886700" y="17625061"/>
          <a:ext cx="8001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154939</xdr:rowOff>
    </xdr:from>
    <xdr:to>
      <xdr:col>41</xdr:col>
      <xdr:colOff>101600</xdr:colOff>
      <xdr:row>106</xdr:row>
      <xdr:rowOff>85089</xdr:rowOff>
    </xdr:to>
    <xdr:sp macro="" textlink="">
      <xdr:nvSpPr>
        <xdr:cNvPr id="481" name="楕円 480">
          <a:extLst>
            <a:ext uri="{FF2B5EF4-FFF2-40B4-BE49-F238E27FC236}">
              <a16:creationId xmlns:a16="http://schemas.microsoft.com/office/drawing/2014/main" id="{00000000-0008-0000-0F00-0000E1010000}"/>
            </a:ext>
          </a:extLst>
        </xdr:cNvPr>
        <xdr:cNvSpPr/>
      </xdr:nvSpPr>
      <xdr:spPr>
        <a:xfrm>
          <a:off x="7029450" y="1758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22861</xdr:rowOff>
    </xdr:from>
    <xdr:to>
      <xdr:col>45</xdr:col>
      <xdr:colOff>177800</xdr:colOff>
      <xdr:row>106</xdr:row>
      <xdr:rowOff>34289</xdr:rowOff>
    </xdr:to>
    <xdr:cxnSp macro="">
      <xdr:nvCxnSpPr>
        <xdr:cNvPr id="482" name="直線コネクタ 481">
          <a:extLst>
            <a:ext uri="{FF2B5EF4-FFF2-40B4-BE49-F238E27FC236}">
              <a16:creationId xmlns:a16="http://schemas.microsoft.com/office/drawing/2014/main" id="{00000000-0008-0000-0F00-0000E2010000}"/>
            </a:ext>
          </a:extLst>
        </xdr:cNvPr>
        <xdr:cNvCxnSpPr/>
      </xdr:nvCxnSpPr>
      <xdr:spPr>
        <a:xfrm flipV="1">
          <a:off x="7080250" y="17625061"/>
          <a:ext cx="80645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158750</xdr:rowOff>
    </xdr:from>
    <xdr:to>
      <xdr:col>36</xdr:col>
      <xdr:colOff>165100</xdr:colOff>
      <xdr:row>106</xdr:row>
      <xdr:rowOff>88900</xdr:rowOff>
    </xdr:to>
    <xdr:sp macro="" textlink="">
      <xdr:nvSpPr>
        <xdr:cNvPr id="483" name="楕円 482">
          <a:extLst>
            <a:ext uri="{FF2B5EF4-FFF2-40B4-BE49-F238E27FC236}">
              <a16:creationId xmlns:a16="http://schemas.microsoft.com/office/drawing/2014/main" id="{00000000-0008-0000-0F00-0000E3010000}"/>
            </a:ext>
          </a:extLst>
        </xdr:cNvPr>
        <xdr:cNvSpPr/>
      </xdr:nvSpPr>
      <xdr:spPr>
        <a:xfrm>
          <a:off x="6235700" y="1758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34289</xdr:rowOff>
    </xdr:from>
    <xdr:to>
      <xdr:col>41</xdr:col>
      <xdr:colOff>50800</xdr:colOff>
      <xdr:row>106</xdr:row>
      <xdr:rowOff>38100</xdr:rowOff>
    </xdr:to>
    <xdr:cxnSp macro="">
      <xdr:nvCxnSpPr>
        <xdr:cNvPr id="484" name="直線コネクタ 483">
          <a:extLst>
            <a:ext uri="{FF2B5EF4-FFF2-40B4-BE49-F238E27FC236}">
              <a16:creationId xmlns:a16="http://schemas.microsoft.com/office/drawing/2014/main" id="{00000000-0008-0000-0F00-0000E4010000}"/>
            </a:ext>
          </a:extLst>
        </xdr:cNvPr>
        <xdr:cNvCxnSpPr/>
      </xdr:nvCxnSpPr>
      <xdr:spPr>
        <a:xfrm flipV="1">
          <a:off x="6286500" y="17636489"/>
          <a:ext cx="79375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83838</xdr:rowOff>
    </xdr:from>
    <xdr:ext cx="469744" cy="259045"/>
    <xdr:sp macro="" textlink="">
      <xdr:nvSpPr>
        <xdr:cNvPr id="485" name="n_1aveValue【市民会館】&#10;一人当たり面積">
          <a:extLst>
            <a:ext uri="{FF2B5EF4-FFF2-40B4-BE49-F238E27FC236}">
              <a16:creationId xmlns:a16="http://schemas.microsoft.com/office/drawing/2014/main" id="{00000000-0008-0000-0F00-0000E5010000}"/>
            </a:ext>
          </a:extLst>
        </xdr:cNvPr>
        <xdr:cNvSpPr txBox="1"/>
      </xdr:nvSpPr>
      <xdr:spPr>
        <a:xfrm>
          <a:off x="8458277" y="17686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87647</xdr:rowOff>
    </xdr:from>
    <xdr:ext cx="469744" cy="259045"/>
    <xdr:sp macro="" textlink="">
      <xdr:nvSpPr>
        <xdr:cNvPr id="486" name="n_2aveValue【市民会館】&#10;一人当たり面積">
          <a:extLst>
            <a:ext uri="{FF2B5EF4-FFF2-40B4-BE49-F238E27FC236}">
              <a16:creationId xmlns:a16="http://schemas.microsoft.com/office/drawing/2014/main" id="{00000000-0008-0000-0F00-0000E6010000}"/>
            </a:ext>
          </a:extLst>
        </xdr:cNvPr>
        <xdr:cNvSpPr txBox="1"/>
      </xdr:nvSpPr>
      <xdr:spPr>
        <a:xfrm>
          <a:off x="7677227" y="17689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90188</xdr:rowOff>
    </xdr:from>
    <xdr:ext cx="469744" cy="259045"/>
    <xdr:sp macro="" textlink="">
      <xdr:nvSpPr>
        <xdr:cNvPr id="487" name="n_3aveValue【市民会館】&#10;一人当たり面積">
          <a:extLst>
            <a:ext uri="{FF2B5EF4-FFF2-40B4-BE49-F238E27FC236}">
              <a16:creationId xmlns:a16="http://schemas.microsoft.com/office/drawing/2014/main" id="{00000000-0008-0000-0F00-0000E7010000}"/>
            </a:ext>
          </a:extLst>
        </xdr:cNvPr>
        <xdr:cNvSpPr txBox="1"/>
      </xdr:nvSpPr>
      <xdr:spPr>
        <a:xfrm>
          <a:off x="6864427" y="1734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82566</xdr:rowOff>
    </xdr:from>
    <xdr:ext cx="469744" cy="259045"/>
    <xdr:sp macro="" textlink="">
      <xdr:nvSpPr>
        <xdr:cNvPr id="488" name="n_4aveValue【市民会館】&#10;一人当たり面積">
          <a:extLst>
            <a:ext uri="{FF2B5EF4-FFF2-40B4-BE49-F238E27FC236}">
              <a16:creationId xmlns:a16="http://schemas.microsoft.com/office/drawing/2014/main" id="{00000000-0008-0000-0F00-0000E8010000}"/>
            </a:ext>
          </a:extLst>
        </xdr:cNvPr>
        <xdr:cNvSpPr txBox="1"/>
      </xdr:nvSpPr>
      <xdr:spPr>
        <a:xfrm>
          <a:off x="6070677" y="1734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97807</xdr:rowOff>
    </xdr:from>
    <xdr:ext cx="469744" cy="259045"/>
    <xdr:sp macro="" textlink="">
      <xdr:nvSpPr>
        <xdr:cNvPr id="489" name="n_1mainValue【市民会館】&#10;一人当たり面積">
          <a:extLst>
            <a:ext uri="{FF2B5EF4-FFF2-40B4-BE49-F238E27FC236}">
              <a16:creationId xmlns:a16="http://schemas.microsoft.com/office/drawing/2014/main" id="{00000000-0008-0000-0F00-0000E9010000}"/>
            </a:ext>
          </a:extLst>
        </xdr:cNvPr>
        <xdr:cNvSpPr txBox="1"/>
      </xdr:nvSpPr>
      <xdr:spPr>
        <a:xfrm>
          <a:off x="8458277" y="1735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90188</xdr:rowOff>
    </xdr:from>
    <xdr:ext cx="469744" cy="259045"/>
    <xdr:sp macro="" textlink="">
      <xdr:nvSpPr>
        <xdr:cNvPr id="490" name="n_2mainValue【市民会館】&#10;一人当たり面積">
          <a:extLst>
            <a:ext uri="{FF2B5EF4-FFF2-40B4-BE49-F238E27FC236}">
              <a16:creationId xmlns:a16="http://schemas.microsoft.com/office/drawing/2014/main" id="{00000000-0008-0000-0F00-0000EA010000}"/>
            </a:ext>
          </a:extLst>
        </xdr:cNvPr>
        <xdr:cNvSpPr txBox="1"/>
      </xdr:nvSpPr>
      <xdr:spPr>
        <a:xfrm>
          <a:off x="7677227" y="1734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76216</xdr:rowOff>
    </xdr:from>
    <xdr:ext cx="469744" cy="259045"/>
    <xdr:sp macro="" textlink="">
      <xdr:nvSpPr>
        <xdr:cNvPr id="491" name="n_3mainValue【市民会館】&#10;一人当たり面積">
          <a:extLst>
            <a:ext uri="{FF2B5EF4-FFF2-40B4-BE49-F238E27FC236}">
              <a16:creationId xmlns:a16="http://schemas.microsoft.com/office/drawing/2014/main" id="{00000000-0008-0000-0F00-0000EB010000}"/>
            </a:ext>
          </a:extLst>
        </xdr:cNvPr>
        <xdr:cNvSpPr txBox="1"/>
      </xdr:nvSpPr>
      <xdr:spPr>
        <a:xfrm>
          <a:off x="6864427" y="17678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80027</xdr:rowOff>
    </xdr:from>
    <xdr:ext cx="469744" cy="259045"/>
    <xdr:sp macro="" textlink="">
      <xdr:nvSpPr>
        <xdr:cNvPr id="492" name="n_4mainValue【市民会館】&#10;一人当たり面積">
          <a:extLst>
            <a:ext uri="{FF2B5EF4-FFF2-40B4-BE49-F238E27FC236}">
              <a16:creationId xmlns:a16="http://schemas.microsoft.com/office/drawing/2014/main" id="{00000000-0008-0000-0F00-0000EC010000}"/>
            </a:ext>
          </a:extLst>
        </xdr:cNvPr>
        <xdr:cNvSpPr txBox="1"/>
      </xdr:nvSpPr>
      <xdr:spPr>
        <a:xfrm>
          <a:off x="6070677" y="17682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a:extLst>
            <a:ext uri="{FF2B5EF4-FFF2-40B4-BE49-F238E27FC236}">
              <a16:creationId xmlns:a16="http://schemas.microsoft.com/office/drawing/2014/main" id="{00000000-0008-0000-0F00-0000ED010000}"/>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a:extLst>
            <a:ext uri="{FF2B5EF4-FFF2-40B4-BE49-F238E27FC236}">
              <a16:creationId xmlns:a16="http://schemas.microsoft.com/office/drawing/2014/main" id="{00000000-0008-0000-0F00-0000F1010000}"/>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a:extLst>
            <a:ext uri="{FF2B5EF4-FFF2-40B4-BE49-F238E27FC236}">
              <a16:creationId xmlns:a16="http://schemas.microsoft.com/office/drawing/2014/main" id="{00000000-0008-0000-0F00-0000F2010000}"/>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a:extLst>
            <a:ext uri="{FF2B5EF4-FFF2-40B4-BE49-F238E27FC236}">
              <a16:creationId xmlns:a16="http://schemas.microsoft.com/office/drawing/2014/main" id="{00000000-0008-0000-0F00-0000F3010000}"/>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a:extLst>
            <a:ext uri="{FF2B5EF4-FFF2-40B4-BE49-F238E27FC236}">
              <a16:creationId xmlns:a16="http://schemas.microsoft.com/office/drawing/2014/main" id="{00000000-0008-0000-0F00-0000F4010000}"/>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a:extLst>
            <a:ext uri="{FF2B5EF4-FFF2-40B4-BE49-F238E27FC236}">
              <a16:creationId xmlns:a16="http://schemas.microsoft.com/office/drawing/2014/main" id="{00000000-0008-0000-0F00-0000F5010000}"/>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a:extLst>
            <a:ext uri="{FF2B5EF4-FFF2-40B4-BE49-F238E27FC236}">
              <a16:creationId xmlns:a16="http://schemas.microsoft.com/office/drawing/2014/main" id="{00000000-0008-0000-0F00-0000F6010000}"/>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a:extLst>
            <a:ext uri="{FF2B5EF4-FFF2-40B4-BE49-F238E27FC236}">
              <a16:creationId xmlns:a16="http://schemas.microsoft.com/office/drawing/2014/main" id="{00000000-0008-0000-0F00-0000F7010000}"/>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4" name="直線コネクタ 503">
          <a:extLst>
            <a:ext uri="{FF2B5EF4-FFF2-40B4-BE49-F238E27FC236}">
              <a16:creationId xmlns:a16="http://schemas.microsoft.com/office/drawing/2014/main" id="{00000000-0008-0000-0F00-0000F8010000}"/>
            </a:ext>
          </a:extLst>
        </xdr:cNvPr>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0842791" y="684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6" name="直線コネクタ 505">
          <a:extLst>
            <a:ext uri="{FF2B5EF4-FFF2-40B4-BE49-F238E27FC236}">
              <a16:creationId xmlns:a16="http://schemas.microsoft.com/office/drawing/2014/main" id="{00000000-0008-0000-0F00-0000FA010000}"/>
            </a:ext>
          </a:extLst>
        </xdr:cNvPr>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7" name="テキスト ボックス 506">
          <a:extLst>
            <a:ext uri="{FF2B5EF4-FFF2-40B4-BE49-F238E27FC236}">
              <a16:creationId xmlns:a16="http://schemas.microsoft.com/office/drawing/2014/main" id="{00000000-0008-0000-0F00-0000FB010000}"/>
            </a:ext>
          </a:extLst>
        </xdr:cNvPr>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8" name="直線コネクタ 507">
          <a:extLst>
            <a:ext uri="{FF2B5EF4-FFF2-40B4-BE49-F238E27FC236}">
              <a16:creationId xmlns:a16="http://schemas.microsoft.com/office/drawing/2014/main" id="{00000000-0008-0000-0F00-0000FC010000}"/>
            </a:ext>
          </a:extLst>
        </xdr:cNvPr>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9" name="テキスト ボックス 508">
          <a:extLst>
            <a:ext uri="{FF2B5EF4-FFF2-40B4-BE49-F238E27FC236}">
              <a16:creationId xmlns:a16="http://schemas.microsoft.com/office/drawing/2014/main" id="{00000000-0008-0000-0F00-0000FD010000}"/>
            </a:ext>
          </a:extLst>
        </xdr:cNvPr>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0" name="直線コネクタ 509">
          <a:extLst>
            <a:ext uri="{FF2B5EF4-FFF2-40B4-BE49-F238E27FC236}">
              <a16:creationId xmlns:a16="http://schemas.microsoft.com/office/drawing/2014/main" id="{00000000-0008-0000-0F00-0000FE010000}"/>
            </a:ext>
          </a:extLst>
        </xdr:cNvPr>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1" name="テキスト ボックス 510">
          <a:extLst>
            <a:ext uri="{FF2B5EF4-FFF2-40B4-BE49-F238E27FC236}">
              <a16:creationId xmlns:a16="http://schemas.microsoft.com/office/drawing/2014/main" id="{00000000-0008-0000-0F00-0000FF010000}"/>
            </a:ext>
          </a:extLst>
        </xdr:cNvPr>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513" name="テキスト ボックス 512">
          <a:extLst>
            <a:ext uri="{FF2B5EF4-FFF2-40B4-BE49-F238E27FC236}">
              <a16:creationId xmlns:a16="http://schemas.microsoft.com/office/drawing/2014/main" id="{00000000-0008-0000-0F00-000001020000}"/>
            </a:ext>
          </a:extLst>
        </xdr:cNvPr>
        <xdr:cNvSpPr txBox="1"/>
      </xdr:nvSpPr>
      <xdr:spPr>
        <a:xfrm>
          <a:off x="10906911" y="5375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a:extLst>
            <a:ext uri="{FF2B5EF4-FFF2-40B4-BE49-F238E27FC236}">
              <a16:creationId xmlns:a16="http://schemas.microsoft.com/office/drawing/2014/main" id="{00000000-0008-0000-0F00-000002020000}"/>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5" name="【一般廃棄物処理施設】&#10;有形固定資産減価償却率グラフ枠">
          <a:extLst>
            <a:ext uri="{FF2B5EF4-FFF2-40B4-BE49-F238E27FC236}">
              <a16:creationId xmlns:a16="http://schemas.microsoft.com/office/drawing/2014/main" id="{00000000-0008-0000-0F00-000003020000}"/>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51435</xdr:rowOff>
    </xdr:from>
    <xdr:to>
      <xdr:col>85</xdr:col>
      <xdr:colOff>126364</xdr:colOff>
      <xdr:row>42</xdr:row>
      <xdr:rowOff>106680</xdr:rowOff>
    </xdr:to>
    <xdr:cxnSp macro="">
      <xdr:nvCxnSpPr>
        <xdr:cNvPr id="516" name="直線コネクタ 515">
          <a:extLst>
            <a:ext uri="{FF2B5EF4-FFF2-40B4-BE49-F238E27FC236}">
              <a16:creationId xmlns:a16="http://schemas.microsoft.com/office/drawing/2014/main" id="{00000000-0008-0000-0F00-000004020000}"/>
            </a:ext>
          </a:extLst>
        </xdr:cNvPr>
        <xdr:cNvCxnSpPr/>
      </xdr:nvCxnSpPr>
      <xdr:spPr>
        <a:xfrm flipV="1">
          <a:off x="14699614" y="5671185"/>
          <a:ext cx="0" cy="1376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110507</xdr:rowOff>
    </xdr:from>
    <xdr:ext cx="405111" cy="259045"/>
    <xdr:sp macro="" textlink="">
      <xdr:nvSpPr>
        <xdr:cNvPr id="517" name="【一般廃棄物処理施設】&#10;有形固定資産減価償却率最小値テキスト">
          <a:extLst>
            <a:ext uri="{FF2B5EF4-FFF2-40B4-BE49-F238E27FC236}">
              <a16:creationId xmlns:a16="http://schemas.microsoft.com/office/drawing/2014/main" id="{00000000-0008-0000-0F00-000005020000}"/>
            </a:ext>
          </a:extLst>
        </xdr:cNvPr>
        <xdr:cNvSpPr txBox="1"/>
      </xdr:nvSpPr>
      <xdr:spPr>
        <a:xfrm>
          <a:off x="14738350" y="7051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106680</xdr:rowOff>
    </xdr:from>
    <xdr:to>
      <xdr:col>86</xdr:col>
      <xdr:colOff>25400</xdr:colOff>
      <xdr:row>42</xdr:row>
      <xdr:rowOff>106680</xdr:rowOff>
    </xdr:to>
    <xdr:cxnSp macro="">
      <xdr:nvCxnSpPr>
        <xdr:cNvPr id="518" name="直線コネクタ 517">
          <a:extLst>
            <a:ext uri="{FF2B5EF4-FFF2-40B4-BE49-F238E27FC236}">
              <a16:creationId xmlns:a16="http://schemas.microsoft.com/office/drawing/2014/main" id="{00000000-0008-0000-0F00-000006020000}"/>
            </a:ext>
          </a:extLst>
        </xdr:cNvPr>
        <xdr:cNvCxnSpPr/>
      </xdr:nvCxnSpPr>
      <xdr:spPr>
        <a:xfrm>
          <a:off x="14611350" y="70472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169562</xdr:rowOff>
    </xdr:from>
    <xdr:ext cx="340478" cy="259045"/>
    <xdr:sp macro="" textlink="">
      <xdr:nvSpPr>
        <xdr:cNvPr id="519" name="【一般廃棄物処理施設】&#10;有形固定資産減価償却率最大値テキスト">
          <a:extLst>
            <a:ext uri="{FF2B5EF4-FFF2-40B4-BE49-F238E27FC236}">
              <a16:creationId xmlns:a16="http://schemas.microsoft.com/office/drawing/2014/main" id="{00000000-0008-0000-0F00-000007020000}"/>
            </a:ext>
          </a:extLst>
        </xdr:cNvPr>
        <xdr:cNvSpPr txBox="1"/>
      </xdr:nvSpPr>
      <xdr:spPr>
        <a:xfrm>
          <a:off x="14738350" y="545276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51435</xdr:rowOff>
    </xdr:from>
    <xdr:to>
      <xdr:col>86</xdr:col>
      <xdr:colOff>25400</xdr:colOff>
      <xdr:row>34</xdr:row>
      <xdr:rowOff>51435</xdr:rowOff>
    </xdr:to>
    <xdr:cxnSp macro="">
      <xdr:nvCxnSpPr>
        <xdr:cNvPr id="520" name="直線コネクタ 519">
          <a:extLst>
            <a:ext uri="{FF2B5EF4-FFF2-40B4-BE49-F238E27FC236}">
              <a16:creationId xmlns:a16="http://schemas.microsoft.com/office/drawing/2014/main" id="{00000000-0008-0000-0F00-000008020000}"/>
            </a:ext>
          </a:extLst>
        </xdr:cNvPr>
        <xdr:cNvCxnSpPr/>
      </xdr:nvCxnSpPr>
      <xdr:spPr>
        <a:xfrm>
          <a:off x="14611350" y="56711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39</xdr:row>
      <xdr:rowOff>42562</xdr:rowOff>
    </xdr:from>
    <xdr:ext cx="405111" cy="259045"/>
    <xdr:sp macro="" textlink="">
      <xdr:nvSpPr>
        <xdr:cNvPr id="521" name="【一般廃棄物処理施設】&#10;有形固定資産減価償却率平均値テキスト">
          <a:extLst>
            <a:ext uri="{FF2B5EF4-FFF2-40B4-BE49-F238E27FC236}">
              <a16:creationId xmlns:a16="http://schemas.microsoft.com/office/drawing/2014/main" id="{00000000-0008-0000-0F00-000009020000}"/>
            </a:ext>
          </a:extLst>
        </xdr:cNvPr>
        <xdr:cNvSpPr txBox="1"/>
      </xdr:nvSpPr>
      <xdr:spPr>
        <a:xfrm>
          <a:off x="14738350" y="64878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19685</xdr:rowOff>
    </xdr:from>
    <xdr:to>
      <xdr:col>85</xdr:col>
      <xdr:colOff>177800</xdr:colOff>
      <xdr:row>40</xdr:row>
      <xdr:rowOff>121285</xdr:rowOff>
    </xdr:to>
    <xdr:sp macro="" textlink="">
      <xdr:nvSpPr>
        <xdr:cNvPr id="522" name="フローチャート: 判断 521">
          <a:extLst>
            <a:ext uri="{FF2B5EF4-FFF2-40B4-BE49-F238E27FC236}">
              <a16:creationId xmlns:a16="http://schemas.microsoft.com/office/drawing/2014/main" id="{00000000-0008-0000-0F00-00000A020000}"/>
            </a:ext>
          </a:extLst>
        </xdr:cNvPr>
        <xdr:cNvSpPr/>
      </xdr:nvSpPr>
      <xdr:spPr>
        <a:xfrm>
          <a:off x="14649450" y="663003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141605</xdr:rowOff>
    </xdr:from>
    <xdr:to>
      <xdr:col>81</xdr:col>
      <xdr:colOff>101600</xdr:colOff>
      <xdr:row>40</xdr:row>
      <xdr:rowOff>71755</xdr:rowOff>
    </xdr:to>
    <xdr:sp macro="" textlink="">
      <xdr:nvSpPr>
        <xdr:cNvPr id="523" name="フローチャート: 判断 522">
          <a:extLst>
            <a:ext uri="{FF2B5EF4-FFF2-40B4-BE49-F238E27FC236}">
              <a16:creationId xmlns:a16="http://schemas.microsoft.com/office/drawing/2014/main" id="{00000000-0008-0000-0F00-00000B020000}"/>
            </a:ext>
          </a:extLst>
        </xdr:cNvPr>
        <xdr:cNvSpPr/>
      </xdr:nvSpPr>
      <xdr:spPr>
        <a:xfrm>
          <a:off x="13887450" y="65868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82550</xdr:rowOff>
    </xdr:from>
    <xdr:to>
      <xdr:col>76</xdr:col>
      <xdr:colOff>165100</xdr:colOff>
      <xdr:row>40</xdr:row>
      <xdr:rowOff>12700</xdr:rowOff>
    </xdr:to>
    <xdr:sp macro="" textlink="">
      <xdr:nvSpPr>
        <xdr:cNvPr id="524" name="フローチャート: 判断 523">
          <a:extLst>
            <a:ext uri="{FF2B5EF4-FFF2-40B4-BE49-F238E27FC236}">
              <a16:creationId xmlns:a16="http://schemas.microsoft.com/office/drawing/2014/main" id="{00000000-0008-0000-0F00-00000C020000}"/>
            </a:ext>
          </a:extLst>
        </xdr:cNvPr>
        <xdr:cNvSpPr/>
      </xdr:nvSpPr>
      <xdr:spPr>
        <a:xfrm>
          <a:off x="13093700" y="65278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168275</xdr:rowOff>
    </xdr:from>
    <xdr:to>
      <xdr:col>72</xdr:col>
      <xdr:colOff>38100</xdr:colOff>
      <xdr:row>39</xdr:row>
      <xdr:rowOff>98425</xdr:rowOff>
    </xdr:to>
    <xdr:sp macro="" textlink="">
      <xdr:nvSpPr>
        <xdr:cNvPr id="525" name="フローチャート: 判断 524">
          <a:extLst>
            <a:ext uri="{FF2B5EF4-FFF2-40B4-BE49-F238E27FC236}">
              <a16:creationId xmlns:a16="http://schemas.microsoft.com/office/drawing/2014/main" id="{00000000-0008-0000-0F00-00000D020000}"/>
            </a:ext>
          </a:extLst>
        </xdr:cNvPr>
        <xdr:cNvSpPr/>
      </xdr:nvSpPr>
      <xdr:spPr>
        <a:xfrm>
          <a:off x="12299950" y="644207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105410</xdr:rowOff>
    </xdr:from>
    <xdr:to>
      <xdr:col>67</xdr:col>
      <xdr:colOff>101600</xdr:colOff>
      <xdr:row>39</xdr:row>
      <xdr:rowOff>35560</xdr:rowOff>
    </xdr:to>
    <xdr:sp macro="" textlink="">
      <xdr:nvSpPr>
        <xdr:cNvPr id="526" name="フローチャート: 判断 525">
          <a:extLst>
            <a:ext uri="{FF2B5EF4-FFF2-40B4-BE49-F238E27FC236}">
              <a16:creationId xmlns:a16="http://schemas.microsoft.com/office/drawing/2014/main" id="{00000000-0008-0000-0F00-00000E020000}"/>
            </a:ext>
          </a:extLst>
        </xdr:cNvPr>
        <xdr:cNvSpPr/>
      </xdr:nvSpPr>
      <xdr:spPr>
        <a:xfrm>
          <a:off x="11487150" y="63855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F00-00000F020000}"/>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000000-0008-0000-0F00-000010020000}"/>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F00-000011020000}"/>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F00-000012020000}"/>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F00-000013020000}"/>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36830</xdr:rowOff>
    </xdr:from>
    <xdr:to>
      <xdr:col>85</xdr:col>
      <xdr:colOff>177800</xdr:colOff>
      <xdr:row>41</xdr:row>
      <xdr:rowOff>138430</xdr:rowOff>
    </xdr:to>
    <xdr:sp macro="" textlink="">
      <xdr:nvSpPr>
        <xdr:cNvPr id="532" name="楕円 531">
          <a:extLst>
            <a:ext uri="{FF2B5EF4-FFF2-40B4-BE49-F238E27FC236}">
              <a16:creationId xmlns:a16="http://schemas.microsoft.com/office/drawing/2014/main" id="{00000000-0008-0000-0F00-000014020000}"/>
            </a:ext>
          </a:extLst>
        </xdr:cNvPr>
        <xdr:cNvSpPr/>
      </xdr:nvSpPr>
      <xdr:spPr>
        <a:xfrm>
          <a:off x="14649450" y="681228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15257</xdr:rowOff>
    </xdr:from>
    <xdr:ext cx="405111" cy="259045"/>
    <xdr:sp macro="" textlink="">
      <xdr:nvSpPr>
        <xdr:cNvPr id="533" name="【一般廃棄物処理施設】&#10;有形固定資産減価償却率該当値テキスト">
          <a:extLst>
            <a:ext uri="{FF2B5EF4-FFF2-40B4-BE49-F238E27FC236}">
              <a16:creationId xmlns:a16="http://schemas.microsoft.com/office/drawing/2014/main" id="{00000000-0008-0000-0F00-000015020000}"/>
            </a:ext>
          </a:extLst>
        </xdr:cNvPr>
        <xdr:cNvSpPr txBox="1"/>
      </xdr:nvSpPr>
      <xdr:spPr>
        <a:xfrm>
          <a:off x="14738350" y="679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99695</xdr:rowOff>
    </xdr:from>
    <xdr:to>
      <xdr:col>81</xdr:col>
      <xdr:colOff>101600</xdr:colOff>
      <xdr:row>41</xdr:row>
      <xdr:rowOff>29845</xdr:rowOff>
    </xdr:to>
    <xdr:sp macro="" textlink="">
      <xdr:nvSpPr>
        <xdr:cNvPr id="534" name="楕円 533">
          <a:extLst>
            <a:ext uri="{FF2B5EF4-FFF2-40B4-BE49-F238E27FC236}">
              <a16:creationId xmlns:a16="http://schemas.microsoft.com/office/drawing/2014/main" id="{00000000-0008-0000-0F00-000016020000}"/>
            </a:ext>
          </a:extLst>
        </xdr:cNvPr>
        <xdr:cNvSpPr/>
      </xdr:nvSpPr>
      <xdr:spPr>
        <a:xfrm>
          <a:off x="13887450" y="67100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150495</xdr:rowOff>
    </xdr:from>
    <xdr:to>
      <xdr:col>85</xdr:col>
      <xdr:colOff>127000</xdr:colOff>
      <xdr:row>41</xdr:row>
      <xdr:rowOff>87630</xdr:rowOff>
    </xdr:to>
    <xdr:cxnSp macro="">
      <xdr:nvCxnSpPr>
        <xdr:cNvPr id="535" name="直線コネクタ 534">
          <a:extLst>
            <a:ext uri="{FF2B5EF4-FFF2-40B4-BE49-F238E27FC236}">
              <a16:creationId xmlns:a16="http://schemas.microsoft.com/office/drawing/2014/main" id="{00000000-0008-0000-0F00-000017020000}"/>
            </a:ext>
          </a:extLst>
        </xdr:cNvPr>
        <xdr:cNvCxnSpPr/>
      </xdr:nvCxnSpPr>
      <xdr:spPr>
        <a:xfrm>
          <a:off x="13938250" y="6760845"/>
          <a:ext cx="762000" cy="102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160655</xdr:rowOff>
    </xdr:from>
    <xdr:to>
      <xdr:col>76</xdr:col>
      <xdr:colOff>165100</xdr:colOff>
      <xdr:row>40</xdr:row>
      <xdr:rowOff>90805</xdr:rowOff>
    </xdr:to>
    <xdr:sp macro="" textlink="">
      <xdr:nvSpPr>
        <xdr:cNvPr id="536" name="楕円 535">
          <a:extLst>
            <a:ext uri="{FF2B5EF4-FFF2-40B4-BE49-F238E27FC236}">
              <a16:creationId xmlns:a16="http://schemas.microsoft.com/office/drawing/2014/main" id="{00000000-0008-0000-0F00-000018020000}"/>
            </a:ext>
          </a:extLst>
        </xdr:cNvPr>
        <xdr:cNvSpPr/>
      </xdr:nvSpPr>
      <xdr:spPr>
        <a:xfrm>
          <a:off x="13093700" y="66059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40005</xdr:rowOff>
    </xdr:from>
    <xdr:to>
      <xdr:col>81</xdr:col>
      <xdr:colOff>50800</xdr:colOff>
      <xdr:row>40</xdr:row>
      <xdr:rowOff>150495</xdr:rowOff>
    </xdr:to>
    <xdr:cxnSp macro="">
      <xdr:nvCxnSpPr>
        <xdr:cNvPr id="537" name="直線コネクタ 536">
          <a:extLst>
            <a:ext uri="{FF2B5EF4-FFF2-40B4-BE49-F238E27FC236}">
              <a16:creationId xmlns:a16="http://schemas.microsoft.com/office/drawing/2014/main" id="{00000000-0008-0000-0F00-000019020000}"/>
            </a:ext>
          </a:extLst>
        </xdr:cNvPr>
        <xdr:cNvCxnSpPr/>
      </xdr:nvCxnSpPr>
      <xdr:spPr>
        <a:xfrm>
          <a:off x="13144500" y="6650355"/>
          <a:ext cx="79375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52070</xdr:rowOff>
    </xdr:from>
    <xdr:to>
      <xdr:col>72</xdr:col>
      <xdr:colOff>38100</xdr:colOff>
      <xdr:row>39</xdr:row>
      <xdr:rowOff>153670</xdr:rowOff>
    </xdr:to>
    <xdr:sp macro="" textlink="">
      <xdr:nvSpPr>
        <xdr:cNvPr id="538" name="楕円 537">
          <a:extLst>
            <a:ext uri="{FF2B5EF4-FFF2-40B4-BE49-F238E27FC236}">
              <a16:creationId xmlns:a16="http://schemas.microsoft.com/office/drawing/2014/main" id="{00000000-0008-0000-0F00-00001A020000}"/>
            </a:ext>
          </a:extLst>
        </xdr:cNvPr>
        <xdr:cNvSpPr/>
      </xdr:nvSpPr>
      <xdr:spPr>
        <a:xfrm>
          <a:off x="12299950" y="64973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102870</xdr:rowOff>
    </xdr:from>
    <xdr:to>
      <xdr:col>76</xdr:col>
      <xdr:colOff>114300</xdr:colOff>
      <xdr:row>40</xdr:row>
      <xdr:rowOff>40005</xdr:rowOff>
    </xdr:to>
    <xdr:cxnSp macro="">
      <xdr:nvCxnSpPr>
        <xdr:cNvPr id="539" name="直線コネクタ 538">
          <a:extLst>
            <a:ext uri="{FF2B5EF4-FFF2-40B4-BE49-F238E27FC236}">
              <a16:creationId xmlns:a16="http://schemas.microsoft.com/office/drawing/2014/main" id="{00000000-0008-0000-0F00-00001B020000}"/>
            </a:ext>
          </a:extLst>
        </xdr:cNvPr>
        <xdr:cNvCxnSpPr/>
      </xdr:nvCxnSpPr>
      <xdr:spPr>
        <a:xfrm>
          <a:off x="12344400" y="6548120"/>
          <a:ext cx="800100" cy="102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114935</xdr:rowOff>
    </xdr:from>
    <xdr:to>
      <xdr:col>67</xdr:col>
      <xdr:colOff>101600</xdr:colOff>
      <xdr:row>39</xdr:row>
      <xdr:rowOff>45085</xdr:rowOff>
    </xdr:to>
    <xdr:sp macro="" textlink="">
      <xdr:nvSpPr>
        <xdr:cNvPr id="540" name="楕円 539">
          <a:extLst>
            <a:ext uri="{FF2B5EF4-FFF2-40B4-BE49-F238E27FC236}">
              <a16:creationId xmlns:a16="http://schemas.microsoft.com/office/drawing/2014/main" id="{00000000-0008-0000-0F00-00001C020000}"/>
            </a:ext>
          </a:extLst>
        </xdr:cNvPr>
        <xdr:cNvSpPr/>
      </xdr:nvSpPr>
      <xdr:spPr>
        <a:xfrm>
          <a:off x="11487150" y="63950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165735</xdr:rowOff>
    </xdr:from>
    <xdr:to>
      <xdr:col>71</xdr:col>
      <xdr:colOff>177800</xdr:colOff>
      <xdr:row>39</xdr:row>
      <xdr:rowOff>102870</xdr:rowOff>
    </xdr:to>
    <xdr:cxnSp macro="">
      <xdr:nvCxnSpPr>
        <xdr:cNvPr id="541" name="直線コネクタ 540">
          <a:extLst>
            <a:ext uri="{FF2B5EF4-FFF2-40B4-BE49-F238E27FC236}">
              <a16:creationId xmlns:a16="http://schemas.microsoft.com/office/drawing/2014/main" id="{00000000-0008-0000-0F00-00001D020000}"/>
            </a:ext>
          </a:extLst>
        </xdr:cNvPr>
        <xdr:cNvCxnSpPr/>
      </xdr:nvCxnSpPr>
      <xdr:spPr>
        <a:xfrm>
          <a:off x="11537950" y="6445885"/>
          <a:ext cx="806450" cy="102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88282</xdr:rowOff>
    </xdr:from>
    <xdr:ext cx="405111" cy="259045"/>
    <xdr:sp macro="" textlink="">
      <xdr:nvSpPr>
        <xdr:cNvPr id="542" name="n_1aveValue【一般廃棄物処理施設】&#10;有形固定資産減価償却率">
          <a:extLst>
            <a:ext uri="{FF2B5EF4-FFF2-40B4-BE49-F238E27FC236}">
              <a16:creationId xmlns:a16="http://schemas.microsoft.com/office/drawing/2014/main" id="{00000000-0008-0000-0F00-00001E020000}"/>
            </a:ext>
          </a:extLst>
        </xdr:cNvPr>
        <xdr:cNvSpPr txBox="1"/>
      </xdr:nvSpPr>
      <xdr:spPr>
        <a:xfrm>
          <a:off x="13742044" y="636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29227</xdr:rowOff>
    </xdr:from>
    <xdr:ext cx="405111" cy="259045"/>
    <xdr:sp macro="" textlink="">
      <xdr:nvSpPr>
        <xdr:cNvPr id="543" name="n_2aveValue【一般廃棄物処理施設】&#10;有形固定資産減価償却率">
          <a:extLst>
            <a:ext uri="{FF2B5EF4-FFF2-40B4-BE49-F238E27FC236}">
              <a16:creationId xmlns:a16="http://schemas.microsoft.com/office/drawing/2014/main" id="{00000000-0008-0000-0F00-00001F020000}"/>
            </a:ext>
          </a:extLst>
        </xdr:cNvPr>
        <xdr:cNvSpPr txBox="1"/>
      </xdr:nvSpPr>
      <xdr:spPr>
        <a:xfrm>
          <a:off x="12960994" y="630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114952</xdr:rowOff>
    </xdr:from>
    <xdr:ext cx="405111" cy="259045"/>
    <xdr:sp macro="" textlink="">
      <xdr:nvSpPr>
        <xdr:cNvPr id="544" name="n_3aveValue【一般廃棄物処理施設】&#10;有形固定資産減価償却率">
          <a:extLst>
            <a:ext uri="{FF2B5EF4-FFF2-40B4-BE49-F238E27FC236}">
              <a16:creationId xmlns:a16="http://schemas.microsoft.com/office/drawing/2014/main" id="{00000000-0008-0000-0F00-000020020000}"/>
            </a:ext>
          </a:extLst>
        </xdr:cNvPr>
        <xdr:cNvSpPr txBox="1"/>
      </xdr:nvSpPr>
      <xdr:spPr>
        <a:xfrm>
          <a:off x="121672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52087</xdr:rowOff>
    </xdr:from>
    <xdr:ext cx="405111" cy="259045"/>
    <xdr:sp macro="" textlink="">
      <xdr:nvSpPr>
        <xdr:cNvPr id="545" name="n_4aveValue【一般廃棄物処理施設】&#10;有形固定資産減価償却率">
          <a:extLst>
            <a:ext uri="{FF2B5EF4-FFF2-40B4-BE49-F238E27FC236}">
              <a16:creationId xmlns:a16="http://schemas.microsoft.com/office/drawing/2014/main" id="{00000000-0008-0000-0F00-000021020000}"/>
            </a:ext>
          </a:extLst>
        </xdr:cNvPr>
        <xdr:cNvSpPr txBox="1"/>
      </xdr:nvSpPr>
      <xdr:spPr>
        <a:xfrm>
          <a:off x="11354444" y="616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20972</xdr:rowOff>
    </xdr:from>
    <xdr:ext cx="405111" cy="259045"/>
    <xdr:sp macro="" textlink="">
      <xdr:nvSpPr>
        <xdr:cNvPr id="546" name="n_1mainValue【一般廃棄物処理施設】&#10;有形固定資産減価償却率">
          <a:extLst>
            <a:ext uri="{FF2B5EF4-FFF2-40B4-BE49-F238E27FC236}">
              <a16:creationId xmlns:a16="http://schemas.microsoft.com/office/drawing/2014/main" id="{00000000-0008-0000-0F00-000022020000}"/>
            </a:ext>
          </a:extLst>
        </xdr:cNvPr>
        <xdr:cNvSpPr txBox="1"/>
      </xdr:nvSpPr>
      <xdr:spPr>
        <a:xfrm>
          <a:off x="13742044" y="679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81932</xdr:rowOff>
    </xdr:from>
    <xdr:ext cx="405111" cy="259045"/>
    <xdr:sp macro="" textlink="">
      <xdr:nvSpPr>
        <xdr:cNvPr id="547" name="n_2mainValue【一般廃棄物処理施設】&#10;有形固定資産減価償却率">
          <a:extLst>
            <a:ext uri="{FF2B5EF4-FFF2-40B4-BE49-F238E27FC236}">
              <a16:creationId xmlns:a16="http://schemas.microsoft.com/office/drawing/2014/main" id="{00000000-0008-0000-0F00-000023020000}"/>
            </a:ext>
          </a:extLst>
        </xdr:cNvPr>
        <xdr:cNvSpPr txBox="1"/>
      </xdr:nvSpPr>
      <xdr:spPr>
        <a:xfrm>
          <a:off x="12960994" y="669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144797</xdr:rowOff>
    </xdr:from>
    <xdr:ext cx="405111" cy="259045"/>
    <xdr:sp macro="" textlink="">
      <xdr:nvSpPr>
        <xdr:cNvPr id="548" name="n_3mainValue【一般廃棄物処理施設】&#10;有形固定資産減価償却率">
          <a:extLst>
            <a:ext uri="{FF2B5EF4-FFF2-40B4-BE49-F238E27FC236}">
              <a16:creationId xmlns:a16="http://schemas.microsoft.com/office/drawing/2014/main" id="{00000000-0008-0000-0F00-000024020000}"/>
            </a:ext>
          </a:extLst>
        </xdr:cNvPr>
        <xdr:cNvSpPr txBox="1"/>
      </xdr:nvSpPr>
      <xdr:spPr>
        <a:xfrm>
          <a:off x="12167244" y="6590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36212</xdr:rowOff>
    </xdr:from>
    <xdr:ext cx="405111" cy="259045"/>
    <xdr:sp macro="" textlink="">
      <xdr:nvSpPr>
        <xdr:cNvPr id="549" name="n_4mainValue【一般廃棄物処理施設】&#10;有形固定資産減価償却率">
          <a:extLst>
            <a:ext uri="{FF2B5EF4-FFF2-40B4-BE49-F238E27FC236}">
              <a16:creationId xmlns:a16="http://schemas.microsoft.com/office/drawing/2014/main" id="{00000000-0008-0000-0F00-000025020000}"/>
            </a:ext>
          </a:extLst>
        </xdr:cNvPr>
        <xdr:cNvSpPr txBox="1"/>
      </xdr:nvSpPr>
      <xdr:spPr>
        <a:xfrm>
          <a:off x="11354444" y="6481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00000000-0008-0000-0F00-000026020000}"/>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00000000-0008-0000-0F00-000027020000}"/>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00000000-0008-0000-0F00-000028020000}"/>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00000000-0008-0000-0F00-000029020000}"/>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00000000-0008-0000-0F00-00002A020000}"/>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00000000-0008-0000-0F00-00002B020000}"/>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00000000-0008-0000-0F00-00002C020000}"/>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00000000-0008-0000-0F00-00002D020000}"/>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00000000-0008-0000-0F00-00002E020000}"/>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00000000-0008-0000-0F00-00002F020000}"/>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0" name="直線コネクタ 559">
          <a:extLst>
            <a:ext uri="{FF2B5EF4-FFF2-40B4-BE49-F238E27FC236}">
              <a16:creationId xmlns:a16="http://schemas.microsoft.com/office/drawing/2014/main" id="{00000000-0008-0000-0F00-000030020000}"/>
            </a:ext>
          </a:extLst>
        </xdr:cNvPr>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1" name="テキスト ボックス 560">
          <a:extLst>
            <a:ext uri="{FF2B5EF4-FFF2-40B4-BE49-F238E27FC236}">
              <a16:creationId xmlns:a16="http://schemas.microsoft.com/office/drawing/2014/main" id="{00000000-0008-0000-0F00-000031020000}"/>
            </a:ext>
          </a:extLst>
        </xdr:cNvPr>
        <xdr:cNvSpPr txBox="1"/>
      </xdr:nvSpPr>
      <xdr:spPr>
        <a:xfrm>
          <a:off x="16248514" y="684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2" name="直線コネクタ 561">
          <a:extLst>
            <a:ext uri="{FF2B5EF4-FFF2-40B4-BE49-F238E27FC236}">
              <a16:creationId xmlns:a16="http://schemas.microsoft.com/office/drawing/2014/main" id="{00000000-0008-0000-0F00-000032020000}"/>
            </a:ext>
          </a:extLst>
        </xdr:cNvPr>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3" name="テキスト ボックス 562">
          <a:extLst>
            <a:ext uri="{FF2B5EF4-FFF2-40B4-BE49-F238E27FC236}">
              <a16:creationId xmlns:a16="http://schemas.microsoft.com/office/drawing/2014/main" id="{00000000-0008-0000-0F00-000033020000}"/>
            </a:ext>
          </a:extLst>
        </xdr:cNvPr>
        <xdr:cNvSpPr txBox="1"/>
      </xdr:nvSpPr>
      <xdr:spPr>
        <a:xfrm>
          <a:off x="15939981" y="6474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4" name="直線コネクタ 563">
          <a:extLst>
            <a:ext uri="{FF2B5EF4-FFF2-40B4-BE49-F238E27FC236}">
              <a16:creationId xmlns:a16="http://schemas.microsoft.com/office/drawing/2014/main" id="{00000000-0008-0000-0F00-000034020000}"/>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5" name="テキスト ボックス 564">
          <a:extLst>
            <a:ext uri="{FF2B5EF4-FFF2-40B4-BE49-F238E27FC236}">
              <a16:creationId xmlns:a16="http://schemas.microsoft.com/office/drawing/2014/main" id="{00000000-0008-0000-0F00-000035020000}"/>
            </a:ext>
          </a:extLst>
        </xdr:cNvPr>
        <xdr:cNvSpPr txBox="1"/>
      </xdr:nvSpPr>
      <xdr:spPr>
        <a:xfrm>
          <a:off x="1593998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7" name="テキスト ボックス 566">
          <a:extLst>
            <a:ext uri="{FF2B5EF4-FFF2-40B4-BE49-F238E27FC236}">
              <a16:creationId xmlns:a16="http://schemas.microsoft.com/office/drawing/2014/main" id="{00000000-0008-0000-0F00-000037020000}"/>
            </a:ext>
          </a:extLst>
        </xdr:cNvPr>
        <xdr:cNvSpPr txBox="1"/>
      </xdr:nvSpPr>
      <xdr:spPr>
        <a:xfrm>
          <a:off x="15939981" y="5744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9" name="テキスト ボックス 568">
          <a:extLst>
            <a:ext uri="{FF2B5EF4-FFF2-40B4-BE49-F238E27FC236}">
              <a16:creationId xmlns:a16="http://schemas.microsoft.com/office/drawing/2014/main" id="{00000000-0008-0000-0F00-000039020000}"/>
            </a:ext>
          </a:extLst>
        </xdr:cNvPr>
        <xdr:cNvSpPr txBox="1"/>
      </xdr:nvSpPr>
      <xdr:spPr>
        <a:xfrm>
          <a:off x="15939981" y="5375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00000000-0008-0000-0F00-00003A020000}"/>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a:extLst>
            <a:ext uri="{FF2B5EF4-FFF2-40B4-BE49-F238E27FC236}">
              <a16:creationId xmlns:a16="http://schemas.microsoft.com/office/drawing/2014/main" id="{00000000-0008-0000-0F00-00003B020000}"/>
            </a:ext>
          </a:extLst>
        </xdr:cNvPr>
        <xdr:cNvSpPr txBox="1"/>
      </xdr:nvSpPr>
      <xdr:spPr>
        <a:xfrm>
          <a:off x="1593998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a:extLst>
            <a:ext uri="{FF2B5EF4-FFF2-40B4-BE49-F238E27FC236}">
              <a16:creationId xmlns:a16="http://schemas.microsoft.com/office/drawing/2014/main" id="{00000000-0008-0000-0F00-00003C020000}"/>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169077</xdr:rowOff>
    </xdr:from>
    <xdr:to>
      <xdr:col>116</xdr:col>
      <xdr:colOff>62864</xdr:colOff>
      <xdr:row>42</xdr:row>
      <xdr:rowOff>36664</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flipV="1">
          <a:off x="19951064" y="5617377"/>
          <a:ext cx="0" cy="1359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40491</xdr:rowOff>
    </xdr:from>
    <xdr:ext cx="378565" cy="259045"/>
    <xdr:sp macro="" textlink="">
      <xdr:nvSpPr>
        <xdr:cNvPr id="574" name="【一般廃棄物処理施設】&#10;一人当たり有形固定資産（償却資産）額最小値テキスト">
          <a:extLst>
            <a:ext uri="{FF2B5EF4-FFF2-40B4-BE49-F238E27FC236}">
              <a16:creationId xmlns:a16="http://schemas.microsoft.com/office/drawing/2014/main" id="{00000000-0008-0000-0F00-00003E020000}"/>
            </a:ext>
          </a:extLst>
        </xdr:cNvPr>
        <xdr:cNvSpPr txBox="1"/>
      </xdr:nvSpPr>
      <xdr:spPr>
        <a:xfrm>
          <a:off x="19989800" y="6981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36664</xdr:rowOff>
    </xdr:from>
    <xdr:to>
      <xdr:col>116</xdr:col>
      <xdr:colOff>152400</xdr:colOff>
      <xdr:row>42</xdr:row>
      <xdr:rowOff>36664</xdr:rowOff>
    </xdr:to>
    <xdr:cxnSp macro="">
      <xdr:nvCxnSpPr>
        <xdr:cNvPr id="575" name="直線コネクタ 574">
          <a:extLst>
            <a:ext uri="{FF2B5EF4-FFF2-40B4-BE49-F238E27FC236}">
              <a16:creationId xmlns:a16="http://schemas.microsoft.com/office/drawing/2014/main" id="{00000000-0008-0000-0F00-00003F020000}"/>
            </a:ext>
          </a:extLst>
        </xdr:cNvPr>
        <xdr:cNvCxnSpPr/>
      </xdr:nvCxnSpPr>
      <xdr:spPr>
        <a:xfrm>
          <a:off x="19881850" y="69772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115754</xdr:rowOff>
    </xdr:from>
    <xdr:ext cx="599010" cy="259045"/>
    <xdr:sp macro="" textlink="">
      <xdr:nvSpPr>
        <xdr:cNvPr id="576" name="【一般廃棄物処理施設】&#10;一人当たり有形固定資産（償却資産）額最大値テキスト">
          <a:extLst>
            <a:ext uri="{FF2B5EF4-FFF2-40B4-BE49-F238E27FC236}">
              <a16:creationId xmlns:a16="http://schemas.microsoft.com/office/drawing/2014/main" id="{00000000-0008-0000-0F00-000040020000}"/>
            </a:ext>
          </a:extLst>
        </xdr:cNvPr>
        <xdr:cNvSpPr txBox="1"/>
      </xdr:nvSpPr>
      <xdr:spPr>
        <a:xfrm>
          <a:off x="19989800" y="5405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169077</xdr:rowOff>
    </xdr:from>
    <xdr:to>
      <xdr:col>116</xdr:col>
      <xdr:colOff>152400</xdr:colOff>
      <xdr:row>33</xdr:row>
      <xdr:rowOff>169077</xdr:rowOff>
    </xdr:to>
    <xdr:cxnSp macro="">
      <xdr:nvCxnSpPr>
        <xdr:cNvPr id="577" name="直線コネクタ 576">
          <a:extLst>
            <a:ext uri="{FF2B5EF4-FFF2-40B4-BE49-F238E27FC236}">
              <a16:creationId xmlns:a16="http://schemas.microsoft.com/office/drawing/2014/main" id="{00000000-0008-0000-0F00-000041020000}"/>
            </a:ext>
          </a:extLst>
        </xdr:cNvPr>
        <xdr:cNvCxnSpPr/>
      </xdr:nvCxnSpPr>
      <xdr:spPr>
        <a:xfrm>
          <a:off x="19881850" y="561737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39927</xdr:rowOff>
    </xdr:from>
    <xdr:ext cx="534377" cy="259045"/>
    <xdr:sp macro="" textlink="">
      <xdr:nvSpPr>
        <xdr:cNvPr id="578" name="【一般廃棄物処理施設】&#10;一人当たり有形固定資産（償却資産）額平均値テキスト">
          <a:extLst>
            <a:ext uri="{FF2B5EF4-FFF2-40B4-BE49-F238E27FC236}">
              <a16:creationId xmlns:a16="http://schemas.microsoft.com/office/drawing/2014/main" id="{00000000-0008-0000-0F00-000042020000}"/>
            </a:ext>
          </a:extLst>
        </xdr:cNvPr>
        <xdr:cNvSpPr txBox="1"/>
      </xdr:nvSpPr>
      <xdr:spPr>
        <a:xfrm>
          <a:off x="19989800" y="6650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61500</xdr:rowOff>
    </xdr:from>
    <xdr:to>
      <xdr:col>116</xdr:col>
      <xdr:colOff>114300</xdr:colOff>
      <xdr:row>40</xdr:row>
      <xdr:rowOff>163100</xdr:rowOff>
    </xdr:to>
    <xdr:sp macro="" textlink="">
      <xdr:nvSpPr>
        <xdr:cNvPr id="579" name="フローチャート: 判断 578">
          <a:extLst>
            <a:ext uri="{FF2B5EF4-FFF2-40B4-BE49-F238E27FC236}">
              <a16:creationId xmlns:a16="http://schemas.microsoft.com/office/drawing/2014/main" id="{00000000-0008-0000-0F00-000043020000}"/>
            </a:ext>
          </a:extLst>
        </xdr:cNvPr>
        <xdr:cNvSpPr/>
      </xdr:nvSpPr>
      <xdr:spPr>
        <a:xfrm>
          <a:off x="19900900" y="667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64590</xdr:rowOff>
    </xdr:from>
    <xdr:to>
      <xdr:col>112</xdr:col>
      <xdr:colOff>38100</xdr:colOff>
      <xdr:row>40</xdr:row>
      <xdr:rowOff>166190</xdr:rowOff>
    </xdr:to>
    <xdr:sp macro="" textlink="">
      <xdr:nvSpPr>
        <xdr:cNvPr id="580" name="フローチャート: 判断 579">
          <a:extLst>
            <a:ext uri="{FF2B5EF4-FFF2-40B4-BE49-F238E27FC236}">
              <a16:creationId xmlns:a16="http://schemas.microsoft.com/office/drawing/2014/main" id="{00000000-0008-0000-0F00-000044020000}"/>
            </a:ext>
          </a:extLst>
        </xdr:cNvPr>
        <xdr:cNvSpPr/>
      </xdr:nvSpPr>
      <xdr:spPr>
        <a:xfrm>
          <a:off x="19157950" y="66749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65428</xdr:rowOff>
    </xdr:from>
    <xdr:to>
      <xdr:col>107</xdr:col>
      <xdr:colOff>101600</xdr:colOff>
      <xdr:row>40</xdr:row>
      <xdr:rowOff>167028</xdr:rowOff>
    </xdr:to>
    <xdr:sp macro="" textlink="">
      <xdr:nvSpPr>
        <xdr:cNvPr id="581" name="フローチャート: 判断 580">
          <a:extLst>
            <a:ext uri="{FF2B5EF4-FFF2-40B4-BE49-F238E27FC236}">
              <a16:creationId xmlns:a16="http://schemas.microsoft.com/office/drawing/2014/main" id="{00000000-0008-0000-0F00-000045020000}"/>
            </a:ext>
          </a:extLst>
        </xdr:cNvPr>
        <xdr:cNvSpPr/>
      </xdr:nvSpPr>
      <xdr:spPr>
        <a:xfrm>
          <a:off x="18345150" y="6675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65664</xdr:rowOff>
    </xdr:from>
    <xdr:to>
      <xdr:col>102</xdr:col>
      <xdr:colOff>165100</xdr:colOff>
      <xdr:row>40</xdr:row>
      <xdr:rowOff>167264</xdr:rowOff>
    </xdr:to>
    <xdr:sp macro="" textlink="">
      <xdr:nvSpPr>
        <xdr:cNvPr id="582" name="フローチャート: 判断 581">
          <a:extLst>
            <a:ext uri="{FF2B5EF4-FFF2-40B4-BE49-F238E27FC236}">
              <a16:creationId xmlns:a16="http://schemas.microsoft.com/office/drawing/2014/main" id="{00000000-0008-0000-0F00-000046020000}"/>
            </a:ext>
          </a:extLst>
        </xdr:cNvPr>
        <xdr:cNvSpPr/>
      </xdr:nvSpPr>
      <xdr:spPr>
        <a:xfrm>
          <a:off x="17551400" y="667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115819</xdr:rowOff>
    </xdr:from>
    <xdr:to>
      <xdr:col>98</xdr:col>
      <xdr:colOff>38100</xdr:colOff>
      <xdr:row>41</xdr:row>
      <xdr:rowOff>45969</xdr:rowOff>
    </xdr:to>
    <xdr:sp macro="" textlink="">
      <xdr:nvSpPr>
        <xdr:cNvPr id="583" name="フローチャート: 判断 582">
          <a:extLst>
            <a:ext uri="{FF2B5EF4-FFF2-40B4-BE49-F238E27FC236}">
              <a16:creationId xmlns:a16="http://schemas.microsoft.com/office/drawing/2014/main" id="{00000000-0008-0000-0F00-000047020000}"/>
            </a:ext>
          </a:extLst>
        </xdr:cNvPr>
        <xdr:cNvSpPr/>
      </xdr:nvSpPr>
      <xdr:spPr>
        <a:xfrm>
          <a:off x="16757650" y="672616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F00-000048020000}"/>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0000000-0008-0000-0F00-000049020000}"/>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F00-00004A020000}"/>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F00-00004B020000}"/>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F00-00004C020000}"/>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15204</xdr:rowOff>
    </xdr:from>
    <xdr:to>
      <xdr:col>116</xdr:col>
      <xdr:colOff>114300</xdr:colOff>
      <xdr:row>39</xdr:row>
      <xdr:rowOff>116804</xdr:rowOff>
    </xdr:to>
    <xdr:sp macro="" textlink="">
      <xdr:nvSpPr>
        <xdr:cNvPr id="589" name="楕円 588">
          <a:extLst>
            <a:ext uri="{FF2B5EF4-FFF2-40B4-BE49-F238E27FC236}">
              <a16:creationId xmlns:a16="http://schemas.microsoft.com/office/drawing/2014/main" id="{00000000-0008-0000-0F00-00004D020000}"/>
            </a:ext>
          </a:extLst>
        </xdr:cNvPr>
        <xdr:cNvSpPr/>
      </xdr:nvSpPr>
      <xdr:spPr>
        <a:xfrm>
          <a:off x="19900900" y="646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38081</xdr:rowOff>
    </xdr:from>
    <xdr:ext cx="599010" cy="259045"/>
    <xdr:sp macro="" textlink="">
      <xdr:nvSpPr>
        <xdr:cNvPr id="590" name="【一般廃棄物処理施設】&#10;一人当たり有形固定資産（償却資産）額該当値テキスト">
          <a:extLst>
            <a:ext uri="{FF2B5EF4-FFF2-40B4-BE49-F238E27FC236}">
              <a16:creationId xmlns:a16="http://schemas.microsoft.com/office/drawing/2014/main" id="{00000000-0008-0000-0F00-00004E020000}"/>
            </a:ext>
          </a:extLst>
        </xdr:cNvPr>
        <xdr:cNvSpPr txBox="1"/>
      </xdr:nvSpPr>
      <xdr:spPr>
        <a:xfrm>
          <a:off x="19989800" y="6318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15368</xdr:rowOff>
    </xdr:from>
    <xdr:to>
      <xdr:col>112</xdr:col>
      <xdr:colOff>38100</xdr:colOff>
      <xdr:row>39</xdr:row>
      <xdr:rowOff>116968</xdr:rowOff>
    </xdr:to>
    <xdr:sp macro="" textlink="">
      <xdr:nvSpPr>
        <xdr:cNvPr id="591" name="楕円 590">
          <a:extLst>
            <a:ext uri="{FF2B5EF4-FFF2-40B4-BE49-F238E27FC236}">
              <a16:creationId xmlns:a16="http://schemas.microsoft.com/office/drawing/2014/main" id="{00000000-0008-0000-0F00-00004F020000}"/>
            </a:ext>
          </a:extLst>
        </xdr:cNvPr>
        <xdr:cNvSpPr/>
      </xdr:nvSpPr>
      <xdr:spPr>
        <a:xfrm>
          <a:off x="19157950" y="646061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66004</xdr:rowOff>
    </xdr:from>
    <xdr:to>
      <xdr:col>116</xdr:col>
      <xdr:colOff>63500</xdr:colOff>
      <xdr:row>39</xdr:row>
      <xdr:rowOff>66168</xdr:rowOff>
    </xdr:to>
    <xdr:cxnSp macro="">
      <xdr:nvCxnSpPr>
        <xdr:cNvPr id="592" name="直線コネクタ 591">
          <a:extLst>
            <a:ext uri="{FF2B5EF4-FFF2-40B4-BE49-F238E27FC236}">
              <a16:creationId xmlns:a16="http://schemas.microsoft.com/office/drawing/2014/main" id="{00000000-0008-0000-0F00-000050020000}"/>
            </a:ext>
          </a:extLst>
        </xdr:cNvPr>
        <xdr:cNvCxnSpPr/>
      </xdr:nvCxnSpPr>
      <xdr:spPr>
        <a:xfrm flipV="1">
          <a:off x="19202400" y="6511254"/>
          <a:ext cx="749300" cy="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17521</xdr:rowOff>
    </xdr:from>
    <xdr:to>
      <xdr:col>107</xdr:col>
      <xdr:colOff>101600</xdr:colOff>
      <xdr:row>39</xdr:row>
      <xdr:rowOff>119121</xdr:rowOff>
    </xdr:to>
    <xdr:sp macro="" textlink="">
      <xdr:nvSpPr>
        <xdr:cNvPr id="593" name="楕円 592">
          <a:extLst>
            <a:ext uri="{FF2B5EF4-FFF2-40B4-BE49-F238E27FC236}">
              <a16:creationId xmlns:a16="http://schemas.microsoft.com/office/drawing/2014/main" id="{00000000-0008-0000-0F00-000051020000}"/>
            </a:ext>
          </a:extLst>
        </xdr:cNvPr>
        <xdr:cNvSpPr/>
      </xdr:nvSpPr>
      <xdr:spPr>
        <a:xfrm>
          <a:off x="18345150" y="646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66168</xdr:rowOff>
    </xdr:from>
    <xdr:to>
      <xdr:col>111</xdr:col>
      <xdr:colOff>177800</xdr:colOff>
      <xdr:row>39</xdr:row>
      <xdr:rowOff>68321</xdr:rowOff>
    </xdr:to>
    <xdr:cxnSp macro="">
      <xdr:nvCxnSpPr>
        <xdr:cNvPr id="594" name="直線コネクタ 593">
          <a:extLst>
            <a:ext uri="{FF2B5EF4-FFF2-40B4-BE49-F238E27FC236}">
              <a16:creationId xmlns:a16="http://schemas.microsoft.com/office/drawing/2014/main" id="{00000000-0008-0000-0F00-000052020000}"/>
            </a:ext>
          </a:extLst>
        </xdr:cNvPr>
        <xdr:cNvCxnSpPr/>
      </xdr:nvCxnSpPr>
      <xdr:spPr>
        <a:xfrm flipV="1">
          <a:off x="18395950" y="6511418"/>
          <a:ext cx="806450" cy="2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21624</xdr:rowOff>
    </xdr:from>
    <xdr:to>
      <xdr:col>102</xdr:col>
      <xdr:colOff>165100</xdr:colOff>
      <xdr:row>39</xdr:row>
      <xdr:rowOff>123224</xdr:rowOff>
    </xdr:to>
    <xdr:sp macro="" textlink="">
      <xdr:nvSpPr>
        <xdr:cNvPr id="595" name="楕円 594">
          <a:extLst>
            <a:ext uri="{FF2B5EF4-FFF2-40B4-BE49-F238E27FC236}">
              <a16:creationId xmlns:a16="http://schemas.microsoft.com/office/drawing/2014/main" id="{00000000-0008-0000-0F00-000053020000}"/>
            </a:ext>
          </a:extLst>
        </xdr:cNvPr>
        <xdr:cNvSpPr/>
      </xdr:nvSpPr>
      <xdr:spPr>
        <a:xfrm>
          <a:off x="17551400" y="646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68321</xdr:rowOff>
    </xdr:from>
    <xdr:to>
      <xdr:col>107</xdr:col>
      <xdr:colOff>50800</xdr:colOff>
      <xdr:row>39</xdr:row>
      <xdr:rowOff>72424</xdr:rowOff>
    </xdr:to>
    <xdr:cxnSp macro="">
      <xdr:nvCxnSpPr>
        <xdr:cNvPr id="596" name="直線コネクタ 595">
          <a:extLst>
            <a:ext uri="{FF2B5EF4-FFF2-40B4-BE49-F238E27FC236}">
              <a16:creationId xmlns:a16="http://schemas.microsoft.com/office/drawing/2014/main" id="{00000000-0008-0000-0F00-000054020000}"/>
            </a:ext>
          </a:extLst>
        </xdr:cNvPr>
        <xdr:cNvCxnSpPr/>
      </xdr:nvCxnSpPr>
      <xdr:spPr>
        <a:xfrm flipV="1">
          <a:off x="17602200" y="6513571"/>
          <a:ext cx="793750" cy="4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23625</xdr:rowOff>
    </xdr:from>
    <xdr:to>
      <xdr:col>98</xdr:col>
      <xdr:colOff>38100</xdr:colOff>
      <xdr:row>39</xdr:row>
      <xdr:rowOff>125225</xdr:rowOff>
    </xdr:to>
    <xdr:sp macro="" textlink="">
      <xdr:nvSpPr>
        <xdr:cNvPr id="597" name="楕円 596">
          <a:extLst>
            <a:ext uri="{FF2B5EF4-FFF2-40B4-BE49-F238E27FC236}">
              <a16:creationId xmlns:a16="http://schemas.microsoft.com/office/drawing/2014/main" id="{00000000-0008-0000-0F00-000055020000}"/>
            </a:ext>
          </a:extLst>
        </xdr:cNvPr>
        <xdr:cNvSpPr/>
      </xdr:nvSpPr>
      <xdr:spPr>
        <a:xfrm>
          <a:off x="16757650" y="64688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72424</xdr:rowOff>
    </xdr:from>
    <xdr:to>
      <xdr:col>102</xdr:col>
      <xdr:colOff>114300</xdr:colOff>
      <xdr:row>39</xdr:row>
      <xdr:rowOff>74425</xdr:rowOff>
    </xdr:to>
    <xdr:cxnSp macro="">
      <xdr:nvCxnSpPr>
        <xdr:cNvPr id="598" name="直線コネクタ 597">
          <a:extLst>
            <a:ext uri="{FF2B5EF4-FFF2-40B4-BE49-F238E27FC236}">
              <a16:creationId xmlns:a16="http://schemas.microsoft.com/office/drawing/2014/main" id="{00000000-0008-0000-0F00-000056020000}"/>
            </a:ext>
          </a:extLst>
        </xdr:cNvPr>
        <xdr:cNvCxnSpPr/>
      </xdr:nvCxnSpPr>
      <xdr:spPr>
        <a:xfrm flipV="1">
          <a:off x="16802100" y="6517674"/>
          <a:ext cx="800100" cy="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157317</xdr:rowOff>
    </xdr:from>
    <xdr:ext cx="534377" cy="259045"/>
    <xdr:sp macro="" textlink="">
      <xdr:nvSpPr>
        <xdr:cNvPr id="599" name="n_1aveValue【一般廃棄物処理施設】&#10;一人当たり有形固定資産（償却資産）額">
          <a:extLst>
            <a:ext uri="{FF2B5EF4-FFF2-40B4-BE49-F238E27FC236}">
              <a16:creationId xmlns:a16="http://schemas.microsoft.com/office/drawing/2014/main" id="{00000000-0008-0000-0F00-000057020000}"/>
            </a:ext>
          </a:extLst>
        </xdr:cNvPr>
        <xdr:cNvSpPr txBox="1"/>
      </xdr:nvSpPr>
      <xdr:spPr>
        <a:xfrm>
          <a:off x="18947911" y="676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158155</xdr:rowOff>
    </xdr:from>
    <xdr:ext cx="534377" cy="259045"/>
    <xdr:sp macro="" textlink="">
      <xdr:nvSpPr>
        <xdr:cNvPr id="600" name="n_2aveValue【一般廃棄物処理施設】&#10;一人当たり有形固定資産（償却資産）額">
          <a:extLst>
            <a:ext uri="{FF2B5EF4-FFF2-40B4-BE49-F238E27FC236}">
              <a16:creationId xmlns:a16="http://schemas.microsoft.com/office/drawing/2014/main" id="{00000000-0008-0000-0F00-000058020000}"/>
            </a:ext>
          </a:extLst>
        </xdr:cNvPr>
        <xdr:cNvSpPr txBox="1"/>
      </xdr:nvSpPr>
      <xdr:spPr>
        <a:xfrm>
          <a:off x="18166861" y="6768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158391</xdr:rowOff>
    </xdr:from>
    <xdr:ext cx="534377" cy="259045"/>
    <xdr:sp macro="" textlink="">
      <xdr:nvSpPr>
        <xdr:cNvPr id="601" name="n_3aveValue【一般廃棄物処理施設】&#10;一人当たり有形固定資産（償却資産）額">
          <a:extLst>
            <a:ext uri="{FF2B5EF4-FFF2-40B4-BE49-F238E27FC236}">
              <a16:creationId xmlns:a16="http://schemas.microsoft.com/office/drawing/2014/main" id="{00000000-0008-0000-0F00-000059020000}"/>
            </a:ext>
          </a:extLst>
        </xdr:cNvPr>
        <xdr:cNvSpPr txBox="1"/>
      </xdr:nvSpPr>
      <xdr:spPr>
        <a:xfrm>
          <a:off x="17354061" y="6768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37096</xdr:rowOff>
    </xdr:from>
    <xdr:ext cx="534377" cy="259045"/>
    <xdr:sp macro="" textlink="">
      <xdr:nvSpPr>
        <xdr:cNvPr id="602" name="n_4aveValue【一般廃棄物処理施設】&#10;一人当たり有形固定資産（償却資産）額">
          <a:extLst>
            <a:ext uri="{FF2B5EF4-FFF2-40B4-BE49-F238E27FC236}">
              <a16:creationId xmlns:a16="http://schemas.microsoft.com/office/drawing/2014/main" id="{00000000-0008-0000-0F00-00005A020000}"/>
            </a:ext>
          </a:extLst>
        </xdr:cNvPr>
        <xdr:cNvSpPr txBox="1"/>
      </xdr:nvSpPr>
      <xdr:spPr>
        <a:xfrm>
          <a:off x="16560311" y="6812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133495</xdr:rowOff>
    </xdr:from>
    <xdr:ext cx="599010" cy="259045"/>
    <xdr:sp macro="" textlink="">
      <xdr:nvSpPr>
        <xdr:cNvPr id="603" name="n_1mainValue【一般廃棄物処理施設】&#10;一人当たり有形固定資産（償却資産）額">
          <a:extLst>
            <a:ext uri="{FF2B5EF4-FFF2-40B4-BE49-F238E27FC236}">
              <a16:creationId xmlns:a16="http://schemas.microsoft.com/office/drawing/2014/main" id="{00000000-0008-0000-0F00-00005B020000}"/>
            </a:ext>
          </a:extLst>
        </xdr:cNvPr>
        <xdr:cNvSpPr txBox="1"/>
      </xdr:nvSpPr>
      <xdr:spPr>
        <a:xfrm>
          <a:off x="18915595" y="6248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135648</xdr:rowOff>
    </xdr:from>
    <xdr:ext cx="599010" cy="259045"/>
    <xdr:sp macro="" textlink="">
      <xdr:nvSpPr>
        <xdr:cNvPr id="604" name="n_2mainValue【一般廃棄物処理施設】&#10;一人当たり有形固定資産（償却資産）額">
          <a:extLst>
            <a:ext uri="{FF2B5EF4-FFF2-40B4-BE49-F238E27FC236}">
              <a16:creationId xmlns:a16="http://schemas.microsoft.com/office/drawing/2014/main" id="{00000000-0008-0000-0F00-00005C020000}"/>
            </a:ext>
          </a:extLst>
        </xdr:cNvPr>
        <xdr:cNvSpPr txBox="1"/>
      </xdr:nvSpPr>
      <xdr:spPr>
        <a:xfrm>
          <a:off x="18134545" y="6250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139751</xdr:rowOff>
    </xdr:from>
    <xdr:ext cx="599010" cy="259045"/>
    <xdr:sp macro="" textlink="">
      <xdr:nvSpPr>
        <xdr:cNvPr id="605" name="n_3mainValue【一般廃棄物処理施設】&#10;一人当たり有形固定資産（償却資産）額">
          <a:extLst>
            <a:ext uri="{FF2B5EF4-FFF2-40B4-BE49-F238E27FC236}">
              <a16:creationId xmlns:a16="http://schemas.microsoft.com/office/drawing/2014/main" id="{00000000-0008-0000-0F00-00005D020000}"/>
            </a:ext>
          </a:extLst>
        </xdr:cNvPr>
        <xdr:cNvSpPr txBox="1"/>
      </xdr:nvSpPr>
      <xdr:spPr>
        <a:xfrm>
          <a:off x="17321745" y="6254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141752</xdr:rowOff>
    </xdr:from>
    <xdr:ext cx="599010" cy="259045"/>
    <xdr:sp macro="" textlink="">
      <xdr:nvSpPr>
        <xdr:cNvPr id="606" name="n_4mainValue【一般廃棄物処理施設】&#10;一人当たり有形固定資産（償却資産）額">
          <a:extLst>
            <a:ext uri="{FF2B5EF4-FFF2-40B4-BE49-F238E27FC236}">
              <a16:creationId xmlns:a16="http://schemas.microsoft.com/office/drawing/2014/main" id="{00000000-0008-0000-0F00-00005E020000}"/>
            </a:ext>
          </a:extLst>
        </xdr:cNvPr>
        <xdr:cNvSpPr txBox="1"/>
      </xdr:nvSpPr>
      <xdr:spPr>
        <a:xfrm>
          <a:off x="16527995" y="6256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00000000-0008-0000-0F00-00005F020000}"/>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00000000-0008-0000-0F00-000060020000}"/>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00000000-0008-0000-0F00-000061020000}"/>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00000000-0008-0000-0F00-000062020000}"/>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00000000-0008-0000-0F00-000063020000}"/>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00000000-0008-0000-0F00-000064020000}"/>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00000000-0008-0000-0F00-000065020000}"/>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00000000-0008-0000-0F00-000066020000}"/>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00000000-0008-0000-0F00-000067020000}"/>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00000000-0008-0000-0F00-000068020000}"/>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17" name="テキスト ボックス 616">
          <a:extLst>
            <a:ext uri="{FF2B5EF4-FFF2-40B4-BE49-F238E27FC236}">
              <a16:creationId xmlns:a16="http://schemas.microsoft.com/office/drawing/2014/main" id="{00000000-0008-0000-0F00-000069020000}"/>
            </a:ext>
          </a:extLst>
        </xdr:cNvPr>
        <xdr:cNvSpPr txBox="1"/>
      </xdr:nvSpPr>
      <xdr:spPr>
        <a:xfrm>
          <a:off x="10842791" y="1088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8" name="直線コネクタ 617">
          <a:extLst>
            <a:ext uri="{FF2B5EF4-FFF2-40B4-BE49-F238E27FC236}">
              <a16:creationId xmlns:a16="http://schemas.microsoft.com/office/drawing/2014/main" id="{00000000-0008-0000-0F00-00006A020000}"/>
            </a:ext>
          </a:extLst>
        </xdr:cNvPr>
        <xdr:cNvCxnSpPr/>
      </xdr:nvCxnSpPr>
      <xdr:spPr>
        <a:xfrm>
          <a:off x="11207750" y="10648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9" name="テキスト ボックス 618">
          <a:extLst>
            <a:ext uri="{FF2B5EF4-FFF2-40B4-BE49-F238E27FC236}">
              <a16:creationId xmlns:a16="http://schemas.microsoft.com/office/drawing/2014/main" id="{00000000-0008-0000-0F00-00006B020000}"/>
            </a:ext>
          </a:extLst>
        </xdr:cNvPr>
        <xdr:cNvSpPr txBox="1"/>
      </xdr:nvSpPr>
      <xdr:spPr>
        <a:xfrm>
          <a:off x="10842791" y="10513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0" name="直線コネクタ 619">
          <a:extLst>
            <a:ext uri="{FF2B5EF4-FFF2-40B4-BE49-F238E27FC236}">
              <a16:creationId xmlns:a16="http://schemas.microsoft.com/office/drawing/2014/main" id="{00000000-0008-0000-0F00-00006C020000}"/>
            </a:ext>
          </a:extLst>
        </xdr:cNvPr>
        <xdr:cNvCxnSpPr/>
      </xdr:nvCxnSpPr>
      <xdr:spPr>
        <a:xfrm>
          <a:off x="11207750" y="10280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1" name="テキスト ボックス 620">
          <a:extLst>
            <a:ext uri="{FF2B5EF4-FFF2-40B4-BE49-F238E27FC236}">
              <a16:creationId xmlns:a16="http://schemas.microsoft.com/office/drawing/2014/main" id="{00000000-0008-0000-0F00-00006D020000}"/>
            </a:ext>
          </a:extLst>
        </xdr:cNvPr>
        <xdr:cNvSpPr txBox="1"/>
      </xdr:nvSpPr>
      <xdr:spPr>
        <a:xfrm>
          <a:off x="108427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2" name="直線コネクタ 621">
          <a:extLst>
            <a:ext uri="{FF2B5EF4-FFF2-40B4-BE49-F238E27FC236}">
              <a16:creationId xmlns:a16="http://schemas.microsoft.com/office/drawing/2014/main" id="{00000000-0008-0000-0F00-00006E020000}"/>
            </a:ext>
          </a:extLst>
        </xdr:cNvPr>
        <xdr:cNvCxnSpPr/>
      </xdr:nvCxnSpPr>
      <xdr:spPr>
        <a:xfrm>
          <a:off x="11207750" y="9912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3" name="テキスト ボックス 622">
          <a:extLst>
            <a:ext uri="{FF2B5EF4-FFF2-40B4-BE49-F238E27FC236}">
              <a16:creationId xmlns:a16="http://schemas.microsoft.com/office/drawing/2014/main" id="{00000000-0008-0000-0F00-00006F020000}"/>
            </a:ext>
          </a:extLst>
        </xdr:cNvPr>
        <xdr:cNvSpPr txBox="1"/>
      </xdr:nvSpPr>
      <xdr:spPr>
        <a:xfrm>
          <a:off x="108427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4" name="直線コネクタ 623">
          <a:extLst>
            <a:ext uri="{FF2B5EF4-FFF2-40B4-BE49-F238E27FC236}">
              <a16:creationId xmlns:a16="http://schemas.microsoft.com/office/drawing/2014/main" id="{00000000-0008-0000-0F00-000070020000}"/>
            </a:ext>
          </a:extLst>
        </xdr:cNvPr>
        <xdr:cNvCxnSpPr/>
      </xdr:nvCxnSpPr>
      <xdr:spPr>
        <a:xfrm>
          <a:off x="11207750" y="9550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5" name="テキスト ボックス 624">
          <a:extLst>
            <a:ext uri="{FF2B5EF4-FFF2-40B4-BE49-F238E27FC236}">
              <a16:creationId xmlns:a16="http://schemas.microsoft.com/office/drawing/2014/main" id="{00000000-0008-0000-0F00-000071020000}"/>
            </a:ext>
          </a:extLst>
        </xdr:cNvPr>
        <xdr:cNvSpPr txBox="1"/>
      </xdr:nvSpPr>
      <xdr:spPr>
        <a:xfrm>
          <a:off x="108427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6" name="直線コネクタ 625">
          <a:extLst>
            <a:ext uri="{FF2B5EF4-FFF2-40B4-BE49-F238E27FC236}">
              <a16:creationId xmlns:a16="http://schemas.microsoft.com/office/drawing/2014/main" id="{00000000-0008-0000-0F00-000072020000}"/>
            </a:ext>
          </a:extLst>
        </xdr:cNvPr>
        <xdr:cNvCxnSpPr/>
      </xdr:nvCxnSpPr>
      <xdr:spPr>
        <a:xfrm>
          <a:off x="11207750" y="9182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7" name="テキスト ボックス 626">
          <a:extLst>
            <a:ext uri="{FF2B5EF4-FFF2-40B4-BE49-F238E27FC236}">
              <a16:creationId xmlns:a16="http://schemas.microsoft.com/office/drawing/2014/main" id="{00000000-0008-0000-0F00-000073020000}"/>
            </a:ext>
          </a:extLst>
        </xdr:cNvPr>
        <xdr:cNvSpPr txBox="1"/>
      </xdr:nvSpPr>
      <xdr:spPr>
        <a:xfrm>
          <a:off x="108427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a:extLst>
            <a:ext uri="{FF2B5EF4-FFF2-40B4-BE49-F238E27FC236}">
              <a16:creationId xmlns:a16="http://schemas.microsoft.com/office/drawing/2014/main" id="{00000000-0008-0000-0F00-000074020000}"/>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9" name="テキスト ボックス 628">
          <a:extLst>
            <a:ext uri="{FF2B5EF4-FFF2-40B4-BE49-F238E27FC236}">
              <a16:creationId xmlns:a16="http://schemas.microsoft.com/office/drawing/2014/main" id="{00000000-0008-0000-0F00-000075020000}"/>
            </a:ext>
          </a:extLst>
        </xdr:cNvPr>
        <xdr:cNvSpPr txBox="1"/>
      </xdr:nvSpPr>
      <xdr:spPr>
        <a:xfrm>
          <a:off x="108427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保健センター・保健所】&#10;有形固定資産減価償却率グラフ枠">
          <a:extLst>
            <a:ext uri="{FF2B5EF4-FFF2-40B4-BE49-F238E27FC236}">
              <a16:creationId xmlns:a16="http://schemas.microsoft.com/office/drawing/2014/main" id="{00000000-0008-0000-0F00-000076020000}"/>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140970</xdr:rowOff>
    </xdr:from>
    <xdr:to>
      <xdr:col>85</xdr:col>
      <xdr:colOff>126364</xdr:colOff>
      <xdr:row>64</xdr:row>
      <xdr:rowOff>95250</xdr:rowOff>
    </xdr:to>
    <xdr:cxnSp macro="">
      <xdr:nvCxnSpPr>
        <xdr:cNvPr id="631" name="直線コネクタ 630">
          <a:extLst>
            <a:ext uri="{FF2B5EF4-FFF2-40B4-BE49-F238E27FC236}">
              <a16:creationId xmlns:a16="http://schemas.microsoft.com/office/drawing/2014/main" id="{00000000-0008-0000-0F00-000077020000}"/>
            </a:ext>
          </a:extLst>
        </xdr:cNvPr>
        <xdr:cNvCxnSpPr/>
      </xdr:nvCxnSpPr>
      <xdr:spPr>
        <a:xfrm flipV="1">
          <a:off x="14699614" y="9392920"/>
          <a:ext cx="0" cy="1275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99077</xdr:rowOff>
    </xdr:from>
    <xdr:ext cx="405111" cy="259045"/>
    <xdr:sp macro="" textlink="">
      <xdr:nvSpPr>
        <xdr:cNvPr id="632" name="【保健センター・保健所】&#10;有形固定資産減価償却率最小値テキスト">
          <a:extLst>
            <a:ext uri="{FF2B5EF4-FFF2-40B4-BE49-F238E27FC236}">
              <a16:creationId xmlns:a16="http://schemas.microsoft.com/office/drawing/2014/main" id="{00000000-0008-0000-0F00-000078020000}"/>
            </a:ext>
          </a:extLst>
        </xdr:cNvPr>
        <xdr:cNvSpPr txBox="1"/>
      </xdr:nvSpPr>
      <xdr:spPr>
        <a:xfrm>
          <a:off x="14738350"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95250</xdr:rowOff>
    </xdr:from>
    <xdr:to>
      <xdr:col>86</xdr:col>
      <xdr:colOff>25400</xdr:colOff>
      <xdr:row>64</xdr:row>
      <xdr:rowOff>95250</xdr:rowOff>
    </xdr:to>
    <xdr:cxnSp macro="">
      <xdr:nvCxnSpPr>
        <xdr:cNvPr id="633" name="直線コネクタ 632">
          <a:extLst>
            <a:ext uri="{FF2B5EF4-FFF2-40B4-BE49-F238E27FC236}">
              <a16:creationId xmlns:a16="http://schemas.microsoft.com/office/drawing/2014/main" id="{00000000-0008-0000-0F00-000079020000}"/>
            </a:ext>
          </a:extLst>
        </xdr:cNvPr>
        <xdr:cNvCxnSpPr/>
      </xdr:nvCxnSpPr>
      <xdr:spPr>
        <a:xfrm>
          <a:off x="14611350" y="106680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87647</xdr:rowOff>
    </xdr:from>
    <xdr:ext cx="405111" cy="259045"/>
    <xdr:sp macro="" textlink="">
      <xdr:nvSpPr>
        <xdr:cNvPr id="634" name="【保健センター・保健所】&#10;有形固定資産減価償却率最大値テキスト">
          <a:extLst>
            <a:ext uri="{FF2B5EF4-FFF2-40B4-BE49-F238E27FC236}">
              <a16:creationId xmlns:a16="http://schemas.microsoft.com/office/drawing/2014/main" id="{00000000-0008-0000-0F00-00007A020000}"/>
            </a:ext>
          </a:extLst>
        </xdr:cNvPr>
        <xdr:cNvSpPr txBox="1"/>
      </xdr:nvSpPr>
      <xdr:spPr>
        <a:xfrm>
          <a:off x="14738350" y="9174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140970</xdr:rowOff>
    </xdr:from>
    <xdr:to>
      <xdr:col>86</xdr:col>
      <xdr:colOff>25400</xdr:colOff>
      <xdr:row>56</xdr:row>
      <xdr:rowOff>140970</xdr:rowOff>
    </xdr:to>
    <xdr:cxnSp macro="">
      <xdr:nvCxnSpPr>
        <xdr:cNvPr id="635" name="直線コネクタ 634">
          <a:extLst>
            <a:ext uri="{FF2B5EF4-FFF2-40B4-BE49-F238E27FC236}">
              <a16:creationId xmlns:a16="http://schemas.microsoft.com/office/drawing/2014/main" id="{00000000-0008-0000-0F00-00007B020000}"/>
            </a:ext>
          </a:extLst>
        </xdr:cNvPr>
        <xdr:cNvCxnSpPr/>
      </xdr:nvCxnSpPr>
      <xdr:spPr>
        <a:xfrm>
          <a:off x="14611350" y="93929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10177</xdr:rowOff>
    </xdr:from>
    <xdr:ext cx="405111" cy="259045"/>
    <xdr:sp macro="" textlink="">
      <xdr:nvSpPr>
        <xdr:cNvPr id="636" name="【保健センター・保健所】&#10;有形固定資産減価償却率平均値テキスト">
          <a:extLst>
            <a:ext uri="{FF2B5EF4-FFF2-40B4-BE49-F238E27FC236}">
              <a16:creationId xmlns:a16="http://schemas.microsoft.com/office/drawing/2014/main" id="{00000000-0008-0000-0F00-00007C020000}"/>
            </a:ext>
          </a:extLst>
        </xdr:cNvPr>
        <xdr:cNvSpPr txBox="1"/>
      </xdr:nvSpPr>
      <xdr:spPr>
        <a:xfrm>
          <a:off x="14738350" y="9592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158750</xdr:rowOff>
    </xdr:from>
    <xdr:to>
      <xdr:col>85</xdr:col>
      <xdr:colOff>177800</xdr:colOff>
      <xdr:row>59</xdr:row>
      <xdr:rowOff>88900</xdr:rowOff>
    </xdr:to>
    <xdr:sp macro="" textlink="">
      <xdr:nvSpPr>
        <xdr:cNvPr id="637" name="フローチャート: 判断 636">
          <a:extLst>
            <a:ext uri="{FF2B5EF4-FFF2-40B4-BE49-F238E27FC236}">
              <a16:creationId xmlns:a16="http://schemas.microsoft.com/office/drawing/2014/main" id="{00000000-0008-0000-0F00-00007D020000}"/>
            </a:ext>
          </a:extLst>
        </xdr:cNvPr>
        <xdr:cNvSpPr/>
      </xdr:nvSpPr>
      <xdr:spPr>
        <a:xfrm>
          <a:off x="14649450" y="97409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93980</xdr:rowOff>
    </xdr:from>
    <xdr:to>
      <xdr:col>81</xdr:col>
      <xdr:colOff>101600</xdr:colOff>
      <xdr:row>59</xdr:row>
      <xdr:rowOff>24130</xdr:rowOff>
    </xdr:to>
    <xdr:sp macro="" textlink="">
      <xdr:nvSpPr>
        <xdr:cNvPr id="638" name="フローチャート: 判断 637">
          <a:extLst>
            <a:ext uri="{FF2B5EF4-FFF2-40B4-BE49-F238E27FC236}">
              <a16:creationId xmlns:a16="http://schemas.microsoft.com/office/drawing/2014/main" id="{00000000-0008-0000-0F00-00007E020000}"/>
            </a:ext>
          </a:extLst>
        </xdr:cNvPr>
        <xdr:cNvSpPr/>
      </xdr:nvSpPr>
      <xdr:spPr>
        <a:xfrm>
          <a:off x="13887450" y="96761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59690</xdr:rowOff>
    </xdr:from>
    <xdr:to>
      <xdr:col>76</xdr:col>
      <xdr:colOff>165100</xdr:colOff>
      <xdr:row>58</xdr:row>
      <xdr:rowOff>161290</xdr:rowOff>
    </xdr:to>
    <xdr:sp macro="" textlink="">
      <xdr:nvSpPr>
        <xdr:cNvPr id="639" name="フローチャート: 判断 638">
          <a:extLst>
            <a:ext uri="{FF2B5EF4-FFF2-40B4-BE49-F238E27FC236}">
              <a16:creationId xmlns:a16="http://schemas.microsoft.com/office/drawing/2014/main" id="{00000000-0008-0000-0F00-00007F020000}"/>
            </a:ext>
          </a:extLst>
        </xdr:cNvPr>
        <xdr:cNvSpPr/>
      </xdr:nvSpPr>
      <xdr:spPr>
        <a:xfrm>
          <a:off x="13093700" y="964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59690</xdr:rowOff>
    </xdr:from>
    <xdr:to>
      <xdr:col>72</xdr:col>
      <xdr:colOff>38100</xdr:colOff>
      <xdr:row>58</xdr:row>
      <xdr:rowOff>161290</xdr:rowOff>
    </xdr:to>
    <xdr:sp macro="" textlink="">
      <xdr:nvSpPr>
        <xdr:cNvPr id="640" name="フローチャート: 判断 639">
          <a:extLst>
            <a:ext uri="{FF2B5EF4-FFF2-40B4-BE49-F238E27FC236}">
              <a16:creationId xmlns:a16="http://schemas.microsoft.com/office/drawing/2014/main" id="{00000000-0008-0000-0F00-000080020000}"/>
            </a:ext>
          </a:extLst>
        </xdr:cNvPr>
        <xdr:cNvSpPr/>
      </xdr:nvSpPr>
      <xdr:spPr>
        <a:xfrm>
          <a:off x="12299950" y="96418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13970</xdr:rowOff>
    </xdr:from>
    <xdr:to>
      <xdr:col>67</xdr:col>
      <xdr:colOff>101600</xdr:colOff>
      <xdr:row>58</xdr:row>
      <xdr:rowOff>115570</xdr:rowOff>
    </xdr:to>
    <xdr:sp macro="" textlink="">
      <xdr:nvSpPr>
        <xdr:cNvPr id="641" name="フローチャート: 判断 640">
          <a:extLst>
            <a:ext uri="{FF2B5EF4-FFF2-40B4-BE49-F238E27FC236}">
              <a16:creationId xmlns:a16="http://schemas.microsoft.com/office/drawing/2014/main" id="{00000000-0008-0000-0F00-000081020000}"/>
            </a:ext>
          </a:extLst>
        </xdr:cNvPr>
        <xdr:cNvSpPr/>
      </xdr:nvSpPr>
      <xdr:spPr>
        <a:xfrm>
          <a:off x="11487150" y="959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0000000-0008-0000-0F00-000082020000}"/>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F00-000083020000}"/>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F00-000084020000}"/>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0000000-0008-0000-0F00-000085020000}"/>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F00-000086020000}"/>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128270</xdr:rowOff>
    </xdr:from>
    <xdr:to>
      <xdr:col>85</xdr:col>
      <xdr:colOff>177800</xdr:colOff>
      <xdr:row>62</xdr:row>
      <xdr:rowOff>58420</xdr:rowOff>
    </xdr:to>
    <xdr:sp macro="" textlink="">
      <xdr:nvSpPr>
        <xdr:cNvPr id="647" name="楕円 646">
          <a:extLst>
            <a:ext uri="{FF2B5EF4-FFF2-40B4-BE49-F238E27FC236}">
              <a16:creationId xmlns:a16="http://schemas.microsoft.com/office/drawing/2014/main" id="{00000000-0008-0000-0F00-000087020000}"/>
            </a:ext>
          </a:extLst>
        </xdr:cNvPr>
        <xdr:cNvSpPr/>
      </xdr:nvSpPr>
      <xdr:spPr>
        <a:xfrm>
          <a:off x="14649450" y="1020572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106697</xdr:rowOff>
    </xdr:from>
    <xdr:ext cx="405111" cy="259045"/>
    <xdr:sp macro="" textlink="">
      <xdr:nvSpPr>
        <xdr:cNvPr id="648" name="【保健センター・保健所】&#10;有形固定資産減価償却率該当値テキスト">
          <a:extLst>
            <a:ext uri="{FF2B5EF4-FFF2-40B4-BE49-F238E27FC236}">
              <a16:creationId xmlns:a16="http://schemas.microsoft.com/office/drawing/2014/main" id="{00000000-0008-0000-0F00-000088020000}"/>
            </a:ext>
          </a:extLst>
        </xdr:cNvPr>
        <xdr:cNvSpPr txBox="1"/>
      </xdr:nvSpPr>
      <xdr:spPr>
        <a:xfrm>
          <a:off x="14738350" y="1018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52070</xdr:rowOff>
    </xdr:from>
    <xdr:to>
      <xdr:col>81</xdr:col>
      <xdr:colOff>101600</xdr:colOff>
      <xdr:row>62</xdr:row>
      <xdr:rowOff>153670</xdr:rowOff>
    </xdr:to>
    <xdr:sp macro="" textlink="">
      <xdr:nvSpPr>
        <xdr:cNvPr id="649" name="楕円 648">
          <a:extLst>
            <a:ext uri="{FF2B5EF4-FFF2-40B4-BE49-F238E27FC236}">
              <a16:creationId xmlns:a16="http://schemas.microsoft.com/office/drawing/2014/main" id="{00000000-0008-0000-0F00-000089020000}"/>
            </a:ext>
          </a:extLst>
        </xdr:cNvPr>
        <xdr:cNvSpPr/>
      </xdr:nvSpPr>
      <xdr:spPr>
        <a:xfrm>
          <a:off x="1388745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7620</xdr:rowOff>
    </xdr:from>
    <xdr:to>
      <xdr:col>85</xdr:col>
      <xdr:colOff>127000</xdr:colOff>
      <xdr:row>62</xdr:row>
      <xdr:rowOff>102870</xdr:rowOff>
    </xdr:to>
    <xdr:cxnSp macro="">
      <xdr:nvCxnSpPr>
        <xdr:cNvPr id="650" name="直線コネクタ 649">
          <a:extLst>
            <a:ext uri="{FF2B5EF4-FFF2-40B4-BE49-F238E27FC236}">
              <a16:creationId xmlns:a16="http://schemas.microsoft.com/office/drawing/2014/main" id="{00000000-0008-0000-0F00-00008A020000}"/>
            </a:ext>
          </a:extLst>
        </xdr:cNvPr>
        <xdr:cNvCxnSpPr/>
      </xdr:nvCxnSpPr>
      <xdr:spPr>
        <a:xfrm flipV="1">
          <a:off x="13938250" y="10250170"/>
          <a:ext cx="762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124460</xdr:rowOff>
    </xdr:from>
    <xdr:to>
      <xdr:col>76</xdr:col>
      <xdr:colOff>165100</xdr:colOff>
      <xdr:row>62</xdr:row>
      <xdr:rowOff>54610</xdr:rowOff>
    </xdr:to>
    <xdr:sp macro="" textlink="">
      <xdr:nvSpPr>
        <xdr:cNvPr id="651" name="楕円 650">
          <a:extLst>
            <a:ext uri="{FF2B5EF4-FFF2-40B4-BE49-F238E27FC236}">
              <a16:creationId xmlns:a16="http://schemas.microsoft.com/office/drawing/2014/main" id="{00000000-0008-0000-0F00-00008B020000}"/>
            </a:ext>
          </a:extLst>
        </xdr:cNvPr>
        <xdr:cNvSpPr/>
      </xdr:nvSpPr>
      <xdr:spPr>
        <a:xfrm>
          <a:off x="13093700" y="102019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3810</xdr:rowOff>
    </xdr:from>
    <xdr:to>
      <xdr:col>81</xdr:col>
      <xdr:colOff>50800</xdr:colOff>
      <xdr:row>62</xdr:row>
      <xdr:rowOff>102870</xdr:rowOff>
    </xdr:to>
    <xdr:cxnSp macro="">
      <xdr:nvCxnSpPr>
        <xdr:cNvPr id="652" name="直線コネクタ 651">
          <a:extLst>
            <a:ext uri="{FF2B5EF4-FFF2-40B4-BE49-F238E27FC236}">
              <a16:creationId xmlns:a16="http://schemas.microsoft.com/office/drawing/2014/main" id="{00000000-0008-0000-0F00-00008C020000}"/>
            </a:ext>
          </a:extLst>
        </xdr:cNvPr>
        <xdr:cNvCxnSpPr/>
      </xdr:nvCxnSpPr>
      <xdr:spPr>
        <a:xfrm>
          <a:off x="13144500" y="10246360"/>
          <a:ext cx="79375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25400</xdr:rowOff>
    </xdr:from>
    <xdr:to>
      <xdr:col>72</xdr:col>
      <xdr:colOff>38100</xdr:colOff>
      <xdr:row>61</xdr:row>
      <xdr:rowOff>127000</xdr:rowOff>
    </xdr:to>
    <xdr:sp macro="" textlink="">
      <xdr:nvSpPr>
        <xdr:cNvPr id="653" name="楕円 652">
          <a:extLst>
            <a:ext uri="{FF2B5EF4-FFF2-40B4-BE49-F238E27FC236}">
              <a16:creationId xmlns:a16="http://schemas.microsoft.com/office/drawing/2014/main" id="{00000000-0008-0000-0F00-00008D020000}"/>
            </a:ext>
          </a:extLst>
        </xdr:cNvPr>
        <xdr:cNvSpPr/>
      </xdr:nvSpPr>
      <xdr:spPr>
        <a:xfrm>
          <a:off x="12299950" y="101028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76200</xdr:rowOff>
    </xdr:from>
    <xdr:to>
      <xdr:col>76</xdr:col>
      <xdr:colOff>114300</xdr:colOff>
      <xdr:row>62</xdr:row>
      <xdr:rowOff>3810</xdr:rowOff>
    </xdr:to>
    <xdr:cxnSp macro="">
      <xdr:nvCxnSpPr>
        <xdr:cNvPr id="654" name="直線コネクタ 653">
          <a:extLst>
            <a:ext uri="{FF2B5EF4-FFF2-40B4-BE49-F238E27FC236}">
              <a16:creationId xmlns:a16="http://schemas.microsoft.com/office/drawing/2014/main" id="{00000000-0008-0000-0F00-00008E020000}"/>
            </a:ext>
          </a:extLst>
        </xdr:cNvPr>
        <xdr:cNvCxnSpPr/>
      </xdr:nvCxnSpPr>
      <xdr:spPr>
        <a:xfrm>
          <a:off x="12344400" y="10153650"/>
          <a:ext cx="800100" cy="9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97790</xdr:rowOff>
    </xdr:from>
    <xdr:to>
      <xdr:col>67</xdr:col>
      <xdr:colOff>101600</xdr:colOff>
      <xdr:row>61</xdr:row>
      <xdr:rowOff>27940</xdr:rowOff>
    </xdr:to>
    <xdr:sp macro="" textlink="">
      <xdr:nvSpPr>
        <xdr:cNvPr id="655" name="楕円 654">
          <a:extLst>
            <a:ext uri="{FF2B5EF4-FFF2-40B4-BE49-F238E27FC236}">
              <a16:creationId xmlns:a16="http://schemas.microsoft.com/office/drawing/2014/main" id="{00000000-0008-0000-0F00-00008F020000}"/>
            </a:ext>
          </a:extLst>
        </xdr:cNvPr>
        <xdr:cNvSpPr/>
      </xdr:nvSpPr>
      <xdr:spPr>
        <a:xfrm>
          <a:off x="11487150" y="100101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148590</xdr:rowOff>
    </xdr:from>
    <xdr:to>
      <xdr:col>71</xdr:col>
      <xdr:colOff>177800</xdr:colOff>
      <xdr:row>61</xdr:row>
      <xdr:rowOff>76200</xdr:rowOff>
    </xdr:to>
    <xdr:cxnSp macro="">
      <xdr:nvCxnSpPr>
        <xdr:cNvPr id="656" name="直線コネクタ 655">
          <a:extLst>
            <a:ext uri="{FF2B5EF4-FFF2-40B4-BE49-F238E27FC236}">
              <a16:creationId xmlns:a16="http://schemas.microsoft.com/office/drawing/2014/main" id="{00000000-0008-0000-0F00-000090020000}"/>
            </a:ext>
          </a:extLst>
        </xdr:cNvPr>
        <xdr:cNvCxnSpPr/>
      </xdr:nvCxnSpPr>
      <xdr:spPr>
        <a:xfrm>
          <a:off x="11537950" y="10060940"/>
          <a:ext cx="806450" cy="9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40657</xdr:rowOff>
    </xdr:from>
    <xdr:ext cx="405111" cy="259045"/>
    <xdr:sp macro="" textlink="">
      <xdr:nvSpPr>
        <xdr:cNvPr id="657" name="n_1aveValue【保健センター・保健所】&#10;有形固定資産減価償却率">
          <a:extLst>
            <a:ext uri="{FF2B5EF4-FFF2-40B4-BE49-F238E27FC236}">
              <a16:creationId xmlns:a16="http://schemas.microsoft.com/office/drawing/2014/main" id="{00000000-0008-0000-0F00-000091020000}"/>
            </a:ext>
          </a:extLst>
        </xdr:cNvPr>
        <xdr:cNvSpPr txBox="1"/>
      </xdr:nvSpPr>
      <xdr:spPr>
        <a:xfrm>
          <a:off x="13742044" y="9457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6367</xdr:rowOff>
    </xdr:from>
    <xdr:ext cx="405111" cy="259045"/>
    <xdr:sp macro="" textlink="">
      <xdr:nvSpPr>
        <xdr:cNvPr id="658" name="n_2aveValue【保健センター・保健所】&#10;有形固定資産減価償却率">
          <a:extLst>
            <a:ext uri="{FF2B5EF4-FFF2-40B4-BE49-F238E27FC236}">
              <a16:creationId xmlns:a16="http://schemas.microsoft.com/office/drawing/2014/main" id="{00000000-0008-0000-0F00-000092020000}"/>
            </a:ext>
          </a:extLst>
        </xdr:cNvPr>
        <xdr:cNvSpPr txBox="1"/>
      </xdr:nvSpPr>
      <xdr:spPr>
        <a:xfrm>
          <a:off x="12960994" y="9423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6367</xdr:rowOff>
    </xdr:from>
    <xdr:ext cx="405111" cy="259045"/>
    <xdr:sp macro="" textlink="">
      <xdr:nvSpPr>
        <xdr:cNvPr id="659" name="n_3aveValue【保健センター・保健所】&#10;有形固定資産減価償却率">
          <a:extLst>
            <a:ext uri="{FF2B5EF4-FFF2-40B4-BE49-F238E27FC236}">
              <a16:creationId xmlns:a16="http://schemas.microsoft.com/office/drawing/2014/main" id="{00000000-0008-0000-0F00-000093020000}"/>
            </a:ext>
          </a:extLst>
        </xdr:cNvPr>
        <xdr:cNvSpPr txBox="1"/>
      </xdr:nvSpPr>
      <xdr:spPr>
        <a:xfrm>
          <a:off x="12167244" y="9423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132097</xdr:rowOff>
    </xdr:from>
    <xdr:ext cx="405111" cy="259045"/>
    <xdr:sp macro="" textlink="">
      <xdr:nvSpPr>
        <xdr:cNvPr id="660" name="n_4aveValue【保健センター・保健所】&#10;有形固定資産減価償却率">
          <a:extLst>
            <a:ext uri="{FF2B5EF4-FFF2-40B4-BE49-F238E27FC236}">
              <a16:creationId xmlns:a16="http://schemas.microsoft.com/office/drawing/2014/main" id="{00000000-0008-0000-0F00-000094020000}"/>
            </a:ext>
          </a:extLst>
        </xdr:cNvPr>
        <xdr:cNvSpPr txBox="1"/>
      </xdr:nvSpPr>
      <xdr:spPr>
        <a:xfrm>
          <a:off x="11354444" y="938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144797</xdr:rowOff>
    </xdr:from>
    <xdr:ext cx="405111" cy="259045"/>
    <xdr:sp macro="" textlink="">
      <xdr:nvSpPr>
        <xdr:cNvPr id="661" name="n_1mainValue【保健センター・保健所】&#10;有形固定資産減価償却率">
          <a:extLst>
            <a:ext uri="{FF2B5EF4-FFF2-40B4-BE49-F238E27FC236}">
              <a16:creationId xmlns:a16="http://schemas.microsoft.com/office/drawing/2014/main" id="{00000000-0008-0000-0F00-000095020000}"/>
            </a:ext>
          </a:extLst>
        </xdr:cNvPr>
        <xdr:cNvSpPr txBox="1"/>
      </xdr:nvSpPr>
      <xdr:spPr>
        <a:xfrm>
          <a:off x="13742044" y="10387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45737</xdr:rowOff>
    </xdr:from>
    <xdr:ext cx="405111" cy="259045"/>
    <xdr:sp macro="" textlink="">
      <xdr:nvSpPr>
        <xdr:cNvPr id="662" name="n_2mainValue【保健センター・保健所】&#10;有形固定資産減価償却率">
          <a:extLst>
            <a:ext uri="{FF2B5EF4-FFF2-40B4-BE49-F238E27FC236}">
              <a16:creationId xmlns:a16="http://schemas.microsoft.com/office/drawing/2014/main" id="{00000000-0008-0000-0F00-000096020000}"/>
            </a:ext>
          </a:extLst>
        </xdr:cNvPr>
        <xdr:cNvSpPr txBox="1"/>
      </xdr:nvSpPr>
      <xdr:spPr>
        <a:xfrm>
          <a:off x="12960994" y="10288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118127</xdr:rowOff>
    </xdr:from>
    <xdr:ext cx="405111" cy="259045"/>
    <xdr:sp macro="" textlink="">
      <xdr:nvSpPr>
        <xdr:cNvPr id="663" name="n_3mainValue【保健センター・保健所】&#10;有形固定資産減価償却率">
          <a:extLst>
            <a:ext uri="{FF2B5EF4-FFF2-40B4-BE49-F238E27FC236}">
              <a16:creationId xmlns:a16="http://schemas.microsoft.com/office/drawing/2014/main" id="{00000000-0008-0000-0F00-000097020000}"/>
            </a:ext>
          </a:extLst>
        </xdr:cNvPr>
        <xdr:cNvSpPr txBox="1"/>
      </xdr:nvSpPr>
      <xdr:spPr>
        <a:xfrm>
          <a:off x="12167244" y="1019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19067</xdr:rowOff>
    </xdr:from>
    <xdr:ext cx="405111" cy="259045"/>
    <xdr:sp macro="" textlink="">
      <xdr:nvSpPr>
        <xdr:cNvPr id="664" name="n_4mainValue【保健センター・保健所】&#10;有形固定資産減価償却率">
          <a:extLst>
            <a:ext uri="{FF2B5EF4-FFF2-40B4-BE49-F238E27FC236}">
              <a16:creationId xmlns:a16="http://schemas.microsoft.com/office/drawing/2014/main" id="{00000000-0008-0000-0F00-000098020000}"/>
            </a:ext>
          </a:extLst>
        </xdr:cNvPr>
        <xdr:cNvSpPr txBox="1"/>
      </xdr:nvSpPr>
      <xdr:spPr>
        <a:xfrm>
          <a:off x="11354444" y="10096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00000000-0008-0000-0F00-000099020000}"/>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00000000-0008-0000-0F00-00009A020000}"/>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00000000-0008-0000-0F00-00009B020000}"/>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00000000-0008-0000-0F00-00009C020000}"/>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00000000-0008-0000-0F00-00009D020000}"/>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00000000-0008-0000-0F00-00009E020000}"/>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00000000-0008-0000-0F00-00009F020000}"/>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00000000-0008-0000-0F00-0000A0020000}"/>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00000000-0008-0000-0F00-0000A1020000}"/>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00000000-0008-0000-0F00-0000A2020000}"/>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5" name="直線コネクタ 674">
          <a:extLst>
            <a:ext uri="{FF2B5EF4-FFF2-40B4-BE49-F238E27FC236}">
              <a16:creationId xmlns:a16="http://schemas.microsoft.com/office/drawing/2014/main" id="{00000000-0008-0000-0F00-0000A3020000}"/>
            </a:ext>
          </a:extLst>
        </xdr:cNvPr>
        <xdr:cNvCxnSpPr/>
      </xdr:nvCxnSpPr>
      <xdr:spPr>
        <a:xfrm>
          <a:off x="164592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6" name="テキスト ボックス 675">
          <a:extLst>
            <a:ext uri="{FF2B5EF4-FFF2-40B4-BE49-F238E27FC236}">
              <a16:creationId xmlns:a16="http://schemas.microsoft.com/office/drawing/2014/main" id="{00000000-0008-0000-0F00-0000A4020000}"/>
            </a:ext>
          </a:extLst>
        </xdr:cNvPr>
        <xdr:cNvSpPr txBox="1"/>
      </xdr:nvSpPr>
      <xdr:spPr>
        <a:xfrm>
          <a:off x="160491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7" name="直線コネクタ 676">
          <a:extLst>
            <a:ext uri="{FF2B5EF4-FFF2-40B4-BE49-F238E27FC236}">
              <a16:creationId xmlns:a16="http://schemas.microsoft.com/office/drawing/2014/main" id="{00000000-0008-0000-0F00-0000A5020000}"/>
            </a:ext>
          </a:extLst>
        </xdr:cNvPr>
        <xdr:cNvCxnSpPr/>
      </xdr:nvCxnSpPr>
      <xdr:spPr>
        <a:xfrm>
          <a:off x="164592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8" name="テキスト ボックス 677">
          <a:extLst>
            <a:ext uri="{FF2B5EF4-FFF2-40B4-BE49-F238E27FC236}">
              <a16:creationId xmlns:a16="http://schemas.microsoft.com/office/drawing/2014/main" id="{00000000-0008-0000-0F00-0000A6020000}"/>
            </a:ext>
          </a:extLst>
        </xdr:cNvPr>
        <xdr:cNvSpPr txBox="1"/>
      </xdr:nvSpPr>
      <xdr:spPr>
        <a:xfrm>
          <a:off x="16049171" y="102472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9" name="直線コネクタ 678">
          <a:extLst>
            <a:ext uri="{FF2B5EF4-FFF2-40B4-BE49-F238E27FC236}">
              <a16:creationId xmlns:a16="http://schemas.microsoft.com/office/drawing/2014/main" id="{00000000-0008-0000-0F00-0000A7020000}"/>
            </a:ext>
          </a:extLst>
        </xdr:cNvPr>
        <xdr:cNvCxnSpPr/>
      </xdr:nvCxnSpPr>
      <xdr:spPr>
        <a:xfrm>
          <a:off x="164592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0" name="テキスト ボックス 679">
          <a:extLst>
            <a:ext uri="{FF2B5EF4-FFF2-40B4-BE49-F238E27FC236}">
              <a16:creationId xmlns:a16="http://schemas.microsoft.com/office/drawing/2014/main" id="{00000000-0008-0000-0F00-0000A8020000}"/>
            </a:ext>
          </a:extLst>
        </xdr:cNvPr>
        <xdr:cNvSpPr txBox="1"/>
      </xdr:nvSpPr>
      <xdr:spPr>
        <a:xfrm>
          <a:off x="16049171" y="99334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1" name="直線コネクタ 680">
          <a:extLst>
            <a:ext uri="{FF2B5EF4-FFF2-40B4-BE49-F238E27FC236}">
              <a16:creationId xmlns:a16="http://schemas.microsoft.com/office/drawing/2014/main" id="{00000000-0008-0000-0F00-0000A9020000}"/>
            </a:ext>
          </a:extLst>
        </xdr:cNvPr>
        <xdr:cNvCxnSpPr/>
      </xdr:nvCxnSpPr>
      <xdr:spPr>
        <a:xfrm>
          <a:off x="164592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2" name="テキスト ボックス 681">
          <a:extLst>
            <a:ext uri="{FF2B5EF4-FFF2-40B4-BE49-F238E27FC236}">
              <a16:creationId xmlns:a16="http://schemas.microsoft.com/office/drawing/2014/main" id="{00000000-0008-0000-0F00-0000AA020000}"/>
            </a:ext>
          </a:extLst>
        </xdr:cNvPr>
        <xdr:cNvSpPr txBox="1"/>
      </xdr:nvSpPr>
      <xdr:spPr>
        <a:xfrm>
          <a:off x="16049171" y="96195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3" name="直線コネクタ 682">
          <a:extLst>
            <a:ext uri="{FF2B5EF4-FFF2-40B4-BE49-F238E27FC236}">
              <a16:creationId xmlns:a16="http://schemas.microsoft.com/office/drawing/2014/main" id="{00000000-0008-0000-0F00-0000AB020000}"/>
            </a:ext>
          </a:extLst>
        </xdr:cNvPr>
        <xdr:cNvCxnSpPr/>
      </xdr:nvCxnSpPr>
      <xdr:spPr>
        <a:xfrm>
          <a:off x="164592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4" name="テキスト ボックス 683">
          <a:extLst>
            <a:ext uri="{FF2B5EF4-FFF2-40B4-BE49-F238E27FC236}">
              <a16:creationId xmlns:a16="http://schemas.microsoft.com/office/drawing/2014/main" id="{00000000-0008-0000-0F00-0000AC020000}"/>
            </a:ext>
          </a:extLst>
        </xdr:cNvPr>
        <xdr:cNvSpPr txBox="1"/>
      </xdr:nvSpPr>
      <xdr:spPr>
        <a:xfrm>
          <a:off x="16049171" y="93056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5" name="直線コネクタ 684">
          <a:extLst>
            <a:ext uri="{FF2B5EF4-FFF2-40B4-BE49-F238E27FC236}">
              <a16:creationId xmlns:a16="http://schemas.microsoft.com/office/drawing/2014/main" id="{00000000-0008-0000-0F00-0000AD020000}"/>
            </a:ext>
          </a:extLst>
        </xdr:cNvPr>
        <xdr:cNvCxnSpPr/>
      </xdr:nvCxnSpPr>
      <xdr:spPr>
        <a:xfrm>
          <a:off x="164592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6" name="テキスト ボックス 685">
          <a:extLst>
            <a:ext uri="{FF2B5EF4-FFF2-40B4-BE49-F238E27FC236}">
              <a16:creationId xmlns:a16="http://schemas.microsoft.com/office/drawing/2014/main" id="{00000000-0008-0000-0F00-0000AE020000}"/>
            </a:ext>
          </a:extLst>
        </xdr:cNvPr>
        <xdr:cNvSpPr txBox="1"/>
      </xdr:nvSpPr>
      <xdr:spPr>
        <a:xfrm>
          <a:off x="1604917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a:extLst>
            <a:ext uri="{FF2B5EF4-FFF2-40B4-BE49-F238E27FC236}">
              <a16:creationId xmlns:a16="http://schemas.microsoft.com/office/drawing/2014/main" id="{00000000-0008-0000-0F00-0000AF020000}"/>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8" name="テキスト ボックス 687">
          <a:extLst>
            <a:ext uri="{FF2B5EF4-FFF2-40B4-BE49-F238E27FC236}">
              <a16:creationId xmlns:a16="http://schemas.microsoft.com/office/drawing/2014/main" id="{00000000-0008-0000-0F00-0000B0020000}"/>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保健センター・保健所】&#10;一人当たり面積グラフ枠">
          <a:extLst>
            <a:ext uri="{FF2B5EF4-FFF2-40B4-BE49-F238E27FC236}">
              <a16:creationId xmlns:a16="http://schemas.microsoft.com/office/drawing/2014/main" id="{00000000-0008-0000-0F00-0000B1020000}"/>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65315</xdr:rowOff>
    </xdr:from>
    <xdr:to>
      <xdr:col>116</xdr:col>
      <xdr:colOff>62864</xdr:colOff>
      <xdr:row>64</xdr:row>
      <xdr:rowOff>32657</xdr:rowOff>
    </xdr:to>
    <xdr:cxnSp macro="">
      <xdr:nvCxnSpPr>
        <xdr:cNvPr id="690" name="直線コネクタ 689">
          <a:extLst>
            <a:ext uri="{FF2B5EF4-FFF2-40B4-BE49-F238E27FC236}">
              <a16:creationId xmlns:a16="http://schemas.microsoft.com/office/drawing/2014/main" id="{00000000-0008-0000-0F00-0000B2020000}"/>
            </a:ext>
          </a:extLst>
        </xdr:cNvPr>
        <xdr:cNvCxnSpPr/>
      </xdr:nvCxnSpPr>
      <xdr:spPr>
        <a:xfrm flipV="1">
          <a:off x="19951064" y="9317265"/>
          <a:ext cx="0" cy="1288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36484</xdr:rowOff>
    </xdr:from>
    <xdr:ext cx="469744" cy="259045"/>
    <xdr:sp macro="" textlink="">
      <xdr:nvSpPr>
        <xdr:cNvPr id="691" name="【保健センター・保健所】&#10;一人当たり面積最小値テキスト">
          <a:extLst>
            <a:ext uri="{FF2B5EF4-FFF2-40B4-BE49-F238E27FC236}">
              <a16:creationId xmlns:a16="http://schemas.microsoft.com/office/drawing/2014/main" id="{00000000-0008-0000-0F00-0000B3020000}"/>
            </a:ext>
          </a:extLst>
        </xdr:cNvPr>
        <xdr:cNvSpPr txBox="1"/>
      </xdr:nvSpPr>
      <xdr:spPr>
        <a:xfrm>
          <a:off x="19989800" y="10609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32657</xdr:rowOff>
    </xdr:from>
    <xdr:to>
      <xdr:col>116</xdr:col>
      <xdr:colOff>152400</xdr:colOff>
      <xdr:row>64</xdr:row>
      <xdr:rowOff>32657</xdr:rowOff>
    </xdr:to>
    <xdr:cxnSp macro="">
      <xdr:nvCxnSpPr>
        <xdr:cNvPr id="692" name="直線コネクタ 691">
          <a:extLst>
            <a:ext uri="{FF2B5EF4-FFF2-40B4-BE49-F238E27FC236}">
              <a16:creationId xmlns:a16="http://schemas.microsoft.com/office/drawing/2014/main" id="{00000000-0008-0000-0F00-0000B4020000}"/>
            </a:ext>
          </a:extLst>
        </xdr:cNvPr>
        <xdr:cNvCxnSpPr/>
      </xdr:nvCxnSpPr>
      <xdr:spPr>
        <a:xfrm>
          <a:off x="19881850" y="106054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11992</xdr:rowOff>
    </xdr:from>
    <xdr:ext cx="469744" cy="259045"/>
    <xdr:sp macro="" textlink="">
      <xdr:nvSpPr>
        <xdr:cNvPr id="693" name="【保健センター・保健所】&#10;一人当たり面積最大値テキスト">
          <a:extLst>
            <a:ext uri="{FF2B5EF4-FFF2-40B4-BE49-F238E27FC236}">
              <a16:creationId xmlns:a16="http://schemas.microsoft.com/office/drawing/2014/main" id="{00000000-0008-0000-0F00-0000B5020000}"/>
            </a:ext>
          </a:extLst>
        </xdr:cNvPr>
        <xdr:cNvSpPr txBox="1"/>
      </xdr:nvSpPr>
      <xdr:spPr>
        <a:xfrm>
          <a:off x="19989800" y="9098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65315</xdr:rowOff>
    </xdr:from>
    <xdr:to>
      <xdr:col>116</xdr:col>
      <xdr:colOff>152400</xdr:colOff>
      <xdr:row>56</xdr:row>
      <xdr:rowOff>65315</xdr:rowOff>
    </xdr:to>
    <xdr:cxnSp macro="">
      <xdr:nvCxnSpPr>
        <xdr:cNvPr id="694" name="直線コネクタ 693">
          <a:extLst>
            <a:ext uri="{FF2B5EF4-FFF2-40B4-BE49-F238E27FC236}">
              <a16:creationId xmlns:a16="http://schemas.microsoft.com/office/drawing/2014/main" id="{00000000-0008-0000-0F00-0000B6020000}"/>
            </a:ext>
          </a:extLst>
        </xdr:cNvPr>
        <xdr:cNvCxnSpPr/>
      </xdr:nvCxnSpPr>
      <xdr:spPr>
        <a:xfrm>
          <a:off x="19881850" y="93172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64605</xdr:rowOff>
    </xdr:from>
    <xdr:ext cx="469744" cy="259045"/>
    <xdr:sp macro="" textlink="">
      <xdr:nvSpPr>
        <xdr:cNvPr id="695" name="【保健センター・保健所】&#10;一人当たり面積平均値テキスト">
          <a:extLst>
            <a:ext uri="{FF2B5EF4-FFF2-40B4-BE49-F238E27FC236}">
              <a16:creationId xmlns:a16="http://schemas.microsoft.com/office/drawing/2014/main" id="{00000000-0008-0000-0F00-0000B7020000}"/>
            </a:ext>
          </a:extLst>
        </xdr:cNvPr>
        <xdr:cNvSpPr txBox="1"/>
      </xdr:nvSpPr>
      <xdr:spPr>
        <a:xfrm>
          <a:off x="19989800" y="101420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41728</xdr:rowOff>
    </xdr:from>
    <xdr:to>
      <xdr:col>116</xdr:col>
      <xdr:colOff>114300</xdr:colOff>
      <xdr:row>62</xdr:row>
      <xdr:rowOff>143328</xdr:rowOff>
    </xdr:to>
    <xdr:sp macro="" textlink="">
      <xdr:nvSpPr>
        <xdr:cNvPr id="696" name="フローチャート: 判断 695">
          <a:extLst>
            <a:ext uri="{FF2B5EF4-FFF2-40B4-BE49-F238E27FC236}">
              <a16:creationId xmlns:a16="http://schemas.microsoft.com/office/drawing/2014/main" id="{00000000-0008-0000-0F00-0000B8020000}"/>
            </a:ext>
          </a:extLst>
        </xdr:cNvPr>
        <xdr:cNvSpPr/>
      </xdr:nvSpPr>
      <xdr:spPr>
        <a:xfrm>
          <a:off x="19900900" y="10284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52615</xdr:rowOff>
    </xdr:from>
    <xdr:to>
      <xdr:col>112</xdr:col>
      <xdr:colOff>38100</xdr:colOff>
      <xdr:row>62</xdr:row>
      <xdr:rowOff>154215</xdr:rowOff>
    </xdr:to>
    <xdr:sp macro="" textlink="">
      <xdr:nvSpPr>
        <xdr:cNvPr id="697" name="フローチャート: 判断 696">
          <a:extLst>
            <a:ext uri="{FF2B5EF4-FFF2-40B4-BE49-F238E27FC236}">
              <a16:creationId xmlns:a16="http://schemas.microsoft.com/office/drawing/2014/main" id="{00000000-0008-0000-0F00-0000B9020000}"/>
            </a:ext>
          </a:extLst>
        </xdr:cNvPr>
        <xdr:cNvSpPr/>
      </xdr:nvSpPr>
      <xdr:spPr>
        <a:xfrm>
          <a:off x="19157950" y="102951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52615</xdr:rowOff>
    </xdr:from>
    <xdr:to>
      <xdr:col>107</xdr:col>
      <xdr:colOff>101600</xdr:colOff>
      <xdr:row>62</xdr:row>
      <xdr:rowOff>154215</xdr:rowOff>
    </xdr:to>
    <xdr:sp macro="" textlink="">
      <xdr:nvSpPr>
        <xdr:cNvPr id="698" name="フローチャート: 判断 697">
          <a:extLst>
            <a:ext uri="{FF2B5EF4-FFF2-40B4-BE49-F238E27FC236}">
              <a16:creationId xmlns:a16="http://schemas.microsoft.com/office/drawing/2014/main" id="{00000000-0008-0000-0F00-0000BA020000}"/>
            </a:ext>
          </a:extLst>
        </xdr:cNvPr>
        <xdr:cNvSpPr/>
      </xdr:nvSpPr>
      <xdr:spPr>
        <a:xfrm>
          <a:off x="18345150" y="10295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139700</xdr:rowOff>
    </xdr:from>
    <xdr:to>
      <xdr:col>102</xdr:col>
      <xdr:colOff>165100</xdr:colOff>
      <xdr:row>63</xdr:row>
      <xdr:rowOff>69850</xdr:rowOff>
    </xdr:to>
    <xdr:sp macro="" textlink="">
      <xdr:nvSpPr>
        <xdr:cNvPr id="699" name="フローチャート: 判断 698">
          <a:extLst>
            <a:ext uri="{FF2B5EF4-FFF2-40B4-BE49-F238E27FC236}">
              <a16:creationId xmlns:a16="http://schemas.microsoft.com/office/drawing/2014/main" id="{00000000-0008-0000-0F00-0000BB020000}"/>
            </a:ext>
          </a:extLst>
        </xdr:cNvPr>
        <xdr:cNvSpPr/>
      </xdr:nvSpPr>
      <xdr:spPr>
        <a:xfrm>
          <a:off x="17551400" y="103822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150585</xdr:rowOff>
    </xdr:from>
    <xdr:to>
      <xdr:col>98</xdr:col>
      <xdr:colOff>38100</xdr:colOff>
      <xdr:row>63</xdr:row>
      <xdr:rowOff>80735</xdr:rowOff>
    </xdr:to>
    <xdr:sp macro="" textlink="">
      <xdr:nvSpPr>
        <xdr:cNvPr id="700" name="フローチャート: 判断 699">
          <a:extLst>
            <a:ext uri="{FF2B5EF4-FFF2-40B4-BE49-F238E27FC236}">
              <a16:creationId xmlns:a16="http://schemas.microsoft.com/office/drawing/2014/main" id="{00000000-0008-0000-0F00-0000BC020000}"/>
            </a:ext>
          </a:extLst>
        </xdr:cNvPr>
        <xdr:cNvSpPr/>
      </xdr:nvSpPr>
      <xdr:spPr>
        <a:xfrm>
          <a:off x="16757650" y="1039313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00000000-0008-0000-0F00-0000BD020000}"/>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0000000-0008-0000-0F00-0000BE020000}"/>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F00-0000BF020000}"/>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0000000-0008-0000-0F00-0000C0020000}"/>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0000000-0008-0000-0F00-0000C1020000}"/>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131535</xdr:rowOff>
    </xdr:from>
    <xdr:to>
      <xdr:col>116</xdr:col>
      <xdr:colOff>114300</xdr:colOff>
      <xdr:row>64</xdr:row>
      <xdr:rowOff>61685</xdr:rowOff>
    </xdr:to>
    <xdr:sp macro="" textlink="">
      <xdr:nvSpPr>
        <xdr:cNvPr id="706" name="楕円 705">
          <a:extLst>
            <a:ext uri="{FF2B5EF4-FFF2-40B4-BE49-F238E27FC236}">
              <a16:creationId xmlns:a16="http://schemas.microsoft.com/office/drawing/2014/main" id="{00000000-0008-0000-0F00-0000C2020000}"/>
            </a:ext>
          </a:extLst>
        </xdr:cNvPr>
        <xdr:cNvSpPr/>
      </xdr:nvSpPr>
      <xdr:spPr>
        <a:xfrm>
          <a:off x="19900900" y="105391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46462</xdr:rowOff>
    </xdr:from>
    <xdr:ext cx="469744" cy="259045"/>
    <xdr:sp macro="" textlink="">
      <xdr:nvSpPr>
        <xdr:cNvPr id="707" name="【保健センター・保健所】&#10;一人当たり面積該当値テキスト">
          <a:extLst>
            <a:ext uri="{FF2B5EF4-FFF2-40B4-BE49-F238E27FC236}">
              <a16:creationId xmlns:a16="http://schemas.microsoft.com/office/drawing/2014/main" id="{00000000-0008-0000-0F00-0000C3020000}"/>
            </a:ext>
          </a:extLst>
        </xdr:cNvPr>
        <xdr:cNvSpPr txBox="1"/>
      </xdr:nvSpPr>
      <xdr:spPr>
        <a:xfrm>
          <a:off x="19989800" y="10454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131535</xdr:rowOff>
    </xdr:from>
    <xdr:to>
      <xdr:col>112</xdr:col>
      <xdr:colOff>38100</xdr:colOff>
      <xdr:row>64</xdr:row>
      <xdr:rowOff>61685</xdr:rowOff>
    </xdr:to>
    <xdr:sp macro="" textlink="">
      <xdr:nvSpPr>
        <xdr:cNvPr id="708" name="楕円 707">
          <a:extLst>
            <a:ext uri="{FF2B5EF4-FFF2-40B4-BE49-F238E27FC236}">
              <a16:creationId xmlns:a16="http://schemas.microsoft.com/office/drawing/2014/main" id="{00000000-0008-0000-0F00-0000C4020000}"/>
            </a:ext>
          </a:extLst>
        </xdr:cNvPr>
        <xdr:cNvSpPr/>
      </xdr:nvSpPr>
      <xdr:spPr>
        <a:xfrm>
          <a:off x="19157950" y="1053918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10885</xdr:rowOff>
    </xdr:from>
    <xdr:to>
      <xdr:col>116</xdr:col>
      <xdr:colOff>63500</xdr:colOff>
      <xdr:row>64</xdr:row>
      <xdr:rowOff>10885</xdr:rowOff>
    </xdr:to>
    <xdr:cxnSp macro="">
      <xdr:nvCxnSpPr>
        <xdr:cNvPr id="709" name="直線コネクタ 708">
          <a:extLst>
            <a:ext uri="{FF2B5EF4-FFF2-40B4-BE49-F238E27FC236}">
              <a16:creationId xmlns:a16="http://schemas.microsoft.com/office/drawing/2014/main" id="{00000000-0008-0000-0F00-0000C5020000}"/>
            </a:ext>
          </a:extLst>
        </xdr:cNvPr>
        <xdr:cNvCxnSpPr/>
      </xdr:nvCxnSpPr>
      <xdr:spPr>
        <a:xfrm>
          <a:off x="19202400" y="10583635"/>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131535</xdr:rowOff>
    </xdr:from>
    <xdr:to>
      <xdr:col>107</xdr:col>
      <xdr:colOff>101600</xdr:colOff>
      <xdr:row>64</xdr:row>
      <xdr:rowOff>61685</xdr:rowOff>
    </xdr:to>
    <xdr:sp macro="" textlink="">
      <xdr:nvSpPr>
        <xdr:cNvPr id="710" name="楕円 709">
          <a:extLst>
            <a:ext uri="{FF2B5EF4-FFF2-40B4-BE49-F238E27FC236}">
              <a16:creationId xmlns:a16="http://schemas.microsoft.com/office/drawing/2014/main" id="{00000000-0008-0000-0F00-0000C6020000}"/>
            </a:ext>
          </a:extLst>
        </xdr:cNvPr>
        <xdr:cNvSpPr/>
      </xdr:nvSpPr>
      <xdr:spPr>
        <a:xfrm>
          <a:off x="18345150" y="105391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10885</xdr:rowOff>
    </xdr:from>
    <xdr:to>
      <xdr:col>111</xdr:col>
      <xdr:colOff>177800</xdr:colOff>
      <xdr:row>64</xdr:row>
      <xdr:rowOff>10885</xdr:rowOff>
    </xdr:to>
    <xdr:cxnSp macro="">
      <xdr:nvCxnSpPr>
        <xdr:cNvPr id="711" name="直線コネクタ 710">
          <a:extLst>
            <a:ext uri="{FF2B5EF4-FFF2-40B4-BE49-F238E27FC236}">
              <a16:creationId xmlns:a16="http://schemas.microsoft.com/office/drawing/2014/main" id="{00000000-0008-0000-0F00-0000C7020000}"/>
            </a:ext>
          </a:extLst>
        </xdr:cNvPr>
        <xdr:cNvCxnSpPr/>
      </xdr:nvCxnSpPr>
      <xdr:spPr>
        <a:xfrm>
          <a:off x="18395950" y="10583635"/>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131535</xdr:rowOff>
    </xdr:from>
    <xdr:to>
      <xdr:col>102</xdr:col>
      <xdr:colOff>165100</xdr:colOff>
      <xdr:row>64</xdr:row>
      <xdr:rowOff>61685</xdr:rowOff>
    </xdr:to>
    <xdr:sp macro="" textlink="">
      <xdr:nvSpPr>
        <xdr:cNvPr id="712" name="楕円 711">
          <a:extLst>
            <a:ext uri="{FF2B5EF4-FFF2-40B4-BE49-F238E27FC236}">
              <a16:creationId xmlns:a16="http://schemas.microsoft.com/office/drawing/2014/main" id="{00000000-0008-0000-0F00-0000C8020000}"/>
            </a:ext>
          </a:extLst>
        </xdr:cNvPr>
        <xdr:cNvSpPr/>
      </xdr:nvSpPr>
      <xdr:spPr>
        <a:xfrm>
          <a:off x="17551400" y="105391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10885</xdr:rowOff>
    </xdr:from>
    <xdr:to>
      <xdr:col>107</xdr:col>
      <xdr:colOff>50800</xdr:colOff>
      <xdr:row>64</xdr:row>
      <xdr:rowOff>10885</xdr:rowOff>
    </xdr:to>
    <xdr:cxnSp macro="">
      <xdr:nvCxnSpPr>
        <xdr:cNvPr id="713" name="直線コネクタ 712">
          <a:extLst>
            <a:ext uri="{FF2B5EF4-FFF2-40B4-BE49-F238E27FC236}">
              <a16:creationId xmlns:a16="http://schemas.microsoft.com/office/drawing/2014/main" id="{00000000-0008-0000-0F00-0000C9020000}"/>
            </a:ext>
          </a:extLst>
        </xdr:cNvPr>
        <xdr:cNvCxnSpPr/>
      </xdr:nvCxnSpPr>
      <xdr:spPr>
        <a:xfrm>
          <a:off x="17602200" y="10583635"/>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131535</xdr:rowOff>
    </xdr:from>
    <xdr:to>
      <xdr:col>98</xdr:col>
      <xdr:colOff>38100</xdr:colOff>
      <xdr:row>64</xdr:row>
      <xdr:rowOff>61685</xdr:rowOff>
    </xdr:to>
    <xdr:sp macro="" textlink="">
      <xdr:nvSpPr>
        <xdr:cNvPr id="714" name="楕円 713">
          <a:extLst>
            <a:ext uri="{FF2B5EF4-FFF2-40B4-BE49-F238E27FC236}">
              <a16:creationId xmlns:a16="http://schemas.microsoft.com/office/drawing/2014/main" id="{00000000-0008-0000-0F00-0000CA020000}"/>
            </a:ext>
          </a:extLst>
        </xdr:cNvPr>
        <xdr:cNvSpPr/>
      </xdr:nvSpPr>
      <xdr:spPr>
        <a:xfrm>
          <a:off x="16757650" y="1053918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10885</xdr:rowOff>
    </xdr:from>
    <xdr:to>
      <xdr:col>102</xdr:col>
      <xdr:colOff>114300</xdr:colOff>
      <xdr:row>64</xdr:row>
      <xdr:rowOff>10885</xdr:rowOff>
    </xdr:to>
    <xdr:cxnSp macro="">
      <xdr:nvCxnSpPr>
        <xdr:cNvPr id="715" name="直線コネクタ 714">
          <a:extLst>
            <a:ext uri="{FF2B5EF4-FFF2-40B4-BE49-F238E27FC236}">
              <a16:creationId xmlns:a16="http://schemas.microsoft.com/office/drawing/2014/main" id="{00000000-0008-0000-0F00-0000CB020000}"/>
            </a:ext>
          </a:extLst>
        </xdr:cNvPr>
        <xdr:cNvCxnSpPr/>
      </xdr:nvCxnSpPr>
      <xdr:spPr>
        <a:xfrm>
          <a:off x="16802100" y="1058363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170742</xdr:rowOff>
    </xdr:from>
    <xdr:ext cx="469744" cy="259045"/>
    <xdr:sp macro="" textlink="">
      <xdr:nvSpPr>
        <xdr:cNvPr id="716" name="n_1aveValue【保健センター・保健所】&#10;一人当たり面積">
          <a:extLst>
            <a:ext uri="{FF2B5EF4-FFF2-40B4-BE49-F238E27FC236}">
              <a16:creationId xmlns:a16="http://schemas.microsoft.com/office/drawing/2014/main" id="{00000000-0008-0000-0F00-0000CC020000}"/>
            </a:ext>
          </a:extLst>
        </xdr:cNvPr>
        <xdr:cNvSpPr txBox="1"/>
      </xdr:nvSpPr>
      <xdr:spPr>
        <a:xfrm>
          <a:off x="18980227" y="10076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170742</xdr:rowOff>
    </xdr:from>
    <xdr:ext cx="469744" cy="259045"/>
    <xdr:sp macro="" textlink="">
      <xdr:nvSpPr>
        <xdr:cNvPr id="717" name="n_2aveValue【保健センター・保健所】&#10;一人当たり面積">
          <a:extLst>
            <a:ext uri="{FF2B5EF4-FFF2-40B4-BE49-F238E27FC236}">
              <a16:creationId xmlns:a16="http://schemas.microsoft.com/office/drawing/2014/main" id="{00000000-0008-0000-0F00-0000CD020000}"/>
            </a:ext>
          </a:extLst>
        </xdr:cNvPr>
        <xdr:cNvSpPr txBox="1"/>
      </xdr:nvSpPr>
      <xdr:spPr>
        <a:xfrm>
          <a:off x="18180127" y="10076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86377</xdr:rowOff>
    </xdr:from>
    <xdr:ext cx="469744" cy="259045"/>
    <xdr:sp macro="" textlink="">
      <xdr:nvSpPr>
        <xdr:cNvPr id="718" name="n_3aveValue【保健センター・保健所】&#10;一人当たり面積">
          <a:extLst>
            <a:ext uri="{FF2B5EF4-FFF2-40B4-BE49-F238E27FC236}">
              <a16:creationId xmlns:a16="http://schemas.microsoft.com/office/drawing/2014/main" id="{00000000-0008-0000-0F00-0000CE020000}"/>
            </a:ext>
          </a:extLst>
        </xdr:cNvPr>
        <xdr:cNvSpPr txBox="1"/>
      </xdr:nvSpPr>
      <xdr:spPr>
        <a:xfrm>
          <a:off x="17386377" y="1016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97262</xdr:rowOff>
    </xdr:from>
    <xdr:ext cx="469744" cy="259045"/>
    <xdr:sp macro="" textlink="">
      <xdr:nvSpPr>
        <xdr:cNvPr id="719" name="n_4aveValue【保健センター・保健所】&#10;一人当たり面積">
          <a:extLst>
            <a:ext uri="{FF2B5EF4-FFF2-40B4-BE49-F238E27FC236}">
              <a16:creationId xmlns:a16="http://schemas.microsoft.com/office/drawing/2014/main" id="{00000000-0008-0000-0F00-0000CF020000}"/>
            </a:ext>
          </a:extLst>
        </xdr:cNvPr>
        <xdr:cNvSpPr txBox="1"/>
      </xdr:nvSpPr>
      <xdr:spPr>
        <a:xfrm>
          <a:off x="16592627" y="10174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52812</xdr:rowOff>
    </xdr:from>
    <xdr:ext cx="469744" cy="259045"/>
    <xdr:sp macro="" textlink="">
      <xdr:nvSpPr>
        <xdr:cNvPr id="720" name="n_1mainValue【保健センター・保健所】&#10;一人当たり面積">
          <a:extLst>
            <a:ext uri="{FF2B5EF4-FFF2-40B4-BE49-F238E27FC236}">
              <a16:creationId xmlns:a16="http://schemas.microsoft.com/office/drawing/2014/main" id="{00000000-0008-0000-0F00-0000D0020000}"/>
            </a:ext>
          </a:extLst>
        </xdr:cNvPr>
        <xdr:cNvSpPr txBox="1"/>
      </xdr:nvSpPr>
      <xdr:spPr>
        <a:xfrm>
          <a:off x="18980227" y="10625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52812</xdr:rowOff>
    </xdr:from>
    <xdr:ext cx="469744" cy="259045"/>
    <xdr:sp macro="" textlink="">
      <xdr:nvSpPr>
        <xdr:cNvPr id="721" name="n_2mainValue【保健センター・保健所】&#10;一人当たり面積">
          <a:extLst>
            <a:ext uri="{FF2B5EF4-FFF2-40B4-BE49-F238E27FC236}">
              <a16:creationId xmlns:a16="http://schemas.microsoft.com/office/drawing/2014/main" id="{00000000-0008-0000-0F00-0000D1020000}"/>
            </a:ext>
          </a:extLst>
        </xdr:cNvPr>
        <xdr:cNvSpPr txBox="1"/>
      </xdr:nvSpPr>
      <xdr:spPr>
        <a:xfrm>
          <a:off x="18180127" y="10625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52812</xdr:rowOff>
    </xdr:from>
    <xdr:ext cx="469744" cy="259045"/>
    <xdr:sp macro="" textlink="">
      <xdr:nvSpPr>
        <xdr:cNvPr id="722" name="n_3mainValue【保健センター・保健所】&#10;一人当たり面積">
          <a:extLst>
            <a:ext uri="{FF2B5EF4-FFF2-40B4-BE49-F238E27FC236}">
              <a16:creationId xmlns:a16="http://schemas.microsoft.com/office/drawing/2014/main" id="{00000000-0008-0000-0F00-0000D2020000}"/>
            </a:ext>
          </a:extLst>
        </xdr:cNvPr>
        <xdr:cNvSpPr txBox="1"/>
      </xdr:nvSpPr>
      <xdr:spPr>
        <a:xfrm>
          <a:off x="17386377" y="10625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52812</xdr:rowOff>
    </xdr:from>
    <xdr:ext cx="469744" cy="259045"/>
    <xdr:sp macro="" textlink="">
      <xdr:nvSpPr>
        <xdr:cNvPr id="723" name="n_4mainValue【保健センター・保健所】&#10;一人当たり面積">
          <a:extLst>
            <a:ext uri="{FF2B5EF4-FFF2-40B4-BE49-F238E27FC236}">
              <a16:creationId xmlns:a16="http://schemas.microsoft.com/office/drawing/2014/main" id="{00000000-0008-0000-0F00-0000D3020000}"/>
            </a:ext>
          </a:extLst>
        </xdr:cNvPr>
        <xdr:cNvSpPr txBox="1"/>
      </xdr:nvSpPr>
      <xdr:spPr>
        <a:xfrm>
          <a:off x="16592627" y="10625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a:extLst>
            <a:ext uri="{FF2B5EF4-FFF2-40B4-BE49-F238E27FC236}">
              <a16:creationId xmlns:a16="http://schemas.microsoft.com/office/drawing/2014/main" id="{00000000-0008-0000-0F00-0000D4020000}"/>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a:extLst>
            <a:ext uri="{FF2B5EF4-FFF2-40B4-BE49-F238E27FC236}">
              <a16:creationId xmlns:a16="http://schemas.microsoft.com/office/drawing/2014/main" id="{00000000-0008-0000-0F00-0000D5020000}"/>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a:extLst>
            <a:ext uri="{FF2B5EF4-FFF2-40B4-BE49-F238E27FC236}">
              <a16:creationId xmlns:a16="http://schemas.microsoft.com/office/drawing/2014/main" id="{00000000-0008-0000-0F00-0000D6020000}"/>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a:extLst>
            <a:ext uri="{FF2B5EF4-FFF2-40B4-BE49-F238E27FC236}">
              <a16:creationId xmlns:a16="http://schemas.microsoft.com/office/drawing/2014/main" id="{00000000-0008-0000-0F00-0000D7020000}"/>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a:extLst>
            <a:ext uri="{FF2B5EF4-FFF2-40B4-BE49-F238E27FC236}">
              <a16:creationId xmlns:a16="http://schemas.microsoft.com/office/drawing/2014/main" id="{00000000-0008-0000-0F00-0000D8020000}"/>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a:extLst>
            <a:ext uri="{FF2B5EF4-FFF2-40B4-BE49-F238E27FC236}">
              <a16:creationId xmlns:a16="http://schemas.microsoft.com/office/drawing/2014/main" id="{00000000-0008-0000-0F00-0000D9020000}"/>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a:extLst>
            <a:ext uri="{FF2B5EF4-FFF2-40B4-BE49-F238E27FC236}">
              <a16:creationId xmlns:a16="http://schemas.microsoft.com/office/drawing/2014/main" id="{00000000-0008-0000-0F00-0000DA020000}"/>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a:extLst>
            <a:ext uri="{FF2B5EF4-FFF2-40B4-BE49-F238E27FC236}">
              <a16:creationId xmlns:a16="http://schemas.microsoft.com/office/drawing/2014/main" id="{00000000-0008-0000-0F00-0000DB020000}"/>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2" name="テキスト ボックス 731">
          <a:extLst>
            <a:ext uri="{FF2B5EF4-FFF2-40B4-BE49-F238E27FC236}">
              <a16:creationId xmlns:a16="http://schemas.microsoft.com/office/drawing/2014/main" id="{00000000-0008-0000-0F00-0000DC020000}"/>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a:extLst>
            <a:ext uri="{FF2B5EF4-FFF2-40B4-BE49-F238E27FC236}">
              <a16:creationId xmlns:a16="http://schemas.microsoft.com/office/drawing/2014/main" id="{00000000-0008-0000-0F00-0000DD020000}"/>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4" name="テキスト ボックス 733">
          <a:extLst>
            <a:ext uri="{FF2B5EF4-FFF2-40B4-BE49-F238E27FC236}">
              <a16:creationId xmlns:a16="http://schemas.microsoft.com/office/drawing/2014/main" id="{00000000-0008-0000-0F00-0000DE020000}"/>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5" name="直線コネクタ 734">
          <a:extLst>
            <a:ext uri="{FF2B5EF4-FFF2-40B4-BE49-F238E27FC236}">
              <a16:creationId xmlns:a16="http://schemas.microsoft.com/office/drawing/2014/main" id="{00000000-0008-0000-0F00-0000DF020000}"/>
            </a:ext>
          </a:extLst>
        </xdr:cNvPr>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6" name="テキスト ボックス 735">
          <a:extLst>
            <a:ext uri="{FF2B5EF4-FFF2-40B4-BE49-F238E27FC236}">
              <a16:creationId xmlns:a16="http://schemas.microsoft.com/office/drawing/2014/main" id="{00000000-0008-0000-0F00-0000E0020000}"/>
            </a:ext>
          </a:extLst>
        </xdr:cNvPr>
        <xdr:cNvSpPr txBox="1"/>
      </xdr:nvSpPr>
      <xdr:spPr>
        <a:xfrm>
          <a:off x="107977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7" name="直線コネクタ 736">
          <a:extLst>
            <a:ext uri="{FF2B5EF4-FFF2-40B4-BE49-F238E27FC236}">
              <a16:creationId xmlns:a16="http://schemas.microsoft.com/office/drawing/2014/main" id="{00000000-0008-0000-0F00-0000E1020000}"/>
            </a:ext>
          </a:extLst>
        </xdr:cNvPr>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8" name="テキスト ボックス 737">
          <a:extLst>
            <a:ext uri="{FF2B5EF4-FFF2-40B4-BE49-F238E27FC236}">
              <a16:creationId xmlns:a16="http://schemas.microsoft.com/office/drawing/2014/main" id="{00000000-0008-0000-0F00-0000E2020000}"/>
            </a:ext>
          </a:extLst>
        </xdr:cNvPr>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9" name="直線コネクタ 738">
          <a:extLst>
            <a:ext uri="{FF2B5EF4-FFF2-40B4-BE49-F238E27FC236}">
              <a16:creationId xmlns:a16="http://schemas.microsoft.com/office/drawing/2014/main" id="{00000000-0008-0000-0F00-0000E3020000}"/>
            </a:ext>
          </a:extLst>
        </xdr:cNvPr>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0" name="テキスト ボックス 739">
          <a:extLst>
            <a:ext uri="{FF2B5EF4-FFF2-40B4-BE49-F238E27FC236}">
              <a16:creationId xmlns:a16="http://schemas.microsoft.com/office/drawing/2014/main" id="{00000000-0008-0000-0F00-0000E4020000}"/>
            </a:ext>
          </a:extLst>
        </xdr:cNvPr>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1" name="直線コネクタ 740">
          <a:extLst>
            <a:ext uri="{FF2B5EF4-FFF2-40B4-BE49-F238E27FC236}">
              <a16:creationId xmlns:a16="http://schemas.microsoft.com/office/drawing/2014/main" id="{00000000-0008-0000-0F00-0000E5020000}"/>
            </a:ext>
          </a:extLst>
        </xdr:cNvPr>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2" name="テキスト ボックス 741">
          <a:extLst>
            <a:ext uri="{FF2B5EF4-FFF2-40B4-BE49-F238E27FC236}">
              <a16:creationId xmlns:a16="http://schemas.microsoft.com/office/drawing/2014/main" id="{00000000-0008-0000-0F00-0000E6020000}"/>
            </a:ext>
          </a:extLst>
        </xdr:cNvPr>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3" name="直線コネクタ 742">
          <a:extLst>
            <a:ext uri="{FF2B5EF4-FFF2-40B4-BE49-F238E27FC236}">
              <a16:creationId xmlns:a16="http://schemas.microsoft.com/office/drawing/2014/main" id="{00000000-0008-0000-0F00-0000E7020000}"/>
            </a:ext>
          </a:extLst>
        </xdr:cNvPr>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4" name="テキスト ボックス 743">
          <a:extLst>
            <a:ext uri="{FF2B5EF4-FFF2-40B4-BE49-F238E27FC236}">
              <a16:creationId xmlns:a16="http://schemas.microsoft.com/office/drawing/2014/main" id="{00000000-0008-0000-0F00-0000E8020000}"/>
            </a:ext>
          </a:extLst>
        </xdr:cNvPr>
        <xdr:cNvSpPr txBox="1"/>
      </xdr:nvSpPr>
      <xdr:spPr>
        <a:xfrm>
          <a:off x="108427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a:extLst>
            <a:ext uri="{FF2B5EF4-FFF2-40B4-BE49-F238E27FC236}">
              <a16:creationId xmlns:a16="http://schemas.microsoft.com/office/drawing/2014/main" id="{00000000-0008-0000-0F00-0000E9020000}"/>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6" name="テキスト ボックス 745">
          <a:extLst>
            <a:ext uri="{FF2B5EF4-FFF2-40B4-BE49-F238E27FC236}">
              <a16:creationId xmlns:a16="http://schemas.microsoft.com/office/drawing/2014/main" id="{00000000-0008-0000-0F00-0000EA020000}"/>
            </a:ext>
          </a:extLst>
        </xdr:cNvPr>
        <xdr:cNvSpPr txBox="1"/>
      </xdr:nvSpPr>
      <xdr:spPr>
        <a:xfrm>
          <a:off x="1090691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7" name="【消防施設】&#10;有形固定資産減価償却率グラフ枠">
          <a:extLst>
            <a:ext uri="{FF2B5EF4-FFF2-40B4-BE49-F238E27FC236}">
              <a16:creationId xmlns:a16="http://schemas.microsoft.com/office/drawing/2014/main" id="{00000000-0008-0000-0F00-0000EB020000}"/>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78105</xdr:rowOff>
    </xdr:from>
    <xdr:to>
      <xdr:col>85</xdr:col>
      <xdr:colOff>126364</xdr:colOff>
      <xdr:row>85</xdr:row>
      <xdr:rowOff>131445</xdr:rowOff>
    </xdr:to>
    <xdr:cxnSp macro="">
      <xdr:nvCxnSpPr>
        <xdr:cNvPr id="748" name="直線コネクタ 747">
          <a:extLst>
            <a:ext uri="{FF2B5EF4-FFF2-40B4-BE49-F238E27FC236}">
              <a16:creationId xmlns:a16="http://schemas.microsoft.com/office/drawing/2014/main" id="{00000000-0008-0000-0F00-0000EC020000}"/>
            </a:ext>
          </a:extLst>
        </xdr:cNvPr>
        <xdr:cNvCxnSpPr/>
      </xdr:nvCxnSpPr>
      <xdr:spPr>
        <a:xfrm flipV="1">
          <a:off x="14699614" y="12962255"/>
          <a:ext cx="0" cy="1209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135272</xdr:rowOff>
    </xdr:from>
    <xdr:ext cx="405111" cy="259045"/>
    <xdr:sp macro="" textlink="">
      <xdr:nvSpPr>
        <xdr:cNvPr id="749" name="【消防施設】&#10;有形固定資産減価償却率最小値テキスト">
          <a:extLst>
            <a:ext uri="{FF2B5EF4-FFF2-40B4-BE49-F238E27FC236}">
              <a16:creationId xmlns:a16="http://schemas.microsoft.com/office/drawing/2014/main" id="{00000000-0008-0000-0F00-0000ED020000}"/>
            </a:ext>
          </a:extLst>
        </xdr:cNvPr>
        <xdr:cNvSpPr txBox="1"/>
      </xdr:nvSpPr>
      <xdr:spPr>
        <a:xfrm>
          <a:off x="14738350" y="1417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131445</xdr:rowOff>
    </xdr:from>
    <xdr:to>
      <xdr:col>86</xdr:col>
      <xdr:colOff>25400</xdr:colOff>
      <xdr:row>85</xdr:row>
      <xdr:rowOff>131445</xdr:rowOff>
    </xdr:to>
    <xdr:cxnSp macro="">
      <xdr:nvCxnSpPr>
        <xdr:cNvPr id="750" name="直線コネクタ 749">
          <a:extLst>
            <a:ext uri="{FF2B5EF4-FFF2-40B4-BE49-F238E27FC236}">
              <a16:creationId xmlns:a16="http://schemas.microsoft.com/office/drawing/2014/main" id="{00000000-0008-0000-0F00-0000EE020000}"/>
            </a:ext>
          </a:extLst>
        </xdr:cNvPr>
        <xdr:cNvCxnSpPr/>
      </xdr:nvCxnSpPr>
      <xdr:spPr>
        <a:xfrm>
          <a:off x="14611350" y="141712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24782</xdr:rowOff>
    </xdr:from>
    <xdr:ext cx="405111" cy="259045"/>
    <xdr:sp macro="" textlink="">
      <xdr:nvSpPr>
        <xdr:cNvPr id="751" name="【消防施設】&#10;有形固定資産減価償却率最大値テキスト">
          <a:extLst>
            <a:ext uri="{FF2B5EF4-FFF2-40B4-BE49-F238E27FC236}">
              <a16:creationId xmlns:a16="http://schemas.microsoft.com/office/drawing/2014/main" id="{00000000-0008-0000-0F00-0000EF020000}"/>
            </a:ext>
          </a:extLst>
        </xdr:cNvPr>
        <xdr:cNvSpPr txBox="1"/>
      </xdr:nvSpPr>
      <xdr:spPr>
        <a:xfrm>
          <a:off x="14738350" y="12743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78105</xdr:rowOff>
    </xdr:from>
    <xdr:to>
      <xdr:col>86</xdr:col>
      <xdr:colOff>25400</xdr:colOff>
      <xdr:row>78</xdr:row>
      <xdr:rowOff>78105</xdr:rowOff>
    </xdr:to>
    <xdr:cxnSp macro="">
      <xdr:nvCxnSpPr>
        <xdr:cNvPr id="752" name="直線コネクタ 751">
          <a:extLst>
            <a:ext uri="{FF2B5EF4-FFF2-40B4-BE49-F238E27FC236}">
              <a16:creationId xmlns:a16="http://schemas.microsoft.com/office/drawing/2014/main" id="{00000000-0008-0000-0F00-0000F0020000}"/>
            </a:ext>
          </a:extLst>
        </xdr:cNvPr>
        <xdr:cNvCxnSpPr/>
      </xdr:nvCxnSpPr>
      <xdr:spPr>
        <a:xfrm>
          <a:off x="14611350" y="129622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139082</xdr:rowOff>
    </xdr:from>
    <xdr:ext cx="405111" cy="259045"/>
    <xdr:sp macro="" textlink="">
      <xdr:nvSpPr>
        <xdr:cNvPr id="753" name="【消防施設】&#10;有形固定資産減価償却率平均値テキスト">
          <a:extLst>
            <a:ext uri="{FF2B5EF4-FFF2-40B4-BE49-F238E27FC236}">
              <a16:creationId xmlns:a16="http://schemas.microsoft.com/office/drawing/2014/main" id="{00000000-0008-0000-0F00-0000F1020000}"/>
            </a:ext>
          </a:extLst>
        </xdr:cNvPr>
        <xdr:cNvSpPr txBox="1"/>
      </xdr:nvSpPr>
      <xdr:spPr>
        <a:xfrm>
          <a:off x="14738350" y="13518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160655</xdr:rowOff>
    </xdr:from>
    <xdr:to>
      <xdr:col>85</xdr:col>
      <xdr:colOff>177800</xdr:colOff>
      <xdr:row>82</xdr:row>
      <xdr:rowOff>90805</xdr:rowOff>
    </xdr:to>
    <xdr:sp macro="" textlink="">
      <xdr:nvSpPr>
        <xdr:cNvPr id="754" name="フローチャート: 判断 753">
          <a:extLst>
            <a:ext uri="{FF2B5EF4-FFF2-40B4-BE49-F238E27FC236}">
              <a16:creationId xmlns:a16="http://schemas.microsoft.com/office/drawing/2014/main" id="{00000000-0008-0000-0F00-0000F2020000}"/>
            </a:ext>
          </a:extLst>
        </xdr:cNvPr>
        <xdr:cNvSpPr/>
      </xdr:nvSpPr>
      <xdr:spPr>
        <a:xfrm>
          <a:off x="14649450" y="1354010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755" name="フローチャート: 判断 754">
          <a:extLst>
            <a:ext uri="{FF2B5EF4-FFF2-40B4-BE49-F238E27FC236}">
              <a16:creationId xmlns:a16="http://schemas.microsoft.com/office/drawing/2014/main" id="{00000000-0008-0000-0F00-0000F3020000}"/>
            </a:ext>
          </a:extLst>
        </xdr:cNvPr>
        <xdr:cNvSpPr/>
      </xdr:nvSpPr>
      <xdr:spPr>
        <a:xfrm>
          <a:off x="13887450" y="1351343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109220</xdr:rowOff>
    </xdr:from>
    <xdr:to>
      <xdr:col>76</xdr:col>
      <xdr:colOff>165100</xdr:colOff>
      <xdr:row>82</xdr:row>
      <xdr:rowOff>39370</xdr:rowOff>
    </xdr:to>
    <xdr:sp macro="" textlink="">
      <xdr:nvSpPr>
        <xdr:cNvPr id="756" name="フローチャート: 判断 755">
          <a:extLst>
            <a:ext uri="{FF2B5EF4-FFF2-40B4-BE49-F238E27FC236}">
              <a16:creationId xmlns:a16="http://schemas.microsoft.com/office/drawing/2014/main" id="{00000000-0008-0000-0F00-0000F4020000}"/>
            </a:ext>
          </a:extLst>
        </xdr:cNvPr>
        <xdr:cNvSpPr/>
      </xdr:nvSpPr>
      <xdr:spPr>
        <a:xfrm>
          <a:off x="13093700" y="134886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33020</xdr:rowOff>
    </xdr:from>
    <xdr:to>
      <xdr:col>72</xdr:col>
      <xdr:colOff>38100</xdr:colOff>
      <xdr:row>81</xdr:row>
      <xdr:rowOff>134620</xdr:rowOff>
    </xdr:to>
    <xdr:sp macro="" textlink="">
      <xdr:nvSpPr>
        <xdr:cNvPr id="757" name="フローチャート: 判断 756">
          <a:extLst>
            <a:ext uri="{FF2B5EF4-FFF2-40B4-BE49-F238E27FC236}">
              <a16:creationId xmlns:a16="http://schemas.microsoft.com/office/drawing/2014/main" id="{00000000-0008-0000-0F00-0000F5020000}"/>
            </a:ext>
          </a:extLst>
        </xdr:cNvPr>
        <xdr:cNvSpPr/>
      </xdr:nvSpPr>
      <xdr:spPr>
        <a:xfrm>
          <a:off x="12299950" y="134124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149225</xdr:rowOff>
    </xdr:from>
    <xdr:to>
      <xdr:col>67</xdr:col>
      <xdr:colOff>101600</xdr:colOff>
      <xdr:row>81</xdr:row>
      <xdr:rowOff>79375</xdr:rowOff>
    </xdr:to>
    <xdr:sp macro="" textlink="">
      <xdr:nvSpPr>
        <xdr:cNvPr id="758" name="フローチャート: 判断 757">
          <a:extLst>
            <a:ext uri="{FF2B5EF4-FFF2-40B4-BE49-F238E27FC236}">
              <a16:creationId xmlns:a16="http://schemas.microsoft.com/office/drawing/2014/main" id="{00000000-0008-0000-0F00-0000F6020000}"/>
            </a:ext>
          </a:extLst>
        </xdr:cNvPr>
        <xdr:cNvSpPr/>
      </xdr:nvSpPr>
      <xdr:spPr>
        <a:xfrm>
          <a:off x="11487150" y="133635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00000000-0008-0000-0F00-0000F7020000}"/>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00000000-0008-0000-0F00-0000F8020000}"/>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00000000-0008-0000-0F00-0000F9020000}"/>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00000000-0008-0000-0F00-0000FA020000}"/>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00000000-0008-0000-0F00-0000FB020000}"/>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139700</xdr:rowOff>
    </xdr:from>
    <xdr:to>
      <xdr:col>85</xdr:col>
      <xdr:colOff>177800</xdr:colOff>
      <xdr:row>82</xdr:row>
      <xdr:rowOff>69850</xdr:rowOff>
    </xdr:to>
    <xdr:sp macro="" textlink="">
      <xdr:nvSpPr>
        <xdr:cNvPr id="764" name="楕円 763">
          <a:extLst>
            <a:ext uri="{FF2B5EF4-FFF2-40B4-BE49-F238E27FC236}">
              <a16:creationId xmlns:a16="http://schemas.microsoft.com/office/drawing/2014/main" id="{00000000-0008-0000-0F00-0000FC020000}"/>
            </a:ext>
          </a:extLst>
        </xdr:cNvPr>
        <xdr:cNvSpPr/>
      </xdr:nvSpPr>
      <xdr:spPr>
        <a:xfrm>
          <a:off x="14649450" y="135191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162577</xdr:rowOff>
    </xdr:from>
    <xdr:ext cx="405111" cy="259045"/>
    <xdr:sp macro="" textlink="">
      <xdr:nvSpPr>
        <xdr:cNvPr id="765" name="【消防施設】&#10;有形固定資産減価償却率該当値テキスト">
          <a:extLst>
            <a:ext uri="{FF2B5EF4-FFF2-40B4-BE49-F238E27FC236}">
              <a16:creationId xmlns:a16="http://schemas.microsoft.com/office/drawing/2014/main" id="{00000000-0008-0000-0F00-0000FD020000}"/>
            </a:ext>
          </a:extLst>
        </xdr:cNvPr>
        <xdr:cNvSpPr txBox="1"/>
      </xdr:nvSpPr>
      <xdr:spPr>
        <a:xfrm>
          <a:off x="14738350" y="13376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103505</xdr:rowOff>
    </xdr:from>
    <xdr:to>
      <xdr:col>81</xdr:col>
      <xdr:colOff>101600</xdr:colOff>
      <xdr:row>82</xdr:row>
      <xdr:rowOff>33655</xdr:rowOff>
    </xdr:to>
    <xdr:sp macro="" textlink="">
      <xdr:nvSpPr>
        <xdr:cNvPr id="766" name="楕円 765">
          <a:extLst>
            <a:ext uri="{FF2B5EF4-FFF2-40B4-BE49-F238E27FC236}">
              <a16:creationId xmlns:a16="http://schemas.microsoft.com/office/drawing/2014/main" id="{00000000-0008-0000-0F00-0000FE020000}"/>
            </a:ext>
          </a:extLst>
        </xdr:cNvPr>
        <xdr:cNvSpPr/>
      </xdr:nvSpPr>
      <xdr:spPr>
        <a:xfrm>
          <a:off x="13887450" y="134829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154305</xdr:rowOff>
    </xdr:from>
    <xdr:to>
      <xdr:col>85</xdr:col>
      <xdr:colOff>127000</xdr:colOff>
      <xdr:row>82</xdr:row>
      <xdr:rowOff>19050</xdr:rowOff>
    </xdr:to>
    <xdr:cxnSp macro="">
      <xdr:nvCxnSpPr>
        <xdr:cNvPr id="767" name="直線コネクタ 766">
          <a:extLst>
            <a:ext uri="{FF2B5EF4-FFF2-40B4-BE49-F238E27FC236}">
              <a16:creationId xmlns:a16="http://schemas.microsoft.com/office/drawing/2014/main" id="{00000000-0008-0000-0F00-0000FF020000}"/>
            </a:ext>
          </a:extLst>
        </xdr:cNvPr>
        <xdr:cNvCxnSpPr/>
      </xdr:nvCxnSpPr>
      <xdr:spPr>
        <a:xfrm>
          <a:off x="13938250" y="13533755"/>
          <a:ext cx="762000" cy="2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61595</xdr:rowOff>
    </xdr:from>
    <xdr:to>
      <xdr:col>76</xdr:col>
      <xdr:colOff>165100</xdr:colOff>
      <xdr:row>81</xdr:row>
      <xdr:rowOff>163195</xdr:rowOff>
    </xdr:to>
    <xdr:sp macro="" textlink="">
      <xdr:nvSpPr>
        <xdr:cNvPr id="768" name="楕円 767">
          <a:extLst>
            <a:ext uri="{FF2B5EF4-FFF2-40B4-BE49-F238E27FC236}">
              <a16:creationId xmlns:a16="http://schemas.microsoft.com/office/drawing/2014/main" id="{00000000-0008-0000-0F00-000000030000}"/>
            </a:ext>
          </a:extLst>
        </xdr:cNvPr>
        <xdr:cNvSpPr/>
      </xdr:nvSpPr>
      <xdr:spPr>
        <a:xfrm>
          <a:off x="13093700" y="1344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112395</xdr:rowOff>
    </xdr:from>
    <xdr:to>
      <xdr:col>81</xdr:col>
      <xdr:colOff>50800</xdr:colOff>
      <xdr:row>81</xdr:row>
      <xdr:rowOff>154305</xdr:rowOff>
    </xdr:to>
    <xdr:cxnSp macro="">
      <xdr:nvCxnSpPr>
        <xdr:cNvPr id="769" name="直線コネクタ 768">
          <a:extLst>
            <a:ext uri="{FF2B5EF4-FFF2-40B4-BE49-F238E27FC236}">
              <a16:creationId xmlns:a16="http://schemas.microsoft.com/office/drawing/2014/main" id="{00000000-0008-0000-0F00-000001030000}"/>
            </a:ext>
          </a:extLst>
        </xdr:cNvPr>
        <xdr:cNvCxnSpPr/>
      </xdr:nvCxnSpPr>
      <xdr:spPr>
        <a:xfrm>
          <a:off x="13144500" y="13491845"/>
          <a:ext cx="79375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27305</xdr:rowOff>
    </xdr:from>
    <xdr:to>
      <xdr:col>72</xdr:col>
      <xdr:colOff>38100</xdr:colOff>
      <xdr:row>81</xdr:row>
      <xdr:rowOff>128905</xdr:rowOff>
    </xdr:to>
    <xdr:sp macro="" textlink="">
      <xdr:nvSpPr>
        <xdr:cNvPr id="770" name="楕円 769">
          <a:extLst>
            <a:ext uri="{FF2B5EF4-FFF2-40B4-BE49-F238E27FC236}">
              <a16:creationId xmlns:a16="http://schemas.microsoft.com/office/drawing/2014/main" id="{00000000-0008-0000-0F00-000002030000}"/>
            </a:ext>
          </a:extLst>
        </xdr:cNvPr>
        <xdr:cNvSpPr/>
      </xdr:nvSpPr>
      <xdr:spPr>
        <a:xfrm>
          <a:off x="12299950" y="134067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78105</xdr:rowOff>
    </xdr:from>
    <xdr:to>
      <xdr:col>76</xdr:col>
      <xdr:colOff>114300</xdr:colOff>
      <xdr:row>81</xdr:row>
      <xdr:rowOff>112395</xdr:rowOff>
    </xdr:to>
    <xdr:cxnSp macro="">
      <xdr:nvCxnSpPr>
        <xdr:cNvPr id="771" name="直線コネクタ 770">
          <a:extLst>
            <a:ext uri="{FF2B5EF4-FFF2-40B4-BE49-F238E27FC236}">
              <a16:creationId xmlns:a16="http://schemas.microsoft.com/office/drawing/2014/main" id="{00000000-0008-0000-0F00-000003030000}"/>
            </a:ext>
          </a:extLst>
        </xdr:cNvPr>
        <xdr:cNvCxnSpPr/>
      </xdr:nvCxnSpPr>
      <xdr:spPr>
        <a:xfrm>
          <a:off x="12344400" y="13457555"/>
          <a:ext cx="8001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23495</xdr:rowOff>
    </xdr:from>
    <xdr:to>
      <xdr:col>67</xdr:col>
      <xdr:colOff>101600</xdr:colOff>
      <xdr:row>81</xdr:row>
      <xdr:rowOff>125095</xdr:rowOff>
    </xdr:to>
    <xdr:sp macro="" textlink="">
      <xdr:nvSpPr>
        <xdr:cNvPr id="772" name="楕円 771">
          <a:extLst>
            <a:ext uri="{FF2B5EF4-FFF2-40B4-BE49-F238E27FC236}">
              <a16:creationId xmlns:a16="http://schemas.microsoft.com/office/drawing/2014/main" id="{00000000-0008-0000-0F00-000004030000}"/>
            </a:ext>
          </a:extLst>
        </xdr:cNvPr>
        <xdr:cNvSpPr/>
      </xdr:nvSpPr>
      <xdr:spPr>
        <a:xfrm>
          <a:off x="11487150" y="1340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74295</xdr:rowOff>
    </xdr:from>
    <xdr:to>
      <xdr:col>71</xdr:col>
      <xdr:colOff>177800</xdr:colOff>
      <xdr:row>81</xdr:row>
      <xdr:rowOff>78105</xdr:rowOff>
    </xdr:to>
    <xdr:cxnSp macro="">
      <xdr:nvCxnSpPr>
        <xdr:cNvPr id="773" name="直線コネクタ 772">
          <a:extLst>
            <a:ext uri="{FF2B5EF4-FFF2-40B4-BE49-F238E27FC236}">
              <a16:creationId xmlns:a16="http://schemas.microsoft.com/office/drawing/2014/main" id="{00000000-0008-0000-0F00-000005030000}"/>
            </a:ext>
          </a:extLst>
        </xdr:cNvPr>
        <xdr:cNvCxnSpPr/>
      </xdr:nvCxnSpPr>
      <xdr:spPr>
        <a:xfrm>
          <a:off x="11537950" y="13453745"/>
          <a:ext cx="8064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55263</xdr:rowOff>
    </xdr:from>
    <xdr:ext cx="405111" cy="259045"/>
    <xdr:sp macro="" textlink="">
      <xdr:nvSpPr>
        <xdr:cNvPr id="774" name="n_1aveValue【消防施設】&#10;有形固定資産減価償却率">
          <a:extLst>
            <a:ext uri="{FF2B5EF4-FFF2-40B4-BE49-F238E27FC236}">
              <a16:creationId xmlns:a16="http://schemas.microsoft.com/office/drawing/2014/main" id="{00000000-0008-0000-0F00-000006030000}"/>
            </a:ext>
          </a:extLst>
        </xdr:cNvPr>
        <xdr:cNvSpPr txBox="1"/>
      </xdr:nvSpPr>
      <xdr:spPr>
        <a:xfrm>
          <a:off x="13742044" y="13599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30497</xdr:rowOff>
    </xdr:from>
    <xdr:ext cx="405111" cy="259045"/>
    <xdr:sp macro="" textlink="">
      <xdr:nvSpPr>
        <xdr:cNvPr id="775" name="n_2aveValue【消防施設】&#10;有形固定資産減価償却率">
          <a:extLst>
            <a:ext uri="{FF2B5EF4-FFF2-40B4-BE49-F238E27FC236}">
              <a16:creationId xmlns:a16="http://schemas.microsoft.com/office/drawing/2014/main" id="{00000000-0008-0000-0F00-000007030000}"/>
            </a:ext>
          </a:extLst>
        </xdr:cNvPr>
        <xdr:cNvSpPr txBox="1"/>
      </xdr:nvSpPr>
      <xdr:spPr>
        <a:xfrm>
          <a:off x="12960994" y="13575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125747</xdr:rowOff>
    </xdr:from>
    <xdr:ext cx="405111" cy="259045"/>
    <xdr:sp macro="" textlink="">
      <xdr:nvSpPr>
        <xdr:cNvPr id="776" name="n_3aveValue【消防施設】&#10;有形固定資産減価償却率">
          <a:extLst>
            <a:ext uri="{FF2B5EF4-FFF2-40B4-BE49-F238E27FC236}">
              <a16:creationId xmlns:a16="http://schemas.microsoft.com/office/drawing/2014/main" id="{00000000-0008-0000-0F00-000008030000}"/>
            </a:ext>
          </a:extLst>
        </xdr:cNvPr>
        <xdr:cNvSpPr txBox="1"/>
      </xdr:nvSpPr>
      <xdr:spPr>
        <a:xfrm>
          <a:off x="12167244" y="1350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95902</xdr:rowOff>
    </xdr:from>
    <xdr:ext cx="405111" cy="259045"/>
    <xdr:sp macro="" textlink="">
      <xdr:nvSpPr>
        <xdr:cNvPr id="777" name="n_4aveValue【消防施設】&#10;有形固定資産減価償却率">
          <a:extLst>
            <a:ext uri="{FF2B5EF4-FFF2-40B4-BE49-F238E27FC236}">
              <a16:creationId xmlns:a16="http://schemas.microsoft.com/office/drawing/2014/main" id="{00000000-0008-0000-0F00-000009030000}"/>
            </a:ext>
          </a:extLst>
        </xdr:cNvPr>
        <xdr:cNvSpPr txBox="1"/>
      </xdr:nvSpPr>
      <xdr:spPr>
        <a:xfrm>
          <a:off x="11354444" y="1314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50182</xdr:rowOff>
    </xdr:from>
    <xdr:ext cx="405111" cy="259045"/>
    <xdr:sp macro="" textlink="">
      <xdr:nvSpPr>
        <xdr:cNvPr id="778" name="n_1mainValue【消防施設】&#10;有形固定資産減価償却率">
          <a:extLst>
            <a:ext uri="{FF2B5EF4-FFF2-40B4-BE49-F238E27FC236}">
              <a16:creationId xmlns:a16="http://schemas.microsoft.com/office/drawing/2014/main" id="{00000000-0008-0000-0F00-00000A030000}"/>
            </a:ext>
          </a:extLst>
        </xdr:cNvPr>
        <xdr:cNvSpPr txBox="1"/>
      </xdr:nvSpPr>
      <xdr:spPr>
        <a:xfrm>
          <a:off x="13742044" y="13264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8272</xdr:rowOff>
    </xdr:from>
    <xdr:ext cx="405111" cy="259045"/>
    <xdr:sp macro="" textlink="">
      <xdr:nvSpPr>
        <xdr:cNvPr id="779" name="n_2mainValue【消防施設】&#10;有形固定資産減価償却率">
          <a:extLst>
            <a:ext uri="{FF2B5EF4-FFF2-40B4-BE49-F238E27FC236}">
              <a16:creationId xmlns:a16="http://schemas.microsoft.com/office/drawing/2014/main" id="{00000000-0008-0000-0F00-00000B030000}"/>
            </a:ext>
          </a:extLst>
        </xdr:cNvPr>
        <xdr:cNvSpPr txBox="1"/>
      </xdr:nvSpPr>
      <xdr:spPr>
        <a:xfrm>
          <a:off x="12960994" y="13222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145432</xdr:rowOff>
    </xdr:from>
    <xdr:ext cx="405111" cy="259045"/>
    <xdr:sp macro="" textlink="">
      <xdr:nvSpPr>
        <xdr:cNvPr id="780" name="n_3mainValue【消防施設】&#10;有形固定資産減価償却率">
          <a:extLst>
            <a:ext uri="{FF2B5EF4-FFF2-40B4-BE49-F238E27FC236}">
              <a16:creationId xmlns:a16="http://schemas.microsoft.com/office/drawing/2014/main" id="{00000000-0008-0000-0F00-00000C030000}"/>
            </a:ext>
          </a:extLst>
        </xdr:cNvPr>
        <xdr:cNvSpPr txBox="1"/>
      </xdr:nvSpPr>
      <xdr:spPr>
        <a:xfrm>
          <a:off x="12167244" y="1319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116222</xdr:rowOff>
    </xdr:from>
    <xdr:ext cx="405111" cy="259045"/>
    <xdr:sp macro="" textlink="">
      <xdr:nvSpPr>
        <xdr:cNvPr id="781" name="n_4mainValue【消防施設】&#10;有形固定資産減価償却率">
          <a:extLst>
            <a:ext uri="{FF2B5EF4-FFF2-40B4-BE49-F238E27FC236}">
              <a16:creationId xmlns:a16="http://schemas.microsoft.com/office/drawing/2014/main" id="{00000000-0008-0000-0F00-00000D030000}"/>
            </a:ext>
          </a:extLst>
        </xdr:cNvPr>
        <xdr:cNvSpPr txBox="1"/>
      </xdr:nvSpPr>
      <xdr:spPr>
        <a:xfrm>
          <a:off x="11354444" y="1349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a:extLst>
            <a:ext uri="{FF2B5EF4-FFF2-40B4-BE49-F238E27FC236}">
              <a16:creationId xmlns:a16="http://schemas.microsoft.com/office/drawing/2014/main" id="{00000000-0008-0000-0F00-00000E030000}"/>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a:extLst>
            <a:ext uri="{FF2B5EF4-FFF2-40B4-BE49-F238E27FC236}">
              <a16:creationId xmlns:a16="http://schemas.microsoft.com/office/drawing/2014/main" id="{00000000-0008-0000-0F00-00000F030000}"/>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a:extLst>
            <a:ext uri="{FF2B5EF4-FFF2-40B4-BE49-F238E27FC236}">
              <a16:creationId xmlns:a16="http://schemas.microsoft.com/office/drawing/2014/main" id="{00000000-0008-0000-0F00-000010030000}"/>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a:extLst>
            <a:ext uri="{FF2B5EF4-FFF2-40B4-BE49-F238E27FC236}">
              <a16:creationId xmlns:a16="http://schemas.microsoft.com/office/drawing/2014/main" id="{00000000-0008-0000-0F00-000011030000}"/>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a:extLst>
            <a:ext uri="{FF2B5EF4-FFF2-40B4-BE49-F238E27FC236}">
              <a16:creationId xmlns:a16="http://schemas.microsoft.com/office/drawing/2014/main" id="{00000000-0008-0000-0F00-000012030000}"/>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a:extLst>
            <a:ext uri="{FF2B5EF4-FFF2-40B4-BE49-F238E27FC236}">
              <a16:creationId xmlns:a16="http://schemas.microsoft.com/office/drawing/2014/main" id="{00000000-0008-0000-0F00-000013030000}"/>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a:extLst>
            <a:ext uri="{FF2B5EF4-FFF2-40B4-BE49-F238E27FC236}">
              <a16:creationId xmlns:a16="http://schemas.microsoft.com/office/drawing/2014/main" id="{00000000-0008-0000-0F00-000014030000}"/>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a:extLst>
            <a:ext uri="{FF2B5EF4-FFF2-40B4-BE49-F238E27FC236}">
              <a16:creationId xmlns:a16="http://schemas.microsoft.com/office/drawing/2014/main" id="{00000000-0008-0000-0F00-000015030000}"/>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0" name="テキスト ボックス 789">
          <a:extLst>
            <a:ext uri="{FF2B5EF4-FFF2-40B4-BE49-F238E27FC236}">
              <a16:creationId xmlns:a16="http://schemas.microsoft.com/office/drawing/2014/main" id="{00000000-0008-0000-0F00-000016030000}"/>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1" name="直線コネクタ 790">
          <a:extLst>
            <a:ext uri="{FF2B5EF4-FFF2-40B4-BE49-F238E27FC236}">
              <a16:creationId xmlns:a16="http://schemas.microsoft.com/office/drawing/2014/main" id="{00000000-0008-0000-0F00-000017030000}"/>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792" name="直線コネクタ 791">
          <a:extLst>
            <a:ext uri="{FF2B5EF4-FFF2-40B4-BE49-F238E27FC236}">
              <a16:creationId xmlns:a16="http://schemas.microsoft.com/office/drawing/2014/main" id="{00000000-0008-0000-0F00-000018030000}"/>
            </a:ext>
          </a:extLst>
        </xdr:cNvPr>
        <xdr:cNvCxnSpPr/>
      </xdr:nvCxnSpPr>
      <xdr:spPr>
        <a:xfrm>
          <a:off x="16459200" y="14135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93" name="テキスト ボックス 792">
          <a:extLst>
            <a:ext uri="{FF2B5EF4-FFF2-40B4-BE49-F238E27FC236}">
              <a16:creationId xmlns:a16="http://schemas.microsoft.com/office/drawing/2014/main" id="{00000000-0008-0000-0F00-000019030000}"/>
            </a:ext>
          </a:extLst>
        </xdr:cNvPr>
        <xdr:cNvSpPr txBox="1"/>
      </xdr:nvSpPr>
      <xdr:spPr>
        <a:xfrm>
          <a:off x="16049171" y="13999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4" name="直線コネクタ 793">
          <a:extLst>
            <a:ext uri="{FF2B5EF4-FFF2-40B4-BE49-F238E27FC236}">
              <a16:creationId xmlns:a16="http://schemas.microsoft.com/office/drawing/2014/main" id="{00000000-0008-0000-0F00-00001A030000}"/>
            </a:ext>
          </a:extLst>
        </xdr:cNvPr>
        <xdr:cNvCxnSpPr/>
      </xdr:nvCxnSpPr>
      <xdr:spPr>
        <a:xfrm>
          <a:off x="164592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5" name="テキスト ボックス 794">
          <a:extLst>
            <a:ext uri="{FF2B5EF4-FFF2-40B4-BE49-F238E27FC236}">
              <a16:creationId xmlns:a16="http://schemas.microsoft.com/office/drawing/2014/main" id="{00000000-0008-0000-0F00-00001B030000}"/>
            </a:ext>
          </a:extLst>
        </xdr:cNvPr>
        <xdr:cNvSpPr txBox="1"/>
      </xdr:nvSpPr>
      <xdr:spPr>
        <a:xfrm>
          <a:off x="1604917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796" name="直線コネクタ 795">
          <a:extLst>
            <a:ext uri="{FF2B5EF4-FFF2-40B4-BE49-F238E27FC236}">
              <a16:creationId xmlns:a16="http://schemas.microsoft.com/office/drawing/2014/main" id="{00000000-0008-0000-0F00-00001C030000}"/>
            </a:ext>
          </a:extLst>
        </xdr:cNvPr>
        <xdr:cNvCxnSpPr/>
      </xdr:nvCxnSpPr>
      <xdr:spPr>
        <a:xfrm>
          <a:off x="16459200" y="1303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797" name="テキスト ボックス 796">
          <a:extLst>
            <a:ext uri="{FF2B5EF4-FFF2-40B4-BE49-F238E27FC236}">
              <a16:creationId xmlns:a16="http://schemas.microsoft.com/office/drawing/2014/main" id="{00000000-0008-0000-0F00-00001D030000}"/>
            </a:ext>
          </a:extLst>
        </xdr:cNvPr>
        <xdr:cNvSpPr txBox="1"/>
      </xdr:nvSpPr>
      <xdr:spPr>
        <a:xfrm>
          <a:off x="16049171" y="12894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8" name="直線コネクタ 797">
          <a:extLst>
            <a:ext uri="{FF2B5EF4-FFF2-40B4-BE49-F238E27FC236}">
              <a16:creationId xmlns:a16="http://schemas.microsoft.com/office/drawing/2014/main" id="{00000000-0008-0000-0F00-00001E030000}"/>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9" name="テキスト ボックス 798">
          <a:extLst>
            <a:ext uri="{FF2B5EF4-FFF2-40B4-BE49-F238E27FC236}">
              <a16:creationId xmlns:a16="http://schemas.microsoft.com/office/drawing/2014/main" id="{00000000-0008-0000-0F00-00001F030000}"/>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0" name="【消防施設】&#10;一人当たり面積グラフ枠">
          <a:extLst>
            <a:ext uri="{FF2B5EF4-FFF2-40B4-BE49-F238E27FC236}">
              <a16:creationId xmlns:a16="http://schemas.microsoft.com/office/drawing/2014/main" id="{00000000-0008-0000-0F00-000020030000}"/>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26670</xdr:rowOff>
    </xdr:from>
    <xdr:to>
      <xdr:col>116</xdr:col>
      <xdr:colOff>62864</xdr:colOff>
      <xdr:row>84</xdr:row>
      <xdr:rowOff>158114</xdr:rowOff>
    </xdr:to>
    <xdr:cxnSp macro="">
      <xdr:nvCxnSpPr>
        <xdr:cNvPr id="801" name="直線コネクタ 800">
          <a:extLst>
            <a:ext uri="{FF2B5EF4-FFF2-40B4-BE49-F238E27FC236}">
              <a16:creationId xmlns:a16="http://schemas.microsoft.com/office/drawing/2014/main" id="{00000000-0008-0000-0F00-000021030000}"/>
            </a:ext>
          </a:extLst>
        </xdr:cNvPr>
        <xdr:cNvCxnSpPr/>
      </xdr:nvCxnSpPr>
      <xdr:spPr>
        <a:xfrm flipV="1">
          <a:off x="19951064" y="12910820"/>
          <a:ext cx="0" cy="1122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161941</xdr:rowOff>
    </xdr:from>
    <xdr:ext cx="469744" cy="259045"/>
    <xdr:sp macro="" textlink="">
      <xdr:nvSpPr>
        <xdr:cNvPr id="802" name="【消防施設】&#10;一人当たり面積最小値テキスト">
          <a:extLst>
            <a:ext uri="{FF2B5EF4-FFF2-40B4-BE49-F238E27FC236}">
              <a16:creationId xmlns:a16="http://schemas.microsoft.com/office/drawing/2014/main" id="{00000000-0008-0000-0F00-000022030000}"/>
            </a:ext>
          </a:extLst>
        </xdr:cNvPr>
        <xdr:cNvSpPr txBox="1"/>
      </xdr:nvSpPr>
      <xdr:spPr>
        <a:xfrm>
          <a:off x="19989800" y="1403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84</xdr:row>
      <xdr:rowOff>158114</xdr:rowOff>
    </xdr:from>
    <xdr:to>
      <xdr:col>116</xdr:col>
      <xdr:colOff>152400</xdr:colOff>
      <xdr:row>84</xdr:row>
      <xdr:rowOff>158114</xdr:rowOff>
    </xdr:to>
    <xdr:cxnSp macro="">
      <xdr:nvCxnSpPr>
        <xdr:cNvPr id="803" name="直線コネクタ 802">
          <a:extLst>
            <a:ext uri="{FF2B5EF4-FFF2-40B4-BE49-F238E27FC236}">
              <a16:creationId xmlns:a16="http://schemas.microsoft.com/office/drawing/2014/main" id="{00000000-0008-0000-0F00-000023030000}"/>
            </a:ext>
          </a:extLst>
        </xdr:cNvPr>
        <xdr:cNvCxnSpPr/>
      </xdr:nvCxnSpPr>
      <xdr:spPr>
        <a:xfrm>
          <a:off x="19881850" y="140328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144797</xdr:rowOff>
    </xdr:from>
    <xdr:ext cx="469744" cy="259045"/>
    <xdr:sp macro="" textlink="">
      <xdr:nvSpPr>
        <xdr:cNvPr id="804" name="【消防施設】&#10;一人当たり面積最大値テキスト">
          <a:extLst>
            <a:ext uri="{FF2B5EF4-FFF2-40B4-BE49-F238E27FC236}">
              <a16:creationId xmlns:a16="http://schemas.microsoft.com/office/drawing/2014/main" id="{00000000-0008-0000-0F00-000024030000}"/>
            </a:ext>
          </a:extLst>
        </xdr:cNvPr>
        <xdr:cNvSpPr txBox="1"/>
      </xdr:nvSpPr>
      <xdr:spPr>
        <a:xfrm>
          <a:off x="19989800" y="12698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26670</xdr:rowOff>
    </xdr:from>
    <xdr:to>
      <xdr:col>116</xdr:col>
      <xdr:colOff>152400</xdr:colOff>
      <xdr:row>78</xdr:row>
      <xdr:rowOff>26670</xdr:rowOff>
    </xdr:to>
    <xdr:cxnSp macro="">
      <xdr:nvCxnSpPr>
        <xdr:cNvPr id="805" name="直線コネクタ 804">
          <a:extLst>
            <a:ext uri="{FF2B5EF4-FFF2-40B4-BE49-F238E27FC236}">
              <a16:creationId xmlns:a16="http://schemas.microsoft.com/office/drawing/2014/main" id="{00000000-0008-0000-0F00-000025030000}"/>
            </a:ext>
          </a:extLst>
        </xdr:cNvPr>
        <xdr:cNvCxnSpPr/>
      </xdr:nvCxnSpPr>
      <xdr:spPr>
        <a:xfrm>
          <a:off x="19881850" y="129108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153052</xdr:rowOff>
    </xdr:from>
    <xdr:ext cx="469744" cy="259045"/>
    <xdr:sp macro="" textlink="">
      <xdr:nvSpPr>
        <xdr:cNvPr id="806" name="【消防施設】&#10;一人当たり面積平均値テキスト">
          <a:extLst>
            <a:ext uri="{FF2B5EF4-FFF2-40B4-BE49-F238E27FC236}">
              <a16:creationId xmlns:a16="http://schemas.microsoft.com/office/drawing/2014/main" id="{00000000-0008-0000-0F00-000026030000}"/>
            </a:ext>
          </a:extLst>
        </xdr:cNvPr>
        <xdr:cNvSpPr txBox="1"/>
      </xdr:nvSpPr>
      <xdr:spPr>
        <a:xfrm>
          <a:off x="19989800" y="135325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130175</xdr:rowOff>
    </xdr:from>
    <xdr:to>
      <xdr:col>116</xdr:col>
      <xdr:colOff>114300</xdr:colOff>
      <xdr:row>83</xdr:row>
      <xdr:rowOff>60325</xdr:rowOff>
    </xdr:to>
    <xdr:sp macro="" textlink="">
      <xdr:nvSpPr>
        <xdr:cNvPr id="807" name="フローチャート: 判断 806">
          <a:extLst>
            <a:ext uri="{FF2B5EF4-FFF2-40B4-BE49-F238E27FC236}">
              <a16:creationId xmlns:a16="http://schemas.microsoft.com/office/drawing/2014/main" id="{00000000-0008-0000-0F00-000027030000}"/>
            </a:ext>
          </a:extLst>
        </xdr:cNvPr>
        <xdr:cNvSpPr/>
      </xdr:nvSpPr>
      <xdr:spPr>
        <a:xfrm>
          <a:off x="19900900" y="136747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135889</xdr:rowOff>
    </xdr:from>
    <xdr:to>
      <xdr:col>112</xdr:col>
      <xdr:colOff>38100</xdr:colOff>
      <xdr:row>83</xdr:row>
      <xdr:rowOff>66039</xdr:rowOff>
    </xdr:to>
    <xdr:sp macro="" textlink="">
      <xdr:nvSpPr>
        <xdr:cNvPr id="808" name="フローチャート: 判断 807">
          <a:extLst>
            <a:ext uri="{FF2B5EF4-FFF2-40B4-BE49-F238E27FC236}">
              <a16:creationId xmlns:a16="http://schemas.microsoft.com/office/drawing/2014/main" id="{00000000-0008-0000-0F00-000028030000}"/>
            </a:ext>
          </a:extLst>
        </xdr:cNvPr>
        <xdr:cNvSpPr/>
      </xdr:nvSpPr>
      <xdr:spPr>
        <a:xfrm>
          <a:off x="19157950" y="1368043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135889</xdr:rowOff>
    </xdr:from>
    <xdr:to>
      <xdr:col>107</xdr:col>
      <xdr:colOff>101600</xdr:colOff>
      <xdr:row>83</xdr:row>
      <xdr:rowOff>66039</xdr:rowOff>
    </xdr:to>
    <xdr:sp macro="" textlink="">
      <xdr:nvSpPr>
        <xdr:cNvPr id="809" name="フローチャート: 判断 808">
          <a:extLst>
            <a:ext uri="{FF2B5EF4-FFF2-40B4-BE49-F238E27FC236}">
              <a16:creationId xmlns:a16="http://schemas.microsoft.com/office/drawing/2014/main" id="{00000000-0008-0000-0F00-000029030000}"/>
            </a:ext>
          </a:extLst>
        </xdr:cNvPr>
        <xdr:cNvSpPr/>
      </xdr:nvSpPr>
      <xdr:spPr>
        <a:xfrm>
          <a:off x="18345150" y="136804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158750</xdr:rowOff>
    </xdr:from>
    <xdr:to>
      <xdr:col>102</xdr:col>
      <xdr:colOff>165100</xdr:colOff>
      <xdr:row>83</xdr:row>
      <xdr:rowOff>88900</xdr:rowOff>
    </xdr:to>
    <xdr:sp macro="" textlink="">
      <xdr:nvSpPr>
        <xdr:cNvPr id="810" name="フローチャート: 判断 809">
          <a:extLst>
            <a:ext uri="{FF2B5EF4-FFF2-40B4-BE49-F238E27FC236}">
              <a16:creationId xmlns:a16="http://schemas.microsoft.com/office/drawing/2014/main" id="{00000000-0008-0000-0F00-00002A030000}"/>
            </a:ext>
          </a:extLst>
        </xdr:cNvPr>
        <xdr:cNvSpPr/>
      </xdr:nvSpPr>
      <xdr:spPr>
        <a:xfrm>
          <a:off x="17551400" y="137033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170180</xdr:rowOff>
    </xdr:from>
    <xdr:to>
      <xdr:col>98</xdr:col>
      <xdr:colOff>38100</xdr:colOff>
      <xdr:row>83</xdr:row>
      <xdr:rowOff>100330</xdr:rowOff>
    </xdr:to>
    <xdr:sp macro="" textlink="">
      <xdr:nvSpPr>
        <xdr:cNvPr id="811" name="フローチャート: 判断 810">
          <a:extLst>
            <a:ext uri="{FF2B5EF4-FFF2-40B4-BE49-F238E27FC236}">
              <a16:creationId xmlns:a16="http://schemas.microsoft.com/office/drawing/2014/main" id="{00000000-0008-0000-0F00-00002B030000}"/>
            </a:ext>
          </a:extLst>
        </xdr:cNvPr>
        <xdr:cNvSpPr/>
      </xdr:nvSpPr>
      <xdr:spPr>
        <a:xfrm>
          <a:off x="16757650" y="137083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00000000-0008-0000-0F00-00002C030000}"/>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00000000-0008-0000-0F00-00002D030000}"/>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00000000-0008-0000-0F00-00002E030000}"/>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00000000-0008-0000-0F00-00002F030000}"/>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00000000-0008-0000-0F00-000030030000}"/>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55880</xdr:rowOff>
    </xdr:from>
    <xdr:to>
      <xdr:col>116</xdr:col>
      <xdr:colOff>114300</xdr:colOff>
      <xdr:row>83</xdr:row>
      <xdr:rowOff>157480</xdr:rowOff>
    </xdr:to>
    <xdr:sp macro="" textlink="">
      <xdr:nvSpPr>
        <xdr:cNvPr id="817" name="楕円 816">
          <a:extLst>
            <a:ext uri="{FF2B5EF4-FFF2-40B4-BE49-F238E27FC236}">
              <a16:creationId xmlns:a16="http://schemas.microsoft.com/office/drawing/2014/main" id="{00000000-0008-0000-0F00-000031030000}"/>
            </a:ext>
          </a:extLst>
        </xdr:cNvPr>
        <xdr:cNvSpPr/>
      </xdr:nvSpPr>
      <xdr:spPr>
        <a:xfrm>
          <a:off x="19900900" y="1376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34307</xdr:rowOff>
    </xdr:from>
    <xdr:ext cx="469744" cy="259045"/>
    <xdr:sp macro="" textlink="">
      <xdr:nvSpPr>
        <xdr:cNvPr id="818" name="【消防施設】&#10;一人当たり面積該当値テキスト">
          <a:extLst>
            <a:ext uri="{FF2B5EF4-FFF2-40B4-BE49-F238E27FC236}">
              <a16:creationId xmlns:a16="http://schemas.microsoft.com/office/drawing/2014/main" id="{00000000-0008-0000-0F00-000032030000}"/>
            </a:ext>
          </a:extLst>
        </xdr:cNvPr>
        <xdr:cNvSpPr txBox="1"/>
      </xdr:nvSpPr>
      <xdr:spPr>
        <a:xfrm>
          <a:off x="19989800" y="13743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50164</xdr:rowOff>
    </xdr:from>
    <xdr:to>
      <xdr:col>112</xdr:col>
      <xdr:colOff>38100</xdr:colOff>
      <xdr:row>83</xdr:row>
      <xdr:rowOff>151764</xdr:rowOff>
    </xdr:to>
    <xdr:sp macro="" textlink="">
      <xdr:nvSpPr>
        <xdr:cNvPr id="819" name="楕円 818">
          <a:extLst>
            <a:ext uri="{FF2B5EF4-FFF2-40B4-BE49-F238E27FC236}">
              <a16:creationId xmlns:a16="http://schemas.microsoft.com/office/drawing/2014/main" id="{00000000-0008-0000-0F00-000033030000}"/>
            </a:ext>
          </a:extLst>
        </xdr:cNvPr>
        <xdr:cNvSpPr/>
      </xdr:nvSpPr>
      <xdr:spPr>
        <a:xfrm>
          <a:off x="19157950" y="1375981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100964</xdr:rowOff>
    </xdr:from>
    <xdr:to>
      <xdr:col>116</xdr:col>
      <xdr:colOff>63500</xdr:colOff>
      <xdr:row>83</xdr:row>
      <xdr:rowOff>106680</xdr:rowOff>
    </xdr:to>
    <xdr:cxnSp macro="">
      <xdr:nvCxnSpPr>
        <xdr:cNvPr id="820" name="直線コネクタ 819">
          <a:extLst>
            <a:ext uri="{FF2B5EF4-FFF2-40B4-BE49-F238E27FC236}">
              <a16:creationId xmlns:a16="http://schemas.microsoft.com/office/drawing/2014/main" id="{00000000-0008-0000-0F00-000034030000}"/>
            </a:ext>
          </a:extLst>
        </xdr:cNvPr>
        <xdr:cNvCxnSpPr/>
      </xdr:nvCxnSpPr>
      <xdr:spPr>
        <a:xfrm>
          <a:off x="19202400" y="13810614"/>
          <a:ext cx="7493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50164</xdr:rowOff>
    </xdr:from>
    <xdr:to>
      <xdr:col>107</xdr:col>
      <xdr:colOff>101600</xdr:colOff>
      <xdr:row>83</xdr:row>
      <xdr:rowOff>151764</xdr:rowOff>
    </xdr:to>
    <xdr:sp macro="" textlink="">
      <xdr:nvSpPr>
        <xdr:cNvPr id="821" name="楕円 820">
          <a:extLst>
            <a:ext uri="{FF2B5EF4-FFF2-40B4-BE49-F238E27FC236}">
              <a16:creationId xmlns:a16="http://schemas.microsoft.com/office/drawing/2014/main" id="{00000000-0008-0000-0F00-000035030000}"/>
            </a:ext>
          </a:extLst>
        </xdr:cNvPr>
        <xdr:cNvSpPr/>
      </xdr:nvSpPr>
      <xdr:spPr>
        <a:xfrm>
          <a:off x="18345150" y="1375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100964</xdr:rowOff>
    </xdr:from>
    <xdr:to>
      <xdr:col>111</xdr:col>
      <xdr:colOff>177800</xdr:colOff>
      <xdr:row>83</xdr:row>
      <xdr:rowOff>100964</xdr:rowOff>
    </xdr:to>
    <xdr:cxnSp macro="">
      <xdr:nvCxnSpPr>
        <xdr:cNvPr id="822" name="直線コネクタ 821">
          <a:extLst>
            <a:ext uri="{FF2B5EF4-FFF2-40B4-BE49-F238E27FC236}">
              <a16:creationId xmlns:a16="http://schemas.microsoft.com/office/drawing/2014/main" id="{00000000-0008-0000-0F00-000036030000}"/>
            </a:ext>
          </a:extLst>
        </xdr:cNvPr>
        <xdr:cNvCxnSpPr/>
      </xdr:nvCxnSpPr>
      <xdr:spPr>
        <a:xfrm>
          <a:off x="18395950" y="13810614"/>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55880</xdr:rowOff>
    </xdr:from>
    <xdr:to>
      <xdr:col>102</xdr:col>
      <xdr:colOff>165100</xdr:colOff>
      <xdr:row>83</xdr:row>
      <xdr:rowOff>157480</xdr:rowOff>
    </xdr:to>
    <xdr:sp macro="" textlink="">
      <xdr:nvSpPr>
        <xdr:cNvPr id="823" name="楕円 822">
          <a:extLst>
            <a:ext uri="{FF2B5EF4-FFF2-40B4-BE49-F238E27FC236}">
              <a16:creationId xmlns:a16="http://schemas.microsoft.com/office/drawing/2014/main" id="{00000000-0008-0000-0F00-000037030000}"/>
            </a:ext>
          </a:extLst>
        </xdr:cNvPr>
        <xdr:cNvSpPr/>
      </xdr:nvSpPr>
      <xdr:spPr>
        <a:xfrm>
          <a:off x="17551400" y="1376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100964</xdr:rowOff>
    </xdr:from>
    <xdr:to>
      <xdr:col>107</xdr:col>
      <xdr:colOff>50800</xdr:colOff>
      <xdr:row>83</xdr:row>
      <xdr:rowOff>106680</xdr:rowOff>
    </xdr:to>
    <xdr:cxnSp macro="">
      <xdr:nvCxnSpPr>
        <xdr:cNvPr id="824" name="直線コネクタ 823">
          <a:extLst>
            <a:ext uri="{FF2B5EF4-FFF2-40B4-BE49-F238E27FC236}">
              <a16:creationId xmlns:a16="http://schemas.microsoft.com/office/drawing/2014/main" id="{00000000-0008-0000-0F00-000038030000}"/>
            </a:ext>
          </a:extLst>
        </xdr:cNvPr>
        <xdr:cNvCxnSpPr/>
      </xdr:nvCxnSpPr>
      <xdr:spPr>
        <a:xfrm flipV="1">
          <a:off x="17602200" y="13810614"/>
          <a:ext cx="79375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55880</xdr:rowOff>
    </xdr:from>
    <xdr:to>
      <xdr:col>98</xdr:col>
      <xdr:colOff>38100</xdr:colOff>
      <xdr:row>83</xdr:row>
      <xdr:rowOff>157480</xdr:rowOff>
    </xdr:to>
    <xdr:sp macro="" textlink="">
      <xdr:nvSpPr>
        <xdr:cNvPr id="825" name="楕円 824">
          <a:extLst>
            <a:ext uri="{FF2B5EF4-FFF2-40B4-BE49-F238E27FC236}">
              <a16:creationId xmlns:a16="http://schemas.microsoft.com/office/drawing/2014/main" id="{00000000-0008-0000-0F00-000039030000}"/>
            </a:ext>
          </a:extLst>
        </xdr:cNvPr>
        <xdr:cNvSpPr/>
      </xdr:nvSpPr>
      <xdr:spPr>
        <a:xfrm>
          <a:off x="16757650" y="137655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106680</xdr:rowOff>
    </xdr:from>
    <xdr:to>
      <xdr:col>102</xdr:col>
      <xdr:colOff>114300</xdr:colOff>
      <xdr:row>83</xdr:row>
      <xdr:rowOff>106680</xdr:rowOff>
    </xdr:to>
    <xdr:cxnSp macro="">
      <xdr:nvCxnSpPr>
        <xdr:cNvPr id="826" name="直線コネクタ 825">
          <a:extLst>
            <a:ext uri="{FF2B5EF4-FFF2-40B4-BE49-F238E27FC236}">
              <a16:creationId xmlns:a16="http://schemas.microsoft.com/office/drawing/2014/main" id="{00000000-0008-0000-0F00-00003A030000}"/>
            </a:ext>
          </a:extLst>
        </xdr:cNvPr>
        <xdr:cNvCxnSpPr/>
      </xdr:nvCxnSpPr>
      <xdr:spPr>
        <a:xfrm>
          <a:off x="16802100" y="1381633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82566</xdr:rowOff>
    </xdr:from>
    <xdr:ext cx="469744" cy="259045"/>
    <xdr:sp macro="" textlink="">
      <xdr:nvSpPr>
        <xdr:cNvPr id="827" name="n_1aveValue【消防施設】&#10;一人当たり面積">
          <a:extLst>
            <a:ext uri="{FF2B5EF4-FFF2-40B4-BE49-F238E27FC236}">
              <a16:creationId xmlns:a16="http://schemas.microsoft.com/office/drawing/2014/main" id="{00000000-0008-0000-0F00-00003B030000}"/>
            </a:ext>
          </a:extLst>
        </xdr:cNvPr>
        <xdr:cNvSpPr txBox="1"/>
      </xdr:nvSpPr>
      <xdr:spPr>
        <a:xfrm>
          <a:off x="18980227" y="13462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82566</xdr:rowOff>
    </xdr:from>
    <xdr:ext cx="469744" cy="259045"/>
    <xdr:sp macro="" textlink="">
      <xdr:nvSpPr>
        <xdr:cNvPr id="828" name="n_2aveValue【消防施設】&#10;一人当たり面積">
          <a:extLst>
            <a:ext uri="{FF2B5EF4-FFF2-40B4-BE49-F238E27FC236}">
              <a16:creationId xmlns:a16="http://schemas.microsoft.com/office/drawing/2014/main" id="{00000000-0008-0000-0F00-00003C030000}"/>
            </a:ext>
          </a:extLst>
        </xdr:cNvPr>
        <xdr:cNvSpPr txBox="1"/>
      </xdr:nvSpPr>
      <xdr:spPr>
        <a:xfrm>
          <a:off x="18180127" y="13462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105427</xdr:rowOff>
    </xdr:from>
    <xdr:ext cx="469744" cy="259045"/>
    <xdr:sp macro="" textlink="">
      <xdr:nvSpPr>
        <xdr:cNvPr id="829" name="n_3aveValue【消防施設】&#10;一人当たり面積">
          <a:extLst>
            <a:ext uri="{FF2B5EF4-FFF2-40B4-BE49-F238E27FC236}">
              <a16:creationId xmlns:a16="http://schemas.microsoft.com/office/drawing/2014/main" id="{00000000-0008-0000-0F00-00003D030000}"/>
            </a:ext>
          </a:extLst>
        </xdr:cNvPr>
        <xdr:cNvSpPr txBox="1"/>
      </xdr:nvSpPr>
      <xdr:spPr>
        <a:xfrm>
          <a:off x="17386377" y="13484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116857</xdr:rowOff>
    </xdr:from>
    <xdr:ext cx="469744" cy="259045"/>
    <xdr:sp macro="" textlink="">
      <xdr:nvSpPr>
        <xdr:cNvPr id="830" name="n_4aveValue【消防施設】&#10;一人当たり面積">
          <a:extLst>
            <a:ext uri="{FF2B5EF4-FFF2-40B4-BE49-F238E27FC236}">
              <a16:creationId xmlns:a16="http://schemas.microsoft.com/office/drawing/2014/main" id="{00000000-0008-0000-0F00-00003E030000}"/>
            </a:ext>
          </a:extLst>
        </xdr:cNvPr>
        <xdr:cNvSpPr txBox="1"/>
      </xdr:nvSpPr>
      <xdr:spPr>
        <a:xfrm>
          <a:off x="16592627" y="13496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142891</xdr:rowOff>
    </xdr:from>
    <xdr:ext cx="469744" cy="259045"/>
    <xdr:sp macro="" textlink="">
      <xdr:nvSpPr>
        <xdr:cNvPr id="831" name="n_1mainValue【消防施設】&#10;一人当たり面積">
          <a:extLst>
            <a:ext uri="{FF2B5EF4-FFF2-40B4-BE49-F238E27FC236}">
              <a16:creationId xmlns:a16="http://schemas.microsoft.com/office/drawing/2014/main" id="{00000000-0008-0000-0F00-00003F030000}"/>
            </a:ext>
          </a:extLst>
        </xdr:cNvPr>
        <xdr:cNvSpPr txBox="1"/>
      </xdr:nvSpPr>
      <xdr:spPr>
        <a:xfrm>
          <a:off x="18980227" y="13852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142891</xdr:rowOff>
    </xdr:from>
    <xdr:ext cx="469744" cy="259045"/>
    <xdr:sp macro="" textlink="">
      <xdr:nvSpPr>
        <xdr:cNvPr id="832" name="n_2mainValue【消防施設】&#10;一人当たり面積">
          <a:extLst>
            <a:ext uri="{FF2B5EF4-FFF2-40B4-BE49-F238E27FC236}">
              <a16:creationId xmlns:a16="http://schemas.microsoft.com/office/drawing/2014/main" id="{00000000-0008-0000-0F00-000040030000}"/>
            </a:ext>
          </a:extLst>
        </xdr:cNvPr>
        <xdr:cNvSpPr txBox="1"/>
      </xdr:nvSpPr>
      <xdr:spPr>
        <a:xfrm>
          <a:off x="18180127" y="13852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148607</xdr:rowOff>
    </xdr:from>
    <xdr:ext cx="469744" cy="259045"/>
    <xdr:sp macro="" textlink="">
      <xdr:nvSpPr>
        <xdr:cNvPr id="833" name="n_3mainValue【消防施設】&#10;一人当たり面積">
          <a:extLst>
            <a:ext uri="{FF2B5EF4-FFF2-40B4-BE49-F238E27FC236}">
              <a16:creationId xmlns:a16="http://schemas.microsoft.com/office/drawing/2014/main" id="{00000000-0008-0000-0F00-000041030000}"/>
            </a:ext>
          </a:extLst>
        </xdr:cNvPr>
        <xdr:cNvSpPr txBox="1"/>
      </xdr:nvSpPr>
      <xdr:spPr>
        <a:xfrm>
          <a:off x="17386377" y="1385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148607</xdr:rowOff>
    </xdr:from>
    <xdr:ext cx="469744" cy="259045"/>
    <xdr:sp macro="" textlink="">
      <xdr:nvSpPr>
        <xdr:cNvPr id="834" name="n_4mainValue【消防施設】&#10;一人当たり面積">
          <a:extLst>
            <a:ext uri="{FF2B5EF4-FFF2-40B4-BE49-F238E27FC236}">
              <a16:creationId xmlns:a16="http://schemas.microsoft.com/office/drawing/2014/main" id="{00000000-0008-0000-0F00-000042030000}"/>
            </a:ext>
          </a:extLst>
        </xdr:cNvPr>
        <xdr:cNvSpPr txBox="1"/>
      </xdr:nvSpPr>
      <xdr:spPr>
        <a:xfrm>
          <a:off x="16592627" y="1385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5" name="正方形/長方形 834">
          <a:extLst>
            <a:ext uri="{FF2B5EF4-FFF2-40B4-BE49-F238E27FC236}">
              <a16:creationId xmlns:a16="http://schemas.microsoft.com/office/drawing/2014/main" id="{00000000-0008-0000-0F00-000043030000}"/>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6" name="正方形/長方形 835">
          <a:extLst>
            <a:ext uri="{FF2B5EF4-FFF2-40B4-BE49-F238E27FC236}">
              <a16:creationId xmlns:a16="http://schemas.microsoft.com/office/drawing/2014/main" id="{00000000-0008-0000-0F00-000044030000}"/>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7" name="正方形/長方形 836">
          <a:extLst>
            <a:ext uri="{FF2B5EF4-FFF2-40B4-BE49-F238E27FC236}">
              <a16:creationId xmlns:a16="http://schemas.microsoft.com/office/drawing/2014/main" id="{00000000-0008-0000-0F00-000045030000}"/>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8" name="正方形/長方形 837">
          <a:extLst>
            <a:ext uri="{FF2B5EF4-FFF2-40B4-BE49-F238E27FC236}">
              <a16:creationId xmlns:a16="http://schemas.microsoft.com/office/drawing/2014/main" id="{00000000-0008-0000-0F00-000046030000}"/>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9" name="正方形/長方形 838">
          <a:extLst>
            <a:ext uri="{FF2B5EF4-FFF2-40B4-BE49-F238E27FC236}">
              <a16:creationId xmlns:a16="http://schemas.microsoft.com/office/drawing/2014/main" id="{00000000-0008-0000-0F00-000047030000}"/>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0" name="正方形/長方形 839">
          <a:extLst>
            <a:ext uri="{FF2B5EF4-FFF2-40B4-BE49-F238E27FC236}">
              <a16:creationId xmlns:a16="http://schemas.microsoft.com/office/drawing/2014/main" id="{00000000-0008-0000-0F00-000048030000}"/>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1" name="正方形/長方形 840">
          <a:extLst>
            <a:ext uri="{FF2B5EF4-FFF2-40B4-BE49-F238E27FC236}">
              <a16:creationId xmlns:a16="http://schemas.microsoft.com/office/drawing/2014/main" id="{00000000-0008-0000-0F00-000049030000}"/>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2" name="正方形/長方形 841">
          <a:extLst>
            <a:ext uri="{FF2B5EF4-FFF2-40B4-BE49-F238E27FC236}">
              <a16:creationId xmlns:a16="http://schemas.microsoft.com/office/drawing/2014/main" id="{00000000-0008-0000-0F00-00004A030000}"/>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3" name="テキスト ボックス 842">
          <a:extLst>
            <a:ext uri="{FF2B5EF4-FFF2-40B4-BE49-F238E27FC236}">
              <a16:creationId xmlns:a16="http://schemas.microsoft.com/office/drawing/2014/main" id="{00000000-0008-0000-0F00-00004B030000}"/>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4" name="直線コネクタ 843">
          <a:extLst>
            <a:ext uri="{FF2B5EF4-FFF2-40B4-BE49-F238E27FC236}">
              <a16:creationId xmlns:a16="http://schemas.microsoft.com/office/drawing/2014/main" id="{00000000-0008-0000-0F00-00004C030000}"/>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5" name="テキスト ボックス 844">
          <a:extLst>
            <a:ext uri="{FF2B5EF4-FFF2-40B4-BE49-F238E27FC236}">
              <a16:creationId xmlns:a16="http://schemas.microsoft.com/office/drawing/2014/main" id="{00000000-0008-0000-0F00-00004D030000}"/>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6" name="直線コネクタ 845">
          <a:extLst>
            <a:ext uri="{FF2B5EF4-FFF2-40B4-BE49-F238E27FC236}">
              <a16:creationId xmlns:a16="http://schemas.microsoft.com/office/drawing/2014/main" id="{00000000-0008-0000-0F00-00004E030000}"/>
            </a:ext>
          </a:extLst>
        </xdr:cNvPr>
        <xdr:cNvCxnSpPr/>
      </xdr:nvCxnSpPr>
      <xdr:spPr>
        <a:xfrm>
          <a:off x="11207750" y="1809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7" name="テキスト ボックス 846">
          <a:extLst>
            <a:ext uri="{FF2B5EF4-FFF2-40B4-BE49-F238E27FC236}">
              <a16:creationId xmlns:a16="http://schemas.microsoft.com/office/drawing/2014/main" id="{00000000-0008-0000-0F00-00004F030000}"/>
            </a:ext>
          </a:extLst>
        </xdr:cNvPr>
        <xdr:cNvSpPr txBox="1"/>
      </xdr:nvSpPr>
      <xdr:spPr>
        <a:xfrm>
          <a:off x="107977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8" name="直線コネクタ 847">
          <a:extLst>
            <a:ext uri="{FF2B5EF4-FFF2-40B4-BE49-F238E27FC236}">
              <a16:creationId xmlns:a16="http://schemas.microsoft.com/office/drawing/2014/main" id="{00000000-0008-0000-0F00-000050030000}"/>
            </a:ext>
          </a:extLst>
        </xdr:cNvPr>
        <xdr:cNvCxnSpPr/>
      </xdr:nvCxnSpPr>
      <xdr:spPr>
        <a:xfrm>
          <a:off x="11207750" y="1771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9" name="テキスト ボックス 848">
          <a:extLst>
            <a:ext uri="{FF2B5EF4-FFF2-40B4-BE49-F238E27FC236}">
              <a16:creationId xmlns:a16="http://schemas.microsoft.com/office/drawing/2014/main" id="{00000000-0008-0000-0F00-000051030000}"/>
            </a:ext>
          </a:extLst>
        </xdr:cNvPr>
        <xdr:cNvSpPr txBox="1"/>
      </xdr:nvSpPr>
      <xdr:spPr>
        <a:xfrm>
          <a:off x="108427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0" name="直線コネクタ 849">
          <a:extLst>
            <a:ext uri="{FF2B5EF4-FFF2-40B4-BE49-F238E27FC236}">
              <a16:creationId xmlns:a16="http://schemas.microsoft.com/office/drawing/2014/main" id="{00000000-0008-0000-0F00-000052030000}"/>
            </a:ext>
          </a:extLst>
        </xdr:cNvPr>
        <xdr:cNvCxnSpPr/>
      </xdr:nvCxnSpPr>
      <xdr:spPr>
        <a:xfrm>
          <a:off x="11207750" y="1733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1" name="テキスト ボックス 850">
          <a:extLst>
            <a:ext uri="{FF2B5EF4-FFF2-40B4-BE49-F238E27FC236}">
              <a16:creationId xmlns:a16="http://schemas.microsoft.com/office/drawing/2014/main" id="{00000000-0008-0000-0F00-000053030000}"/>
            </a:ext>
          </a:extLst>
        </xdr:cNvPr>
        <xdr:cNvSpPr txBox="1"/>
      </xdr:nvSpPr>
      <xdr:spPr>
        <a:xfrm>
          <a:off x="108427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2" name="直線コネクタ 851">
          <a:extLst>
            <a:ext uri="{FF2B5EF4-FFF2-40B4-BE49-F238E27FC236}">
              <a16:creationId xmlns:a16="http://schemas.microsoft.com/office/drawing/2014/main" id="{00000000-0008-0000-0F00-000054030000}"/>
            </a:ext>
          </a:extLst>
        </xdr:cNvPr>
        <xdr:cNvCxnSpPr/>
      </xdr:nvCxnSpPr>
      <xdr:spPr>
        <a:xfrm>
          <a:off x="11207750" y="1695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3" name="テキスト ボックス 852">
          <a:extLst>
            <a:ext uri="{FF2B5EF4-FFF2-40B4-BE49-F238E27FC236}">
              <a16:creationId xmlns:a16="http://schemas.microsoft.com/office/drawing/2014/main" id="{00000000-0008-0000-0F00-000055030000}"/>
            </a:ext>
          </a:extLst>
        </xdr:cNvPr>
        <xdr:cNvSpPr txBox="1"/>
      </xdr:nvSpPr>
      <xdr:spPr>
        <a:xfrm>
          <a:off x="108427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4" name="直線コネクタ 853">
          <a:extLst>
            <a:ext uri="{FF2B5EF4-FFF2-40B4-BE49-F238E27FC236}">
              <a16:creationId xmlns:a16="http://schemas.microsoft.com/office/drawing/2014/main" id="{00000000-0008-0000-0F00-000056030000}"/>
            </a:ext>
          </a:extLst>
        </xdr:cNvPr>
        <xdr:cNvCxnSpPr/>
      </xdr:nvCxnSpPr>
      <xdr:spPr>
        <a:xfrm>
          <a:off x="11207750" y="1657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5" name="テキスト ボックス 854">
          <a:extLst>
            <a:ext uri="{FF2B5EF4-FFF2-40B4-BE49-F238E27FC236}">
              <a16:creationId xmlns:a16="http://schemas.microsoft.com/office/drawing/2014/main" id="{00000000-0008-0000-0F00-000057030000}"/>
            </a:ext>
          </a:extLst>
        </xdr:cNvPr>
        <xdr:cNvSpPr txBox="1"/>
      </xdr:nvSpPr>
      <xdr:spPr>
        <a:xfrm>
          <a:off x="108427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6" name="直線コネクタ 855">
          <a:extLst>
            <a:ext uri="{FF2B5EF4-FFF2-40B4-BE49-F238E27FC236}">
              <a16:creationId xmlns:a16="http://schemas.microsoft.com/office/drawing/2014/main" id="{00000000-0008-0000-0F00-000058030000}"/>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7" name="テキスト ボックス 856">
          <a:extLst>
            <a:ext uri="{FF2B5EF4-FFF2-40B4-BE49-F238E27FC236}">
              <a16:creationId xmlns:a16="http://schemas.microsoft.com/office/drawing/2014/main" id="{00000000-0008-0000-0F00-000059030000}"/>
            </a:ext>
          </a:extLst>
        </xdr:cNvPr>
        <xdr:cNvSpPr txBox="1"/>
      </xdr:nvSpPr>
      <xdr:spPr>
        <a:xfrm>
          <a:off x="1090691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8" name="【庁舎】&#10;有形固定資産減価償却率グラフ枠">
          <a:extLst>
            <a:ext uri="{FF2B5EF4-FFF2-40B4-BE49-F238E27FC236}">
              <a16:creationId xmlns:a16="http://schemas.microsoft.com/office/drawing/2014/main" id="{00000000-0008-0000-0F00-00005A030000}"/>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64770</xdr:rowOff>
    </xdr:from>
    <xdr:to>
      <xdr:col>85</xdr:col>
      <xdr:colOff>126364</xdr:colOff>
      <xdr:row>108</xdr:row>
      <xdr:rowOff>116205</xdr:rowOff>
    </xdr:to>
    <xdr:cxnSp macro="">
      <xdr:nvCxnSpPr>
        <xdr:cNvPr id="859" name="直線コネクタ 858">
          <a:extLst>
            <a:ext uri="{FF2B5EF4-FFF2-40B4-BE49-F238E27FC236}">
              <a16:creationId xmlns:a16="http://schemas.microsoft.com/office/drawing/2014/main" id="{00000000-0008-0000-0F00-00005B030000}"/>
            </a:ext>
          </a:extLst>
        </xdr:cNvPr>
        <xdr:cNvCxnSpPr/>
      </xdr:nvCxnSpPr>
      <xdr:spPr>
        <a:xfrm flipV="1">
          <a:off x="14699614" y="16466820"/>
          <a:ext cx="0" cy="1594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120032</xdr:rowOff>
    </xdr:from>
    <xdr:ext cx="405111" cy="259045"/>
    <xdr:sp macro="" textlink="">
      <xdr:nvSpPr>
        <xdr:cNvPr id="860" name="【庁舎】&#10;有形固定資産減価償却率最小値テキスト">
          <a:extLst>
            <a:ext uri="{FF2B5EF4-FFF2-40B4-BE49-F238E27FC236}">
              <a16:creationId xmlns:a16="http://schemas.microsoft.com/office/drawing/2014/main" id="{00000000-0008-0000-0F00-00005C030000}"/>
            </a:ext>
          </a:extLst>
        </xdr:cNvPr>
        <xdr:cNvSpPr txBox="1"/>
      </xdr:nvSpPr>
      <xdr:spPr>
        <a:xfrm>
          <a:off x="14738350" y="1806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116205</xdr:rowOff>
    </xdr:from>
    <xdr:to>
      <xdr:col>86</xdr:col>
      <xdr:colOff>25400</xdr:colOff>
      <xdr:row>108</xdr:row>
      <xdr:rowOff>116205</xdr:rowOff>
    </xdr:to>
    <xdr:cxnSp macro="">
      <xdr:nvCxnSpPr>
        <xdr:cNvPr id="861" name="直線コネクタ 860">
          <a:extLst>
            <a:ext uri="{FF2B5EF4-FFF2-40B4-BE49-F238E27FC236}">
              <a16:creationId xmlns:a16="http://schemas.microsoft.com/office/drawing/2014/main" id="{00000000-0008-0000-0F00-00005D030000}"/>
            </a:ext>
          </a:extLst>
        </xdr:cNvPr>
        <xdr:cNvCxnSpPr/>
      </xdr:nvCxnSpPr>
      <xdr:spPr>
        <a:xfrm>
          <a:off x="14611350" y="180613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11447</xdr:rowOff>
    </xdr:from>
    <xdr:ext cx="405111" cy="259045"/>
    <xdr:sp macro="" textlink="">
      <xdr:nvSpPr>
        <xdr:cNvPr id="862" name="【庁舎】&#10;有形固定資産減価償却率最大値テキスト">
          <a:extLst>
            <a:ext uri="{FF2B5EF4-FFF2-40B4-BE49-F238E27FC236}">
              <a16:creationId xmlns:a16="http://schemas.microsoft.com/office/drawing/2014/main" id="{00000000-0008-0000-0F00-00005E030000}"/>
            </a:ext>
          </a:extLst>
        </xdr:cNvPr>
        <xdr:cNvSpPr txBox="1"/>
      </xdr:nvSpPr>
      <xdr:spPr>
        <a:xfrm>
          <a:off x="14738350" y="16242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64770</xdr:rowOff>
    </xdr:from>
    <xdr:to>
      <xdr:col>86</xdr:col>
      <xdr:colOff>25400</xdr:colOff>
      <xdr:row>99</xdr:row>
      <xdr:rowOff>64770</xdr:rowOff>
    </xdr:to>
    <xdr:cxnSp macro="">
      <xdr:nvCxnSpPr>
        <xdr:cNvPr id="863" name="直線コネクタ 862">
          <a:extLst>
            <a:ext uri="{FF2B5EF4-FFF2-40B4-BE49-F238E27FC236}">
              <a16:creationId xmlns:a16="http://schemas.microsoft.com/office/drawing/2014/main" id="{00000000-0008-0000-0F00-00005F030000}"/>
            </a:ext>
          </a:extLst>
        </xdr:cNvPr>
        <xdr:cNvCxnSpPr/>
      </xdr:nvCxnSpPr>
      <xdr:spPr>
        <a:xfrm>
          <a:off x="14611350" y="164668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27322</xdr:rowOff>
    </xdr:from>
    <xdr:ext cx="405111" cy="259045"/>
    <xdr:sp macro="" textlink="">
      <xdr:nvSpPr>
        <xdr:cNvPr id="864" name="【庁舎】&#10;有形固定資産減価償却率平均値テキスト">
          <a:extLst>
            <a:ext uri="{FF2B5EF4-FFF2-40B4-BE49-F238E27FC236}">
              <a16:creationId xmlns:a16="http://schemas.microsoft.com/office/drawing/2014/main" id="{00000000-0008-0000-0F00-000060030000}"/>
            </a:ext>
          </a:extLst>
        </xdr:cNvPr>
        <xdr:cNvSpPr txBox="1"/>
      </xdr:nvSpPr>
      <xdr:spPr>
        <a:xfrm>
          <a:off x="14738350" y="169437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4445</xdr:rowOff>
    </xdr:from>
    <xdr:to>
      <xdr:col>85</xdr:col>
      <xdr:colOff>177800</xdr:colOff>
      <xdr:row>103</xdr:row>
      <xdr:rowOff>106045</xdr:rowOff>
    </xdr:to>
    <xdr:sp macro="" textlink="">
      <xdr:nvSpPr>
        <xdr:cNvPr id="865" name="フローチャート: 判断 864">
          <a:extLst>
            <a:ext uri="{FF2B5EF4-FFF2-40B4-BE49-F238E27FC236}">
              <a16:creationId xmlns:a16="http://schemas.microsoft.com/office/drawing/2014/main" id="{00000000-0008-0000-0F00-000061030000}"/>
            </a:ext>
          </a:extLst>
        </xdr:cNvPr>
        <xdr:cNvSpPr/>
      </xdr:nvSpPr>
      <xdr:spPr>
        <a:xfrm>
          <a:off x="14649450" y="1709229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149225</xdr:rowOff>
    </xdr:from>
    <xdr:to>
      <xdr:col>81</xdr:col>
      <xdr:colOff>101600</xdr:colOff>
      <xdr:row>103</xdr:row>
      <xdr:rowOff>79375</xdr:rowOff>
    </xdr:to>
    <xdr:sp macro="" textlink="">
      <xdr:nvSpPr>
        <xdr:cNvPr id="866" name="フローチャート: 判断 865">
          <a:extLst>
            <a:ext uri="{FF2B5EF4-FFF2-40B4-BE49-F238E27FC236}">
              <a16:creationId xmlns:a16="http://schemas.microsoft.com/office/drawing/2014/main" id="{00000000-0008-0000-0F00-000062030000}"/>
            </a:ext>
          </a:extLst>
        </xdr:cNvPr>
        <xdr:cNvSpPr/>
      </xdr:nvSpPr>
      <xdr:spPr>
        <a:xfrm>
          <a:off x="13887450" y="1706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164464</xdr:rowOff>
    </xdr:from>
    <xdr:to>
      <xdr:col>76</xdr:col>
      <xdr:colOff>165100</xdr:colOff>
      <xdr:row>103</xdr:row>
      <xdr:rowOff>94614</xdr:rowOff>
    </xdr:to>
    <xdr:sp macro="" textlink="">
      <xdr:nvSpPr>
        <xdr:cNvPr id="867" name="フローチャート: 判断 866">
          <a:extLst>
            <a:ext uri="{FF2B5EF4-FFF2-40B4-BE49-F238E27FC236}">
              <a16:creationId xmlns:a16="http://schemas.microsoft.com/office/drawing/2014/main" id="{00000000-0008-0000-0F00-000063030000}"/>
            </a:ext>
          </a:extLst>
        </xdr:cNvPr>
        <xdr:cNvSpPr/>
      </xdr:nvSpPr>
      <xdr:spPr>
        <a:xfrm>
          <a:off x="13093700" y="17080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46355</xdr:rowOff>
    </xdr:from>
    <xdr:to>
      <xdr:col>72</xdr:col>
      <xdr:colOff>38100</xdr:colOff>
      <xdr:row>103</xdr:row>
      <xdr:rowOff>147955</xdr:rowOff>
    </xdr:to>
    <xdr:sp macro="" textlink="">
      <xdr:nvSpPr>
        <xdr:cNvPr id="868" name="フローチャート: 判断 867">
          <a:extLst>
            <a:ext uri="{FF2B5EF4-FFF2-40B4-BE49-F238E27FC236}">
              <a16:creationId xmlns:a16="http://schemas.microsoft.com/office/drawing/2014/main" id="{00000000-0008-0000-0F00-000064030000}"/>
            </a:ext>
          </a:extLst>
        </xdr:cNvPr>
        <xdr:cNvSpPr/>
      </xdr:nvSpPr>
      <xdr:spPr>
        <a:xfrm>
          <a:off x="12299950" y="171342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23495</xdr:rowOff>
    </xdr:from>
    <xdr:to>
      <xdr:col>67</xdr:col>
      <xdr:colOff>101600</xdr:colOff>
      <xdr:row>103</xdr:row>
      <xdr:rowOff>125095</xdr:rowOff>
    </xdr:to>
    <xdr:sp macro="" textlink="">
      <xdr:nvSpPr>
        <xdr:cNvPr id="869" name="フローチャート: 判断 868">
          <a:extLst>
            <a:ext uri="{FF2B5EF4-FFF2-40B4-BE49-F238E27FC236}">
              <a16:creationId xmlns:a16="http://schemas.microsoft.com/office/drawing/2014/main" id="{00000000-0008-0000-0F00-000065030000}"/>
            </a:ext>
          </a:extLst>
        </xdr:cNvPr>
        <xdr:cNvSpPr/>
      </xdr:nvSpPr>
      <xdr:spPr>
        <a:xfrm>
          <a:off x="11487150" y="1711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00000000-0008-0000-0F00-000066030000}"/>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00000000-0008-0000-0F00-000067030000}"/>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00000000-0008-0000-0F00-000068030000}"/>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00000000-0008-0000-0F00-000069030000}"/>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00000000-0008-0000-0F00-00006A030000}"/>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38736</xdr:rowOff>
    </xdr:from>
    <xdr:to>
      <xdr:col>85</xdr:col>
      <xdr:colOff>177800</xdr:colOff>
      <xdr:row>108</xdr:row>
      <xdr:rowOff>140336</xdr:rowOff>
    </xdr:to>
    <xdr:sp macro="" textlink="">
      <xdr:nvSpPr>
        <xdr:cNvPr id="875" name="楕円 874">
          <a:extLst>
            <a:ext uri="{FF2B5EF4-FFF2-40B4-BE49-F238E27FC236}">
              <a16:creationId xmlns:a16="http://schemas.microsoft.com/office/drawing/2014/main" id="{00000000-0008-0000-0F00-00006B030000}"/>
            </a:ext>
          </a:extLst>
        </xdr:cNvPr>
        <xdr:cNvSpPr/>
      </xdr:nvSpPr>
      <xdr:spPr>
        <a:xfrm>
          <a:off x="14649450" y="17983836"/>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125113</xdr:rowOff>
    </xdr:from>
    <xdr:ext cx="405111" cy="259045"/>
    <xdr:sp macro="" textlink="">
      <xdr:nvSpPr>
        <xdr:cNvPr id="876" name="【庁舎】&#10;有形固定資産減価償却率該当値テキスト">
          <a:extLst>
            <a:ext uri="{FF2B5EF4-FFF2-40B4-BE49-F238E27FC236}">
              <a16:creationId xmlns:a16="http://schemas.microsoft.com/office/drawing/2014/main" id="{00000000-0008-0000-0F00-00006C030000}"/>
            </a:ext>
          </a:extLst>
        </xdr:cNvPr>
        <xdr:cNvSpPr txBox="1"/>
      </xdr:nvSpPr>
      <xdr:spPr>
        <a:xfrm>
          <a:off x="14738350" y="17898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52070</xdr:rowOff>
    </xdr:from>
    <xdr:to>
      <xdr:col>81</xdr:col>
      <xdr:colOff>101600</xdr:colOff>
      <xdr:row>108</xdr:row>
      <xdr:rowOff>153670</xdr:rowOff>
    </xdr:to>
    <xdr:sp macro="" textlink="">
      <xdr:nvSpPr>
        <xdr:cNvPr id="877" name="楕円 876">
          <a:extLst>
            <a:ext uri="{FF2B5EF4-FFF2-40B4-BE49-F238E27FC236}">
              <a16:creationId xmlns:a16="http://schemas.microsoft.com/office/drawing/2014/main" id="{00000000-0008-0000-0F00-00006D030000}"/>
            </a:ext>
          </a:extLst>
        </xdr:cNvPr>
        <xdr:cNvSpPr/>
      </xdr:nvSpPr>
      <xdr:spPr>
        <a:xfrm>
          <a:off x="13887450" y="1799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89536</xdr:rowOff>
    </xdr:from>
    <xdr:to>
      <xdr:col>85</xdr:col>
      <xdr:colOff>127000</xdr:colOff>
      <xdr:row>108</xdr:row>
      <xdr:rowOff>102870</xdr:rowOff>
    </xdr:to>
    <xdr:cxnSp macro="">
      <xdr:nvCxnSpPr>
        <xdr:cNvPr id="878" name="直線コネクタ 877">
          <a:extLst>
            <a:ext uri="{FF2B5EF4-FFF2-40B4-BE49-F238E27FC236}">
              <a16:creationId xmlns:a16="http://schemas.microsoft.com/office/drawing/2014/main" id="{00000000-0008-0000-0F00-00006E030000}"/>
            </a:ext>
          </a:extLst>
        </xdr:cNvPr>
        <xdr:cNvCxnSpPr/>
      </xdr:nvCxnSpPr>
      <xdr:spPr>
        <a:xfrm flipV="1">
          <a:off x="13938250" y="18034636"/>
          <a:ext cx="762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46355</xdr:rowOff>
    </xdr:from>
    <xdr:to>
      <xdr:col>76</xdr:col>
      <xdr:colOff>165100</xdr:colOff>
      <xdr:row>108</xdr:row>
      <xdr:rowOff>147955</xdr:rowOff>
    </xdr:to>
    <xdr:sp macro="" textlink="">
      <xdr:nvSpPr>
        <xdr:cNvPr id="879" name="楕円 878">
          <a:extLst>
            <a:ext uri="{FF2B5EF4-FFF2-40B4-BE49-F238E27FC236}">
              <a16:creationId xmlns:a16="http://schemas.microsoft.com/office/drawing/2014/main" id="{00000000-0008-0000-0F00-00006F030000}"/>
            </a:ext>
          </a:extLst>
        </xdr:cNvPr>
        <xdr:cNvSpPr/>
      </xdr:nvSpPr>
      <xdr:spPr>
        <a:xfrm>
          <a:off x="13093700" y="1799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97155</xdr:rowOff>
    </xdr:from>
    <xdr:to>
      <xdr:col>81</xdr:col>
      <xdr:colOff>50800</xdr:colOff>
      <xdr:row>108</xdr:row>
      <xdr:rowOff>102870</xdr:rowOff>
    </xdr:to>
    <xdr:cxnSp macro="">
      <xdr:nvCxnSpPr>
        <xdr:cNvPr id="880" name="直線コネクタ 879">
          <a:extLst>
            <a:ext uri="{FF2B5EF4-FFF2-40B4-BE49-F238E27FC236}">
              <a16:creationId xmlns:a16="http://schemas.microsoft.com/office/drawing/2014/main" id="{00000000-0008-0000-0F00-000070030000}"/>
            </a:ext>
          </a:extLst>
        </xdr:cNvPr>
        <xdr:cNvCxnSpPr/>
      </xdr:nvCxnSpPr>
      <xdr:spPr>
        <a:xfrm>
          <a:off x="13144500" y="18042255"/>
          <a:ext cx="79375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48261</xdr:rowOff>
    </xdr:from>
    <xdr:to>
      <xdr:col>72</xdr:col>
      <xdr:colOff>38100</xdr:colOff>
      <xdr:row>108</xdr:row>
      <xdr:rowOff>149861</xdr:rowOff>
    </xdr:to>
    <xdr:sp macro="" textlink="">
      <xdr:nvSpPr>
        <xdr:cNvPr id="881" name="楕円 880">
          <a:extLst>
            <a:ext uri="{FF2B5EF4-FFF2-40B4-BE49-F238E27FC236}">
              <a16:creationId xmlns:a16="http://schemas.microsoft.com/office/drawing/2014/main" id="{00000000-0008-0000-0F00-000071030000}"/>
            </a:ext>
          </a:extLst>
        </xdr:cNvPr>
        <xdr:cNvSpPr/>
      </xdr:nvSpPr>
      <xdr:spPr>
        <a:xfrm>
          <a:off x="12299950" y="1799336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97155</xdr:rowOff>
    </xdr:from>
    <xdr:to>
      <xdr:col>76</xdr:col>
      <xdr:colOff>114300</xdr:colOff>
      <xdr:row>108</xdr:row>
      <xdr:rowOff>99061</xdr:rowOff>
    </xdr:to>
    <xdr:cxnSp macro="">
      <xdr:nvCxnSpPr>
        <xdr:cNvPr id="882" name="直線コネクタ 881">
          <a:extLst>
            <a:ext uri="{FF2B5EF4-FFF2-40B4-BE49-F238E27FC236}">
              <a16:creationId xmlns:a16="http://schemas.microsoft.com/office/drawing/2014/main" id="{00000000-0008-0000-0F00-000072030000}"/>
            </a:ext>
          </a:extLst>
        </xdr:cNvPr>
        <xdr:cNvCxnSpPr/>
      </xdr:nvCxnSpPr>
      <xdr:spPr>
        <a:xfrm flipV="1">
          <a:off x="12344400" y="18042255"/>
          <a:ext cx="8001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42545</xdr:rowOff>
    </xdr:from>
    <xdr:to>
      <xdr:col>67</xdr:col>
      <xdr:colOff>101600</xdr:colOff>
      <xdr:row>108</xdr:row>
      <xdr:rowOff>144145</xdr:rowOff>
    </xdr:to>
    <xdr:sp macro="" textlink="">
      <xdr:nvSpPr>
        <xdr:cNvPr id="883" name="楕円 882">
          <a:extLst>
            <a:ext uri="{FF2B5EF4-FFF2-40B4-BE49-F238E27FC236}">
              <a16:creationId xmlns:a16="http://schemas.microsoft.com/office/drawing/2014/main" id="{00000000-0008-0000-0F00-000073030000}"/>
            </a:ext>
          </a:extLst>
        </xdr:cNvPr>
        <xdr:cNvSpPr/>
      </xdr:nvSpPr>
      <xdr:spPr>
        <a:xfrm>
          <a:off x="11487150" y="1798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93345</xdr:rowOff>
    </xdr:from>
    <xdr:to>
      <xdr:col>71</xdr:col>
      <xdr:colOff>177800</xdr:colOff>
      <xdr:row>108</xdr:row>
      <xdr:rowOff>99061</xdr:rowOff>
    </xdr:to>
    <xdr:cxnSp macro="">
      <xdr:nvCxnSpPr>
        <xdr:cNvPr id="884" name="直線コネクタ 883">
          <a:extLst>
            <a:ext uri="{FF2B5EF4-FFF2-40B4-BE49-F238E27FC236}">
              <a16:creationId xmlns:a16="http://schemas.microsoft.com/office/drawing/2014/main" id="{00000000-0008-0000-0F00-000074030000}"/>
            </a:ext>
          </a:extLst>
        </xdr:cNvPr>
        <xdr:cNvCxnSpPr/>
      </xdr:nvCxnSpPr>
      <xdr:spPr>
        <a:xfrm>
          <a:off x="11537950" y="18038445"/>
          <a:ext cx="80645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95902</xdr:rowOff>
    </xdr:from>
    <xdr:ext cx="405111" cy="259045"/>
    <xdr:sp macro="" textlink="">
      <xdr:nvSpPr>
        <xdr:cNvPr id="885" name="n_1aveValue【庁舎】&#10;有形固定資産減価償却率">
          <a:extLst>
            <a:ext uri="{FF2B5EF4-FFF2-40B4-BE49-F238E27FC236}">
              <a16:creationId xmlns:a16="http://schemas.microsoft.com/office/drawing/2014/main" id="{00000000-0008-0000-0F00-000075030000}"/>
            </a:ext>
          </a:extLst>
        </xdr:cNvPr>
        <xdr:cNvSpPr txBox="1"/>
      </xdr:nvSpPr>
      <xdr:spPr>
        <a:xfrm>
          <a:off x="13742044" y="1684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111141</xdr:rowOff>
    </xdr:from>
    <xdr:ext cx="405111" cy="259045"/>
    <xdr:sp macro="" textlink="">
      <xdr:nvSpPr>
        <xdr:cNvPr id="886" name="n_2aveValue【庁舎】&#10;有形固定資産減価償却率">
          <a:extLst>
            <a:ext uri="{FF2B5EF4-FFF2-40B4-BE49-F238E27FC236}">
              <a16:creationId xmlns:a16="http://schemas.microsoft.com/office/drawing/2014/main" id="{00000000-0008-0000-0F00-000076030000}"/>
            </a:ext>
          </a:extLst>
        </xdr:cNvPr>
        <xdr:cNvSpPr txBox="1"/>
      </xdr:nvSpPr>
      <xdr:spPr>
        <a:xfrm>
          <a:off x="12960994" y="16856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164482</xdr:rowOff>
    </xdr:from>
    <xdr:ext cx="405111" cy="259045"/>
    <xdr:sp macro="" textlink="">
      <xdr:nvSpPr>
        <xdr:cNvPr id="887" name="n_3aveValue【庁舎】&#10;有形固定資産減価償却率">
          <a:extLst>
            <a:ext uri="{FF2B5EF4-FFF2-40B4-BE49-F238E27FC236}">
              <a16:creationId xmlns:a16="http://schemas.microsoft.com/office/drawing/2014/main" id="{00000000-0008-0000-0F00-000077030000}"/>
            </a:ext>
          </a:extLst>
        </xdr:cNvPr>
        <xdr:cNvSpPr txBox="1"/>
      </xdr:nvSpPr>
      <xdr:spPr>
        <a:xfrm>
          <a:off x="12167244" y="1690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141622</xdr:rowOff>
    </xdr:from>
    <xdr:ext cx="405111" cy="259045"/>
    <xdr:sp macro="" textlink="">
      <xdr:nvSpPr>
        <xdr:cNvPr id="888" name="n_4aveValue【庁舎】&#10;有形固定資産減価償却率">
          <a:extLst>
            <a:ext uri="{FF2B5EF4-FFF2-40B4-BE49-F238E27FC236}">
              <a16:creationId xmlns:a16="http://schemas.microsoft.com/office/drawing/2014/main" id="{00000000-0008-0000-0F00-000078030000}"/>
            </a:ext>
          </a:extLst>
        </xdr:cNvPr>
        <xdr:cNvSpPr txBox="1"/>
      </xdr:nvSpPr>
      <xdr:spPr>
        <a:xfrm>
          <a:off x="11354444" y="1688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144797</xdr:rowOff>
    </xdr:from>
    <xdr:ext cx="405111" cy="259045"/>
    <xdr:sp macro="" textlink="">
      <xdr:nvSpPr>
        <xdr:cNvPr id="889" name="n_1mainValue【庁舎】&#10;有形固定資産減価償却率">
          <a:extLst>
            <a:ext uri="{FF2B5EF4-FFF2-40B4-BE49-F238E27FC236}">
              <a16:creationId xmlns:a16="http://schemas.microsoft.com/office/drawing/2014/main" id="{00000000-0008-0000-0F00-000079030000}"/>
            </a:ext>
          </a:extLst>
        </xdr:cNvPr>
        <xdr:cNvSpPr txBox="1"/>
      </xdr:nvSpPr>
      <xdr:spPr>
        <a:xfrm>
          <a:off x="13742044" y="1808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139082</xdr:rowOff>
    </xdr:from>
    <xdr:ext cx="405111" cy="259045"/>
    <xdr:sp macro="" textlink="">
      <xdr:nvSpPr>
        <xdr:cNvPr id="890" name="n_2mainValue【庁舎】&#10;有形固定資産減価償却率">
          <a:extLst>
            <a:ext uri="{FF2B5EF4-FFF2-40B4-BE49-F238E27FC236}">
              <a16:creationId xmlns:a16="http://schemas.microsoft.com/office/drawing/2014/main" id="{00000000-0008-0000-0F00-00007A030000}"/>
            </a:ext>
          </a:extLst>
        </xdr:cNvPr>
        <xdr:cNvSpPr txBox="1"/>
      </xdr:nvSpPr>
      <xdr:spPr>
        <a:xfrm>
          <a:off x="12960994" y="1808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140988</xdr:rowOff>
    </xdr:from>
    <xdr:ext cx="405111" cy="259045"/>
    <xdr:sp macro="" textlink="">
      <xdr:nvSpPr>
        <xdr:cNvPr id="891" name="n_3mainValue【庁舎】&#10;有形固定資産減価償却率">
          <a:extLst>
            <a:ext uri="{FF2B5EF4-FFF2-40B4-BE49-F238E27FC236}">
              <a16:creationId xmlns:a16="http://schemas.microsoft.com/office/drawing/2014/main" id="{00000000-0008-0000-0F00-00007B030000}"/>
            </a:ext>
          </a:extLst>
        </xdr:cNvPr>
        <xdr:cNvSpPr txBox="1"/>
      </xdr:nvSpPr>
      <xdr:spPr>
        <a:xfrm>
          <a:off x="12167244"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135272</xdr:rowOff>
    </xdr:from>
    <xdr:ext cx="405111" cy="259045"/>
    <xdr:sp macro="" textlink="">
      <xdr:nvSpPr>
        <xdr:cNvPr id="892" name="n_4mainValue【庁舎】&#10;有形固定資産減価償却率">
          <a:extLst>
            <a:ext uri="{FF2B5EF4-FFF2-40B4-BE49-F238E27FC236}">
              <a16:creationId xmlns:a16="http://schemas.microsoft.com/office/drawing/2014/main" id="{00000000-0008-0000-0F00-00007C030000}"/>
            </a:ext>
          </a:extLst>
        </xdr:cNvPr>
        <xdr:cNvSpPr txBox="1"/>
      </xdr:nvSpPr>
      <xdr:spPr>
        <a:xfrm>
          <a:off x="11354444" y="1808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3" name="正方形/長方形 892">
          <a:extLst>
            <a:ext uri="{FF2B5EF4-FFF2-40B4-BE49-F238E27FC236}">
              <a16:creationId xmlns:a16="http://schemas.microsoft.com/office/drawing/2014/main" id="{00000000-0008-0000-0F00-00007D030000}"/>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4" name="正方形/長方形 893">
          <a:extLst>
            <a:ext uri="{FF2B5EF4-FFF2-40B4-BE49-F238E27FC236}">
              <a16:creationId xmlns:a16="http://schemas.microsoft.com/office/drawing/2014/main" id="{00000000-0008-0000-0F00-00007E030000}"/>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5" name="正方形/長方形 894">
          <a:extLst>
            <a:ext uri="{FF2B5EF4-FFF2-40B4-BE49-F238E27FC236}">
              <a16:creationId xmlns:a16="http://schemas.microsoft.com/office/drawing/2014/main" id="{00000000-0008-0000-0F00-00007F030000}"/>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6" name="正方形/長方形 895">
          <a:extLst>
            <a:ext uri="{FF2B5EF4-FFF2-40B4-BE49-F238E27FC236}">
              <a16:creationId xmlns:a16="http://schemas.microsoft.com/office/drawing/2014/main" id="{00000000-0008-0000-0F00-000080030000}"/>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7" name="正方形/長方形 896">
          <a:extLst>
            <a:ext uri="{FF2B5EF4-FFF2-40B4-BE49-F238E27FC236}">
              <a16:creationId xmlns:a16="http://schemas.microsoft.com/office/drawing/2014/main" id="{00000000-0008-0000-0F00-000081030000}"/>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8" name="正方形/長方形 897">
          <a:extLst>
            <a:ext uri="{FF2B5EF4-FFF2-40B4-BE49-F238E27FC236}">
              <a16:creationId xmlns:a16="http://schemas.microsoft.com/office/drawing/2014/main" id="{00000000-0008-0000-0F00-000082030000}"/>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9" name="正方形/長方形 898">
          <a:extLst>
            <a:ext uri="{FF2B5EF4-FFF2-40B4-BE49-F238E27FC236}">
              <a16:creationId xmlns:a16="http://schemas.microsoft.com/office/drawing/2014/main" id="{00000000-0008-0000-0F00-000083030000}"/>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0" name="正方形/長方形 899">
          <a:extLst>
            <a:ext uri="{FF2B5EF4-FFF2-40B4-BE49-F238E27FC236}">
              <a16:creationId xmlns:a16="http://schemas.microsoft.com/office/drawing/2014/main" id="{00000000-0008-0000-0F00-000084030000}"/>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1" name="テキスト ボックス 900">
          <a:extLst>
            <a:ext uri="{FF2B5EF4-FFF2-40B4-BE49-F238E27FC236}">
              <a16:creationId xmlns:a16="http://schemas.microsoft.com/office/drawing/2014/main" id="{00000000-0008-0000-0F00-000085030000}"/>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2" name="直線コネクタ 901">
          <a:extLst>
            <a:ext uri="{FF2B5EF4-FFF2-40B4-BE49-F238E27FC236}">
              <a16:creationId xmlns:a16="http://schemas.microsoft.com/office/drawing/2014/main" id="{00000000-0008-0000-0F00-000086030000}"/>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3" name="テキスト ボックス 902">
          <a:extLst>
            <a:ext uri="{FF2B5EF4-FFF2-40B4-BE49-F238E27FC236}">
              <a16:creationId xmlns:a16="http://schemas.microsoft.com/office/drawing/2014/main" id="{00000000-0008-0000-0F00-000087030000}"/>
            </a:ext>
          </a:extLst>
        </xdr:cNvPr>
        <xdr:cNvSpPr txBox="1"/>
      </xdr:nvSpPr>
      <xdr:spPr>
        <a:xfrm>
          <a:off x="160491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904" name="直線コネクタ 903">
          <a:extLst>
            <a:ext uri="{FF2B5EF4-FFF2-40B4-BE49-F238E27FC236}">
              <a16:creationId xmlns:a16="http://schemas.microsoft.com/office/drawing/2014/main" id="{00000000-0008-0000-0F00-000088030000}"/>
            </a:ext>
          </a:extLst>
        </xdr:cNvPr>
        <xdr:cNvCxnSpPr/>
      </xdr:nvCxnSpPr>
      <xdr:spPr>
        <a:xfrm>
          <a:off x="16459200" y="18021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5" name="テキスト ボックス 904">
          <a:extLst>
            <a:ext uri="{FF2B5EF4-FFF2-40B4-BE49-F238E27FC236}">
              <a16:creationId xmlns:a16="http://schemas.microsoft.com/office/drawing/2014/main" id="{00000000-0008-0000-0F00-000089030000}"/>
            </a:ext>
          </a:extLst>
        </xdr:cNvPr>
        <xdr:cNvSpPr txBox="1"/>
      </xdr:nvSpPr>
      <xdr:spPr>
        <a:xfrm>
          <a:off x="16049171" y="17879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6" name="直線コネクタ 905">
          <a:extLst>
            <a:ext uri="{FF2B5EF4-FFF2-40B4-BE49-F238E27FC236}">
              <a16:creationId xmlns:a16="http://schemas.microsoft.com/office/drawing/2014/main" id="{00000000-0008-0000-0F00-00008A030000}"/>
            </a:ext>
          </a:extLst>
        </xdr:cNvPr>
        <xdr:cNvCxnSpPr/>
      </xdr:nvCxnSpPr>
      <xdr:spPr>
        <a:xfrm>
          <a:off x="16459200" y="1756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7" name="テキスト ボックス 906">
          <a:extLst>
            <a:ext uri="{FF2B5EF4-FFF2-40B4-BE49-F238E27FC236}">
              <a16:creationId xmlns:a16="http://schemas.microsoft.com/office/drawing/2014/main" id="{00000000-0008-0000-0F00-00008B030000}"/>
            </a:ext>
          </a:extLst>
        </xdr:cNvPr>
        <xdr:cNvSpPr txBox="1"/>
      </xdr:nvSpPr>
      <xdr:spPr>
        <a:xfrm>
          <a:off x="16049171" y="1742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8" name="直線コネクタ 907">
          <a:extLst>
            <a:ext uri="{FF2B5EF4-FFF2-40B4-BE49-F238E27FC236}">
              <a16:creationId xmlns:a16="http://schemas.microsoft.com/office/drawing/2014/main" id="{00000000-0008-0000-0F00-00008C030000}"/>
            </a:ext>
          </a:extLst>
        </xdr:cNvPr>
        <xdr:cNvCxnSpPr/>
      </xdr:nvCxnSpPr>
      <xdr:spPr>
        <a:xfrm>
          <a:off x="16459200" y="17106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9" name="テキスト ボックス 908">
          <a:extLst>
            <a:ext uri="{FF2B5EF4-FFF2-40B4-BE49-F238E27FC236}">
              <a16:creationId xmlns:a16="http://schemas.microsoft.com/office/drawing/2014/main" id="{00000000-0008-0000-0F00-00008D030000}"/>
            </a:ext>
          </a:extLst>
        </xdr:cNvPr>
        <xdr:cNvSpPr txBox="1"/>
      </xdr:nvSpPr>
      <xdr:spPr>
        <a:xfrm>
          <a:off x="16049171" y="16964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0" name="直線コネクタ 909">
          <a:extLst>
            <a:ext uri="{FF2B5EF4-FFF2-40B4-BE49-F238E27FC236}">
              <a16:creationId xmlns:a16="http://schemas.microsoft.com/office/drawing/2014/main" id="{00000000-0008-0000-0F00-00008E030000}"/>
            </a:ext>
          </a:extLst>
        </xdr:cNvPr>
        <xdr:cNvCxnSpPr/>
      </xdr:nvCxnSpPr>
      <xdr:spPr>
        <a:xfrm>
          <a:off x="16459200" y="1664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1" name="テキスト ボックス 910">
          <a:extLst>
            <a:ext uri="{FF2B5EF4-FFF2-40B4-BE49-F238E27FC236}">
              <a16:creationId xmlns:a16="http://schemas.microsoft.com/office/drawing/2014/main" id="{00000000-0008-0000-0F00-00008F030000}"/>
            </a:ext>
          </a:extLst>
        </xdr:cNvPr>
        <xdr:cNvSpPr txBox="1"/>
      </xdr:nvSpPr>
      <xdr:spPr>
        <a:xfrm>
          <a:off x="16049171" y="1650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a:extLst>
            <a:ext uri="{FF2B5EF4-FFF2-40B4-BE49-F238E27FC236}">
              <a16:creationId xmlns:a16="http://schemas.microsoft.com/office/drawing/2014/main" id="{00000000-0008-0000-0F00-000090030000}"/>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3" name="テキスト ボックス 912">
          <a:extLst>
            <a:ext uri="{FF2B5EF4-FFF2-40B4-BE49-F238E27FC236}">
              <a16:creationId xmlns:a16="http://schemas.microsoft.com/office/drawing/2014/main" id="{00000000-0008-0000-0F00-000091030000}"/>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4" name="【庁舎】&#10;一人当たり面積グラフ枠">
          <a:extLst>
            <a:ext uri="{FF2B5EF4-FFF2-40B4-BE49-F238E27FC236}">
              <a16:creationId xmlns:a16="http://schemas.microsoft.com/office/drawing/2014/main" id="{00000000-0008-0000-0F00-000092030000}"/>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39624</xdr:rowOff>
    </xdr:from>
    <xdr:to>
      <xdr:col>116</xdr:col>
      <xdr:colOff>62864</xdr:colOff>
      <xdr:row>108</xdr:row>
      <xdr:rowOff>25908</xdr:rowOff>
    </xdr:to>
    <xdr:cxnSp macro="">
      <xdr:nvCxnSpPr>
        <xdr:cNvPr id="915" name="直線コネクタ 914">
          <a:extLst>
            <a:ext uri="{FF2B5EF4-FFF2-40B4-BE49-F238E27FC236}">
              <a16:creationId xmlns:a16="http://schemas.microsoft.com/office/drawing/2014/main" id="{00000000-0008-0000-0F00-000093030000}"/>
            </a:ext>
          </a:extLst>
        </xdr:cNvPr>
        <xdr:cNvCxnSpPr/>
      </xdr:nvCxnSpPr>
      <xdr:spPr>
        <a:xfrm flipV="1">
          <a:off x="19951064" y="16613124"/>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29735</xdr:rowOff>
    </xdr:from>
    <xdr:ext cx="469744" cy="259045"/>
    <xdr:sp macro="" textlink="">
      <xdr:nvSpPr>
        <xdr:cNvPr id="916" name="【庁舎】&#10;一人当たり面積最小値テキスト">
          <a:extLst>
            <a:ext uri="{FF2B5EF4-FFF2-40B4-BE49-F238E27FC236}">
              <a16:creationId xmlns:a16="http://schemas.microsoft.com/office/drawing/2014/main" id="{00000000-0008-0000-0F00-000094030000}"/>
            </a:ext>
          </a:extLst>
        </xdr:cNvPr>
        <xdr:cNvSpPr txBox="1"/>
      </xdr:nvSpPr>
      <xdr:spPr>
        <a:xfrm>
          <a:off x="19989800" y="17974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25908</xdr:rowOff>
    </xdr:from>
    <xdr:to>
      <xdr:col>116</xdr:col>
      <xdr:colOff>152400</xdr:colOff>
      <xdr:row>108</xdr:row>
      <xdr:rowOff>25908</xdr:rowOff>
    </xdr:to>
    <xdr:cxnSp macro="">
      <xdr:nvCxnSpPr>
        <xdr:cNvPr id="917" name="直線コネクタ 916">
          <a:extLst>
            <a:ext uri="{FF2B5EF4-FFF2-40B4-BE49-F238E27FC236}">
              <a16:creationId xmlns:a16="http://schemas.microsoft.com/office/drawing/2014/main" id="{00000000-0008-0000-0F00-000095030000}"/>
            </a:ext>
          </a:extLst>
        </xdr:cNvPr>
        <xdr:cNvCxnSpPr/>
      </xdr:nvCxnSpPr>
      <xdr:spPr>
        <a:xfrm>
          <a:off x="19881850" y="179710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157751</xdr:rowOff>
    </xdr:from>
    <xdr:ext cx="469744" cy="259045"/>
    <xdr:sp macro="" textlink="">
      <xdr:nvSpPr>
        <xdr:cNvPr id="918" name="【庁舎】&#10;一人当たり面積最大値テキスト">
          <a:extLst>
            <a:ext uri="{FF2B5EF4-FFF2-40B4-BE49-F238E27FC236}">
              <a16:creationId xmlns:a16="http://schemas.microsoft.com/office/drawing/2014/main" id="{00000000-0008-0000-0F00-000096030000}"/>
            </a:ext>
          </a:extLst>
        </xdr:cNvPr>
        <xdr:cNvSpPr txBox="1"/>
      </xdr:nvSpPr>
      <xdr:spPr>
        <a:xfrm>
          <a:off x="19989800" y="16388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39624</xdr:rowOff>
    </xdr:from>
    <xdr:to>
      <xdr:col>116</xdr:col>
      <xdr:colOff>152400</xdr:colOff>
      <xdr:row>100</xdr:row>
      <xdr:rowOff>39624</xdr:rowOff>
    </xdr:to>
    <xdr:cxnSp macro="">
      <xdr:nvCxnSpPr>
        <xdr:cNvPr id="919" name="直線コネクタ 918">
          <a:extLst>
            <a:ext uri="{FF2B5EF4-FFF2-40B4-BE49-F238E27FC236}">
              <a16:creationId xmlns:a16="http://schemas.microsoft.com/office/drawing/2014/main" id="{00000000-0008-0000-0F00-000097030000}"/>
            </a:ext>
          </a:extLst>
        </xdr:cNvPr>
        <xdr:cNvCxnSpPr/>
      </xdr:nvCxnSpPr>
      <xdr:spPr>
        <a:xfrm>
          <a:off x="19881850" y="166131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105427</xdr:rowOff>
    </xdr:from>
    <xdr:ext cx="469744" cy="259045"/>
    <xdr:sp macro="" textlink="">
      <xdr:nvSpPr>
        <xdr:cNvPr id="920" name="【庁舎】&#10;一人当たり面積平均値テキスト">
          <a:extLst>
            <a:ext uri="{FF2B5EF4-FFF2-40B4-BE49-F238E27FC236}">
              <a16:creationId xmlns:a16="http://schemas.microsoft.com/office/drawing/2014/main" id="{00000000-0008-0000-0F00-000098030000}"/>
            </a:ext>
          </a:extLst>
        </xdr:cNvPr>
        <xdr:cNvSpPr txBox="1"/>
      </xdr:nvSpPr>
      <xdr:spPr>
        <a:xfrm>
          <a:off x="19989800" y="17364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921" name="フローチャート: 判断 920">
          <a:extLst>
            <a:ext uri="{FF2B5EF4-FFF2-40B4-BE49-F238E27FC236}">
              <a16:creationId xmlns:a16="http://schemas.microsoft.com/office/drawing/2014/main" id="{00000000-0008-0000-0F00-000099030000}"/>
            </a:ext>
          </a:extLst>
        </xdr:cNvPr>
        <xdr:cNvSpPr/>
      </xdr:nvSpPr>
      <xdr:spPr>
        <a:xfrm>
          <a:off x="19900900" y="1751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59689</xdr:rowOff>
    </xdr:from>
    <xdr:to>
      <xdr:col>112</xdr:col>
      <xdr:colOff>38100</xdr:colOff>
      <xdr:row>105</xdr:row>
      <xdr:rowOff>161289</xdr:rowOff>
    </xdr:to>
    <xdr:sp macro="" textlink="">
      <xdr:nvSpPr>
        <xdr:cNvPr id="922" name="フローチャート: 判断 921">
          <a:extLst>
            <a:ext uri="{FF2B5EF4-FFF2-40B4-BE49-F238E27FC236}">
              <a16:creationId xmlns:a16="http://schemas.microsoft.com/office/drawing/2014/main" id="{00000000-0008-0000-0F00-00009A030000}"/>
            </a:ext>
          </a:extLst>
        </xdr:cNvPr>
        <xdr:cNvSpPr/>
      </xdr:nvSpPr>
      <xdr:spPr>
        <a:xfrm>
          <a:off x="19157950" y="174904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64263</xdr:rowOff>
    </xdr:from>
    <xdr:to>
      <xdr:col>107</xdr:col>
      <xdr:colOff>101600</xdr:colOff>
      <xdr:row>105</xdr:row>
      <xdr:rowOff>165863</xdr:rowOff>
    </xdr:to>
    <xdr:sp macro="" textlink="">
      <xdr:nvSpPr>
        <xdr:cNvPr id="923" name="フローチャート: 判断 922">
          <a:extLst>
            <a:ext uri="{FF2B5EF4-FFF2-40B4-BE49-F238E27FC236}">
              <a16:creationId xmlns:a16="http://schemas.microsoft.com/office/drawing/2014/main" id="{00000000-0008-0000-0F00-00009B030000}"/>
            </a:ext>
          </a:extLst>
        </xdr:cNvPr>
        <xdr:cNvSpPr/>
      </xdr:nvSpPr>
      <xdr:spPr>
        <a:xfrm>
          <a:off x="18345150" y="1749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109982</xdr:rowOff>
    </xdr:from>
    <xdr:to>
      <xdr:col>102</xdr:col>
      <xdr:colOff>165100</xdr:colOff>
      <xdr:row>106</xdr:row>
      <xdr:rowOff>40132</xdr:rowOff>
    </xdr:to>
    <xdr:sp macro="" textlink="">
      <xdr:nvSpPr>
        <xdr:cNvPr id="924" name="フローチャート: 判断 923">
          <a:extLst>
            <a:ext uri="{FF2B5EF4-FFF2-40B4-BE49-F238E27FC236}">
              <a16:creationId xmlns:a16="http://schemas.microsoft.com/office/drawing/2014/main" id="{00000000-0008-0000-0F00-00009C030000}"/>
            </a:ext>
          </a:extLst>
        </xdr:cNvPr>
        <xdr:cNvSpPr/>
      </xdr:nvSpPr>
      <xdr:spPr>
        <a:xfrm>
          <a:off x="17551400" y="1754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109982</xdr:rowOff>
    </xdr:from>
    <xdr:to>
      <xdr:col>98</xdr:col>
      <xdr:colOff>38100</xdr:colOff>
      <xdr:row>106</xdr:row>
      <xdr:rowOff>40132</xdr:rowOff>
    </xdr:to>
    <xdr:sp macro="" textlink="">
      <xdr:nvSpPr>
        <xdr:cNvPr id="925" name="フローチャート: 判断 924">
          <a:extLst>
            <a:ext uri="{FF2B5EF4-FFF2-40B4-BE49-F238E27FC236}">
              <a16:creationId xmlns:a16="http://schemas.microsoft.com/office/drawing/2014/main" id="{00000000-0008-0000-0F00-00009D030000}"/>
            </a:ext>
          </a:extLst>
        </xdr:cNvPr>
        <xdr:cNvSpPr/>
      </xdr:nvSpPr>
      <xdr:spPr>
        <a:xfrm>
          <a:off x="16757650" y="1754073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00000000-0008-0000-0F00-00009E030000}"/>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00000000-0008-0000-0F00-00009F030000}"/>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00000000-0008-0000-0F00-0000A0030000}"/>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00000000-0008-0000-0F00-0000A1030000}"/>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00000000-0008-0000-0F00-0000A2030000}"/>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77978</xdr:rowOff>
    </xdr:from>
    <xdr:to>
      <xdr:col>116</xdr:col>
      <xdr:colOff>114300</xdr:colOff>
      <xdr:row>108</xdr:row>
      <xdr:rowOff>8128</xdr:rowOff>
    </xdr:to>
    <xdr:sp macro="" textlink="">
      <xdr:nvSpPr>
        <xdr:cNvPr id="931" name="楕円 930">
          <a:extLst>
            <a:ext uri="{FF2B5EF4-FFF2-40B4-BE49-F238E27FC236}">
              <a16:creationId xmlns:a16="http://schemas.microsoft.com/office/drawing/2014/main" id="{00000000-0008-0000-0F00-0000A3030000}"/>
            </a:ext>
          </a:extLst>
        </xdr:cNvPr>
        <xdr:cNvSpPr/>
      </xdr:nvSpPr>
      <xdr:spPr>
        <a:xfrm>
          <a:off x="19900900" y="1785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164355</xdr:rowOff>
    </xdr:from>
    <xdr:ext cx="469744" cy="259045"/>
    <xdr:sp macro="" textlink="">
      <xdr:nvSpPr>
        <xdr:cNvPr id="932" name="【庁舎】&#10;一人当たり面積該当値テキスト">
          <a:extLst>
            <a:ext uri="{FF2B5EF4-FFF2-40B4-BE49-F238E27FC236}">
              <a16:creationId xmlns:a16="http://schemas.microsoft.com/office/drawing/2014/main" id="{00000000-0008-0000-0F00-0000A4030000}"/>
            </a:ext>
          </a:extLst>
        </xdr:cNvPr>
        <xdr:cNvSpPr txBox="1"/>
      </xdr:nvSpPr>
      <xdr:spPr>
        <a:xfrm>
          <a:off x="19989800" y="17766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68835</xdr:rowOff>
    </xdr:from>
    <xdr:to>
      <xdr:col>112</xdr:col>
      <xdr:colOff>38100</xdr:colOff>
      <xdr:row>107</xdr:row>
      <xdr:rowOff>170435</xdr:rowOff>
    </xdr:to>
    <xdr:sp macro="" textlink="">
      <xdr:nvSpPr>
        <xdr:cNvPr id="933" name="楕円 932">
          <a:extLst>
            <a:ext uri="{FF2B5EF4-FFF2-40B4-BE49-F238E27FC236}">
              <a16:creationId xmlns:a16="http://schemas.microsoft.com/office/drawing/2014/main" id="{00000000-0008-0000-0F00-0000A5030000}"/>
            </a:ext>
          </a:extLst>
        </xdr:cNvPr>
        <xdr:cNvSpPr/>
      </xdr:nvSpPr>
      <xdr:spPr>
        <a:xfrm>
          <a:off x="19157950" y="178424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119635</xdr:rowOff>
    </xdr:from>
    <xdr:to>
      <xdr:col>116</xdr:col>
      <xdr:colOff>63500</xdr:colOff>
      <xdr:row>107</xdr:row>
      <xdr:rowOff>128778</xdr:rowOff>
    </xdr:to>
    <xdr:cxnSp macro="">
      <xdr:nvCxnSpPr>
        <xdr:cNvPr id="934" name="直線コネクタ 933">
          <a:extLst>
            <a:ext uri="{FF2B5EF4-FFF2-40B4-BE49-F238E27FC236}">
              <a16:creationId xmlns:a16="http://schemas.microsoft.com/office/drawing/2014/main" id="{00000000-0008-0000-0F00-0000A6030000}"/>
            </a:ext>
          </a:extLst>
        </xdr:cNvPr>
        <xdr:cNvCxnSpPr/>
      </xdr:nvCxnSpPr>
      <xdr:spPr>
        <a:xfrm>
          <a:off x="19202400" y="17893285"/>
          <a:ext cx="7493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68835</xdr:rowOff>
    </xdr:from>
    <xdr:to>
      <xdr:col>107</xdr:col>
      <xdr:colOff>101600</xdr:colOff>
      <xdr:row>107</xdr:row>
      <xdr:rowOff>170435</xdr:rowOff>
    </xdr:to>
    <xdr:sp macro="" textlink="">
      <xdr:nvSpPr>
        <xdr:cNvPr id="935" name="楕円 934">
          <a:extLst>
            <a:ext uri="{FF2B5EF4-FFF2-40B4-BE49-F238E27FC236}">
              <a16:creationId xmlns:a16="http://schemas.microsoft.com/office/drawing/2014/main" id="{00000000-0008-0000-0F00-0000A7030000}"/>
            </a:ext>
          </a:extLst>
        </xdr:cNvPr>
        <xdr:cNvSpPr/>
      </xdr:nvSpPr>
      <xdr:spPr>
        <a:xfrm>
          <a:off x="18345150" y="1784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119635</xdr:rowOff>
    </xdr:from>
    <xdr:to>
      <xdr:col>111</xdr:col>
      <xdr:colOff>177800</xdr:colOff>
      <xdr:row>107</xdr:row>
      <xdr:rowOff>119635</xdr:rowOff>
    </xdr:to>
    <xdr:cxnSp macro="">
      <xdr:nvCxnSpPr>
        <xdr:cNvPr id="936" name="直線コネクタ 935">
          <a:extLst>
            <a:ext uri="{FF2B5EF4-FFF2-40B4-BE49-F238E27FC236}">
              <a16:creationId xmlns:a16="http://schemas.microsoft.com/office/drawing/2014/main" id="{00000000-0008-0000-0F00-0000A8030000}"/>
            </a:ext>
          </a:extLst>
        </xdr:cNvPr>
        <xdr:cNvCxnSpPr/>
      </xdr:nvCxnSpPr>
      <xdr:spPr>
        <a:xfrm>
          <a:off x="18395950" y="17893285"/>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98552</xdr:rowOff>
    </xdr:from>
    <xdr:to>
      <xdr:col>102</xdr:col>
      <xdr:colOff>165100</xdr:colOff>
      <xdr:row>107</xdr:row>
      <xdr:rowOff>28702</xdr:rowOff>
    </xdr:to>
    <xdr:sp macro="" textlink="">
      <xdr:nvSpPr>
        <xdr:cNvPr id="937" name="楕円 936">
          <a:extLst>
            <a:ext uri="{FF2B5EF4-FFF2-40B4-BE49-F238E27FC236}">
              <a16:creationId xmlns:a16="http://schemas.microsoft.com/office/drawing/2014/main" id="{00000000-0008-0000-0F00-0000A9030000}"/>
            </a:ext>
          </a:extLst>
        </xdr:cNvPr>
        <xdr:cNvSpPr/>
      </xdr:nvSpPr>
      <xdr:spPr>
        <a:xfrm>
          <a:off x="17551400" y="1770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149352</xdr:rowOff>
    </xdr:from>
    <xdr:to>
      <xdr:col>107</xdr:col>
      <xdr:colOff>50800</xdr:colOff>
      <xdr:row>107</xdr:row>
      <xdr:rowOff>119635</xdr:rowOff>
    </xdr:to>
    <xdr:cxnSp macro="">
      <xdr:nvCxnSpPr>
        <xdr:cNvPr id="938" name="直線コネクタ 937">
          <a:extLst>
            <a:ext uri="{FF2B5EF4-FFF2-40B4-BE49-F238E27FC236}">
              <a16:creationId xmlns:a16="http://schemas.microsoft.com/office/drawing/2014/main" id="{00000000-0008-0000-0F00-0000AA030000}"/>
            </a:ext>
          </a:extLst>
        </xdr:cNvPr>
        <xdr:cNvCxnSpPr/>
      </xdr:nvCxnSpPr>
      <xdr:spPr>
        <a:xfrm>
          <a:off x="17602200" y="17751552"/>
          <a:ext cx="793750" cy="14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103124</xdr:rowOff>
    </xdr:from>
    <xdr:to>
      <xdr:col>98</xdr:col>
      <xdr:colOff>38100</xdr:colOff>
      <xdr:row>107</xdr:row>
      <xdr:rowOff>33274</xdr:rowOff>
    </xdr:to>
    <xdr:sp macro="" textlink="">
      <xdr:nvSpPr>
        <xdr:cNvPr id="939" name="楕円 938">
          <a:extLst>
            <a:ext uri="{FF2B5EF4-FFF2-40B4-BE49-F238E27FC236}">
              <a16:creationId xmlns:a16="http://schemas.microsoft.com/office/drawing/2014/main" id="{00000000-0008-0000-0F00-0000AB030000}"/>
            </a:ext>
          </a:extLst>
        </xdr:cNvPr>
        <xdr:cNvSpPr/>
      </xdr:nvSpPr>
      <xdr:spPr>
        <a:xfrm>
          <a:off x="16757650" y="1770532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149352</xdr:rowOff>
    </xdr:from>
    <xdr:to>
      <xdr:col>102</xdr:col>
      <xdr:colOff>114300</xdr:colOff>
      <xdr:row>106</xdr:row>
      <xdr:rowOff>153924</xdr:rowOff>
    </xdr:to>
    <xdr:cxnSp macro="">
      <xdr:nvCxnSpPr>
        <xdr:cNvPr id="940" name="直線コネクタ 939">
          <a:extLst>
            <a:ext uri="{FF2B5EF4-FFF2-40B4-BE49-F238E27FC236}">
              <a16:creationId xmlns:a16="http://schemas.microsoft.com/office/drawing/2014/main" id="{00000000-0008-0000-0F00-0000AC030000}"/>
            </a:ext>
          </a:extLst>
        </xdr:cNvPr>
        <xdr:cNvCxnSpPr/>
      </xdr:nvCxnSpPr>
      <xdr:spPr>
        <a:xfrm flipV="1">
          <a:off x="16802100" y="17751552"/>
          <a:ext cx="8001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6366</xdr:rowOff>
    </xdr:from>
    <xdr:ext cx="469744" cy="259045"/>
    <xdr:sp macro="" textlink="">
      <xdr:nvSpPr>
        <xdr:cNvPr id="941" name="n_1aveValue【庁舎】&#10;一人当たり面積">
          <a:extLst>
            <a:ext uri="{FF2B5EF4-FFF2-40B4-BE49-F238E27FC236}">
              <a16:creationId xmlns:a16="http://schemas.microsoft.com/office/drawing/2014/main" id="{00000000-0008-0000-0F00-0000AD030000}"/>
            </a:ext>
          </a:extLst>
        </xdr:cNvPr>
        <xdr:cNvSpPr txBox="1"/>
      </xdr:nvSpPr>
      <xdr:spPr>
        <a:xfrm>
          <a:off x="18980227" y="1726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10940</xdr:rowOff>
    </xdr:from>
    <xdr:ext cx="469744" cy="259045"/>
    <xdr:sp macro="" textlink="">
      <xdr:nvSpPr>
        <xdr:cNvPr id="942" name="n_2aveValue【庁舎】&#10;一人当たり面積">
          <a:extLst>
            <a:ext uri="{FF2B5EF4-FFF2-40B4-BE49-F238E27FC236}">
              <a16:creationId xmlns:a16="http://schemas.microsoft.com/office/drawing/2014/main" id="{00000000-0008-0000-0F00-0000AE030000}"/>
            </a:ext>
          </a:extLst>
        </xdr:cNvPr>
        <xdr:cNvSpPr txBox="1"/>
      </xdr:nvSpPr>
      <xdr:spPr>
        <a:xfrm>
          <a:off x="18180127" y="1727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56659</xdr:rowOff>
    </xdr:from>
    <xdr:ext cx="469744" cy="259045"/>
    <xdr:sp macro="" textlink="">
      <xdr:nvSpPr>
        <xdr:cNvPr id="943" name="n_3aveValue【庁舎】&#10;一人当たり面積">
          <a:extLst>
            <a:ext uri="{FF2B5EF4-FFF2-40B4-BE49-F238E27FC236}">
              <a16:creationId xmlns:a16="http://schemas.microsoft.com/office/drawing/2014/main" id="{00000000-0008-0000-0F00-0000AF030000}"/>
            </a:ext>
          </a:extLst>
        </xdr:cNvPr>
        <xdr:cNvSpPr txBox="1"/>
      </xdr:nvSpPr>
      <xdr:spPr>
        <a:xfrm>
          <a:off x="17386377" y="1731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56659</xdr:rowOff>
    </xdr:from>
    <xdr:ext cx="469744" cy="259045"/>
    <xdr:sp macro="" textlink="">
      <xdr:nvSpPr>
        <xdr:cNvPr id="944" name="n_4aveValue【庁舎】&#10;一人当たり面積">
          <a:extLst>
            <a:ext uri="{FF2B5EF4-FFF2-40B4-BE49-F238E27FC236}">
              <a16:creationId xmlns:a16="http://schemas.microsoft.com/office/drawing/2014/main" id="{00000000-0008-0000-0F00-0000B0030000}"/>
            </a:ext>
          </a:extLst>
        </xdr:cNvPr>
        <xdr:cNvSpPr txBox="1"/>
      </xdr:nvSpPr>
      <xdr:spPr>
        <a:xfrm>
          <a:off x="16592627" y="1731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161562</xdr:rowOff>
    </xdr:from>
    <xdr:ext cx="469744" cy="259045"/>
    <xdr:sp macro="" textlink="">
      <xdr:nvSpPr>
        <xdr:cNvPr id="945" name="n_1mainValue【庁舎】&#10;一人当たり面積">
          <a:extLst>
            <a:ext uri="{FF2B5EF4-FFF2-40B4-BE49-F238E27FC236}">
              <a16:creationId xmlns:a16="http://schemas.microsoft.com/office/drawing/2014/main" id="{00000000-0008-0000-0F00-0000B1030000}"/>
            </a:ext>
          </a:extLst>
        </xdr:cNvPr>
        <xdr:cNvSpPr txBox="1"/>
      </xdr:nvSpPr>
      <xdr:spPr>
        <a:xfrm>
          <a:off x="18980227" y="17935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161562</xdr:rowOff>
    </xdr:from>
    <xdr:ext cx="469744" cy="259045"/>
    <xdr:sp macro="" textlink="">
      <xdr:nvSpPr>
        <xdr:cNvPr id="946" name="n_2mainValue【庁舎】&#10;一人当たり面積">
          <a:extLst>
            <a:ext uri="{FF2B5EF4-FFF2-40B4-BE49-F238E27FC236}">
              <a16:creationId xmlns:a16="http://schemas.microsoft.com/office/drawing/2014/main" id="{00000000-0008-0000-0F00-0000B2030000}"/>
            </a:ext>
          </a:extLst>
        </xdr:cNvPr>
        <xdr:cNvSpPr txBox="1"/>
      </xdr:nvSpPr>
      <xdr:spPr>
        <a:xfrm>
          <a:off x="18180127" y="17935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19829</xdr:rowOff>
    </xdr:from>
    <xdr:ext cx="469744" cy="259045"/>
    <xdr:sp macro="" textlink="">
      <xdr:nvSpPr>
        <xdr:cNvPr id="947" name="n_3mainValue【庁舎】&#10;一人当たり面積">
          <a:extLst>
            <a:ext uri="{FF2B5EF4-FFF2-40B4-BE49-F238E27FC236}">
              <a16:creationId xmlns:a16="http://schemas.microsoft.com/office/drawing/2014/main" id="{00000000-0008-0000-0F00-0000B3030000}"/>
            </a:ext>
          </a:extLst>
        </xdr:cNvPr>
        <xdr:cNvSpPr txBox="1"/>
      </xdr:nvSpPr>
      <xdr:spPr>
        <a:xfrm>
          <a:off x="17386377" y="17793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24401</xdr:rowOff>
    </xdr:from>
    <xdr:ext cx="469744" cy="259045"/>
    <xdr:sp macro="" textlink="">
      <xdr:nvSpPr>
        <xdr:cNvPr id="948" name="n_4mainValue【庁舎】&#10;一人当たり面積">
          <a:extLst>
            <a:ext uri="{FF2B5EF4-FFF2-40B4-BE49-F238E27FC236}">
              <a16:creationId xmlns:a16="http://schemas.microsoft.com/office/drawing/2014/main" id="{00000000-0008-0000-0F00-0000B4030000}"/>
            </a:ext>
          </a:extLst>
        </xdr:cNvPr>
        <xdr:cNvSpPr txBox="1"/>
      </xdr:nvSpPr>
      <xdr:spPr>
        <a:xfrm>
          <a:off x="16592627" y="17798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9" name="正方形/長方形 948">
          <a:extLst>
            <a:ext uri="{FF2B5EF4-FFF2-40B4-BE49-F238E27FC236}">
              <a16:creationId xmlns:a16="http://schemas.microsoft.com/office/drawing/2014/main" id="{00000000-0008-0000-0F00-0000B5030000}"/>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0" name="正方形/長方形 949">
          <a:extLst>
            <a:ext uri="{FF2B5EF4-FFF2-40B4-BE49-F238E27FC236}">
              <a16:creationId xmlns:a16="http://schemas.microsoft.com/office/drawing/2014/main" id="{00000000-0008-0000-0F00-0000B6030000}"/>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1" name="テキスト ボックス 950">
          <a:extLst>
            <a:ext uri="{FF2B5EF4-FFF2-40B4-BE49-F238E27FC236}">
              <a16:creationId xmlns:a16="http://schemas.microsoft.com/office/drawing/2014/main" id="{00000000-0008-0000-0F00-0000B7030000}"/>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類似団体と比べると、有形固定資産減価償却率が特に高くなっているのは庁舎で、建築後</a:t>
          </a:r>
          <a:r>
            <a:rPr kumimoji="1" lang="en-US" altLang="ja-JP" sz="1100" b="0" i="0" baseline="0">
              <a:solidFill>
                <a:schemeClr val="dk1"/>
              </a:solidFill>
              <a:effectLst/>
              <a:latin typeface="+mn-lt"/>
              <a:ea typeface="+mn-ea"/>
              <a:cs typeface="+mn-cs"/>
            </a:rPr>
            <a:t>60</a:t>
          </a:r>
          <a:r>
            <a:rPr kumimoji="1" lang="ja-JP" altLang="ja-JP" sz="1100" b="0" i="0" baseline="0">
              <a:solidFill>
                <a:schemeClr val="dk1"/>
              </a:solidFill>
              <a:effectLst/>
              <a:latin typeface="+mn-lt"/>
              <a:ea typeface="+mn-ea"/>
              <a:cs typeface="+mn-cs"/>
            </a:rPr>
            <a:t>年以上を経過しており老朽化が著しいが、</a:t>
          </a:r>
          <a:r>
            <a:rPr kumimoji="1" lang="en-US" altLang="ja-JP" sz="1100" b="0" i="0" baseline="0">
              <a:solidFill>
                <a:schemeClr val="dk1"/>
              </a:solidFill>
              <a:effectLst/>
              <a:latin typeface="+mn-lt"/>
              <a:ea typeface="+mn-ea"/>
              <a:cs typeface="+mn-cs"/>
            </a:rPr>
            <a:t>R3</a:t>
          </a:r>
          <a:r>
            <a:rPr kumimoji="1" lang="ja-JP" altLang="ja-JP" sz="1100" b="0" i="0" baseline="0">
              <a:solidFill>
                <a:schemeClr val="dk1"/>
              </a:solidFill>
              <a:effectLst/>
              <a:latin typeface="+mn-lt"/>
              <a:ea typeface="+mn-ea"/>
              <a:cs typeface="+mn-cs"/>
            </a:rPr>
            <a:t>年度から新庁舎建設に向け工事着手をしており、新庁舎建設後は数値の改善が見込まれる。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一方、特に低くなっているのは体育館・プールであり、</a:t>
          </a:r>
          <a:r>
            <a:rPr kumimoji="1" lang="en-US" altLang="ja-JP" sz="1100" b="0" i="0" baseline="0">
              <a:solidFill>
                <a:schemeClr val="dk1"/>
              </a:solidFill>
              <a:effectLst/>
              <a:latin typeface="+mn-lt"/>
              <a:ea typeface="+mn-ea"/>
              <a:cs typeface="+mn-cs"/>
            </a:rPr>
            <a:t>H21</a:t>
          </a:r>
          <a:r>
            <a:rPr kumimoji="1" lang="ja-JP" altLang="ja-JP" sz="1100" b="0" i="0" baseline="0">
              <a:solidFill>
                <a:schemeClr val="dk1"/>
              </a:solidFill>
              <a:effectLst/>
              <a:latin typeface="+mn-lt"/>
              <a:ea typeface="+mn-ea"/>
              <a:cs typeface="+mn-cs"/>
            </a:rPr>
            <a:t>年度に防府市スポーツセンター体育館が完成したことが影響している。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山口県防府市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113,888
112,010
189.37
55,956,243
53,660,280
1,816,904
25,140,446
44,819,623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普通交付税の個別算定経費の増加などにより基準財政需要額が増加したものの、企業の設備投資や家屋の新築などによる固定資産税の増加や消費額の増加に伴う地方消費税交付金の増加により基準財政収入額が増加し、需要額の上昇幅を上回ったことにより単年度の指数は</a:t>
          </a:r>
          <a:r>
            <a:rPr kumimoji="1" lang="en-US" altLang="ja-JP" sz="1300" baseline="0">
              <a:latin typeface="ＭＳ Ｐゴシック" panose="020B0600070205080204" pitchFamily="50" charset="-128"/>
              <a:ea typeface="ＭＳ Ｐゴシック" panose="020B0600070205080204" pitchFamily="50" charset="-128"/>
            </a:rPr>
            <a:t>0.01</a:t>
          </a:r>
          <a:r>
            <a:rPr kumimoji="1" lang="ja-JP" altLang="en-US" sz="1300" baseline="0">
              <a:latin typeface="ＭＳ Ｐゴシック" panose="020B0600070205080204" pitchFamily="50" charset="-128"/>
              <a:ea typeface="ＭＳ Ｐゴシック" panose="020B0600070205080204" pitchFamily="50" charset="-128"/>
            </a:rPr>
            <a:t>増加したが、三カ年平均は前年度から</a:t>
          </a:r>
          <a:r>
            <a:rPr kumimoji="1" lang="en-US" altLang="ja-JP" sz="1300" baseline="0">
              <a:latin typeface="ＭＳ Ｐゴシック" panose="020B0600070205080204" pitchFamily="50" charset="-128"/>
              <a:ea typeface="ＭＳ Ｐゴシック" panose="020B0600070205080204" pitchFamily="50" charset="-128"/>
            </a:rPr>
            <a:t>0.02</a:t>
          </a:r>
          <a:r>
            <a:rPr kumimoji="1" lang="ja-JP" altLang="en-US" sz="1300" baseline="0">
              <a:latin typeface="ＭＳ Ｐゴシック" panose="020B0600070205080204" pitchFamily="50" charset="-128"/>
              <a:ea typeface="ＭＳ Ｐゴシック" panose="020B0600070205080204" pitchFamily="50" charset="-128"/>
            </a:rPr>
            <a:t>減少した。</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類似団体平均と同水準となっているが、今後も市税収入等の確保に努める。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44</xdr:row>
      <xdr:rowOff>84667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600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15875</xdr:rowOff>
    </xdr:from>
    <xdr:to>
      <xdr:col>23</xdr:col>
      <xdr:colOff>133350</xdr:colOff>
      <xdr:row>41</xdr:row>
      <xdr:rowOff>56092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045325"/>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148819</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068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5292</xdr:rowOff>
    </xdr:from>
    <xdr:to>
      <xdr:col>23</xdr:col>
      <xdr:colOff>184150</xdr:colOff>
      <xdr:row>41</xdr:row>
      <xdr:rowOff>106892</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127000</xdr:rowOff>
    </xdr:from>
    <xdr:to>
      <xdr:col>19</xdr:col>
      <xdr:colOff>133350</xdr:colOff>
      <xdr:row>41</xdr:row>
      <xdr:rowOff>15875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98500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136525</xdr:rowOff>
    </xdr:from>
    <xdr:to>
      <xdr:col>19</xdr:col>
      <xdr:colOff>184150</xdr:colOff>
      <xdr:row>41</xdr:row>
      <xdr:rowOff>66675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51452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8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86783</xdr:rowOff>
    </xdr:from>
    <xdr:to>
      <xdr:col>15</xdr:col>
      <xdr:colOff>82550</xdr:colOff>
      <xdr:row>40</xdr:row>
      <xdr:rowOff>127000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9447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116417</xdr:rowOff>
    </xdr:from>
    <xdr:to>
      <xdr:col>15</xdr:col>
      <xdr:colOff>133350</xdr:colOff>
      <xdr:row>41</xdr:row>
      <xdr:rowOff>46567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31344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86783</xdr:rowOff>
    </xdr:from>
    <xdr:to>
      <xdr:col>11</xdr:col>
      <xdr:colOff>31750</xdr:colOff>
      <xdr:row>40</xdr:row>
      <xdr:rowOff>86783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9447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35983</xdr:rowOff>
    </xdr:from>
    <xdr:to>
      <xdr:col>11</xdr:col>
      <xdr:colOff>82550</xdr:colOff>
      <xdr:row>40</xdr:row>
      <xdr:rowOff>137583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122360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15875</xdr:rowOff>
    </xdr:from>
    <xdr:to>
      <xdr:col>7</xdr:col>
      <xdr:colOff>31750</xdr:colOff>
      <xdr:row>40</xdr:row>
      <xdr:rowOff>117475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127652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5292</xdr:rowOff>
    </xdr:from>
    <xdr:to>
      <xdr:col>23</xdr:col>
      <xdr:colOff>184150</xdr:colOff>
      <xdr:row>41</xdr:row>
      <xdr:rowOff>106892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21819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879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136525</xdr:rowOff>
    </xdr:from>
    <xdr:to>
      <xdr:col>19</xdr:col>
      <xdr:colOff>184150</xdr:colOff>
      <xdr:row>41</xdr:row>
      <xdr:rowOff>66675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76852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76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76200</xdr:rowOff>
    </xdr:from>
    <xdr:to>
      <xdr:col>15</xdr:col>
      <xdr:colOff>133350</xdr:colOff>
      <xdr:row>41</xdr:row>
      <xdr:rowOff>6350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35983</xdr:rowOff>
    </xdr:from>
    <xdr:to>
      <xdr:col>11</xdr:col>
      <xdr:colOff>82550</xdr:colOff>
      <xdr:row>40</xdr:row>
      <xdr:rowOff>137583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147760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35983</xdr:rowOff>
    </xdr:from>
    <xdr:to>
      <xdr:col>7</xdr:col>
      <xdr:colOff>31750</xdr:colOff>
      <xdr:row>40</xdr:row>
      <xdr:rowOff>137583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122360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退職金の減少により経常経費充当一般財源が減少したことや、市内企業の設備投資増加による固定資産税の増加や市民の給与所得の増加による市民税の増加などにより地方税が大幅に増加したことにより、前年度から</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類似団体平均と比べ、</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％高い数値となっており、少子高齢化に伴う社会保障経費は今後も増加することが予想されるため、市税収入等の一般財源確保に努める。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68</xdr:row>
      <xdr:rowOff>13123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4140"/>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156650</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13123</xdr:rowOff>
    </xdr:from>
    <xdr:to>
      <xdr:col>24</xdr:col>
      <xdr:colOff>12700</xdr:colOff>
      <xdr:row>68</xdr:row>
      <xdr:rowOff>13123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15240</xdr:rowOff>
    </xdr:from>
    <xdr:to>
      <xdr:col>23</xdr:col>
      <xdr:colOff>133350</xdr:colOff>
      <xdr:row>65</xdr:row>
      <xdr:rowOff>44873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988040"/>
          <a:ext cx="8382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80027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0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44450</xdr:rowOff>
    </xdr:from>
    <xdr:to>
      <xdr:col>19</xdr:col>
      <xdr:colOff>133350</xdr:colOff>
      <xdr:row>65</xdr:row>
      <xdr:rowOff>44873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674350"/>
          <a:ext cx="889000" cy="514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130387</xdr:rowOff>
    </xdr:from>
    <xdr:to>
      <xdr:col>19</xdr:col>
      <xdr:colOff>184150</xdr:colOff>
      <xdr:row>63</xdr:row>
      <xdr:rowOff>60537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7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70714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52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44450</xdr:rowOff>
    </xdr:from>
    <xdr:to>
      <xdr:col>15</xdr:col>
      <xdr:colOff>82550</xdr:colOff>
      <xdr:row>65</xdr:row>
      <xdr:rowOff>109220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674350"/>
          <a:ext cx="889000" cy="579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159596</xdr:rowOff>
    </xdr:from>
    <xdr:to>
      <xdr:col>15</xdr:col>
      <xdr:colOff>133350</xdr:colOff>
      <xdr:row>61</xdr:row>
      <xdr:rowOff>89746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44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99923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1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109220</xdr:rowOff>
    </xdr:from>
    <xdr:to>
      <xdr:col>11</xdr:col>
      <xdr:colOff>31750</xdr:colOff>
      <xdr:row>65</xdr:row>
      <xdr:rowOff>165523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125347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55456</xdr:rowOff>
    </xdr:from>
    <xdr:to>
      <xdr:col>11</xdr:col>
      <xdr:colOff>82550</xdr:colOff>
      <xdr:row>63</xdr:row>
      <xdr:rowOff>157056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5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167233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62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31327</xdr:rowOff>
    </xdr:from>
    <xdr:to>
      <xdr:col>7</xdr:col>
      <xdr:colOff>31750</xdr:colOff>
      <xdr:row>63</xdr:row>
      <xdr:rowOff>132927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3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143104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60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135890</xdr:rowOff>
    </xdr:from>
    <xdr:to>
      <xdr:col>23</xdr:col>
      <xdr:colOff>184150</xdr:colOff>
      <xdr:row>64</xdr:row>
      <xdr:rowOff>66040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107967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90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165523</xdr:rowOff>
    </xdr:from>
    <xdr:to>
      <xdr:col>19</xdr:col>
      <xdr:colOff>184150</xdr:colOff>
      <xdr:row>65</xdr:row>
      <xdr:rowOff>95673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13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80450</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224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165100</xdr:rowOff>
    </xdr:from>
    <xdr:to>
      <xdr:col>15</xdr:col>
      <xdr:colOff>133350</xdr:colOff>
      <xdr:row>62</xdr:row>
      <xdr:rowOff>95250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80027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58420</xdr:rowOff>
    </xdr:from>
    <xdr:to>
      <xdr:col>11</xdr:col>
      <xdr:colOff>82550</xdr:colOff>
      <xdr:row>65</xdr:row>
      <xdr:rowOff>160020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144797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28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114723</xdr:rowOff>
    </xdr:from>
    <xdr:to>
      <xdr:col>7</xdr:col>
      <xdr:colOff>31750</xdr:colOff>
      <xdr:row>66</xdr:row>
      <xdr:rowOff>44873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25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29650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345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[125,512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学校給食公会計化等により物件費が大幅に増加したことにより、前年度と比べ</a:t>
          </a:r>
          <a:r>
            <a:rPr kumimoji="1" lang="en-US" altLang="ja-JP" sz="1300">
              <a:latin typeface="ＭＳ Ｐゴシック" panose="020B0600070205080204" pitchFamily="50" charset="-128"/>
              <a:ea typeface="ＭＳ Ｐゴシック" panose="020B0600070205080204" pitchFamily="50" charset="-128"/>
            </a:rPr>
            <a:t>5,701</a:t>
          </a:r>
          <a:r>
            <a:rPr kumimoji="1" lang="ja-JP" altLang="en-US" sz="1300">
              <a:latin typeface="ＭＳ Ｐゴシック" panose="020B0600070205080204" pitchFamily="50" charset="-128"/>
              <a:ea typeface="ＭＳ Ｐゴシック" panose="020B0600070205080204" pitchFamily="50" charset="-128"/>
            </a:rPr>
            <a:t>円増加した。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類似団体平均と比べ、</a:t>
          </a:r>
          <a:r>
            <a:rPr kumimoji="1" lang="en-US" altLang="ja-JP" sz="1300">
              <a:latin typeface="ＭＳ Ｐゴシック" panose="020B0600070205080204" pitchFamily="50" charset="-128"/>
              <a:ea typeface="ＭＳ Ｐゴシック" panose="020B0600070205080204" pitchFamily="50" charset="-128"/>
            </a:rPr>
            <a:t>11,318</a:t>
          </a:r>
          <a:r>
            <a:rPr kumimoji="1" lang="ja-JP" altLang="en-US" sz="1300">
              <a:latin typeface="ＭＳ Ｐゴシック" panose="020B0600070205080204" pitchFamily="50" charset="-128"/>
              <a:ea typeface="ＭＳ Ｐゴシック" panose="020B0600070205080204" pitchFamily="50" charset="-128"/>
            </a:rPr>
            <a:t>円低い水準にはあるが、引き続き、歳出予算の計画的な執行により、歳出削減に努める。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82214</xdr:rowOff>
    </xdr:from>
    <xdr:to>
      <xdr:col>23</xdr:col>
      <xdr:colOff>133350</xdr:colOff>
      <xdr:row>90</xdr:row>
      <xdr:rowOff>31679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98214"/>
          <a:ext cx="0" cy="16639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3756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34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31679</xdr:rowOff>
    </xdr:from>
    <xdr:to>
      <xdr:col>24</xdr:col>
      <xdr:colOff>12700</xdr:colOff>
      <xdr:row>90</xdr:row>
      <xdr:rowOff>31679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62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168591</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41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82214</xdr:rowOff>
    </xdr:from>
    <xdr:to>
      <xdr:col>24</xdr:col>
      <xdr:colOff>12700</xdr:colOff>
      <xdr:row>80</xdr:row>
      <xdr:rowOff>82214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98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140133</xdr:rowOff>
    </xdr:from>
    <xdr:to>
      <xdr:col>23</xdr:col>
      <xdr:colOff>133350</xdr:colOff>
      <xdr:row>83</xdr:row>
      <xdr:rowOff>83320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199033"/>
          <a:ext cx="838200" cy="114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60734</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4625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88657</xdr:rowOff>
    </xdr:from>
    <xdr:to>
      <xdr:col>23</xdr:col>
      <xdr:colOff>184150</xdr:colOff>
      <xdr:row>85</xdr:row>
      <xdr:rowOff>18807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49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96940</xdr:rowOff>
    </xdr:from>
    <xdr:to>
      <xdr:col>19</xdr:col>
      <xdr:colOff>133350</xdr:colOff>
      <xdr:row>82</xdr:row>
      <xdr:rowOff>140133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155840"/>
          <a:ext cx="889000" cy="43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71002</xdr:rowOff>
    </xdr:from>
    <xdr:to>
      <xdr:col>19</xdr:col>
      <xdr:colOff>184150</xdr:colOff>
      <xdr:row>85</xdr:row>
      <xdr:rowOff>1152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472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157379</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5591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169297</xdr:rowOff>
    </xdr:from>
    <xdr:to>
      <xdr:col>15</xdr:col>
      <xdr:colOff>82550</xdr:colOff>
      <xdr:row>82</xdr:row>
      <xdr:rowOff>96940</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56747"/>
          <a:ext cx="889000" cy="99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165939</xdr:rowOff>
    </xdr:from>
    <xdr:to>
      <xdr:col>15</xdr:col>
      <xdr:colOff>133350</xdr:colOff>
      <xdr:row>84</xdr:row>
      <xdr:rowOff>96089</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396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80866</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482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145655</xdr:rowOff>
    </xdr:from>
    <xdr:to>
      <xdr:col>11</xdr:col>
      <xdr:colOff>31750</xdr:colOff>
      <xdr:row>81</xdr:row>
      <xdr:rowOff>169297</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861655"/>
          <a:ext cx="889000" cy="195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6319</xdr:rowOff>
    </xdr:from>
    <xdr:to>
      <xdr:col>11</xdr:col>
      <xdr:colOff>82550</xdr:colOff>
      <xdr:row>83</xdr:row>
      <xdr:rowOff>107919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236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92696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323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37855</xdr:rowOff>
    </xdr:from>
    <xdr:to>
      <xdr:col>7</xdr:col>
      <xdr:colOff>31750</xdr:colOff>
      <xdr:row>82</xdr:row>
      <xdr:rowOff>139455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9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124232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183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32520</xdr:rowOff>
    </xdr:from>
    <xdr:to>
      <xdr:col>23</xdr:col>
      <xdr:colOff>184150</xdr:colOff>
      <xdr:row>83</xdr:row>
      <xdr:rowOff>134120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26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49047</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107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89333</xdr:rowOff>
    </xdr:from>
    <xdr:to>
      <xdr:col>19</xdr:col>
      <xdr:colOff>184150</xdr:colOff>
      <xdr:row>83</xdr:row>
      <xdr:rowOff>19483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148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29660</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917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46140</xdr:rowOff>
    </xdr:from>
    <xdr:to>
      <xdr:col>15</xdr:col>
      <xdr:colOff>133350</xdr:colOff>
      <xdr:row>82</xdr:row>
      <xdr:rowOff>147740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10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157917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87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118497</xdr:rowOff>
    </xdr:from>
    <xdr:to>
      <xdr:col>11</xdr:col>
      <xdr:colOff>82550</xdr:colOff>
      <xdr:row>82</xdr:row>
      <xdr:rowOff>48647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0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58824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74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94855</xdr:rowOff>
    </xdr:from>
    <xdr:to>
      <xdr:col>7</xdr:col>
      <xdr:colOff>31750</xdr:colOff>
      <xdr:row>81</xdr:row>
      <xdr:rowOff>25005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81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35182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579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の増となっており、類似団体平均と比べ</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高い水準となっている。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今後も、国や県、県内市町村等の動向を注視しながら、給与の適正化に努める。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89959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62036</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21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89959</xdr:rowOff>
    </xdr:from>
    <xdr:to>
      <xdr:col>81</xdr:col>
      <xdr:colOff>133350</xdr:colOff>
      <xdr:row>89</xdr:row>
      <xdr:rowOff>89959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49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70909</xdr:rowOff>
    </xdr:from>
    <xdr:to>
      <xdr:col>81</xdr:col>
      <xdr:colOff>44450</xdr:colOff>
      <xdr:row>87</xdr:row>
      <xdr:rowOff>111125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987059"/>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10584</xdr:rowOff>
    </xdr:from>
    <xdr:to>
      <xdr:col>77</xdr:col>
      <xdr:colOff>44450</xdr:colOff>
      <xdr:row>87</xdr:row>
      <xdr:rowOff>70909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926734"/>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91016</xdr:rowOff>
    </xdr:from>
    <xdr:to>
      <xdr:col>77</xdr:col>
      <xdr:colOff>95250</xdr:colOff>
      <xdr:row>87</xdr:row>
      <xdr:rowOff>21166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31343</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04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161925</xdr:rowOff>
    </xdr:from>
    <xdr:to>
      <xdr:col>72</xdr:col>
      <xdr:colOff>203200</xdr:colOff>
      <xdr:row>87</xdr:row>
      <xdr:rowOff>10584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906625"/>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111125</xdr:rowOff>
    </xdr:from>
    <xdr:to>
      <xdr:col>73</xdr:col>
      <xdr:colOff>44450</xdr:colOff>
      <xdr:row>87</xdr:row>
      <xdr:rowOff>41275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51452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62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121709</xdr:rowOff>
    </xdr:from>
    <xdr:to>
      <xdr:col>68</xdr:col>
      <xdr:colOff>152400</xdr:colOff>
      <xdr:row>86</xdr:row>
      <xdr:rowOff>161925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86640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151341</xdr:rowOff>
    </xdr:from>
    <xdr:to>
      <xdr:col>68</xdr:col>
      <xdr:colOff>203200</xdr:colOff>
      <xdr:row>87</xdr:row>
      <xdr:rowOff>81491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66268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982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20109</xdr:rowOff>
    </xdr:from>
    <xdr:to>
      <xdr:col>64</xdr:col>
      <xdr:colOff>152400</xdr:colOff>
      <xdr:row>87</xdr:row>
      <xdr:rowOff>121709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106486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502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60325</xdr:rowOff>
    </xdr:from>
    <xdr:to>
      <xdr:col>81</xdr:col>
      <xdr:colOff>95250</xdr:colOff>
      <xdr:row>87</xdr:row>
      <xdr:rowOff>161925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32402</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94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20109</xdr:rowOff>
    </xdr:from>
    <xdr:to>
      <xdr:col>77</xdr:col>
      <xdr:colOff>95250</xdr:colOff>
      <xdr:row>87</xdr:row>
      <xdr:rowOff>121709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93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106486</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022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131234</xdr:rowOff>
    </xdr:from>
    <xdr:to>
      <xdr:col>73</xdr:col>
      <xdr:colOff>44450</xdr:colOff>
      <xdr:row>87</xdr:row>
      <xdr:rowOff>61384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46161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111125</xdr:rowOff>
    </xdr:from>
    <xdr:to>
      <xdr:col>68</xdr:col>
      <xdr:colOff>203200</xdr:colOff>
      <xdr:row>87</xdr:row>
      <xdr:rowOff>41275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51452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62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70909</xdr:rowOff>
    </xdr:from>
    <xdr:to>
      <xdr:col>64</xdr:col>
      <xdr:colOff>152400</xdr:colOff>
      <xdr:row>87</xdr:row>
      <xdr:rowOff>1059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81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11236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584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人増加しており、類似団体平均と比べ</a:t>
          </a:r>
          <a:r>
            <a:rPr kumimoji="1" lang="en-US" altLang="ja-JP" sz="1300">
              <a:latin typeface="ＭＳ Ｐゴシック" panose="020B0600070205080204" pitchFamily="50" charset="-128"/>
              <a:ea typeface="ＭＳ Ｐゴシック" panose="020B0600070205080204" pitchFamily="50" charset="-128"/>
            </a:rPr>
            <a:t>0.17</a:t>
          </a:r>
          <a:r>
            <a:rPr kumimoji="1" lang="ja-JP" altLang="en-US" sz="1300">
              <a:latin typeface="ＭＳ Ｐゴシック" panose="020B0600070205080204" pitchFamily="50" charset="-128"/>
              <a:ea typeface="ＭＳ Ｐゴシック" panose="020B0600070205080204" pitchFamily="50" charset="-128"/>
            </a:rPr>
            <a:t>人低い水準となっている。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引き続き、定員適正化計画に基づいて、事務の民間委託や統廃合を実施し、定員の適正化に努める。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153670</xdr:rowOff>
    </xdr:from>
    <xdr:to>
      <xdr:col>81</xdr:col>
      <xdr:colOff>44450</xdr:colOff>
      <xdr:row>66</xdr:row>
      <xdr:rowOff>148046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26320"/>
          <a:ext cx="0" cy="15374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120123</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3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148046</xdr:rowOff>
    </xdr:from>
    <xdr:to>
      <xdr:col>81</xdr:col>
      <xdr:colOff>133350</xdr:colOff>
      <xdr:row>66</xdr:row>
      <xdr:rowOff>148046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6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68597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153670</xdr:rowOff>
    </xdr:from>
    <xdr:to>
      <xdr:col>81</xdr:col>
      <xdr:colOff>133350</xdr:colOff>
      <xdr:row>57</xdr:row>
      <xdr:rowOff>153670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67673</xdr:rowOff>
    </xdr:from>
    <xdr:to>
      <xdr:col>81</xdr:col>
      <xdr:colOff>44450</xdr:colOff>
      <xdr:row>61</xdr:row>
      <xdr:rowOff>74567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526123"/>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54446</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12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82369</xdr:rowOff>
    </xdr:from>
    <xdr:to>
      <xdr:col>81</xdr:col>
      <xdr:colOff>95250</xdr:colOff>
      <xdr:row>62</xdr:row>
      <xdr:rowOff>12519</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4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67673</xdr:rowOff>
    </xdr:from>
    <xdr:to>
      <xdr:col>77</xdr:col>
      <xdr:colOff>44450</xdr:colOff>
      <xdr:row>61</xdr:row>
      <xdr:rowOff>67673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5261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51344</xdr:rowOff>
    </xdr:from>
    <xdr:to>
      <xdr:col>77</xdr:col>
      <xdr:colOff>95250</xdr:colOff>
      <xdr:row>61</xdr:row>
      <xdr:rowOff>152944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0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137721</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96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46990</xdr:rowOff>
    </xdr:from>
    <xdr:to>
      <xdr:col>72</xdr:col>
      <xdr:colOff>203200</xdr:colOff>
      <xdr:row>61</xdr:row>
      <xdr:rowOff>67673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505440"/>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41003</xdr:rowOff>
    </xdr:from>
    <xdr:to>
      <xdr:col>73</xdr:col>
      <xdr:colOff>44450</xdr:colOff>
      <xdr:row>61</xdr:row>
      <xdr:rowOff>142603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127380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58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40096</xdr:rowOff>
    </xdr:from>
    <xdr:to>
      <xdr:col>68</xdr:col>
      <xdr:colOff>152400</xdr:colOff>
      <xdr:row>61</xdr:row>
      <xdr:rowOff>46990</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498546"/>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129722</xdr:rowOff>
    </xdr:from>
    <xdr:to>
      <xdr:col>68</xdr:col>
      <xdr:colOff>203200</xdr:colOff>
      <xdr:row>61</xdr:row>
      <xdr:rowOff>59872</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1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70049</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185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167640</xdr:rowOff>
    </xdr:from>
    <xdr:to>
      <xdr:col>64</xdr:col>
      <xdr:colOff>152400</xdr:colOff>
      <xdr:row>61</xdr:row>
      <xdr:rowOff>97790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5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82567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23767</xdr:rowOff>
    </xdr:from>
    <xdr:to>
      <xdr:col>81</xdr:col>
      <xdr:colOff>95250</xdr:colOff>
      <xdr:row>61</xdr:row>
      <xdr:rowOff>125367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48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40294</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327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16873</xdr:rowOff>
    </xdr:from>
    <xdr:to>
      <xdr:col>77</xdr:col>
      <xdr:colOff>95250</xdr:colOff>
      <xdr:row>61</xdr:row>
      <xdr:rowOff>118473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47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128650</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2442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16873</xdr:rowOff>
    </xdr:from>
    <xdr:to>
      <xdr:col>73</xdr:col>
      <xdr:colOff>44450</xdr:colOff>
      <xdr:row>61</xdr:row>
      <xdr:rowOff>118473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47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128650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244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167640</xdr:rowOff>
    </xdr:from>
    <xdr:to>
      <xdr:col>68</xdr:col>
      <xdr:colOff>203200</xdr:colOff>
      <xdr:row>61</xdr:row>
      <xdr:rowOff>97790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82567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160746</xdr:rowOff>
    </xdr:from>
    <xdr:to>
      <xdr:col>64</xdr:col>
      <xdr:colOff>152400</xdr:colOff>
      <xdr:row>61</xdr:row>
      <xdr:rowOff>90896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44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101073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216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臨時財政対策債の償還開始などにより元利償還金が増加したものの、標準財政規模の増加により単年度実質公債費比率は同値となっており、三カ年平均の比率は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％の増加となった。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類似団体平均と比べ、</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％低くなっているが、新庁舎建設事業などにより公債費の増が見込まれるため、交付税算入される地方債の活用を図り、実質的な将来負担の抑制に努める。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44</xdr:row>
      <xdr:rowOff>151695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261100"/>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123772</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66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151695</xdr:rowOff>
    </xdr:from>
    <xdr:to>
      <xdr:col>81</xdr:col>
      <xdr:colOff>133350</xdr:colOff>
      <xdr:row>44</xdr:row>
      <xdr:rowOff>151695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69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107950</xdr:rowOff>
    </xdr:from>
    <xdr:to>
      <xdr:col>81</xdr:col>
      <xdr:colOff>44450</xdr:colOff>
      <xdr:row>38</xdr:row>
      <xdr:rowOff>134761</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179800" y="6623050"/>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112482</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6799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140405</xdr:rowOff>
    </xdr:from>
    <xdr:to>
      <xdr:col>81</xdr:col>
      <xdr:colOff>95250</xdr:colOff>
      <xdr:row>40</xdr:row>
      <xdr:rowOff>70555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94545</xdr:rowOff>
    </xdr:from>
    <xdr:to>
      <xdr:col>77</xdr:col>
      <xdr:colOff>44450</xdr:colOff>
      <xdr:row>38</xdr:row>
      <xdr:rowOff>107950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5290800" y="66096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140405</xdr:rowOff>
    </xdr:from>
    <xdr:to>
      <xdr:col>77</xdr:col>
      <xdr:colOff>95250</xdr:colOff>
      <xdr:row>40</xdr:row>
      <xdr:rowOff>70555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55332</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6913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94545</xdr:rowOff>
    </xdr:from>
    <xdr:to>
      <xdr:col>72</xdr:col>
      <xdr:colOff>203200</xdr:colOff>
      <xdr:row>38</xdr:row>
      <xdr:rowOff>94545</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4401800" y="66096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41927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94545</xdr:rowOff>
    </xdr:from>
    <xdr:to>
      <xdr:col>68</xdr:col>
      <xdr:colOff>152400</xdr:colOff>
      <xdr:row>38</xdr:row>
      <xdr:rowOff>134761</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3512800" y="660964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140405</xdr:rowOff>
    </xdr:from>
    <xdr:to>
      <xdr:col>68</xdr:col>
      <xdr:colOff>203200</xdr:colOff>
      <xdr:row>40</xdr:row>
      <xdr:rowOff>70555</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55332</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691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127000</xdr:rowOff>
    </xdr:from>
    <xdr:to>
      <xdr:col>64</xdr:col>
      <xdr:colOff>152400</xdr:colOff>
      <xdr:row>40</xdr:row>
      <xdr:rowOff>57150</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41927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83961</xdr:rowOff>
    </xdr:from>
    <xdr:to>
      <xdr:col>81</xdr:col>
      <xdr:colOff>95250</xdr:colOff>
      <xdr:row>39</xdr:row>
      <xdr:rowOff>14111</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659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100488</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644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57150</xdr:rowOff>
    </xdr:from>
    <xdr:to>
      <xdr:col>77</xdr:col>
      <xdr:colOff>95250</xdr:colOff>
      <xdr:row>38</xdr:row>
      <xdr:rowOff>158750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168927</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634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43745</xdr:rowOff>
    </xdr:from>
    <xdr:to>
      <xdr:col>73</xdr:col>
      <xdr:colOff>44450</xdr:colOff>
      <xdr:row>38</xdr:row>
      <xdr:rowOff>145345</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655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155522</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632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43745</xdr:rowOff>
    </xdr:from>
    <xdr:to>
      <xdr:col>68</xdr:col>
      <xdr:colOff>203200</xdr:colOff>
      <xdr:row>38</xdr:row>
      <xdr:rowOff>145345</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655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155522</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632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83961</xdr:rowOff>
    </xdr:from>
    <xdr:to>
      <xdr:col>64</xdr:col>
      <xdr:colOff>152400</xdr:colOff>
      <xdr:row>39</xdr:row>
      <xdr:rowOff>14111</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659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24288</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636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一般会計等に係る地方債の現在高は増加したものの、減債基金残高の増等により充当可能基金が増加していることから、前年度に引き続き、比率なしとなっている。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今後も事業実施の適正化を図り、財政の健全化に努める。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40005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70667"/>
          <a:ext cx="0" cy="16126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12082</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95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40005</xdr:rowOff>
    </xdr:from>
    <xdr:to>
      <xdr:col>81</xdr:col>
      <xdr:colOff>133350</xdr:colOff>
      <xdr:row>23</xdr:row>
      <xdr:rowOff>40005</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98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145979</xdr:rowOff>
    </xdr:from>
    <xdr:to>
      <xdr:col>73</xdr:col>
      <xdr:colOff>44450</xdr:colOff>
      <xdr:row>14</xdr:row>
      <xdr:rowOff>76129</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374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86306</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14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170109</xdr:rowOff>
    </xdr:from>
    <xdr:to>
      <xdr:col>68</xdr:col>
      <xdr:colOff>203200</xdr:colOff>
      <xdr:row>14</xdr:row>
      <xdr:rowOff>100259</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39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110436</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167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97719</xdr:rowOff>
    </xdr:from>
    <xdr:to>
      <xdr:col>64</xdr:col>
      <xdr:colOff>152400</xdr:colOff>
      <xdr:row>14</xdr:row>
      <xdr:rowOff>27869</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32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38046</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095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山口県防府市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113,888
112,010
189.37
55,956,243
53,660,280
1,816,904
25,140,446
44,819,623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地方税の増などによる経常一般財源（分母）の増加に加え、退職金（分子）の減少により、前年度に比べ</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％低下した。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類似団体平均と比べ、</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％高くなっていることから、今後も定員適正化計画の推進等により、人件費の抑制に努める。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102507</xdr:rowOff>
    </xdr:from>
    <xdr:to>
      <xdr:col>24</xdr:col>
      <xdr:colOff>25400</xdr:colOff>
      <xdr:row>42</xdr:row>
      <xdr:rowOff>61685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60357"/>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33762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3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61685</xdr:rowOff>
    </xdr:from>
    <xdr:to>
      <xdr:col>24</xdr:col>
      <xdr:colOff>114300</xdr:colOff>
      <xdr:row>42</xdr:row>
      <xdr:rowOff>61685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6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17434</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102507</xdr:rowOff>
    </xdr:from>
    <xdr:to>
      <xdr:col>24</xdr:col>
      <xdr:colOff>114300</xdr:colOff>
      <xdr:row>33</xdr:row>
      <xdr:rowOff>102507</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167822</xdr:rowOff>
    </xdr:from>
    <xdr:to>
      <xdr:col>24</xdr:col>
      <xdr:colOff>25400</xdr:colOff>
      <xdr:row>39</xdr:row>
      <xdr:rowOff>167822</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511472"/>
          <a:ext cx="8382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84563</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2567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68036</xdr:rowOff>
    </xdr:from>
    <xdr:to>
      <xdr:col>24</xdr:col>
      <xdr:colOff>76200</xdr:colOff>
      <xdr:row>37</xdr:row>
      <xdr:rowOff>169636</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411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151493</xdr:rowOff>
    </xdr:from>
    <xdr:to>
      <xdr:col>19</xdr:col>
      <xdr:colOff>187325</xdr:colOff>
      <xdr:row>39</xdr:row>
      <xdr:rowOff>167822</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495143"/>
          <a:ext cx="889000" cy="359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100693</xdr:rowOff>
    </xdr:from>
    <xdr:to>
      <xdr:col>20</xdr:col>
      <xdr:colOff>38100</xdr:colOff>
      <xdr:row>38</xdr:row>
      <xdr:rowOff>30843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44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41020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13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151493</xdr:rowOff>
    </xdr:from>
    <xdr:to>
      <xdr:col>15</xdr:col>
      <xdr:colOff>98425</xdr:colOff>
      <xdr:row>41</xdr:row>
      <xdr:rowOff>37193</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495143"/>
          <a:ext cx="889000" cy="57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127000</xdr:rowOff>
    </xdr:from>
    <xdr:to>
      <xdr:col>11</xdr:col>
      <xdr:colOff>9525</xdr:colOff>
      <xdr:row>41</xdr:row>
      <xdr:rowOff>37193</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642100"/>
          <a:ext cx="889000" cy="42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59872</xdr:rowOff>
    </xdr:from>
    <xdr:to>
      <xdr:col>11</xdr:col>
      <xdr:colOff>60325</xdr:colOff>
      <xdr:row>38</xdr:row>
      <xdr:rowOff>161472</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57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199</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34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27214</xdr:rowOff>
    </xdr:from>
    <xdr:to>
      <xdr:col>6</xdr:col>
      <xdr:colOff>171450</xdr:colOff>
      <xdr:row>36</xdr:row>
      <xdr:rowOff>128814</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138991</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117022</xdr:rowOff>
    </xdr:from>
    <xdr:to>
      <xdr:col>24</xdr:col>
      <xdr:colOff>76200</xdr:colOff>
      <xdr:row>38</xdr:row>
      <xdr:rowOff>47172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46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89099</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43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117022</xdr:rowOff>
    </xdr:from>
    <xdr:to>
      <xdr:col>20</xdr:col>
      <xdr:colOff>38100</xdr:colOff>
      <xdr:row>40</xdr:row>
      <xdr:rowOff>47172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80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31949</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88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100693</xdr:rowOff>
    </xdr:from>
    <xdr:to>
      <xdr:col>15</xdr:col>
      <xdr:colOff>149225</xdr:colOff>
      <xdr:row>38</xdr:row>
      <xdr:rowOff>30843</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44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15620</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157843</xdr:rowOff>
    </xdr:from>
    <xdr:to>
      <xdr:col>11</xdr:col>
      <xdr:colOff>60325</xdr:colOff>
      <xdr:row>41</xdr:row>
      <xdr:rowOff>87993</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701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72770</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710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76200</xdr:rowOff>
    </xdr:from>
    <xdr:to>
      <xdr:col>6</xdr:col>
      <xdr:colOff>171450</xdr:colOff>
      <xdr:row>39</xdr:row>
      <xdr:rowOff>6350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162577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物価高騰の影響により物件費（分子）が増加したものの、地方税の増などによる経常一般財源（分母）が増加したことにより、前年度に比べ</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％低下した。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類似団体平均と比べ、</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％高くなっていることから、今後も既存事業の見直しや、より一層の経常経費の削減に努めていく。</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78014</xdr:rowOff>
    </xdr:from>
    <xdr:to>
      <xdr:col>82</xdr:col>
      <xdr:colOff>107950</xdr:colOff>
      <xdr:row>21</xdr:row>
      <xdr:rowOff>26307</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135414"/>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169834</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59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26307</xdr:rowOff>
    </xdr:from>
    <xdr:to>
      <xdr:col>82</xdr:col>
      <xdr:colOff>196850</xdr:colOff>
      <xdr:row>21</xdr:row>
      <xdr:rowOff>26307</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26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164391</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878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78014</xdr:rowOff>
    </xdr:from>
    <xdr:to>
      <xdr:col>82</xdr:col>
      <xdr:colOff>196850</xdr:colOff>
      <xdr:row>12</xdr:row>
      <xdr:rowOff>78014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135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78014</xdr:rowOff>
    </xdr:from>
    <xdr:to>
      <xdr:col>82</xdr:col>
      <xdr:colOff>107950</xdr:colOff>
      <xdr:row>16</xdr:row>
      <xdr:rowOff>99786</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5671800" y="2821214"/>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41020</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441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24493</xdr:rowOff>
    </xdr:from>
    <xdr:to>
      <xdr:col>82</xdr:col>
      <xdr:colOff>158750</xdr:colOff>
      <xdr:row>15</xdr:row>
      <xdr:rowOff>126093</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59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42636</xdr:rowOff>
    </xdr:from>
    <xdr:to>
      <xdr:col>78</xdr:col>
      <xdr:colOff>69850</xdr:colOff>
      <xdr:row>16</xdr:row>
      <xdr:rowOff>99786</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614386"/>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163286</xdr:rowOff>
    </xdr:from>
    <xdr:to>
      <xdr:col>78</xdr:col>
      <xdr:colOff>120650</xdr:colOff>
      <xdr:row>15</xdr:row>
      <xdr:rowOff>93436</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56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103613</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332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42636</xdr:rowOff>
    </xdr:from>
    <xdr:to>
      <xdr:col>73</xdr:col>
      <xdr:colOff>180975</xdr:colOff>
      <xdr:row>15</xdr:row>
      <xdr:rowOff>75293</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26143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32657</xdr:rowOff>
    </xdr:from>
    <xdr:to>
      <xdr:col>74</xdr:col>
      <xdr:colOff>31750</xdr:colOff>
      <xdr:row>14</xdr:row>
      <xdr:rowOff>134257</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43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144434</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20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75293</xdr:rowOff>
    </xdr:from>
    <xdr:to>
      <xdr:col>69</xdr:col>
      <xdr:colOff>92075</xdr:colOff>
      <xdr:row>15</xdr:row>
      <xdr:rowOff>162379</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647043"/>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119743</xdr:rowOff>
    </xdr:from>
    <xdr:to>
      <xdr:col>69</xdr:col>
      <xdr:colOff>142875</xdr:colOff>
      <xdr:row>15</xdr:row>
      <xdr:rowOff>49893</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60070</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28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100693</xdr:rowOff>
    </xdr:from>
    <xdr:to>
      <xdr:col>65</xdr:col>
      <xdr:colOff>53975</xdr:colOff>
      <xdr:row>16</xdr:row>
      <xdr:rowOff>30843</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41020</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44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27214</xdr:rowOff>
    </xdr:from>
    <xdr:to>
      <xdr:col>82</xdr:col>
      <xdr:colOff>158750</xdr:colOff>
      <xdr:row>16</xdr:row>
      <xdr:rowOff>128814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170741</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742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48986</xdr:rowOff>
    </xdr:from>
    <xdr:to>
      <xdr:col>78</xdr:col>
      <xdr:colOff>120650</xdr:colOff>
      <xdr:row>16</xdr:row>
      <xdr:rowOff>150586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79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135363</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878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163286</xdr:rowOff>
    </xdr:from>
    <xdr:to>
      <xdr:col>74</xdr:col>
      <xdr:colOff>31750</xdr:colOff>
      <xdr:row>15</xdr:row>
      <xdr:rowOff>93436</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56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78213</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649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24493</xdr:rowOff>
    </xdr:from>
    <xdr:to>
      <xdr:col>69</xdr:col>
      <xdr:colOff>142875</xdr:colOff>
      <xdr:row>15</xdr:row>
      <xdr:rowOff>126093</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59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110870</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68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111579</xdr:rowOff>
    </xdr:from>
    <xdr:to>
      <xdr:col>65</xdr:col>
      <xdr:colOff>53975</xdr:colOff>
      <xdr:row>16</xdr:row>
      <xdr:rowOff>41729</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68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26506</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769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地方税の増などによる経常一般財源（分母）が増加したものの、こども医療費給付等が増加したことにより、前年度に比べ</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類似団体平均と比べ、</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％高くなっていることから、市税等の経常一般財源の確保に努めるとともに、既存事業の見直し等により、上昇傾向にある社会保障経費の抑制に努める。</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50800</xdr:rowOff>
    </xdr:from>
    <xdr:to>
      <xdr:col>24</xdr:col>
      <xdr:colOff>25400</xdr:colOff>
      <xdr:row>61</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89662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137177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50800</xdr:rowOff>
    </xdr:from>
    <xdr:to>
      <xdr:col>24</xdr:col>
      <xdr:colOff>114300</xdr:colOff>
      <xdr:row>52</xdr:row>
      <xdr:rowOff>50800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31750</xdr:rowOff>
    </xdr:from>
    <xdr:to>
      <xdr:col>24</xdr:col>
      <xdr:colOff>25400</xdr:colOff>
      <xdr:row>57</xdr:row>
      <xdr:rowOff>69850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8044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16527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617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0</xdr:rowOff>
    </xdr:from>
    <xdr:to>
      <xdr:col>24</xdr:col>
      <xdr:colOff>76200</xdr:colOff>
      <xdr:row>57</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31750</xdr:rowOff>
    </xdr:from>
    <xdr:to>
      <xdr:col>19</xdr:col>
      <xdr:colOff>187325</xdr:colOff>
      <xdr:row>57</xdr:row>
      <xdr:rowOff>50800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8044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57150</xdr:rowOff>
    </xdr:from>
    <xdr:to>
      <xdr:col>20</xdr:col>
      <xdr:colOff>38100</xdr:colOff>
      <xdr:row>56</xdr:row>
      <xdr:rowOff>158750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168927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27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50800</xdr:rowOff>
    </xdr:from>
    <xdr:to>
      <xdr:col>15</xdr:col>
      <xdr:colOff>98425</xdr:colOff>
      <xdr:row>57</xdr:row>
      <xdr:rowOff>165100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8234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165100</xdr:rowOff>
    </xdr:from>
    <xdr:to>
      <xdr:col>11</xdr:col>
      <xdr:colOff>9525</xdr:colOff>
      <xdr:row>60</xdr:row>
      <xdr:rowOff>12700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937750"/>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95250</xdr:rowOff>
    </xdr:from>
    <xdr:to>
      <xdr:col>11</xdr:col>
      <xdr:colOff>60325</xdr:colOff>
      <xdr:row>57</xdr:row>
      <xdr:rowOff>25400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35577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57150</xdr:rowOff>
    </xdr:from>
    <xdr:to>
      <xdr:col>6</xdr:col>
      <xdr:colOff>171450</xdr:colOff>
      <xdr:row>57</xdr:row>
      <xdr:rowOff>158750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168927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162577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152400</xdr:rowOff>
    </xdr:from>
    <xdr:to>
      <xdr:col>20</xdr:col>
      <xdr:colOff>38100</xdr:colOff>
      <xdr:row>57</xdr:row>
      <xdr:rowOff>82550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0</xdr:rowOff>
    </xdr:from>
    <xdr:to>
      <xdr:col>15</xdr:col>
      <xdr:colOff>149225</xdr:colOff>
      <xdr:row>57</xdr:row>
      <xdr:rowOff>101600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86377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114300</xdr:rowOff>
    </xdr:from>
    <xdr:to>
      <xdr:col>11</xdr:col>
      <xdr:colOff>60325</xdr:colOff>
      <xdr:row>58</xdr:row>
      <xdr:rowOff>44450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29227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133350</xdr:rowOff>
    </xdr:from>
    <xdr:to>
      <xdr:col>6</xdr:col>
      <xdr:colOff>171450</xdr:colOff>
      <xdr:row>60</xdr:row>
      <xdr:rowOff>63500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48277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後期高齢者医療負担金や介護保険事業特別会計繰出金等が増加したものの、地方税の増などによる経常一般財源（分母）が増加したことにより、前年度に比べ</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％低下した。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類似団体平均と比べ、</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％高くなっていることから、今後も引き続き特別会計の健全化に努め、普通会計の負担軽減を図る。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152400</xdr:rowOff>
    </xdr:from>
    <xdr:to>
      <xdr:col>82</xdr:col>
      <xdr:colOff>107950</xdr:colOff>
      <xdr:row>61</xdr:row>
      <xdr:rowOff>44450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678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16527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44450</xdr:rowOff>
    </xdr:from>
    <xdr:to>
      <xdr:col>82</xdr:col>
      <xdr:colOff>196850</xdr:colOff>
      <xdr:row>61</xdr:row>
      <xdr:rowOff>44450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0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67327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81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152400</xdr:rowOff>
    </xdr:from>
    <xdr:to>
      <xdr:col>82</xdr:col>
      <xdr:colOff>196850</xdr:colOff>
      <xdr:row>52</xdr:row>
      <xdr:rowOff>152400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6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50800</xdr:rowOff>
    </xdr:from>
    <xdr:to>
      <xdr:col>82</xdr:col>
      <xdr:colOff>107950</xdr:colOff>
      <xdr:row>60</xdr:row>
      <xdr:rowOff>63500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103378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16527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8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158750</xdr:rowOff>
    </xdr:from>
    <xdr:to>
      <xdr:col>78</xdr:col>
      <xdr:colOff>69850</xdr:colOff>
      <xdr:row>60</xdr:row>
      <xdr:rowOff>63500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10274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95250</xdr:rowOff>
    </xdr:from>
    <xdr:to>
      <xdr:col>78</xdr:col>
      <xdr:colOff>120650</xdr:colOff>
      <xdr:row>58</xdr:row>
      <xdr:rowOff>25400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35577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63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158750</xdr:rowOff>
    </xdr:from>
    <xdr:to>
      <xdr:col>73</xdr:col>
      <xdr:colOff>180975</xdr:colOff>
      <xdr:row>60</xdr:row>
      <xdr:rowOff>152400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102743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44450</xdr:rowOff>
    </xdr:from>
    <xdr:to>
      <xdr:col>74</xdr:col>
      <xdr:colOff>31750</xdr:colOff>
      <xdr:row>57</xdr:row>
      <xdr:rowOff>146050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156227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127000</xdr:rowOff>
    </xdr:from>
    <xdr:to>
      <xdr:col>69</xdr:col>
      <xdr:colOff>92075</xdr:colOff>
      <xdr:row>60</xdr:row>
      <xdr:rowOff>152400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10414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41927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0</xdr:rowOff>
    </xdr:from>
    <xdr:to>
      <xdr:col>82</xdr:col>
      <xdr:colOff>158750</xdr:colOff>
      <xdr:row>60</xdr:row>
      <xdr:rowOff>101600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143527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12700</xdr:rowOff>
    </xdr:from>
    <xdr:to>
      <xdr:col>78</xdr:col>
      <xdr:colOff>120650</xdr:colOff>
      <xdr:row>60</xdr:row>
      <xdr:rowOff>114300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29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99077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386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107950</xdr:rowOff>
    </xdr:from>
    <xdr:to>
      <xdr:col>74</xdr:col>
      <xdr:colOff>31750</xdr:colOff>
      <xdr:row>60</xdr:row>
      <xdr:rowOff>38100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22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22877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101600</xdr:rowOff>
    </xdr:from>
    <xdr:to>
      <xdr:col>69</xdr:col>
      <xdr:colOff>142875</xdr:colOff>
      <xdr:row>61</xdr:row>
      <xdr:rowOff>31750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16527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76200</xdr:rowOff>
    </xdr:from>
    <xdr:to>
      <xdr:col>65</xdr:col>
      <xdr:colOff>53975</xdr:colOff>
      <xdr:row>61</xdr:row>
      <xdr:rowOff>6350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162577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地方税の増などによる経常一般財源（分母）の増加により、前年度に比べ</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％低下した。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類似団体平均と比べ、</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％低い水準にあるものの、引き続き既存の補助金の見直しや、受益者負担の適正化に努めていく。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111760</xdr:rowOff>
    </xdr:from>
    <xdr:to>
      <xdr:col>82</xdr:col>
      <xdr:colOff>107950</xdr:colOff>
      <xdr:row>40</xdr:row>
      <xdr:rowOff>81280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59816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53357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81280</xdr:rowOff>
    </xdr:from>
    <xdr:to>
      <xdr:col>82</xdr:col>
      <xdr:colOff>196850</xdr:colOff>
      <xdr:row>40</xdr:row>
      <xdr:rowOff>81280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26687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34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111760</xdr:rowOff>
    </xdr:from>
    <xdr:to>
      <xdr:col>82</xdr:col>
      <xdr:colOff>196850</xdr:colOff>
      <xdr:row>32</xdr:row>
      <xdr:rowOff>111760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59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27940</xdr:rowOff>
    </xdr:from>
    <xdr:to>
      <xdr:col>82</xdr:col>
      <xdr:colOff>107950</xdr:colOff>
      <xdr:row>34</xdr:row>
      <xdr:rowOff>43180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5671800" y="58572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90187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090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118110</xdr:rowOff>
    </xdr:from>
    <xdr:to>
      <xdr:col>82</xdr:col>
      <xdr:colOff>158750</xdr:colOff>
      <xdr:row>36</xdr:row>
      <xdr:rowOff>48260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168910</xdr:rowOff>
    </xdr:from>
    <xdr:to>
      <xdr:col>78</xdr:col>
      <xdr:colOff>69850</xdr:colOff>
      <xdr:row>34</xdr:row>
      <xdr:rowOff>43180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58267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102870</xdr:rowOff>
    </xdr:from>
    <xdr:to>
      <xdr:col>78</xdr:col>
      <xdr:colOff>120650</xdr:colOff>
      <xdr:row>36</xdr:row>
      <xdr:rowOff>33020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17797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18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168910</xdr:rowOff>
    </xdr:from>
    <xdr:to>
      <xdr:col>73</xdr:col>
      <xdr:colOff>180975</xdr:colOff>
      <xdr:row>34</xdr:row>
      <xdr:rowOff>66040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893800" y="58267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49530</xdr:rowOff>
    </xdr:from>
    <xdr:to>
      <xdr:col>74</xdr:col>
      <xdr:colOff>31750</xdr:colOff>
      <xdr:row>35</xdr:row>
      <xdr:rowOff>151130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05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135907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13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66040</xdr:rowOff>
    </xdr:from>
    <xdr:to>
      <xdr:col>69</xdr:col>
      <xdr:colOff>92075</xdr:colOff>
      <xdr:row>34</xdr:row>
      <xdr:rowOff>66040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a:off x="13004800" y="5895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102870</xdr:rowOff>
    </xdr:from>
    <xdr:to>
      <xdr:col>69</xdr:col>
      <xdr:colOff>142875</xdr:colOff>
      <xdr:row>36</xdr:row>
      <xdr:rowOff>33020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17797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18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41910</xdr:rowOff>
    </xdr:from>
    <xdr:to>
      <xdr:col>65</xdr:col>
      <xdr:colOff>53975</xdr:colOff>
      <xdr:row>35</xdr:row>
      <xdr:rowOff>143510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128287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12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148590</xdr:rowOff>
    </xdr:from>
    <xdr:to>
      <xdr:col>82</xdr:col>
      <xdr:colOff>158750</xdr:colOff>
      <xdr:row>34</xdr:row>
      <xdr:rowOff>78740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580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165117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163830</xdr:rowOff>
    </xdr:from>
    <xdr:to>
      <xdr:col>78</xdr:col>
      <xdr:colOff>120650</xdr:colOff>
      <xdr:row>34</xdr:row>
      <xdr:rowOff>93980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582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104157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559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118110</xdr:rowOff>
    </xdr:from>
    <xdr:to>
      <xdr:col>74</xdr:col>
      <xdr:colOff>31750</xdr:colOff>
      <xdr:row>34</xdr:row>
      <xdr:rowOff>48260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577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58437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554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15240</xdr:rowOff>
    </xdr:from>
    <xdr:to>
      <xdr:col>69</xdr:col>
      <xdr:colOff>142875</xdr:colOff>
      <xdr:row>34</xdr:row>
      <xdr:rowOff>116840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58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127017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56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15240</xdr:rowOff>
    </xdr:from>
    <xdr:to>
      <xdr:col>65</xdr:col>
      <xdr:colOff>53975</xdr:colOff>
      <xdr:row>34</xdr:row>
      <xdr:rowOff>116840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58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127017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56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臨時財政対策債の償還開始などにより公債費（分子）が増加したものの、地方税の増などによる経常一般財源（分母）が増加したことにより、前年度に比べ</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％低下した。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類似団体平均と比べ、</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％高くなっており、今後臨時財政対策債等の元金償還が増加していくため、償還と借入のバランスを考慮し、将来の負担増とならないよう努める。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a:extLst>
            <a:ext uri="{FF2B5EF4-FFF2-40B4-BE49-F238E27FC236}">
              <a16:creationId xmlns:a16="http://schemas.microsoft.com/office/drawing/2014/main" id="{00000000-0008-0000-0400-00007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135165</xdr:rowOff>
    </xdr:from>
    <xdr:to>
      <xdr:col>24</xdr:col>
      <xdr:colOff>25400</xdr:colOff>
      <xdr:row>81</xdr:row>
      <xdr:rowOff>17599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4826000" y="12651015"/>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161126</xdr:rowOff>
    </xdr:from>
    <xdr:ext cx="762000" cy="259045"/>
    <xdr:sp macro="" textlink="">
      <xdr:nvSpPr>
        <xdr:cNvPr id="372" name="公債費最小値テキスト">
          <a:extLst>
            <a:ext uri="{FF2B5EF4-FFF2-40B4-BE49-F238E27FC236}">
              <a16:creationId xmlns:a16="http://schemas.microsoft.com/office/drawing/2014/main" id="{00000000-0008-0000-0400-000074010000}"/>
            </a:ext>
          </a:extLst>
        </xdr:cNvPr>
        <xdr:cNvSpPr txBox="1"/>
      </xdr:nvSpPr>
      <xdr:spPr>
        <a:xfrm>
          <a:off x="4914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17599</xdr:rowOff>
    </xdr:from>
    <xdr:to>
      <xdr:col>24</xdr:col>
      <xdr:colOff>114300</xdr:colOff>
      <xdr:row>81</xdr:row>
      <xdr:rowOff>17599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50092</xdr:rowOff>
    </xdr:from>
    <xdr:ext cx="762000" cy="259045"/>
    <xdr:sp macro="" textlink="">
      <xdr:nvSpPr>
        <xdr:cNvPr id="374" name="公債費最大値テキスト">
          <a:extLst>
            <a:ext uri="{FF2B5EF4-FFF2-40B4-BE49-F238E27FC236}">
              <a16:creationId xmlns:a16="http://schemas.microsoft.com/office/drawing/2014/main" id="{00000000-0008-0000-0400-000076010000}"/>
            </a:ext>
          </a:extLst>
        </xdr:cNvPr>
        <xdr:cNvSpPr txBox="1"/>
      </xdr:nvSpPr>
      <xdr:spPr>
        <a:xfrm>
          <a:off x="4914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135165</xdr:rowOff>
    </xdr:from>
    <xdr:to>
      <xdr:col>24</xdr:col>
      <xdr:colOff>114300</xdr:colOff>
      <xdr:row>73</xdr:row>
      <xdr:rowOff>135165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74749</xdr:rowOff>
    </xdr:from>
    <xdr:to>
      <xdr:col>24</xdr:col>
      <xdr:colOff>25400</xdr:colOff>
      <xdr:row>78</xdr:row>
      <xdr:rowOff>81280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3987800" y="13447849"/>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20882</xdr:rowOff>
    </xdr:from>
    <xdr:ext cx="762000" cy="259045"/>
    <xdr:sp macro="" textlink="">
      <xdr:nvSpPr>
        <xdr:cNvPr id="377" name="公債費平均値テキスト">
          <a:extLst>
            <a:ext uri="{FF2B5EF4-FFF2-40B4-BE49-F238E27FC236}">
              <a16:creationId xmlns:a16="http://schemas.microsoft.com/office/drawing/2014/main" id="{00000000-0008-0000-0400-000079010000}"/>
            </a:ext>
          </a:extLst>
        </xdr:cNvPr>
        <xdr:cNvSpPr txBox="1"/>
      </xdr:nvSpPr>
      <xdr:spPr>
        <a:xfrm>
          <a:off x="4914900" y="132225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4355</xdr:rowOff>
    </xdr:from>
    <xdr:to>
      <xdr:col>24</xdr:col>
      <xdr:colOff>76200</xdr:colOff>
      <xdr:row>78</xdr:row>
      <xdr:rowOff>105955</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4775200" y="1337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15966</xdr:rowOff>
    </xdr:from>
    <xdr:to>
      <xdr:col>19</xdr:col>
      <xdr:colOff>187325</xdr:colOff>
      <xdr:row>78</xdr:row>
      <xdr:rowOff>81280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3098800" y="1338906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17418</xdr:rowOff>
    </xdr:from>
    <xdr:to>
      <xdr:col>20</xdr:col>
      <xdr:colOff>38100</xdr:colOff>
      <xdr:row>78</xdr:row>
      <xdr:rowOff>119018</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937000" y="1339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129195</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3159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15966</xdr:rowOff>
    </xdr:from>
    <xdr:to>
      <xdr:col>15</xdr:col>
      <xdr:colOff>98425</xdr:colOff>
      <xdr:row>78</xdr:row>
      <xdr:rowOff>55155</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2209800" y="13389066"/>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149679</xdr:rowOff>
    </xdr:from>
    <xdr:to>
      <xdr:col>15</xdr:col>
      <xdr:colOff>149225</xdr:colOff>
      <xdr:row>78</xdr:row>
      <xdr:rowOff>79829</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048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64606</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43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55155</xdr:rowOff>
    </xdr:from>
    <xdr:to>
      <xdr:col>11</xdr:col>
      <xdr:colOff>9525</xdr:colOff>
      <xdr:row>78</xdr:row>
      <xdr:rowOff>107406</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flipV="1">
          <a:off x="1320800" y="13428255"/>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37012</xdr:rowOff>
    </xdr:from>
    <xdr:to>
      <xdr:col>11</xdr:col>
      <xdr:colOff>60325</xdr:colOff>
      <xdr:row>78</xdr:row>
      <xdr:rowOff>138612</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2159000" y="1341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123389</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49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10886</xdr:rowOff>
    </xdr:from>
    <xdr:to>
      <xdr:col>6</xdr:col>
      <xdr:colOff>171450</xdr:colOff>
      <xdr:row>78</xdr:row>
      <xdr:rowOff>112486</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1270000" y="13383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122663</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15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23949</xdr:rowOff>
    </xdr:from>
    <xdr:to>
      <xdr:col>24</xdr:col>
      <xdr:colOff>76200</xdr:colOff>
      <xdr:row>78</xdr:row>
      <xdr:rowOff>125549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4775200" y="13397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167476</xdr:rowOff>
    </xdr:from>
    <xdr:ext cx="762000" cy="259045"/>
    <xdr:sp macro="" textlink="">
      <xdr:nvSpPr>
        <xdr:cNvPr id="396" name="公債費該当値テキスト">
          <a:extLst>
            <a:ext uri="{FF2B5EF4-FFF2-40B4-BE49-F238E27FC236}">
              <a16:creationId xmlns:a16="http://schemas.microsoft.com/office/drawing/2014/main" id="{00000000-0008-0000-0400-00008C010000}"/>
            </a:ext>
          </a:extLst>
        </xdr:cNvPr>
        <xdr:cNvSpPr txBox="1"/>
      </xdr:nvSpPr>
      <xdr:spPr>
        <a:xfrm>
          <a:off x="4914900" y="13369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30480</xdr:rowOff>
    </xdr:from>
    <xdr:to>
      <xdr:col>20</xdr:col>
      <xdr:colOff>38100</xdr:colOff>
      <xdr:row>78</xdr:row>
      <xdr:rowOff>132080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937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116857</xdr:rowOff>
    </xdr:from>
    <xdr:ext cx="7366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3606800" y="1348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136616</xdr:rowOff>
    </xdr:from>
    <xdr:to>
      <xdr:col>15</xdr:col>
      <xdr:colOff>149225</xdr:colOff>
      <xdr:row>78</xdr:row>
      <xdr:rowOff>66766</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048000" y="1333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76943</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2717800" y="13107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4355</xdr:rowOff>
    </xdr:from>
    <xdr:to>
      <xdr:col>11</xdr:col>
      <xdr:colOff>60325</xdr:colOff>
      <xdr:row>78</xdr:row>
      <xdr:rowOff>105955</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2159000" y="1337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116132</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828800" y="13146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56606</xdr:rowOff>
    </xdr:from>
    <xdr:to>
      <xdr:col>6</xdr:col>
      <xdr:colOff>171450</xdr:colOff>
      <xdr:row>78</xdr:row>
      <xdr:rowOff>158206</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1270000" y="1342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142983</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939800" y="13516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地方税の増などによる経常一般財源（分母）が増加に加え、退職金などの減少により、前年度と比べ</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％低下した。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類似団体平均と比べ、</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％高くなっており、今後も事務処理コストの抑制や公共施設等マネジメントの推進などの行政経営改革に取り組み、経常経費の抑制に努める。</a:t>
          </a:r>
        </a:p>
      </xdr:txBody>
    </xdr:sp>
    <xdr:clientData/>
  </xdr:twoCellAnchor>
  <xdr:oneCellAnchor>
    <xdr:from>
      <xdr:col>62</xdr:col>
      <xdr:colOff>6350</xdr:colOff>
      <xdr:row>69</xdr:row>
      <xdr:rowOff>107950</xdr:rowOff>
    </xdr:from>
    <xdr:ext cx="298543" cy="225703"/>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155575</xdr:rowOff>
    </xdr:from>
    <xdr:to>
      <xdr:col>82</xdr:col>
      <xdr:colOff>107950</xdr:colOff>
      <xdr:row>80</xdr:row>
      <xdr:rowOff>121286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671425"/>
          <a:ext cx="0" cy="1165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93363</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809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121286</xdr:rowOff>
    </xdr:from>
    <xdr:to>
      <xdr:col>82</xdr:col>
      <xdr:colOff>196850</xdr:colOff>
      <xdr:row>80</xdr:row>
      <xdr:rowOff>121286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83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70502</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41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155575</xdr:rowOff>
    </xdr:from>
    <xdr:to>
      <xdr:col>82</xdr:col>
      <xdr:colOff>196850</xdr:colOff>
      <xdr:row>73</xdr:row>
      <xdr:rowOff>155575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67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81280</xdr:rowOff>
    </xdr:from>
    <xdr:to>
      <xdr:col>82</xdr:col>
      <xdr:colOff>107950</xdr:colOff>
      <xdr:row>77</xdr:row>
      <xdr:rowOff>46989</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5671800" y="13111480"/>
          <a:ext cx="8382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12717</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28714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167639</xdr:rowOff>
    </xdr:from>
    <xdr:to>
      <xdr:col>82</xdr:col>
      <xdr:colOff>158750</xdr:colOff>
      <xdr:row>76</xdr:row>
      <xdr:rowOff>97789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02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81280</xdr:rowOff>
    </xdr:from>
    <xdr:to>
      <xdr:col>78</xdr:col>
      <xdr:colOff>69850</xdr:colOff>
      <xdr:row>77</xdr:row>
      <xdr:rowOff>46989</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4782800" y="12940030"/>
          <a:ext cx="889000" cy="308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81915</xdr:rowOff>
    </xdr:from>
    <xdr:to>
      <xdr:col>78</xdr:col>
      <xdr:colOff>120650</xdr:colOff>
      <xdr:row>76</xdr:row>
      <xdr:rowOff>12064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29406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22242</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27095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81280</xdr:rowOff>
    </xdr:from>
    <xdr:to>
      <xdr:col>73</xdr:col>
      <xdr:colOff>180975</xdr:colOff>
      <xdr:row>77</xdr:row>
      <xdr:rowOff>115570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893800" y="12940030"/>
          <a:ext cx="889000" cy="377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64770</xdr:rowOff>
    </xdr:from>
    <xdr:to>
      <xdr:col>74</xdr:col>
      <xdr:colOff>31750</xdr:colOff>
      <xdr:row>74</xdr:row>
      <xdr:rowOff>166370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275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5097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2520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109855</xdr:rowOff>
    </xdr:from>
    <xdr:to>
      <xdr:col>69</xdr:col>
      <xdr:colOff>92075</xdr:colOff>
      <xdr:row>77</xdr:row>
      <xdr:rowOff>115570</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3004800" y="1331150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139065</xdr:rowOff>
    </xdr:from>
    <xdr:to>
      <xdr:col>65</xdr:col>
      <xdr:colOff>53975</xdr:colOff>
      <xdr:row>76</xdr:row>
      <xdr:rowOff>69214</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29978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79392</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766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30480</xdr:rowOff>
    </xdr:from>
    <xdr:to>
      <xdr:col>82</xdr:col>
      <xdr:colOff>158750</xdr:colOff>
      <xdr:row>76</xdr:row>
      <xdr:rowOff>132080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2557</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167639</xdr:rowOff>
    </xdr:from>
    <xdr:to>
      <xdr:col>78</xdr:col>
      <xdr:colOff>120650</xdr:colOff>
      <xdr:row>77</xdr:row>
      <xdr:rowOff>97789</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82566</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30480</xdr:rowOff>
    </xdr:from>
    <xdr:to>
      <xdr:col>74</xdr:col>
      <xdr:colOff>31750</xdr:colOff>
      <xdr:row>75</xdr:row>
      <xdr:rowOff>132080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288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116857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2975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64770</xdr:rowOff>
    </xdr:from>
    <xdr:to>
      <xdr:col>69</xdr:col>
      <xdr:colOff>142875</xdr:colOff>
      <xdr:row>77</xdr:row>
      <xdr:rowOff>166370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151147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59055</xdr:rowOff>
    </xdr:from>
    <xdr:to>
      <xdr:col>65</xdr:col>
      <xdr:colOff>53975</xdr:colOff>
      <xdr:row>77</xdr:row>
      <xdr:rowOff>160655</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326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145432</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3347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山口県防府市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67160</xdr:rowOff>
    </xdr:from>
    <xdr:to>
      <xdr:col>29</xdr:col>
      <xdr:colOff>127000</xdr:colOff>
      <xdr:row>20</xdr:row>
      <xdr:rowOff>88900</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343635"/>
          <a:ext cx="0" cy="12218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60977</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37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88900</xdr:rowOff>
    </xdr:from>
    <xdr:to>
      <xdr:col>30</xdr:col>
      <xdr:colOff>25400</xdr:colOff>
      <xdr:row>20</xdr:row>
      <xdr:rowOff>88900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655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153537</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208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67160</xdr:rowOff>
    </xdr:from>
    <xdr:to>
      <xdr:col>30</xdr:col>
      <xdr:colOff>25400</xdr:colOff>
      <xdr:row>13</xdr:row>
      <xdr:rowOff>67160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3436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108217</xdr:rowOff>
    </xdr:from>
    <xdr:to>
      <xdr:col>29</xdr:col>
      <xdr:colOff>127000</xdr:colOff>
      <xdr:row>19</xdr:row>
      <xdr:rowOff>156360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413392"/>
          <a:ext cx="647700" cy="481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156217</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9470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139690</xdr:rowOff>
    </xdr:from>
    <xdr:to>
      <xdr:col>29</xdr:col>
      <xdr:colOff>177800</xdr:colOff>
      <xdr:row>18</xdr:row>
      <xdr:rowOff>69840</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31019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132631</xdr:rowOff>
    </xdr:from>
    <xdr:to>
      <xdr:col>26</xdr:col>
      <xdr:colOff>50800</xdr:colOff>
      <xdr:row>19</xdr:row>
      <xdr:rowOff>156360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4305300" y="3437806"/>
          <a:ext cx="698500" cy="237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7582</xdr:rowOff>
    </xdr:from>
    <xdr:to>
      <xdr:col>26</xdr:col>
      <xdr:colOff>101600</xdr:colOff>
      <xdr:row>18</xdr:row>
      <xdr:rowOff>109182</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141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119359</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910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132631</xdr:rowOff>
    </xdr:from>
    <xdr:to>
      <xdr:col>22</xdr:col>
      <xdr:colOff>114300</xdr:colOff>
      <xdr:row>19</xdr:row>
      <xdr:rowOff>154097</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437806"/>
          <a:ext cx="698500" cy="214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19012</xdr:rowOff>
    </xdr:from>
    <xdr:to>
      <xdr:col>22</xdr:col>
      <xdr:colOff>165100</xdr:colOff>
      <xdr:row>18</xdr:row>
      <xdr:rowOff>120612</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527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130789</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21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154097</xdr:rowOff>
    </xdr:from>
    <xdr:to>
      <xdr:col>18</xdr:col>
      <xdr:colOff>177800</xdr:colOff>
      <xdr:row>20</xdr:row>
      <xdr:rowOff>38883</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459272"/>
          <a:ext cx="698500" cy="562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91912</xdr:rowOff>
    </xdr:from>
    <xdr:to>
      <xdr:col>19</xdr:col>
      <xdr:colOff>38100</xdr:colOff>
      <xdr:row>19</xdr:row>
      <xdr:rowOff>22062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225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32239</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994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117241</xdr:rowOff>
    </xdr:from>
    <xdr:to>
      <xdr:col>15</xdr:col>
      <xdr:colOff>101600</xdr:colOff>
      <xdr:row>19</xdr:row>
      <xdr:rowOff>47391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2509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57568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019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57417</xdr:rowOff>
    </xdr:from>
    <xdr:to>
      <xdr:col>29</xdr:col>
      <xdr:colOff>177800</xdr:colOff>
      <xdr:row>19</xdr:row>
      <xdr:rowOff>159017</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3625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29494</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33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105560</xdr:rowOff>
    </xdr:from>
    <xdr:to>
      <xdr:col>26</xdr:col>
      <xdr:colOff>101600</xdr:colOff>
      <xdr:row>20</xdr:row>
      <xdr:rowOff>35710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4107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20487</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497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81831</xdr:rowOff>
    </xdr:from>
    <xdr:to>
      <xdr:col>22</xdr:col>
      <xdr:colOff>165100</xdr:colOff>
      <xdr:row>20</xdr:row>
      <xdr:rowOff>11981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3870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168208</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473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103297</xdr:rowOff>
    </xdr:from>
    <xdr:to>
      <xdr:col>19</xdr:col>
      <xdr:colOff>38100</xdr:colOff>
      <xdr:row>20</xdr:row>
      <xdr:rowOff>33447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4084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18224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49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159533</xdr:rowOff>
    </xdr:from>
    <xdr:to>
      <xdr:col>15</xdr:col>
      <xdr:colOff>101600</xdr:colOff>
      <xdr:row>20</xdr:row>
      <xdr:rowOff>89683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4647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74460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55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123891</xdr:rowOff>
    </xdr:from>
    <xdr:to>
      <xdr:col>29</xdr:col>
      <xdr:colOff>127000</xdr:colOff>
      <xdr:row>38</xdr:row>
      <xdr:rowOff>6710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391341"/>
          <a:ext cx="0" cy="10829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321687</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44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6710</xdr:rowOff>
    </xdr:from>
    <xdr:to>
      <xdr:col>30</xdr:col>
      <xdr:colOff>25400</xdr:colOff>
      <xdr:row>38</xdr:row>
      <xdr:rowOff>6710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4743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210268</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6134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123891</xdr:rowOff>
    </xdr:from>
    <xdr:to>
      <xdr:col>30</xdr:col>
      <xdr:colOff>25400</xdr:colOff>
      <xdr:row>34</xdr:row>
      <xdr:rowOff>123891</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3913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31994</xdr:rowOff>
    </xdr:from>
    <xdr:to>
      <xdr:col>29</xdr:col>
      <xdr:colOff>127000</xdr:colOff>
      <xdr:row>37</xdr:row>
      <xdr:rowOff>42966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7156694"/>
          <a:ext cx="647700" cy="109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152209</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762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307132</xdr:rowOff>
    </xdr:from>
    <xdr:to>
      <xdr:col>29</xdr:col>
      <xdr:colOff>177800</xdr:colOff>
      <xdr:row>36</xdr:row>
      <xdr:rowOff>65832</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917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42966</xdr:rowOff>
    </xdr:from>
    <xdr:to>
      <xdr:col>26</xdr:col>
      <xdr:colOff>50800</xdr:colOff>
      <xdr:row>37</xdr:row>
      <xdr:rowOff>65690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7167666"/>
          <a:ext cx="698500" cy="227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313258</xdr:rowOff>
    </xdr:from>
    <xdr:to>
      <xdr:col>26</xdr:col>
      <xdr:colOff>101600</xdr:colOff>
      <xdr:row>36</xdr:row>
      <xdr:rowOff>71958</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923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82135</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692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65690</xdr:rowOff>
    </xdr:from>
    <xdr:to>
      <xdr:col>22</xdr:col>
      <xdr:colOff>114300</xdr:colOff>
      <xdr:row>37</xdr:row>
      <xdr:rowOff>106883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7190390"/>
          <a:ext cx="698500" cy="411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327751</xdr:rowOff>
    </xdr:from>
    <xdr:to>
      <xdr:col>22</xdr:col>
      <xdr:colOff>165100</xdr:colOff>
      <xdr:row>36</xdr:row>
      <xdr:rowOff>86451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9381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96628</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706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67656</xdr:rowOff>
    </xdr:from>
    <xdr:to>
      <xdr:col>18</xdr:col>
      <xdr:colOff>177800</xdr:colOff>
      <xdr:row>37</xdr:row>
      <xdr:rowOff>106883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7192356"/>
          <a:ext cx="698500" cy="392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17450</xdr:rowOff>
    </xdr:from>
    <xdr:to>
      <xdr:col>19</xdr:col>
      <xdr:colOff>38100</xdr:colOff>
      <xdr:row>36</xdr:row>
      <xdr:rowOff>119050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970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129227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7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27966</xdr:rowOff>
    </xdr:from>
    <xdr:to>
      <xdr:col>15</xdr:col>
      <xdr:colOff>101600</xdr:colOff>
      <xdr:row>36</xdr:row>
      <xdr:rowOff>129566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98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139743</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75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152644</xdr:rowOff>
    </xdr:from>
    <xdr:to>
      <xdr:col>29</xdr:col>
      <xdr:colOff>177800</xdr:colOff>
      <xdr:row>37</xdr:row>
      <xdr:rowOff>82794</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71058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124721</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707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163616</xdr:rowOff>
    </xdr:from>
    <xdr:to>
      <xdr:col>26</xdr:col>
      <xdr:colOff>101600</xdr:colOff>
      <xdr:row>37</xdr:row>
      <xdr:rowOff>93766</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71168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78543</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72032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14890</xdr:rowOff>
    </xdr:from>
    <xdr:to>
      <xdr:col>22</xdr:col>
      <xdr:colOff>165100</xdr:colOff>
      <xdr:row>37</xdr:row>
      <xdr:rowOff>116490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71395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101267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7225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56083</xdr:rowOff>
    </xdr:from>
    <xdr:to>
      <xdr:col>19</xdr:col>
      <xdr:colOff>38100</xdr:colOff>
      <xdr:row>37</xdr:row>
      <xdr:rowOff>157683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71807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142460</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7267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16856</xdr:rowOff>
    </xdr:from>
    <xdr:to>
      <xdr:col>15</xdr:col>
      <xdr:colOff>101600</xdr:colOff>
      <xdr:row>37</xdr:row>
      <xdr:rowOff>118456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71415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103233</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722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山口県防府市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113,888
112,010
189.37
55,956,243
53,660,280
1,816,904
25,140,446
44,819,623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160045</xdr:rowOff>
    </xdr:from>
    <xdr:to>
      <xdr:col>24</xdr:col>
      <xdr:colOff>62865</xdr:colOff>
      <xdr:row>39</xdr:row>
      <xdr:rowOff>41745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32095"/>
          <a:ext cx="1270" cy="159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45572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3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41745</xdr:rowOff>
    </xdr:from>
    <xdr:to>
      <xdr:col>24</xdr:col>
      <xdr:colOff>152400</xdr:colOff>
      <xdr:row>39</xdr:row>
      <xdr:rowOff>41745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28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106722</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0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160045</xdr:rowOff>
    </xdr:from>
    <xdr:to>
      <xdr:col>24</xdr:col>
      <xdr:colOff>152400</xdr:colOff>
      <xdr:row>29</xdr:row>
      <xdr:rowOff>160045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32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2807</xdr:rowOff>
    </xdr:from>
    <xdr:to>
      <xdr:col>24</xdr:col>
      <xdr:colOff>63500</xdr:colOff>
      <xdr:row>36</xdr:row>
      <xdr:rowOff>165989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175007"/>
          <a:ext cx="838200" cy="16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70972</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00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48095</xdr:rowOff>
    </xdr:from>
    <xdr:to>
      <xdr:col>24</xdr:col>
      <xdr:colOff>114300</xdr:colOff>
      <xdr:row>35</xdr:row>
      <xdr:rowOff>149695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4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2807</xdr:rowOff>
    </xdr:from>
    <xdr:to>
      <xdr:col>19</xdr:col>
      <xdr:colOff>177800</xdr:colOff>
      <xdr:row>36</xdr:row>
      <xdr:rowOff>127851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75007"/>
          <a:ext cx="889000" cy="125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60439</xdr:rowOff>
    </xdr:from>
    <xdr:to>
      <xdr:col>20</xdr:col>
      <xdr:colOff>38100</xdr:colOff>
      <xdr:row>35</xdr:row>
      <xdr:rowOff>162039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6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7116</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83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36297</xdr:rowOff>
    </xdr:from>
    <xdr:to>
      <xdr:col>15</xdr:col>
      <xdr:colOff>50800</xdr:colOff>
      <xdr:row>36</xdr:row>
      <xdr:rowOff>127851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208497"/>
          <a:ext cx="889000" cy="9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61049</xdr:rowOff>
    </xdr:from>
    <xdr:to>
      <xdr:col>15</xdr:col>
      <xdr:colOff>101600</xdr:colOff>
      <xdr:row>35</xdr:row>
      <xdr:rowOff>162649</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7726</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83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36297</xdr:rowOff>
    </xdr:from>
    <xdr:to>
      <xdr:col>10</xdr:col>
      <xdr:colOff>114300</xdr:colOff>
      <xdr:row>38</xdr:row>
      <xdr:rowOff>10503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08497"/>
          <a:ext cx="889000" cy="317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171005</xdr:rowOff>
    </xdr:from>
    <xdr:to>
      <xdr:col>10</xdr:col>
      <xdr:colOff>165100</xdr:colOff>
      <xdr:row>36</xdr:row>
      <xdr:rowOff>101155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7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92282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264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82309</xdr:rowOff>
    </xdr:from>
    <xdr:to>
      <xdr:col>6</xdr:col>
      <xdr:colOff>38100</xdr:colOff>
      <xdr:row>38</xdr:row>
      <xdr:rowOff>12458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259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28986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0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115189</xdr:rowOff>
    </xdr:from>
    <xdr:to>
      <xdr:col>24</xdr:col>
      <xdr:colOff>114300</xdr:colOff>
      <xdr:row>37</xdr:row>
      <xdr:rowOff>45339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8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93616</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6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123457</xdr:rowOff>
    </xdr:from>
    <xdr:to>
      <xdr:col>20</xdr:col>
      <xdr:colOff>38100</xdr:colOff>
      <xdr:row>36</xdr:row>
      <xdr:rowOff>53607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2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44734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216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77051</xdr:rowOff>
    </xdr:from>
    <xdr:to>
      <xdr:col>15</xdr:col>
      <xdr:colOff>101600</xdr:colOff>
      <xdr:row>37</xdr:row>
      <xdr:rowOff>7201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49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169778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341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156947</xdr:rowOff>
    </xdr:from>
    <xdr:to>
      <xdr:col>10</xdr:col>
      <xdr:colOff>165100</xdr:colOff>
      <xdr:row>36</xdr:row>
      <xdr:rowOff>87097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5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103624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932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131153</xdr:rowOff>
    </xdr:from>
    <xdr:to>
      <xdr:col>6</xdr:col>
      <xdr:colOff>38100</xdr:colOff>
      <xdr:row>38</xdr:row>
      <xdr:rowOff>61303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7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52430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6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129707</xdr:rowOff>
    </xdr:from>
    <xdr:to>
      <xdr:col>24</xdr:col>
      <xdr:colOff>62865</xdr:colOff>
      <xdr:row>58</xdr:row>
      <xdr:rowOff>98127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30757"/>
          <a:ext cx="1270" cy="1511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101954</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46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98127</xdr:rowOff>
    </xdr:from>
    <xdr:to>
      <xdr:col>24</xdr:col>
      <xdr:colOff>152400</xdr:colOff>
      <xdr:row>58</xdr:row>
      <xdr:rowOff>98127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42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76384</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0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129707</xdr:rowOff>
    </xdr:from>
    <xdr:to>
      <xdr:col>24</xdr:col>
      <xdr:colOff>152400</xdr:colOff>
      <xdr:row>49</xdr:row>
      <xdr:rowOff>129707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3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16876</xdr:rowOff>
    </xdr:from>
    <xdr:to>
      <xdr:col>24</xdr:col>
      <xdr:colOff>63500</xdr:colOff>
      <xdr:row>56</xdr:row>
      <xdr:rowOff>146296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618076"/>
          <a:ext cx="838200" cy="129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73144</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159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50267</xdr:rowOff>
    </xdr:from>
    <xdr:to>
      <xdr:col>24</xdr:col>
      <xdr:colOff>114300</xdr:colOff>
      <xdr:row>54</xdr:row>
      <xdr:rowOff>151867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30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146296</xdr:rowOff>
    </xdr:from>
    <xdr:to>
      <xdr:col>19</xdr:col>
      <xdr:colOff>177800</xdr:colOff>
      <xdr:row>57</xdr:row>
      <xdr:rowOff>47999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747496"/>
          <a:ext cx="889000" cy="7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16140</xdr:rowOff>
    </xdr:from>
    <xdr:to>
      <xdr:col>20</xdr:col>
      <xdr:colOff>38100</xdr:colOff>
      <xdr:row>54</xdr:row>
      <xdr:rowOff>117740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27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134267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04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47999</xdr:rowOff>
    </xdr:from>
    <xdr:to>
      <xdr:col>15</xdr:col>
      <xdr:colOff>50800</xdr:colOff>
      <xdr:row>58</xdr:row>
      <xdr:rowOff>3128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820649"/>
          <a:ext cx="889000" cy="126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129950</xdr:rowOff>
    </xdr:from>
    <xdr:to>
      <xdr:col>15</xdr:col>
      <xdr:colOff>101600</xdr:colOff>
      <xdr:row>55</xdr:row>
      <xdr:rowOff>60100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38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76627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163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3128</xdr:rowOff>
    </xdr:from>
    <xdr:to>
      <xdr:col>10</xdr:col>
      <xdr:colOff>114300</xdr:colOff>
      <xdr:row>58</xdr:row>
      <xdr:rowOff>135357</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947228"/>
          <a:ext cx="889000" cy="13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111041</xdr:rowOff>
    </xdr:from>
    <xdr:to>
      <xdr:col>10</xdr:col>
      <xdr:colOff>165100</xdr:colOff>
      <xdr:row>56</xdr:row>
      <xdr:rowOff>41191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54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57718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31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111760</xdr:rowOff>
    </xdr:from>
    <xdr:to>
      <xdr:col>6</xdr:col>
      <xdr:colOff>38100</xdr:colOff>
      <xdr:row>56</xdr:row>
      <xdr:rowOff>41910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54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58437</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31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137526</xdr:rowOff>
    </xdr:from>
    <xdr:to>
      <xdr:col>24</xdr:col>
      <xdr:colOff>114300</xdr:colOff>
      <xdr:row>56</xdr:row>
      <xdr:rowOff>67676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56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115953</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545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95496</xdr:rowOff>
    </xdr:from>
    <xdr:to>
      <xdr:col>20</xdr:col>
      <xdr:colOff>38100</xdr:colOff>
      <xdr:row>57</xdr:row>
      <xdr:rowOff>25646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69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16773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789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168649</xdr:rowOff>
    </xdr:from>
    <xdr:to>
      <xdr:col>15</xdr:col>
      <xdr:colOff>101600</xdr:colOff>
      <xdr:row>57</xdr:row>
      <xdr:rowOff>98799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76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89926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862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123778</xdr:rowOff>
    </xdr:from>
    <xdr:to>
      <xdr:col>10</xdr:col>
      <xdr:colOff>165100</xdr:colOff>
      <xdr:row>58</xdr:row>
      <xdr:rowOff>53928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89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45055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98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84557</xdr:rowOff>
    </xdr:from>
    <xdr:to>
      <xdr:col>6</xdr:col>
      <xdr:colOff>38100</xdr:colOff>
      <xdr:row>59</xdr:row>
      <xdr:rowOff>14707</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1002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5834</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12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170180</xdr:rowOff>
    </xdr:from>
    <xdr:to>
      <xdr:col>24</xdr:col>
      <xdr:colOff>62865</xdr:colOff>
      <xdr:row>78</xdr:row>
      <xdr:rowOff>18669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000230"/>
          <a:ext cx="1270" cy="1391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22496</xdr:rowOff>
    </xdr:from>
    <xdr:ext cx="469744"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39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18669</xdr:rowOff>
    </xdr:from>
    <xdr:to>
      <xdr:col>24</xdr:col>
      <xdr:colOff>152400</xdr:colOff>
      <xdr:row>78</xdr:row>
      <xdr:rowOff>18669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39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116857</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77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170180</xdr:rowOff>
    </xdr:from>
    <xdr:to>
      <xdr:col>24</xdr:col>
      <xdr:colOff>152400</xdr:colOff>
      <xdr:row>69</xdr:row>
      <xdr:rowOff>170180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00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99949</xdr:rowOff>
    </xdr:from>
    <xdr:to>
      <xdr:col>24</xdr:col>
      <xdr:colOff>63500</xdr:colOff>
      <xdr:row>74</xdr:row>
      <xdr:rowOff>146812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2787249"/>
          <a:ext cx="838200" cy="4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35704</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28944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57277</xdr:rowOff>
    </xdr:from>
    <xdr:to>
      <xdr:col>24</xdr:col>
      <xdr:colOff>114300</xdr:colOff>
      <xdr:row>75</xdr:row>
      <xdr:rowOff>158877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291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146812</xdr:rowOff>
    </xdr:from>
    <xdr:to>
      <xdr:col>19</xdr:col>
      <xdr:colOff>177800</xdr:colOff>
      <xdr:row>75</xdr:row>
      <xdr:rowOff>6858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2834112"/>
          <a:ext cx="889000" cy="31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78740</xdr:rowOff>
    </xdr:from>
    <xdr:to>
      <xdr:col>20</xdr:col>
      <xdr:colOff>38100</xdr:colOff>
      <xdr:row>76</xdr:row>
      <xdr:rowOff>8889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29374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3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6858</xdr:rowOff>
    </xdr:from>
    <xdr:to>
      <xdr:col>15</xdr:col>
      <xdr:colOff>50800</xdr:colOff>
      <xdr:row>75</xdr:row>
      <xdr:rowOff>19558</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2865608"/>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87376</xdr:rowOff>
    </xdr:from>
    <xdr:to>
      <xdr:col>15</xdr:col>
      <xdr:colOff>101600</xdr:colOff>
      <xdr:row>76</xdr:row>
      <xdr:rowOff>17526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2946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8653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038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19558</xdr:rowOff>
    </xdr:from>
    <xdr:to>
      <xdr:col>10</xdr:col>
      <xdr:colOff>114300</xdr:colOff>
      <xdr:row>75</xdr:row>
      <xdr:rowOff>57531</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2878308"/>
          <a:ext cx="889000" cy="37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148717</xdr:rowOff>
    </xdr:from>
    <xdr:to>
      <xdr:col>10</xdr:col>
      <xdr:colOff>165100</xdr:colOff>
      <xdr:row>76</xdr:row>
      <xdr:rowOff>78867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0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69994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10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156463</xdr:rowOff>
    </xdr:from>
    <xdr:to>
      <xdr:col>6</xdr:col>
      <xdr:colOff>38100</xdr:colOff>
      <xdr:row>76</xdr:row>
      <xdr:rowOff>86613</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01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77740</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10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49149</xdr:rowOff>
    </xdr:from>
    <xdr:to>
      <xdr:col>24</xdr:col>
      <xdr:colOff>114300</xdr:colOff>
      <xdr:row>74</xdr:row>
      <xdr:rowOff>150749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273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72026</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2587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96012</xdr:rowOff>
    </xdr:from>
    <xdr:to>
      <xdr:col>20</xdr:col>
      <xdr:colOff>38100</xdr:colOff>
      <xdr:row>75</xdr:row>
      <xdr:rowOff>26162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2783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42689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255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127508</xdr:rowOff>
    </xdr:from>
    <xdr:to>
      <xdr:col>15</xdr:col>
      <xdr:colOff>101600</xdr:colOff>
      <xdr:row>75</xdr:row>
      <xdr:rowOff>57658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281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74185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2590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140208</xdr:rowOff>
    </xdr:from>
    <xdr:to>
      <xdr:col>10</xdr:col>
      <xdr:colOff>165100</xdr:colOff>
      <xdr:row>75</xdr:row>
      <xdr:rowOff>70358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282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73</xdr:row>
      <xdr:rowOff>86885</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2602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6731</xdr:rowOff>
    </xdr:from>
    <xdr:to>
      <xdr:col>6</xdr:col>
      <xdr:colOff>38100</xdr:colOff>
      <xdr:row>75</xdr:row>
      <xdr:rowOff>108331</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2865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73</xdr:row>
      <xdr:rowOff>124858</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2640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123403</xdr:rowOff>
    </xdr:from>
    <xdr:to>
      <xdr:col>24</xdr:col>
      <xdr:colOff>62865</xdr:colOff>
      <xdr:row>97</xdr:row>
      <xdr:rowOff>140615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382453"/>
          <a:ext cx="1270" cy="1388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144442</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77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140615</xdr:rowOff>
    </xdr:from>
    <xdr:to>
      <xdr:col>24</xdr:col>
      <xdr:colOff>152400</xdr:colOff>
      <xdr:row>97</xdr:row>
      <xdr:rowOff>140615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771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70080</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15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123403</xdr:rowOff>
    </xdr:from>
    <xdr:to>
      <xdr:col>24</xdr:col>
      <xdr:colOff>152400</xdr:colOff>
      <xdr:row>89</xdr:row>
      <xdr:rowOff>123403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382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170332</xdr:rowOff>
    </xdr:from>
    <xdr:to>
      <xdr:col>24</xdr:col>
      <xdr:colOff>63500</xdr:colOff>
      <xdr:row>93</xdr:row>
      <xdr:rowOff>13970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5772282"/>
          <a:ext cx="838200" cy="18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112264</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0571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133837</xdr:rowOff>
    </xdr:from>
    <xdr:to>
      <xdr:col>24</xdr:col>
      <xdr:colOff>114300</xdr:colOff>
      <xdr:row>94</xdr:row>
      <xdr:rowOff>63987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078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88396</xdr:rowOff>
    </xdr:from>
    <xdr:to>
      <xdr:col>19</xdr:col>
      <xdr:colOff>177800</xdr:colOff>
      <xdr:row>93</xdr:row>
      <xdr:rowOff>13970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5690346"/>
          <a:ext cx="889000" cy="268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66856</xdr:rowOff>
    </xdr:from>
    <xdr:to>
      <xdr:col>20</xdr:col>
      <xdr:colOff>38100</xdr:colOff>
      <xdr:row>95</xdr:row>
      <xdr:rowOff>168456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35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159583</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447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88396</xdr:rowOff>
    </xdr:from>
    <xdr:to>
      <xdr:col>15</xdr:col>
      <xdr:colOff>50800</xdr:colOff>
      <xdr:row>95</xdr:row>
      <xdr:rowOff>168993</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5690346"/>
          <a:ext cx="889000" cy="766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11633</xdr:rowOff>
    </xdr:from>
    <xdr:to>
      <xdr:col>15</xdr:col>
      <xdr:colOff>101600</xdr:colOff>
      <xdr:row>93</xdr:row>
      <xdr:rowOff>113233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595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104360</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04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168993</xdr:rowOff>
    </xdr:from>
    <xdr:to>
      <xdr:col>10</xdr:col>
      <xdr:colOff>114300</xdr:colOff>
      <xdr:row>96</xdr:row>
      <xdr:rowOff>37450</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456743"/>
          <a:ext cx="889000" cy="3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96084</xdr:rowOff>
    </xdr:from>
    <xdr:to>
      <xdr:col>10</xdr:col>
      <xdr:colOff>165100</xdr:colOff>
      <xdr:row>98</xdr:row>
      <xdr:rowOff>26234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72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17361</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81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49809</xdr:rowOff>
    </xdr:from>
    <xdr:to>
      <xdr:col>6</xdr:col>
      <xdr:colOff>38100</xdr:colOff>
      <xdr:row>98</xdr:row>
      <xdr:rowOff>151409</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85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142536</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94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119532</xdr:rowOff>
    </xdr:from>
    <xdr:to>
      <xdr:col>24</xdr:col>
      <xdr:colOff>114300</xdr:colOff>
      <xdr:row>92</xdr:row>
      <xdr:rowOff>49682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572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142409</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5572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134620</xdr:rowOff>
    </xdr:from>
    <xdr:to>
      <xdr:col>20</xdr:col>
      <xdr:colOff>38100</xdr:colOff>
      <xdr:row>93</xdr:row>
      <xdr:rowOff>64770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590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81297</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5683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37596</xdr:rowOff>
    </xdr:from>
    <xdr:to>
      <xdr:col>15</xdr:col>
      <xdr:colOff>101600</xdr:colOff>
      <xdr:row>91</xdr:row>
      <xdr:rowOff>139196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563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155723</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5414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118193</xdr:rowOff>
    </xdr:from>
    <xdr:to>
      <xdr:col>10</xdr:col>
      <xdr:colOff>165100</xdr:colOff>
      <xdr:row>96</xdr:row>
      <xdr:rowOff>48343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40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64870</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181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158100</xdr:rowOff>
    </xdr:from>
    <xdr:to>
      <xdr:col>6</xdr:col>
      <xdr:colOff>38100</xdr:colOff>
      <xdr:row>96</xdr:row>
      <xdr:rowOff>88250</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44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104777</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22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143282</xdr:rowOff>
    </xdr:from>
    <xdr:to>
      <xdr:col>54</xdr:col>
      <xdr:colOff>189865</xdr:colOff>
      <xdr:row>38</xdr:row>
      <xdr:rowOff>53496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5629682"/>
          <a:ext cx="1270" cy="938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57323</xdr:rowOff>
    </xdr:from>
    <xdr:ext cx="534377"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57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53496</xdr:rowOff>
    </xdr:from>
    <xdr:to>
      <xdr:col>55</xdr:col>
      <xdr:colOff>88900</xdr:colOff>
      <xdr:row>38</xdr:row>
      <xdr:rowOff>53496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56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89959</xdr:rowOff>
    </xdr:from>
    <xdr:ext cx="599010"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540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143282</xdr:rowOff>
    </xdr:from>
    <xdr:to>
      <xdr:col>55</xdr:col>
      <xdr:colOff>88900</xdr:colOff>
      <xdr:row>32</xdr:row>
      <xdr:rowOff>143282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5629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2431</xdr:rowOff>
    </xdr:from>
    <xdr:to>
      <xdr:col>55</xdr:col>
      <xdr:colOff>0</xdr:colOff>
      <xdr:row>37</xdr:row>
      <xdr:rowOff>18597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9639300" y="6346081"/>
          <a:ext cx="838200" cy="16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15471</xdr:rowOff>
    </xdr:from>
    <xdr:ext cx="534377"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6016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164044</xdr:rowOff>
    </xdr:from>
    <xdr:to>
      <xdr:col>55</xdr:col>
      <xdr:colOff>50800</xdr:colOff>
      <xdr:row>36</xdr:row>
      <xdr:rowOff>94194</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16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108610</xdr:rowOff>
    </xdr:from>
    <xdr:to>
      <xdr:col>50</xdr:col>
      <xdr:colOff>114300</xdr:colOff>
      <xdr:row>37</xdr:row>
      <xdr:rowOff>18597</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8750300" y="6280810"/>
          <a:ext cx="889000" cy="8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151471</xdr:rowOff>
    </xdr:from>
    <xdr:to>
      <xdr:col>50</xdr:col>
      <xdr:colOff>165100</xdr:colOff>
      <xdr:row>36</xdr:row>
      <xdr:rowOff>81621</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61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98148</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72111" y="592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121238</xdr:rowOff>
    </xdr:from>
    <xdr:to>
      <xdr:col>45</xdr:col>
      <xdr:colOff>177800</xdr:colOff>
      <xdr:row>36</xdr:row>
      <xdr:rowOff>108610</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7861300" y="5264738"/>
          <a:ext cx="889000" cy="1016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170478</xdr:rowOff>
    </xdr:from>
    <xdr:to>
      <xdr:col>46</xdr:col>
      <xdr:colOff>38100</xdr:colOff>
      <xdr:row>36</xdr:row>
      <xdr:rowOff>100628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617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117155</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83111" y="5946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121238</xdr:rowOff>
    </xdr:from>
    <xdr:to>
      <xdr:col>41</xdr:col>
      <xdr:colOff>50800</xdr:colOff>
      <xdr:row>37</xdr:row>
      <xdr:rowOff>90355</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flipV="1">
          <a:off x="6972300" y="5264738"/>
          <a:ext cx="889000" cy="1169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123538</xdr:rowOff>
    </xdr:from>
    <xdr:to>
      <xdr:col>41</xdr:col>
      <xdr:colOff>101600</xdr:colOff>
      <xdr:row>30</xdr:row>
      <xdr:rowOff>53688</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509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70215</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487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120469</xdr:rowOff>
    </xdr:from>
    <xdr:to>
      <xdr:col>36</xdr:col>
      <xdr:colOff>165100</xdr:colOff>
      <xdr:row>37</xdr:row>
      <xdr:rowOff>50619</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6292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67146</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05111" y="606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123081</xdr:rowOff>
    </xdr:from>
    <xdr:to>
      <xdr:col>55</xdr:col>
      <xdr:colOff>50800</xdr:colOff>
      <xdr:row>37</xdr:row>
      <xdr:rowOff>53231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629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101508</xdr:rowOff>
    </xdr:from>
    <xdr:ext cx="534377"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6273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139247</xdr:rowOff>
    </xdr:from>
    <xdr:to>
      <xdr:col>50</xdr:col>
      <xdr:colOff>165100</xdr:colOff>
      <xdr:row>37</xdr:row>
      <xdr:rowOff>69397</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6311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60524</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72111" y="6404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57810</xdr:rowOff>
    </xdr:from>
    <xdr:to>
      <xdr:col>46</xdr:col>
      <xdr:colOff>38100</xdr:colOff>
      <xdr:row>36</xdr:row>
      <xdr:rowOff>159410</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623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150537</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83111" y="632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70438</xdr:rowOff>
    </xdr:from>
    <xdr:to>
      <xdr:col>41</xdr:col>
      <xdr:colOff>101600</xdr:colOff>
      <xdr:row>31</xdr:row>
      <xdr:rowOff>588</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521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163165</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61795" y="5306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39555</xdr:rowOff>
    </xdr:from>
    <xdr:to>
      <xdr:col>36</xdr:col>
      <xdr:colOff>165100</xdr:colOff>
      <xdr:row>37</xdr:row>
      <xdr:rowOff>141155</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638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132282</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705111" y="6475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102857</xdr:rowOff>
    </xdr:from>
    <xdr:to>
      <xdr:col>54</xdr:col>
      <xdr:colOff>189865</xdr:colOff>
      <xdr:row>58</xdr:row>
      <xdr:rowOff>34379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675357"/>
          <a:ext cx="1270" cy="1303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38206</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998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34379</xdr:rowOff>
    </xdr:from>
    <xdr:to>
      <xdr:col>55</xdr:col>
      <xdr:colOff>88900</xdr:colOff>
      <xdr:row>58</xdr:row>
      <xdr:rowOff>34379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9978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49534</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450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102857</xdr:rowOff>
    </xdr:from>
    <xdr:to>
      <xdr:col>55</xdr:col>
      <xdr:colOff>88900</xdr:colOff>
      <xdr:row>50</xdr:row>
      <xdr:rowOff>102857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67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96748</xdr:rowOff>
    </xdr:from>
    <xdr:to>
      <xdr:col>55</xdr:col>
      <xdr:colOff>0</xdr:colOff>
      <xdr:row>56</xdr:row>
      <xdr:rowOff>17564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9183598"/>
          <a:ext cx="838200" cy="43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805</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430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22378</xdr:rowOff>
    </xdr:from>
    <xdr:to>
      <xdr:col>55</xdr:col>
      <xdr:colOff>50800</xdr:colOff>
      <xdr:row>55</xdr:row>
      <xdr:rowOff>123978</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45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17564</xdr:rowOff>
    </xdr:from>
    <xdr:to>
      <xdr:col>50</xdr:col>
      <xdr:colOff>114300</xdr:colOff>
      <xdr:row>57</xdr:row>
      <xdr:rowOff>6312</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9618764"/>
          <a:ext cx="889000" cy="16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54470</xdr:rowOff>
    </xdr:from>
    <xdr:to>
      <xdr:col>50</xdr:col>
      <xdr:colOff>165100</xdr:colOff>
      <xdr:row>55</xdr:row>
      <xdr:rowOff>156070</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48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1147</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25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6312</xdr:rowOff>
    </xdr:from>
    <xdr:to>
      <xdr:col>45</xdr:col>
      <xdr:colOff>177800</xdr:colOff>
      <xdr:row>57</xdr:row>
      <xdr:rowOff>15202</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7861300" y="9778962"/>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54394</xdr:rowOff>
    </xdr:from>
    <xdr:to>
      <xdr:col>46</xdr:col>
      <xdr:colOff>38100</xdr:colOff>
      <xdr:row>55</xdr:row>
      <xdr:rowOff>155994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48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1071</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25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118414</xdr:rowOff>
    </xdr:from>
    <xdr:to>
      <xdr:col>41</xdr:col>
      <xdr:colOff>50800</xdr:colOff>
      <xdr:row>57</xdr:row>
      <xdr:rowOff>15202</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6972300" y="9376714"/>
          <a:ext cx="889000" cy="41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134417</xdr:rowOff>
    </xdr:from>
    <xdr:to>
      <xdr:col>41</xdr:col>
      <xdr:colOff>101600</xdr:colOff>
      <xdr:row>55</xdr:row>
      <xdr:rowOff>64567</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39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81094</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167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8344</xdr:rowOff>
    </xdr:from>
    <xdr:to>
      <xdr:col>36</xdr:col>
      <xdr:colOff>165100</xdr:colOff>
      <xdr:row>54</xdr:row>
      <xdr:rowOff>109944</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26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126471</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04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45948</xdr:rowOff>
    </xdr:from>
    <xdr:to>
      <xdr:col>55</xdr:col>
      <xdr:colOff>50800</xdr:colOff>
      <xdr:row>53</xdr:row>
      <xdr:rowOff>147548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13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68825</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898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138214</xdr:rowOff>
    </xdr:from>
    <xdr:to>
      <xdr:col>50</xdr:col>
      <xdr:colOff>165100</xdr:colOff>
      <xdr:row>56</xdr:row>
      <xdr:rowOff>68364</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56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59491</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66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126962</xdr:rowOff>
    </xdr:from>
    <xdr:to>
      <xdr:col>46</xdr:col>
      <xdr:colOff>38100</xdr:colOff>
      <xdr:row>57</xdr:row>
      <xdr:rowOff>57112</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72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48239</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82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135852</xdr:rowOff>
    </xdr:from>
    <xdr:to>
      <xdr:col>41</xdr:col>
      <xdr:colOff>101600</xdr:colOff>
      <xdr:row>57</xdr:row>
      <xdr:rowOff>66002</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73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57129</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82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67614</xdr:rowOff>
    </xdr:from>
    <xdr:to>
      <xdr:col>36</xdr:col>
      <xdr:colOff>165100</xdr:colOff>
      <xdr:row>54</xdr:row>
      <xdr:rowOff>169214</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32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160341</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41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157302</xdr:rowOff>
    </xdr:from>
    <xdr:to>
      <xdr:col>54</xdr:col>
      <xdr:colOff>189865</xdr:colOff>
      <xdr:row>78</xdr:row>
      <xdr:rowOff>136958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330252"/>
          <a:ext cx="1270" cy="1179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140785</xdr:rowOff>
    </xdr:from>
    <xdr:ext cx="378565"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513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136958</xdr:rowOff>
    </xdr:from>
    <xdr:to>
      <xdr:col>55</xdr:col>
      <xdr:colOff>88900</xdr:colOff>
      <xdr:row>78</xdr:row>
      <xdr:rowOff>136958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510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103979</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210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157302</xdr:rowOff>
    </xdr:from>
    <xdr:to>
      <xdr:col>55</xdr:col>
      <xdr:colOff>88900</xdr:colOff>
      <xdr:row>71</xdr:row>
      <xdr:rowOff>157302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330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131014</xdr:rowOff>
    </xdr:from>
    <xdr:to>
      <xdr:col>55</xdr:col>
      <xdr:colOff>0</xdr:colOff>
      <xdr:row>78</xdr:row>
      <xdr:rowOff>482</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3332664"/>
          <a:ext cx="838200" cy="40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16268</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0464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164841</xdr:rowOff>
    </xdr:from>
    <xdr:to>
      <xdr:col>55</xdr:col>
      <xdr:colOff>50800</xdr:colOff>
      <xdr:row>77</xdr:row>
      <xdr:rowOff>94991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19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482</xdr:rowOff>
    </xdr:from>
    <xdr:to>
      <xdr:col>50</xdr:col>
      <xdr:colOff>114300</xdr:colOff>
      <xdr:row>78</xdr:row>
      <xdr:rowOff>29766</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3373582"/>
          <a:ext cx="889000" cy="2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24617</xdr:rowOff>
    </xdr:from>
    <xdr:to>
      <xdr:col>50</xdr:col>
      <xdr:colOff>165100</xdr:colOff>
      <xdr:row>77</xdr:row>
      <xdr:rowOff>126217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226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142744</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00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29766</xdr:rowOff>
    </xdr:from>
    <xdr:to>
      <xdr:col>45</xdr:col>
      <xdr:colOff>177800</xdr:colOff>
      <xdr:row>78</xdr:row>
      <xdr:rowOff>46112</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7861300" y="13402866"/>
          <a:ext cx="889000" cy="16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164429</xdr:rowOff>
    </xdr:from>
    <xdr:to>
      <xdr:col>46</xdr:col>
      <xdr:colOff>38100</xdr:colOff>
      <xdr:row>77</xdr:row>
      <xdr:rowOff>94579</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194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111106</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2969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36007</xdr:rowOff>
    </xdr:from>
    <xdr:to>
      <xdr:col>41</xdr:col>
      <xdr:colOff>50800</xdr:colOff>
      <xdr:row>78</xdr:row>
      <xdr:rowOff>46112</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3409107"/>
          <a:ext cx="889000" cy="10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71230</xdr:rowOff>
    </xdr:from>
    <xdr:to>
      <xdr:col>41</xdr:col>
      <xdr:colOff>101600</xdr:colOff>
      <xdr:row>77</xdr:row>
      <xdr:rowOff>1380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10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17906</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287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49238</xdr:rowOff>
    </xdr:from>
    <xdr:to>
      <xdr:col>36</xdr:col>
      <xdr:colOff>165100</xdr:colOff>
      <xdr:row>75</xdr:row>
      <xdr:rowOff>150837</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29079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167365</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268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80214</xdr:rowOff>
    </xdr:from>
    <xdr:to>
      <xdr:col>55</xdr:col>
      <xdr:colOff>50800</xdr:colOff>
      <xdr:row>78</xdr:row>
      <xdr:rowOff>10364</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28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58641</xdr:rowOff>
    </xdr:from>
    <xdr:ext cx="469744"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260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121132</xdr:rowOff>
    </xdr:from>
    <xdr:to>
      <xdr:col>50</xdr:col>
      <xdr:colOff>165100</xdr:colOff>
      <xdr:row>78</xdr:row>
      <xdr:rowOff>51282</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32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42409</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04428" y="13415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150416</xdr:rowOff>
    </xdr:from>
    <xdr:to>
      <xdr:col>46</xdr:col>
      <xdr:colOff>38100</xdr:colOff>
      <xdr:row>78</xdr:row>
      <xdr:rowOff>80566</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35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71693</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15428" y="13444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166762</xdr:rowOff>
    </xdr:from>
    <xdr:to>
      <xdr:col>41</xdr:col>
      <xdr:colOff>101600</xdr:colOff>
      <xdr:row>78</xdr:row>
      <xdr:rowOff>96912</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36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88039</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626428" y="13461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156657</xdr:rowOff>
    </xdr:from>
    <xdr:to>
      <xdr:col>36</xdr:col>
      <xdr:colOff>165100</xdr:colOff>
      <xdr:row>78</xdr:row>
      <xdr:rowOff>86807</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358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77934</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37428" y="13451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131738</xdr:rowOff>
    </xdr:from>
    <xdr:to>
      <xdr:col>54</xdr:col>
      <xdr:colOff>189865</xdr:colOff>
      <xdr:row>98</xdr:row>
      <xdr:rowOff>96799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562238"/>
          <a:ext cx="1270" cy="1336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100626</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0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96799</xdr:rowOff>
    </xdr:from>
    <xdr:to>
      <xdr:col>55</xdr:col>
      <xdr:colOff>88900</xdr:colOff>
      <xdr:row>98</xdr:row>
      <xdr:rowOff>96799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898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78415</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337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131738</xdr:rowOff>
    </xdr:from>
    <xdr:to>
      <xdr:col>55</xdr:col>
      <xdr:colOff>88900</xdr:colOff>
      <xdr:row>90</xdr:row>
      <xdr:rowOff>131738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562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107125</xdr:rowOff>
    </xdr:from>
    <xdr:to>
      <xdr:col>55</xdr:col>
      <xdr:colOff>0</xdr:colOff>
      <xdr:row>96</xdr:row>
      <xdr:rowOff>10446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5880525"/>
          <a:ext cx="838200" cy="589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70527</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358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92100</xdr:rowOff>
    </xdr:from>
    <xdr:to>
      <xdr:col>55</xdr:col>
      <xdr:colOff>50800</xdr:colOff>
      <xdr:row>96</xdr:row>
      <xdr:rowOff>22250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37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10446</xdr:rowOff>
    </xdr:from>
    <xdr:to>
      <xdr:col>50</xdr:col>
      <xdr:colOff>114300</xdr:colOff>
      <xdr:row>96</xdr:row>
      <xdr:rowOff>161950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469646"/>
          <a:ext cx="889000" cy="15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114064</xdr:rowOff>
    </xdr:from>
    <xdr:to>
      <xdr:col>50</xdr:col>
      <xdr:colOff>165100</xdr:colOff>
      <xdr:row>96</xdr:row>
      <xdr:rowOff>44214</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40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60741</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177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146883</xdr:rowOff>
    </xdr:from>
    <xdr:to>
      <xdr:col>45</xdr:col>
      <xdr:colOff>177800</xdr:colOff>
      <xdr:row>96</xdr:row>
      <xdr:rowOff>161950</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606083"/>
          <a:ext cx="889000" cy="1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168948</xdr:rowOff>
    </xdr:from>
    <xdr:to>
      <xdr:col>46</xdr:col>
      <xdr:colOff>38100</xdr:colOff>
      <xdr:row>96</xdr:row>
      <xdr:rowOff>99098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45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115625</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23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94932</xdr:rowOff>
    </xdr:from>
    <xdr:to>
      <xdr:col>41</xdr:col>
      <xdr:colOff>50800</xdr:colOff>
      <xdr:row>96</xdr:row>
      <xdr:rowOff>146883</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039782"/>
          <a:ext cx="889000" cy="566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77451</xdr:rowOff>
    </xdr:from>
    <xdr:to>
      <xdr:col>41</xdr:col>
      <xdr:colOff>101600</xdr:colOff>
      <xdr:row>96</xdr:row>
      <xdr:rowOff>7601</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36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24128</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140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156851</xdr:rowOff>
    </xdr:from>
    <xdr:to>
      <xdr:col>36</xdr:col>
      <xdr:colOff>165100</xdr:colOff>
      <xdr:row>96</xdr:row>
      <xdr:rowOff>87001</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44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78128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53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56325</xdr:rowOff>
    </xdr:from>
    <xdr:to>
      <xdr:col>55</xdr:col>
      <xdr:colOff>50800</xdr:colOff>
      <xdr:row>92</xdr:row>
      <xdr:rowOff>157925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582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79202</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5681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131096</xdr:rowOff>
    </xdr:from>
    <xdr:to>
      <xdr:col>50</xdr:col>
      <xdr:colOff>165100</xdr:colOff>
      <xdr:row>96</xdr:row>
      <xdr:rowOff>61246</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41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52373</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5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111150</xdr:rowOff>
    </xdr:from>
    <xdr:to>
      <xdr:col>46</xdr:col>
      <xdr:colOff>38100</xdr:colOff>
      <xdr:row>97</xdr:row>
      <xdr:rowOff>41300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57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32427</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66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96083</xdr:rowOff>
    </xdr:from>
    <xdr:to>
      <xdr:col>41</xdr:col>
      <xdr:colOff>101600</xdr:colOff>
      <xdr:row>97</xdr:row>
      <xdr:rowOff>26233</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55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17360</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64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44132</xdr:rowOff>
    </xdr:from>
    <xdr:to>
      <xdr:col>36</xdr:col>
      <xdr:colOff>165100</xdr:colOff>
      <xdr:row>93</xdr:row>
      <xdr:rowOff>145732</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5988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162259</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5764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29020</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343970"/>
          <a:ext cx="1269" cy="138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147147</xdr:rowOff>
    </xdr:from>
    <xdr:ext cx="469744"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119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29020</xdr:rowOff>
    </xdr:from>
    <xdr:to>
      <xdr:col>86</xdr:col>
      <xdr:colOff>25400</xdr:colOff>
      <xdr:row>31</xdr:row>
      <xdr:rowOff>29020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343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25781</xdr:rowOff>
    </xdr:from>
    <xdr:to>
      <xdr:col>85</xdr:col>
      <xdr:colOff>127000</xdr:colOff>
      <xdr:row>38</xdr:row>
      <xdr:rowOff>158559</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5481300" y="6540881"/>
          <a:ext cx="838200" cy="132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50626</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2228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27749</xdr:rowOff>
    </xdr:from>
    <xdr:to>
      <xdr:col>85</xdr:col>
      <xdr:colOff>177800</xdr:colOff>
      <xdr:row>37</xdr:row>
      <xdr:rowOff>129349</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371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158559</xdr:rowOff>
    </xdr:from>
    <xdr:to>
      <xdr:col>81</xdr:col>
      <xdr:colOff>50800</xdr:colOff>
      <xdr:row>39</xdr:row>
      <xdr:rowOff>27115</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4592300" y="6673659"/>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14796</xdr:rowOff>
    </xdr:from>
    <xdr:to>
      <xdr:col>81</xdr:col>
      <xdr:colOff>101600</xdr:colOff>
      <xdr:row>37</xdr:row>
      <xdr:rowOff>116396</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35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132923</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133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10160</xdr:rowOff>
    </xdr:from>
    <xdr:to>
      <xdr:col>76</xdr:col>
      <xdr:colOff>114300</xdr:colOff>
      <xdr:row>39</xdr:row>
      <xdr:rowOff>27115</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696710"/>
          <a:ext cx="889000" cy="16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28893</xdr:rowOff>
    </xdr:from>
    <xdr:to>
      <xdr:col>76</xdr:col>
      <xdr:colOff>165100</xdr:colOff>
      <xdr:row>38</xdr:row>
      <xdr:rowOff>130493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43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147019</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3017" y="6319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10160</xdr:rowOff>
    </xdr:from>
    <xdr:to>
      <xdr:col>71</xdr:col>
      <xdr:colOff>177800</xdr:colOff>
      <xdr:row>39</xdr:row>
      <xdr:rowOff>19876</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2814300" y="6696710"/>
          <a:ext cx="8890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317</xdr:rowOff>
    </xdr:from>
    <xdr:to>
      <xdr:col>72</xdr:col>
      <xdr:colOff>38100</xdr:colOff>
      <xdr:row>37</xdr:row>
      <xdr:rowOff>101917</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343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118444</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119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100140</xdr:rowOff>
    </xdr:from>
    <xdr:to>
      <xdr:col>67</xdr:col>
      <xdr:colOff>101600</xdr:colOff>
      <xdr:row>32</xdr:row>
      <xdr:rowOff>30290</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541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30</xdr:row>
      <xdr:rowOff>46817</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5190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146431</xdr:rowOff>
    </xdr:from>
    <xdr:to>
      <xdr:col>85</xdr:col>
      <xdr:colOff>177800</xdr:colOff>
      <xdr:row>38</xdr:row>
      <xdr:rowOff>76581</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49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124858</xdr:rowOff>
    </xdr:from>
    <xdr:ext cx="378565"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4685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107759</xdr:rowOff>
    </xdr:from>
    <xdr:to>
      <xdr:col>81</xdr:col>
      <xdr:colOff>101600</xdr:colOff>
      <xdr:row>39</xdr:row>
      <xdr:rowOff>37909</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62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29036</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2017" y="67155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147765</xdr:rowOff>
    </xdr:from>
    <xdr:to>
      <xdr:col>76</xdr:col>
      <xdr:colOff>165100</xdr:colOff>
      <xdr:row>39</xdr:row>
      <xdr:rowOff>77915</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6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69042</xdr:rowOff>
    </xdr:from>
    <xdr:ext cx="313932"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35333" y="67555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130810</xdr:rowOff>
    </xdr:from>
    <xdr:to>
      <xdr:col>72</xdr:col>
      <xdr:colOff>38100</xdr:colOff>
      <xdr:row>39</xdr:row>
      <xdr:rowOff>60960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4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52087</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14017" y="6738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140526</xdr:rowOff>
    </xdr:from>
    <xdr:to>
      <xdr:col>67</xdr:col>
      <xdr:colOff>101600</xdr:colOff>
      <xdr:row>39</xdr:row>
      <xdr:rowOff>70676</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65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61803</xdr:rowOff>
    </xdr:from>
    <xdr:ext cx="378565"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25017" y="6748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131775</xdr:rowOff>
    </xdr:from>
    <xdr:to>
      <xdr:col>85</xdr:col>
      <xdr:colOff>126364</xdr:colOff>
      <xdr:row>78</xdr:row>
      <xdr:rowOff>71958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304725"/>
          <a:ext cx="1269" cy="1140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75785</xdr:rowOff>
    </xdr:from>
    <xdr:ext cx="469744"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44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71958</xdr:rowOff>
    </xdr:from>
    <xdr:to>
      <xdr:col>86</xdr:col>
      <xdr:colOff>25400</xdr:colOff>
      <xdr:row>78</xdr:row>
      <xdr:rowOff>71958</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445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78452</xdr:rowOff>
    </xdr:from>
    <xdr:ext cx="534377"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207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131775</xdr:rowOff>
    </xdr:from>
    <xdr:to>
      <xdr:col>86</xdr:col>
      <xdr:colOff>25400</xdr:colOff>
      <xdr:row>71</xdr:row>
      <xdr:rowOff>131775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30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58051</xdr:rowOff>
    </xdr:from>
    <xdr:to>
      <xdr:col>85</xdr:col>
      <xdr:colOff>127000</xdr:colOff>
      <xdr:row>75</xdr:row>
      <xdr:rowOff>61957</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2916801"/>
          <a:ext cx="838200" cy="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136256</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652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113379</xdr:rowOff>
    </xdr:from>
    <xdr:to>
      <xdr:col>85</xdr:col>
      <xdr:colOff>177800</xdr:colOff>
      <xdr:row>75</xdr:row>
      <xdr:rowOff>43529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800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61957</xdr:rowOff>
    </xdr:from>
    <xdr:to>
      <xdr:col>81</xdr:col>
      <xdr:colOff>50800</xdr:colOff>
      <xdr:row>75</xdr:row>
      <xdr:rowOff>86703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2920707"/>
          <a:ext cx="889000" cy="24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112522</xdr:rowOff>
    </xdr:from>
    <xdr:to>
      <xdr:col>81</xdr:col>
      <xdr:colOff>101600</xdr:colOff>
      <xdr:row>75</xdr:row>
      <xdr:rowOff>42672</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79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59199</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57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86703</xdr:rowOff>
    </xdr:from>
    <xdr:to>
      <xdr:col>76</xdr:col>
      <xdr:colOff>114300</xdr:colOff>
      <xdr:row>75</xdr:row>
      <xdr:rowOff>113430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2945453"/>
          <a:ext cx="889000" cy="26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113455</xdr:rowOff>
    </xdr:from>
    <xdr:to>
      <xdr:col>76</xdr:col>
      <xdr:colOff>165100</xdr:colOff>
      <xdr:row>75</xdr:row>
      <xdr:rowOff>43605</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8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60132</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57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98114</xdr:rowOff>
    </xdr:from>
    <xdr:to>
      <xdr:col>71</xdr:col>
      <xdr:colOff>177800</xdr:colOff>
      <xdr:row>75</xdr:row>
      <xdr:rowOff>113430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2814300" y="12956864"/>
          <a:ext cx="889000" cy="1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157328</xdr:rowOff>
    </xdr:from>
    <xdr:to>
      <xdr:col>72</xdr:col>
      <xdr:colOff>38100</xdr:colOff>
      <xdr:row>75</xdr:row>
      <xdr:rowOff>87478</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84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104005</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61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168510</xdr:rowOff>
    </xdr:from>
    <xdr:to>
      <xdr:col>67</xdr:col>
      <xdr:colOff>101600</xdr:colOff>
      <xdr:row>75</xdr:row>
      <xdr:rowOff>98660</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85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115187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631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7251</xdr:rowOff>
    </xdr:from>
    <xdr:to>
      <xdr:col>85</xdr:col>
      <xdr:colOff>177800</xdr:colOff>
      <xdr:row>75</xdr:row>
      <xdr:rowOff>108851</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286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157128</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844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11157</xdr:rowOff>
    </xdr:from>
    <xdr:to>
      <xdr:col>81</xdr:col>
      <xdr:colOff>101600</xdr:colOff>
      <xdr:row>75</xdr:row>
      <xdr:rowOff>112757</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286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103884</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296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35903</xdr:rowOff>
    </xdr:from>
    <xdr:to>
      <xdr:col>76</xdr:col>
      <xdr:colOff>165100</xdr:colOff>
      <xdr:row>75</xdr:row>
      <xdr:rowOff>137503</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289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128630</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2987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62630</xdr:rowOff>
    </xdr:from>
    <xdr:to>
      <xdr:col>72</xdr:col>
      <xdr:colOff>38100</xdr:colOff>
      <xdr:row>75</xdr:row>
      <xdr:rowOff>164230</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292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155357</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301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47314</xdr:rowOff>
    </xdr:from>
    <xdr:to>
      <xdr:col>67</xdr:col>
      <xdr:colOff>101600</xdr:colOff>
      <xdr:row>75</xdr:row>
      <xdr:rowOff>148915</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29060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140040</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2998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138215</xdr:rowOff>
    </xdr:from>
    <xdr:to>
      <xdr:col>85</xdr:col>
      <xdr:colOff>126364</xdr:colOff>
      <xdr:row>98</xdr:row>
      <xdr:rowOff>140900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397265"/>
          <a:ext cx="1269" cy="1545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144727</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4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140900</xdr:rowOff>
    </xdr:from>
    <xdr:to>
      <xdr:col>86</xdr:col>
      <xdr:colOff>25400</xdr:colOff>
      <xdr:row>98</xdr:row>
      <xdr:rowOff>140900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84892</xdr:rowOff>
    </xdr:from>
    <xdr:ext cx="534377"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17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138215</xdr:rowOff>
    </xdr:from>
    <xdr:to>
      <xdr:col>86</xdr:col>
      <xdr:colOff>25400</xdr:colOff>
      <xdr:row>89</xdr:row>
      <xdr:rowOff>138215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39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108934</xdr:rowOff>
    </xdr:from>
    <xdr:to>
      <xdr:col>85</xdr:col>
      <xdr:colOff>127000</xdr:colOff>
      <xdr:row>96</xdr:row>
      <xdr:rowOff>170447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5481300" y="16568134"/>
          <a:ext cx="838200" cy="6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71765</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5309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93338</xdr:rowOff>
    </xdr:from>
    <xdr:to>
      <xdr:col>85</xdr:col>
      <xdr:colOff>177800</xdr:colOff>
      <xdr:row>97</xdr:row>
      <xdr:rowOff>23488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5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170447</xdr:rowOff>
    </xdr:from>
    <xdr:to>
      <xdr:col>81</xdr:col>
      <xdr:colOff>50800</xdr:colOff>
      <xdr:row>97</xdr:row>
      <xdr:rowOff>8959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629647"/>
          <a:ext cx="889000" cy="9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79451</xdr:rowOff>
    </xdr:from>
    <xdr:to>
      <xdr:col>81</xdr:col>
      <xdr:colOff>101600</xdr:colOff>
      <xdr:row>97</xdr:row>
      <xdr:rowOff>9601</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53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26128</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31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8959</xdr:rowOff>
    </xdr:from>
    <xdr:to>
      <xdr:col>76</xdr:col>
      <xdr:colOff>114300</xdr:colOff>
      <xdr:row>98</xdr:row>
      <xdr:rowOff>80263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639609"/>
          <a:ext cx="889000" cy="242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63545</xdr:rowOff>
    </xdr:from>
    <xdr:to>
      <xdr:col>76</xdr:col>
      <xdr:colOff>165100</xdr:colOff>
      <xdr:row>96</xdr:row>
      <xdr:rowOff>165145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52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10222</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297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75882</xdr:rowOff>
    </xdr:from>
    <xdr:to>
      <xdr:col>71</xdr:col>
      <xdr:colOff>177800</xdr:colOff>
      <xdr:row>98</xdr:row>
      <xdr:rowOff>80263</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2814300" y="16877982"/>
          <a:ext cx="8890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88348</xdr:rowOff>
    </xdr:from>
    <xdr:to>
      <xdr:col>72</xdr:col>
      <xdr:colOff>38100</xdr:colOff>
      <xdr:row>98</xdr:row>
      <xdr:rowOff>18498</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718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35025</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49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72689</xdr:rowOff>
    </xdr:from>
    <xdr:to>
      <xdr:col>67</xdr:col>
      <xdr:colOff>101600</xdr:colOff>
      <xdr:row>97</xdr:row>
      <xdr:rowOff>2839</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53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19366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30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58134</xdr:rowOff>
    </xdr:from>
    <xdr:to>
      <xdr:col>85</xdr:col>
      <xdr:colOff>177800</xdr:colOff>
      <xdr:row>96</xdr:row>
      <xdr:rowOff>159734</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517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81011</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36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119647</xdr:rowOff>
    </xdr:from>
    <xdr:to>
      <xdr:col>81</xdr:col>
      <xdr:colOff>101600</xdr:colOff>
      <xdr:row>97</xdr:row>
      <xdr:rowOff>49797</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57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40924</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67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129609</xdr:rowOff>
    </xdr:from>
    <xdr:to>
      <xdr:col>76</xdr:col>
      <xdr:colOff>165100</xdr:colOff>
      <xdr:row>97</xdr:row>
      <xdr:rowOff>59759</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58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50886</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68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29463</xdr:rowOff>
    </xdr:from>
    <xdr:to>
      <xdr:col>72</xdr:col>
      <xdr:colOff>38100</xdr:colOff>
      <xdr:row>98</xdr:row>
      <xdr:rowOff>131063</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83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122190</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68428" y="16924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25082</xdr:rowOff>
    </xdr:from>
    <xdr:to>
      <xdr:col>67</xdr:col>
      <xdr:colOff>101600</xdr:colOff>
      <xdr:row>98</xdr:row>
      <xdr:rowOff>126682</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82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117809</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79428" y="16919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a:extLst>
            <a:ext uri="{FF2B5EF4-FFF2-40B4-BE49-F238E27FC236}">
              <a16:creationId xmlns:a16="http://schemas.microsoft.com/office/drawing/2014/main" id="{00000000-0008-0000-06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60833</xdr:rowOff>
    </xdr:from>
    <xdr:to>
      <xdr:col>116</xdr:col>
      <xdr:colOff>62864</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2159595" y="5375783"/>
          <a:ext cx="1269" cy="1409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1" name="投資及び出資金最小値テキスト">
          <a:extLst>
            <a:ext uri="{FF2B5EF4-FFF2-40B4-BE49-F238E27FC236}">
              <a16:creationId xmlns:a16="http://schemas.microsoft.com/office/drawing/2014/main" id="{00000000-0008-0000-0600-0000E5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7510</xdr:rowOff>
    </xdr:from>
    <xdr:ext cx="469744" cy="259045"/>
    <xdr:sp macro="" textlink="">
      <xdr:nvSpPr>
        <xdr:cNvPr id="743" name="投資及び出資金最大値テキスト">
          <a:extLst>
            <a:ext uri="{FF2B5EF4-FFF2-40B4-BE49-F238E27FC236}">
              <a16:creationId xmlns:a16="http://schemas.microsoft.com/office/drawing/2014/main" id="{00000000-0008-0000-0600-0000E7020000}"/>
            </a:ext>
          </a:extLst>
        </xdr:cNvPr>
        <xdr:cNvSpPr txBox="1"/>
      </xdr:nvSpPr>
      <xdr:spPr>
        <a:xfrm>
          <a:off x="22212300" y="5151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60833</xdr:rowOff>
    </xdr:from>
    <xdr:to>
      <xdr:col>116</xdr:col>
      <xdr:colOff>152400</xdr:colOff>
      <xdr:row>31</xdr:row>
      <xdr:rowOff>60833</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5375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114554</xdr:rowOff>
    </xdr:from>
    <xdr:to>
      <xdr:col>116</xdr:col>
      <xdr:colOff>63500</xdr:colOff>
      <xdr:row>38</xdr:row>
      <xdr:rowOff>148844</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1323300" y="6629654"/>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77650</xdr:rowOff>
    </xdr:from>
    <xdr:ext cx="469744" cy="259045"/>
    <xdr:sp macro="" textlink="">
      <xdr:nvSpPr>
        <xdr:cNvPr id="746" name="投資及び出資金平均値テキスト">
          <a:extLst>
            <a:ext uri="{FF2B5EF4-FFF2-40B4-BE49-F238E27FC236}">
              <a16:creationId xmlns:a16="http://schemas.microsoft.com/office/drawing/2014/main" id="{00000000-0008-0000-0600-0000EA020000}"/>
            </a:ext>
          </a:extLst>
        </xdr:cNvPr>
        <xdr:cNvSpPr txBox="1"/>
      </xdr:nvSpPr>
      <xdr:spPr>
        <a:xfrm>
          <a:off x="22212300" y="60784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54773</xdr:rowOff>
    </xdr:from>
    <xdr:to>
      <xdr:col>116</xdr:col>
      <xdr:colOff>114300</xdr:colOff>
      <xdr:row>36</xdr:row>
      <xdr:rowOff>156373</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2110700" y="622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114554</xdr:rowOff>
    </xdr:from>
    <xdr:to>
      <xdr:col>111</xdr:col>
      <xdr:colOff>177800</xdr:colOff>
      <xdr:row>38</xdr:row>
      <xdr:rowOff>135455</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0434300" y="6629654"/>
          <a:ext cx="889000" cy="20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57712</xdr:rowOff>
    </xdr:from>
    <xdr:to>
      <xdr:col>112</xdr:col>
      <xdr:colOff>38100</xdr:colOff>
      <xdr:row>36</xdr:row>
      <xdr:rowOff>159312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1272500" y="62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4389</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88428" y="600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135455</xdr:rowOff>
    </xdr:from>
    <xdr:to>
      <xdr:col>107</xdr:col>
      <xdr:colOff>50800</xdr:colOff>
      <xdr:row>38</xdr:row>
      <xdr:rowOff>159131</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9545300" y="6650555"/>
          <a:ext cx="889000" cy="23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115352</xdr:rowOff>
    </xdr:from>
    <xdr:to>
      <xdr:col>107</xdr:col>
      <xdr:colOff>101600</xdr:colOff>
      <xdr:row>37</xdr:row>
      <xdr:rowOff>45502</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0383500" y="6287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62029</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99428" y="6062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159131</xdr:rowOff>
    </xdr:from>
    <xdr:to>
      <xdr:col>102</xdr:col>
      <xdr:colOff>114300</xdr:colOff>
      <xdr:row>39</xdr:row>
      <xdr:rowOff>16745</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18656300" y="6674231"/>
          <a:ext cx="889000" cy="29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137233</xdr:rowOff>
    </xdr:from>
    <xdr:to>
      <xdr:col>102</xdr:col>
      <xdr:colOff>165100</xdr:colOff>
      <xdr:row>37</xdr:row>
      <xdr:rowOff>67383</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94945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83910</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10428" y="608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4481</xdr:rowOff>
    </xdr:from>
    <xdr:to>
      <xdr:col>98</xdr:col>
      <xdr:colOff>38100</xdr:colOff>
      <xdr:row>37</xdr:row>
      <xdr:rowOff>106081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8605500" y="634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122608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21428" y="6123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98044</xdr:rowOff>
    </xdr:from>
    <xdr:to>
      <xdr:col>116</xdr:col>
      <xdr:colOff>114300</xdr:colOff>
      <xdr:row>39</xdr:row>
      <xdr:rowOff>28194</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2110700" y="661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12971</xdr:rowOff>
    </xdr:from>
    <xdr:ext cx="378565" cy="259045"/>
    <xdr:sp macro="" textlink="">
      <xdr:nvSpPr>
        <xdr:cNvPr id="765" name="投資及び出資金該当値テキスト">
          <a:extLst>
            <a:ext uri="{FF2B5EF4-FFF2-40B4-BE49-F238E27FC236}">
              <a16:creationId xmlns:a16="http://schemas.microsoft.com/office/drawing/2014/main" id="{00000000-0008-0000-0600-0000FD020000}"/>
            </a:ext>
          </a:extLst>
        </xdr:cNvPr>
        <xdr:cNvSpPr txBox="1"/>
      </xdr:nvSpPr>
      <xdr:spPr>
        <a:xfrm>
          <a:off x="22212300" y="65280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63754</xdr:rowOff>
    </xdr:from>
    <xdr:to>
      <xdr:col>112</xdr:col>
      <xdr:colOff>38100</xdr:colOff>
      <xdr:row>38</xdr:row>
      <xdr:rowOff>165354</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1272500" y="657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156481</xdr:rowOff>
    </xdr:from>
    <xdr:ext cx="378565"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134017" y="6671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84655</xdr:rowOff>
    </xdr:from>
    <xdr:to>
      <xdr:col>107</xdr:col>
      <xdr:colOff>101600</xdr:colOff>
      <xdr:row>39</xdr:row>
      <xdr:rowOff>14805</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0383500" y="659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5932</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245017" y="66924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108331</xdr:rowOff>
    </xdr:from>
    <xdr:to>
      <xdr:col>102</xdr:col>
      <xdr:colOff>165100</xdr:colOff>
      <xdr:row>39</xdr:row>
      <xdr:rowOff>38481</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9494500" y="662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29608</xdr:rowOff>
    </xdr:from>
    <xdr:ext cx="378565"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9356017" y="67161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137395</xdr:rowOff>
    </xdr:from>
    <xdr:to>
      <xdr:col>98</xdr:col>
      <xdr:colOff>38100</xdr:colOff>
      <xdr:row>39</xdr:row>
      <xdr:rowOff>67545</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8605500" y="665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58672</xdr:rowOff>
    </xdr:from>
    <xdr:ext cx="378565"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467017" y="67452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38659</xdr:rowOff>
    </xdr:from>
    <xdr:to>
      <xdr:col>116</xdr:col>
      <xdr:colOff>62864</xdr:colOff>
      <xdr:row>58</xdr:row>
      <xdr:rowOff>25000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782609"/>
          <a:ext cx="1269" cy="1186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28827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99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25000</xdr:rowOff>
    </xdr:from>
    <xdr:to>
      <xdr:col>116</xdr:col>
      <xdr:colOff>152400</xdr:colOff>
      <xdr:row>58</xdr:row>
      <xdr:rowOff>25000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996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156786</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55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38659</xdr:rowOff>
    </xdr:from>
    <xdr:to>
      <xdr:col>116</xdr:col>
      <xdr:colOff>152400</xdr:colOff>
      <xdr:row>51</xdr:row>
      <xdr:rowOff>38659</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782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140729</xdr:rowOff>
    </xdr:from>
    <xdr:to>
      <xdr:col>116</xdr:col>
      <xdr:colOff>63500</xdr:colOff>
      <xdr:row>55</xdr:row>
      <xdr:rowOff>141986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1323300" y="9570479"/>
          <a:ext cx="8382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17149</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6183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38722</xdr:rowOff>
    </xdr:from>
    <xdr:to>
      <xdr:col>116</xdr:col>
      <xdr:colOff>114300</xdr:colOff>
      <xdr:row>56</xdr:row>
      <xdr:rowOff>140322</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639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141986</xdr:rowOff>
    </xdr:from>
    <xdr:to>
      <xdr:col>111</xdr:col>
      <xdr:colOff>177800</xdr:colOff>
      <xdr:row>56</xdr:row>
      <xdr:rowOff>69634</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0434300" y="9571736"/>
          <a:ext cx="889000" cy="99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30721</xdr:rowOff>
    </xdr:from>
    <xdr:to>
      <xdr:col>112</xdr:col>
      <xdr:colOff>38100</xdr:colOff>
      <xdr:row>56</xdr:row>
      <xdr:rowOff>132321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631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123448</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724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69634</xdr:rowOff>
    </xdr:from>
    <xdr:to>
      <xdr:col>107</xdr:col>
      <xdr:colOff>50800</xdr:colOff>
      <xdr:row>56</xdr:row>
      <xdr:rowOff>117240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9545300" y="9670834"/>
          <a:ext cx="889000" cy="47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29064</xdr:rowOff>
    </xdr:from>
    <xdr:to>
      <xdr:col>107</xdr:col>
      <xdr:colOff>101600</xdr:colOff>
      <xdr:row>56</xdr:row>
      <xdr:rowOff>130664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630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121791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72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117240</xdr:rowOff>
    </xdr:from>
    <xdr:to>
      <xdr:col>102</xdr:col>
      <xdr:colOff>114300</xdr:colOff>
      <xdr:row>56</xdr:row>
      <xdr:rowOff>137757</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8656300" y="9718440"/>
          <a:ext cx="889000" cy="20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31521</xdr:rowOff>
    </xdr:from>
    <xdr:to>
      <xdr:col>102</xdr:col>
      <xdr:colOff>165100</xdr:colOff>
      <xdr:row>56</xdr:row>
      <xdr:rowOff>133121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63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149648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407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47752</xdr:rowOff>
    </xdr:from>
    <xdr:to>
      <xdr:col>98</xdr:col>
      <xdr:colOff>38100</xdr:colOff>
      <xdr:row>56</xdr:row>
      <xdr:rowOff>149352</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6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165879</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424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89929</xdr:rowOff>
    </xdr:from>
    <xdr:to>
      <xdr:col>116</xdr:col>
      <xdr:colOff>114300</xdr:colOff>
      <xdr:row>56</xdr:row>
      <xdr:rowOff>20079</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951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112806</xdr:rowOff>
    </xdr:from>
    <xdr:ext cx="469744"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9371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91186</xdr:rowOff>
    </xdr:from>
    <xdr:to>
      <xdr:col>112</xdr:col>
      <xdr:colOff>38100</xdr:colOff>
      <xdr:row>56</xdr:row>
      <xdr:rowOff>21336</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952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37863</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088428" y="9296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18834</xdr:rowOff>
    </xdr:from>
    <xdr:to>
      <xdr:col>107</xdr:col>
      <xdr:colOff>101600</xdr:colOff>
      <xdr:row>56</xdr:row>
      <xdr:rowOff>120434</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962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136961</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199428" y="939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66440</xdr:rowOff>
    </xdr:from>
    <xdr:to>
      <xdr:col>102</xdr:col>
      <xdr:colOff>165100</xdr:colOff>
      <xdr:row>56</xdr:row>
      <xdr:rowOff>168040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966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159167</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10428" y="976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86957</xdr:rowOff>
    </xdr:from>
    <xdr:to>
      <xdr:col>98</xdr:col>
      <xdr:colOff>38100</xdr:colOff>
      <xdr:row>57</xdr:row>
      <xdr:rowOff>17107</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968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8234</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21428" y="9780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19045</xdr:rowOff>
    </xdr:from>
    <xdr:to>
      <xdr:col>116</xdr:col>
      <xdr:colOff>62864</xdr:colOff>
      <xdr:row>77</xdr:row>
      <xdr:rowOff>64901</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020545"/>
          <a:ext cx="1269" cy="1246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68728</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27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64901</xdr:rowOff>
    </xdr:from>
    <xdr:to>
      <xdr:col>116</xdr:col>
      <xdr:colOff>152400</xdr:colOff>
      <xdr:row>77</xdr:row>
      <xdr:rowOff>64901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26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137172</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79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19045</xdr:rowOff>
    </xdr:from>
    <xdr:to>
      <xdr:col>116</xdr:col>
      <xdr:colOff>152400</xdr:colOff>
      <xdr:row>70</xdr:row>
      <xdr:rowOff>19045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020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9169</xdr:rowOff>
    </xdr:from>
    <xdr:to>
      <xdr:col>116</xdr:col>
      <xdr:colOff>63500</xdr:colOff>
      <xdr:row>73</xdr:row>
      <xdr:rowOff>36144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2525019"/>
          <a:ext cx="838200" cy="2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115059</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6309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136632</xdr:rowOff>
    </xdr:from>
    <xdr:to>
      <xdr:col>116</xdr:col>
      <xdr:colOff>114300</xdr:colOff>
      <xdr:row>74</xdr:row>
      <xdr:rowOff>66782</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65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36144</xdr:rowOff>
    </xdr:from>
    <xdr:to>
      <xdr:col>111</xdr:col>
      <xdr:colOff>177800</xdr:colOff>
      <xdr:row>73</xdr:row>
      <xdr:rowOff>49357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2551994"/>
          <a:ext cx="889000" cy="13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32299</xdr:rowOff>
    </xdr:from>
    <xdr:to>
      <xdr:col>112</xdr:col>
      <xdr:colOff>38100</xdr:colOff>
      <xdr:row>74</xdr:row>
      <xdr:rowOff>133899</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71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125026</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81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48123</xdr:rowOff>
    </xdr:from>
    <xdr:to>
      <xdr:col>107</xdr:col>
      <xdr:colOff>50800</xdr:colOff>
      <xdr:row>73</xdr:row>
      <xdr:rowOff>49357</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9545300" y="12563973"/>
          <a:ext cx="889000" cy="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63388</xdr:rowOff>
    </xdr:from>
    <xdr:to>
      <xdr:col>107</xdr:col>
      <xdr:colOff>101600</xdr:colOff>
      <xdr:row>74</xdr:row>
      <xdr:rowOff>164988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75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156115</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84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48123</xdr:rowOff>
    </xdr:from>
    <xdr:to>
      <xdr:col>102</xdr:col>
      <xdr:colOff>114300</xdr:colOff>
      <xdr:row>73</xdr:row>
      <xdr:rowOff>122555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2563973"/>
          <a:ext cx="889000" cy="7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122641</xdr:rowOff>
    </xdr:from>
    <xdr:to>
      <xdr:col>102</xdr:col>
      <xdr:colOff>165100</xdr:colOff>
      <xdr:row>75</xdr:row>
      <xdr:rowOff>52791</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80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43918</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90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64577</xdr:rowOff>
    </xdr:from>
    <xdr:to>
      <xdr:col>98</xdr:col>
      <xdr:colOff>38100</xdr:colOff>
      <xdr:row>71</xdr:row>
      <xdr:rowOff>166177</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23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11254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01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129819</xdr:rowOff>
    </xdr:from>
    <xdr:to>
      <xdr:col>116</xdr:col>
      <xdr:colOff>114300</xdr:colOff>
      <xdr:row>73</xdr:row>
      <xdr:rowOff>59969</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247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152696</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325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156794</xdr:rowOff>
    </xdr:from>
    <xdr:to>
      <xdr:col>112</xdr:col>
      <xdr:colOff>38100</xdr:colOff>
      <xdr:row>73</xdr:row>
      <xdr:rowOff>86944</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2501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103471</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227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170007</xdr:rowOff>
    </xdr:from>
    <xdr:to>
      <xdr:col>107</xdr:col>
      <xdr:colOff>101600</xdr:colOff>
      <xdr:row>73</xdr:row>
      <xdr:rowOff>100157</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251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116684</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228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168773</xdr:rowOff>
    </xdr:from>
    <xdr:to>
      <xdr:col>102</xdr:col>
      <xdr:colOff>165100</xdr:colOff>
      <xdr:row>73</xdr:row>
      <xdr:rowOff>98923</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251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115450</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228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71755</xdr:rowOff>
    </xdr:from>
    <xdr:to>
      <xdr:col>98</xdr:col>
      <xdr:colOff>38100</xdr:colOff>
      <xdr:row>74</xdr:row>
      <xdr:rowOff>1905</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258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164482</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268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歳出決算総額は、住民一人あたり、</a:t>
          </a:r>
          <a:r>
            <a:rPr kumimoji="1" lang="en-US" altLang="ja-JP" sz="1300">
              <a:latin typeface="ＭＳ Ｐゴシック" panose="020B0600070205080204" pitchFamily="50" charset="-128"/>
              <a:ea typeface="ＭＳ Ｐゴシック" panose="020B0600070205080204" pitchFamily="50" charset="-128"/>
            </a:rPr>
            <a:t>471,167</a:t>
          </a:r>
          <a:r>
            <a:rPr kumimoji="1" lang="ja-JP" altLang="en-US" sz="1300">
              <a:latin typeface="ＭＳ Ｐゴシック" panose="020B0600070205080204" pitchFamily="50" charset="-128"/>
              <a:ea typeface="ＭＳ Ｐゴシック" panose="020B0600070205080204" pitchFamily="50" charset="-128"/>
            </a:rPr>
            <a:t>円となっている。歳出の主な構成項目である扶助費については、住民一人あたり</a:t>
          </a:r>
          <a:r>
            <a:rPr kumimoji="1" lang="en-US" altLang="ja-JP" sz="1300">
              <a:latin typeface="ＭＳ Ｐゴシック" panose="020B0600070205080204" pitchFamily="50" charset="-128"/>
              <a:ea typeface="ＭＳ Ｐゴシック" panose="020B0600070205080204" pitchFamily="50" charset="-128"/>
            </a:rPr>
            <a:t>119,812</a:t>
          </a:r>
          <a:r>
            <a:rPr kumimoji="1" lang="ja-JP" altLang="en-US" sz="1300">
              <a:latin typeface="ＭＳ Ｐゴシック" panose="020B0600070205080204" pitchFamily="50" charset="-128"/>
              <a:ea typeface="ＭＳ Ｐゴシック" panose="020B0600070205080204" pitchFamily="50" charset="-128"/>
            </a:rPr>
            <a:t>円となっており、国の物価高騰対策として実施した非課税世帯への生活支援金事業などにより、前年度に比べ</a:t>
          </a:r>
          <a:r>
            <a:rPr kumimoji="1" lang="en-US" altLang="ja-JP" sz="1300">
              <a:latin typeface="ＭＳ Ｐゴシック" panose="020B0600070205080204" pitchFamily="50" charset="-128"/>
              <a:ea typeface="ＭＳ Ｐゴシック" panose="020B0600070205080204" pitchFamily="50" charset="-128"/>
            </a:rPr>
            <a:t>5,712</a:t>
          </a:r>
          <a:r>
            <a:rPr kumimoji="1" lang="ja-JP" altLang="en-US" sz="1300">
              <a:latin typeface="ＭＳ Ｐゴシック" panose="020B0600070205080204" pitchFamily="50" charset="-128"/>
              <a:ea typeface="ＭＳ Ｐゴシック" panose="020B0600070205080204" pitchFamily="50" charset="-128"/>
            </a:rPr>
            <a:t>円増加している。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また、普通建設事業費については、住民一人あたり、</a:t>
          </a:r>
          <a:r>
            <a:rPr kumimoji="1" lang="en-US" altLang="ja-JP" sz="1300">
              <a:latin typeface="ＭＳ Ｐゴシック" panose="020B0600070205080204" pitchFamily="50" charset="-128"/>
              <a:ea typeface="ＭＳ Ｐゴシック" panose="020B0600070205080204" pitchFamily="50" charset="-128"/>
            </a:rPr>
            <a:t>59,710</a:t>
          </a:r>
          <a:r>
            <a:rPr kumimoji="1" lang="ja-JP" altLang="en-US" sz="1300">
              <a:latin typeface="ＭＳ Ｐゴシック" panose="020B0600070205080204" pitchFamily="50" charset="-128"/>
              <a:ea typeface="ＭＳ Ｐゴシック" panose="020B0600070205080204" pitchFamily="50" charset="-128"/>
            </a:rPr>
            <a:t>円となっており、新庁舎建設事業などにより前年度に比べ</a:t>
          </a:r>
          <a:r>
            <a:rPr kumimoji="1" lang="en-US" altLang="ja-JP" sz="1300">
              <a:latin typeface="ＭＳ Ｐゴシック" panose="020B0600070205080204" pitchFamily="50" charset="-128"/>
              <a:ea typeface="ＭＳ Ｐゴシック" panose="020B0600070205080204" pitchFamily="50" charset="-128"/>
            </a:rPr>
            <a:t>30,925</a:t>
          </a:r>
          <a:r>
            <a:rPr kumimoji="1" lang="ja-JP" altLang="en-US" sz="1300">
              <a:latin typeface="ＭＳ Ｐゴシック" panose="020B0600070205080204" pitchFamily="50" charset="-128"/>
              <a:ea typeface="ＭＳ Ｐゴシック" panose="020B0600070205080204" pitchFamily="50" charset="-128"/>
            </a:rPr>
            <a:t>円増加し、類似団体平均と比べ、</a:t>
          </a:r>
          <a:r>
            <a:rPr kumimoji="1" lang="en-US" altLang="ja-JP" sz="1300">
              <a:latin typeface="ＭＳ Ｐゴシック" panose="020B0600070205080204" pitchFamily="50" charset="-128"/>
              <a:ea typeface="ＭＳ Ｐゴシック" panose="020B0600070205080204" pitchFamily="50" charset="-128"/>
            </a:rPr>
            <a:t>28,878</a:t>
          </a:r>
          <a:r>
            <a:rPr kumimoji="1" lang="ja-JP" altLang="en-US" sz="1300">
              <a:latin typeface="ＭＳ Ｐゴシック" panose="020B0600070205080204" pitchFamily="50" charset="-128"/>
              <a:ea typeface="ＭＳ Ｐゴシック" panose="020B0600070205080204" pitchFamily="50" charset="-128"/>
            </a:rPr>
            <a:t>円高くなっている。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少子高齢化に伴う社会保障経費の増加が見込まれるだけではなく、老朽化した公民館の建替えや小中学校の大規模改修など、歳出の更なる増加が見込まれるため、地方財政措置される財源を最大限活用するなど、積極的な財源確保を行い、将来にわたり持続可能な行財政基盤の構築を推進し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山口県防府市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113,888
112,010
189.37
55,956,243
53,660,280
1,816,904
25,140,446
44,819,623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100511</xdr:rowOff>
    </xdr:from>
    <xdr:to>
      <xdr:col>24</xdr:col>
      <xdr:colOff>62865</xdr:colOff>
      <xdr:row>39</xdr:row>
      <xdr:rowOff>16147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44011"/>
          <a:ext cx="127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19974</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06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16147</xdr:rowOff>
    </xdr:from>
    <xdr:to>
      <xdr:col>24</xdr:col>
      <xdr:colOff>152400</xdr:colOff>
      <xdr:row>39</xdr:row>
      <xdr:rowOff>16147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02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47188</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19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100511</xdr:rowOff>
    </xdr:from>
    <xdr:to>
      <xdr:col>24</xdr:col>
      <xdr:colOff>152400</xdr:colOff>
      <xdr:row>30</xdr:row>
      <xdr:rowOff>100511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44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163649</xdr:rowOff>
    </xdr:from>
    <xdr:to>
      <xdr:col>24</xdr:col>
      <xdr:colOff>63500</xdr:colOff>
      <xdr:row>35</xdr:row>
      <xdr:rowOff>62956</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5992949"/>
          <a:ext cx="838200" cy="7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155320</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13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132443</xdr:rowOff>
    </xdr:from>
    <xdr:to>
      <xdr:col>24</xdr:col>
      <xdr:colOff>114300</xdr:colOff>
      <xdr:row>35</xdr:row>
      <xdr:rowOff>62593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96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163649</xdr:rowOff>
    </xdr:from>
    <xdr:to>
      <xdr:col>19</xdr:col>
      <xdr:colOff>177800</xdr:colOff>
      <xdr:row>35</xdr:row>
      <xdr:rowOff>20501</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992949"/>
          <a:ext cx="889000" cy="28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168366</xdr:rowOff>
    </xdr:from>
    <xdr:to>
      <xdr:col>20</xdr:col>
      <xdr:colOff>38100</xdr:colOff>
      <xdr:row>35</xdr:row>
      <xdr:rowOff>98516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99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89643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090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49349</xdr:rowOff>
    </xdr:from>
    <xdr:to>
      <xdr:col>15</xdr:col>
      <xdr:colOff>50800</xdr:colOff>
      <xdr:row>35</xdr:row>
      <xdr:rowOff>20501</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5878649"/>
          <a:ext cx="889000" cy="142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29573</xdr:rowOff>
    </xdr:from>
    <xdr:to>
      <xdr:col>15</xdr:col>
      <xdr:colOff>101600</xdr:colOff>
      <xdr:row>35</xdr:row>
      <xdr:rowOff>131173</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03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122300</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12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49349</xdr:rowOff>
    </xdr:from>
    <xdr:to>
      <xdr:col>10</xdr:col>
      <xdr:colOff>114300</xdr:colOff>
      <xdr:row>35</xdr:row>
      <xdr:rowOff>22678</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5878649"/>
          <a:ext cx="8890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81824</xdr:rowOff>
    </xdr:from>
    <xdr:to>
      <xdr:col>10</xdr:col>
      <xdr:colOff>165100</xdr:colOff>
      <xdr:row>36</xdr:row>
      <xdr:rowOff>11974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3101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17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157480</xdr:rowOff>
    </xdr:from>
    <xdr:to>
      <xdr:col>6</xdr:col>
      <xdr:colOff>38100</xdr:colOff>
      <xdr:row>35</xdr:row>
      <xdr:rowOff>87630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78757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12156</xdr:rowOff>
    </xdr:from>
    <xdr:to>
      <xdr:col>24</xdr:col>
      <xdr:colOff>114300</xdr:colOff>
      <xdr:row>35</xdr:row>
      <xdr:rowOff>113756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01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162033</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99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112849</xdr:rowOff>
    </xdr:from>
    <xdr:to>
      <xdr:col>20</xdr:col>
      <xdr:colOff>38100</xdr:colOff>
      <xdr:row>35</xdr:row>
      <xdr:rowOff>42999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94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59526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717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141151</xdr:rowOff>
    </xdr:from>
    <xdr:to>
      <xdr:col>15</xdr:col>
      <xdr:colOff>101600</xdr:colOff>
      <xdr:row>35</xdr:row>
      <xdr:rowOff>71301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97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87828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745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169999</xdr:rowOff>
    </xdr:from>
    <xdr:to>
      <xdr:col>10</xdr:col>
      <xdr:colOff>165100</xdr:colOff>
      <xdr:row>34</xdr:row>
      <xdr:rowOff>100149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82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116676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603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143328</xdr:rowOff>
    </xdr:from>
    <xdr:to>
      <xdr:col>6</xdr:col>
      <xdr:colOff>38100</xdr:colOff>
      <xdr:row>35</xdr:row>
      <xdr:rowOff>73478</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97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90005</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747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166713</xdr:rowOff>
    </xdr:from>
    <xdr:to>
      <xdr:col>24</xdr:col>
      <xdr:colOff>62865</xdr:colOff>
      <xdr:row>59</xdr:row>
      <xdr:rowOff>28169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253563"/>
          <a:ext cx="1270" cy="890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31996</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4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28169</xdr:rowOff>
    </xdr:from>
    <xdr:to>
      <xdr:col>24</xdr:col>
      <xdr:colOff>152400</xdr:colOff>
      <xdr:row>59</xdr:row>
      <xdr:rowOff>28169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43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113390</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028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101,373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166713</xdr:rowOff>
    </xdr:from>
    <xdr:to>
      <xdr:col>24</xdr:col>
      <xdr:colOff>152400</xdr:colOff>
      <xdr:row>53</xdr:row>
      <xdr:rowOff>166713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25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15545</xdr:rowOff>
    </xdr:from>
    <xdr:to>
      <xdr:col>24</xdr:col>
      <xdr:colOff>63500</xdr:colOff>
      <xdr:row>56</xdr:row>
      <xdr:rowOff>116751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445295"/>
          <a:ext cx="838200" cy="27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103598</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7047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125171</xdr:rowOff>
    </xdr:from>
    <xdr:to>
      <xdr:col>24</xdr:col>
      <xdr:colOff>114300</xdr:colOff>
      <xdr:row>57</xdr:row>
      <xdr:rowOff>55321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726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116751</xdr:rowOff>
    </xdr:from>
    <xdr:to>
      <xdr:col>19</xdr:col>
      <xdr:colOff>177800</xdr:colOff>
      <xdr:row>57</xdr:row>
      <xdr:rowOff>48209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9717951"/>
          <a:ext cx="889000" cy="102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121539</xdr:rowOff>
    </xdr:from>
    <xdr:to>
      <xdr:col>20</xdr:col>
      <xdr:colOff>38100</xdr:colOff>
      <xdr:row>57</xdr:row>
      <xdr:rowOff>51689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7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42816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9815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124625</xdr:rowOff>
    </xdr:from>
    <xdr:to>
      <xdr:col>15</xdr:col>
      <xdr:colOff>50800</xdr:colOff>
      <xdr:row>57</xdr:row>
      <xdr:rowOff>48209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8697125"/>
          <a:ext cx="889000" cy="112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99454</xdr:rowOff>
    </xdr:from>
    <xdr:to>
      <xdr:col>15</xdr:col>
      <xdr:colOff>101600</xdr:colOff>
      <xdr:row>57</xdr:row>
      <xdr:rowOff>29604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70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46131</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47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124625</xdr:rowOff>
    </xdr:from>
    <xdr:to>
      <xdr:col>10</xdr:col>
      <xdr:colOff>114300</xdr:colOff>
      <xdr:row>57</xdr:row>
      <xdr:rowOff>71603</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8697125"/>
          <a:ext cx="889000" cy="1147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49</xdr:row>
      <xdr:rowOff>139052</xdr:rowOff>
    </xdr:from>
    <xdr:to>
      <xdr:col>10</xdr:col>
      <xdr:colOff>165100</xdr:colOff>
      <xdr:row>50</xdr:row>
      <xdr:rowOff>69202</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854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85729</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8315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137655</xdr:rowOff>
    </xdr:from>
    <xdr:to>
      <xdr:col>6</xdr:col>
      <xdr:colOff>38100</xdr:colOff>
      <xdr:row>57</xdr:row>
      <xdr:rowOff>67805</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973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84332</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951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136195</xdr:rowOff>
    </xdr:from>
    <xdr:to>
      <xdr:col>24</xdr:col>
      <xdr:colOff>114300</xdr:colOff>
      <xdr:row>55</xdr:row>
      <xdr:rowOff>66345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39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159072</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24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65951</xdr:rowOff>
    </xdr:from>
    <xdr:to>
      <xdr:col>20</xdr:col>
      <xdr:colOff>38100</xdr:colOff>
      <xdr:row>56</xdr:row>
      <xdr:rowOff>167551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66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12628</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9442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168859</xdr:rowOff>
    </xdr:from>
    <xdr:to>
      <xdr:col>15</xdr:col>
      <xdr:colOff>101600</xdr:colOff>
      <xdr:row>57</xdr:row>
      <xdr:rowOff>99009</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77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90136</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9862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73825</xdr:rowOff>
    </xdr:from>
    <xdr:to>
      <xdr:col>10</xdr:col>
      <xdr:colOff>165100</xdr:colOff>
      <xdr:row>51</xdr:row>
      <xdr:rowOff>3975</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864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166552</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8739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20803</xdr:rowOff>
    </xdr:from>
    <xdr:to>
      <xdr:col>6</xdr:col>
      <xdr:colOff>38100</xdr:colOff>
      <xdr:row>57</xdr:row>
      <xdr:rowOff>122403</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979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113530</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988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106476</xdr:rowOff>
    </xdr:from>
    <xdr:to>
      <xdr:col>24</xdr:col>
      <xdr:colOff>62865</xdr:colOff>
      <xdr:row>79</xdr:row>
      <xdr:rowOff>45346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279426"/>
          <a:ext cx="1270" cy="1310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49173</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59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45346</xdr:rowOff>
    </xdr:from>
    <xdr:to>
      <xdr:col>24</xdr:col>
      <xdr:colOff>152400</xdr:colOff>
      <xdr:row>79</xdr:row>
      <xdr:rowOff>45346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58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53153</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2054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208,744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106476</xdr:rowOff>
    </xdr:from>
    <xdr:to>
      <xdr:col>24</xdr:col>
      <xdr:colOff>152400</xdr:colOff>
      <xdr:row>71</xdr:row>
      <xdr:rowOff>106476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27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15989</xdr:rowOff>
    </xdr:from>
    <xdr:to>
      <xdr:col>24</xdr:col>
      <xdr:colOff>63500</xdr:colOff>
      <xdr:row>76</xdr:row>
      <xdr:rowOff>40963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874739"/>
          <a:ext cx="838200" cy="196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85406</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9441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106979</xdr:rowOff>
    </xdr:from>
    <xdr:to>
      <xdr:col>24</xdr:col>
      <xdr:colOff>114300</xdr:colOff>
      <xdr:row>76</xdr:row>
      <xdr:rowOff>37130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96572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99257</xdr:rowOff>
    </xdr:from>
    <xdr:to>
      <xdr:col>19</xdr:col>
      <xdr:colOff>177800</xdr:colOff>
      <xdr:row>76</xdr:row>
      <xdr:rowOff>40963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908300" y="12958007"/>
          <a:ext cx="889000" cy="113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107017</xdr:rowOff>
    </xdr:from>
    <xdr:to>
      <xdr:col>20</xdr:col>
      <xdr:colOff>38100</xdr:colOff>
      <xdr:row>77</xdr:row>
      <xdr:rowOff>37167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313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28294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3229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99257</xdr:rowOff>
    </xdr:from>
    <xdr:to>
      <xdr:col>15</xdr:col>
      <xdr:colOff>50800</xdr:colOff>
      <xdr:row>78</xdr:row>
      <xdr:rowOff>64281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2958007"/>
          <a:ext cx="889000" cy="479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110274</xdr:rowOff>
    </xdr:from>
    <xdr:to>
      <xdr:col>15</xdr:col>
      <xdr:colOff>101600</xdr:colOff>
      <xdr:row>76</xdr:row>
      <xdr:rowOff>40424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96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31551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06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64281</xdr:rowOff>
    </xdr:from>
    <xdr:to>
      <xdr:col>10</xdr:col>
      <xdr:colOff>114300</xdr:colOff>
      <xdr:row>78</xdr:row>
      <xdr:rowOff>129603</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437381"/>
          <a:ext cx="889000" cy="65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57925</xdr:rowOff>
    </xdr:from>
    <xdr:to>
      <xdr:col>10</xdr:col>
      <xdr:colOff>165100</xdr:colOff>
      <xdr:row>78</xdr:row>
      <xdr:rowOff>159525</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43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150652</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523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153860</xdr:rowOff>
    </xdr:from>
    <xdr:to>
      <xdr:col>6</xdr:col>
      <xdr:colOff>38100</xdr:colOff>
      <xdr:row>79</xdr:row>
      <xdr:rowOff>84010</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52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75137</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61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136639</xdr:rowOff>
    </xdr:from>
    <xdr:to>
      <xdr:col>24</xdr:col>
      <xdr:colOff>114300</xdr:colOff>
      <xdr:row>75</xdr:row>
      <xdr:rowOff>66789</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82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159516</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675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161613</xdr:rowOff>
    </xdr:from>
    <xdr:to>
      <xdr:col>20</xdr:col>
      <xdr:colOff>38100</xdr:colOff>
      <xdr:row>76</xdr:row>
      <xdr:rowOff>91763</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302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108291</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795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48457</xdr:rowOff>
    </xdr:from>
    <xdr:to>
      <xdr:col>15</xdr:col>
      <xdr:colOff>101600</xdr:colOff>
      <xdr:row>75</xdr:row>
      <xdr:rowOff>150056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290720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166584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2682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13481</xdr:rowOff>
    </xdr:from>
    <xdr:to>
      <xdr:col>10</xdr:col>
      <xdr:colOff>165100</xdr:colOff>
      <xdr:row>78</xdr:row>
      <xdr:rowOff>115081</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386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131608</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161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78803</xdr:rowOff>
    </xdr:from>
    <xdr:to>
      <xdr:col>6</xdr:col>
      <xdr:colOff>38100</xdr:colOff>
      <xdr:row>79</xdr:row>
      <xdr:rowOff>8953</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45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25480</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227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89474</xdr:rowOff>
    </xdr:from>
    <xdr:to>
      <xdr:col>24</xdr:col>
      <xdr:colOff>62865</xdr:colOff>
      <xdr:row>97</xdr:row>
      <xdr:rowOff>144892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519974"/>
          <a:ext cx="1270" cy="125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148719</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677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144892</xdr:rowOff>
    </xdr:from>
    <xdr:to>
      <xdr:col>24</xdr:col>
      <xdr:colOff>152400</xdr:colOff>
      <xdr:row>97</xdr:row>
      <xdr:rowOff>144892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6775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36151</xdr:rowOff>
    </xdr:from>
    <xdr:ext cx="534377"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29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89474</xdr:rowOff>
    </xdr:from>
    <xdr:to>
      <xdr:col>24</xdr:col>
      <xdr:colOff>152400</xdr:colOff>
      <xdr:row>90</xdr:row>
      <xdr:rowOff>89474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51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29254</xdr:rowOff>
    </xdr:from>
    <xdr:to>
      <xdr:col>24</xdr:col>
      <xdr:colOff>63500</xdr:colOff>
      <xdr:row>97</xdr:row>
      <xdr:rowOff>33041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3797300" y="16659904"/>
          <a:ext cx="838200" cy="3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139177</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084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116300</xdr:rowOff>
    </xdr:from>
    <xdr:to>
      <xdr:col>24</xdr:col>
      <xdr:colOff>114300</xdr:colOff>
      <xdr:row>95</xdr:row>
      <xdr:rowOff>46450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23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138198</xdr:rowOff>
    </xdr:from>
    <xdr:to>
      <xdr:col>19</xdr:col>
      <xdr:colOff>177800</xdr:colOff>
      <xdr:row>97</xdr:row>
      <xdr:rowOff>33041</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908300" y="16597398"/>
          <a:ext cx="889000" cy="6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98044</xdr:rowOff>
    </xdr:from>
    <xdr:to>
      <xdr:col>20</xdr:col>
      <xdr:colOff>38100</xdr:colOff>
      <xdr:row>95</xdr:row>
      <xdr:rowOff>28194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21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44721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598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138198</xdr:rowOff>
    </xdr:from>
    <xdr:to>
      <xdr:col>15</xdr:col>
      <xdr:colOff>50800</xdr:colOff>
      <xdr:row>98</xdr:row>
      <xdr:rowOff>53355</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2019300" y="16597398"/>
          <a:ext cx="889000" cy="258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89618</xdr:rowOff>
    </xdr:from>
    <xdr:to>
      <xdr:col>15</xdr:col>
      <xdr:colOff>101600</xdr:colOff>
      <xdr:row>95</xdr:row>
      <xdr:rowOff>19768</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20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36295</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5981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53355</xdr:rowOff>
    </xdr:from>
    <xdr:to>
      <xdr:col>10</xdr:col>
      <xdr:colOff>114300</xdr:colOff>
      <xdr:row>98</xdr:row>
      <xdr:rowOff>123568</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6855455"/>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22214</xdr:rowOff>
    </xdr:from>
    <xdr:to>
      <xdr:col>10</xdr:col>
      <xdr:colOff>165100</xdr:colOff>
      <xdr:row>96</xdr:row>
      <xdr:rowOff>123814</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48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140341</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25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70579</xdr:rowOff>
    </xdr:from>
    <xdr:to>
      <xdr:col>6</xdr:col>
      <xdr:colOff>38100</xdr:colOff>
      <xdr:row>97</xdr:row>
      <xdr:rowOff>729</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529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17256</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305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149904</xdr:rowOff>
    </xdr:from>
    <xdr:to>
      <xdr:col>24</xdr:col>
      <xdr:colOff>114300</xdr:colOff>
      <xdr:row>97</xdr:row>
      <xdr:rowOff>80054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609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64831</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52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153691</xdr:rowOff>
    </xdr:from>
    <xdr:to>
      <xdr:col>20</xdr:col>
      <xdr:colOff>38100</xdr:colOff>
      <xdr:row>97</xdr:row>
      <xdr:rowOff>83841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61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74968</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70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87398</xdr:rowOff>
    </xdr:from>
    <xdr:to>
      <xdr:col>15</xdr:col>
      <xdr:colOff>101600</xdr:colOff>
      <xdr:row>97</xdr:row>
      <xdr:rowOff>17548</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546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8675</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63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2555</xdr:rowOff>
    </xdr:from>
    <xdr:to>
      <xdr:col>10</xdr:col>
      <xdr:colOff>165100</xdr:colOff>
      <xdr:row>98</xdr:row>
      <xdr:rowOff>104155</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80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95282</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89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72768</xdr:rowOff>
    </xdr:from>
    <xdr:to>
      <xdr:col>6</xdr:col>
      <xdr:colOff>38100</xdr:colOff>
      <xdr:row>99</xdr:row>
      <xdr:rowOff>2918</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87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165495</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967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69931</xdr:rowOff>
    </xdr:from>
    <xdr:to>
      <xdr:col>54</xdr:col>
      <xdr:colOff>189865</xdr:colOff>
      <xdr:row>38</xdr:row>
      <xdr:rowOff>131196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213431"/>
          <a:ext cx="1270" cy="143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135023</xdr:rowOff>
    </xdr:from>
    <xdr:ext cx="313932"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6501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131196</xdr:rowOff>
    </xdr:from>
    <xdr:to>
      <xdr:col>55</xdr:col>
      <xdr:colOff>88900</xdr:colOff>
      <xdr:row>38</xdr:row>
      <xdr:rowOff>131196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646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16608</xdr:rowOff>
    </xdr:from>
    <xdr:ext cx="534377"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498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69931</xdr:rowOff>
    </xdr:from>
    <xdr:to>
      <xdr:col>55</xdr:col>
      <xdr:colOff>88900</xdr:colOff>
      <xdr:row>30</xdr:row>
      <xdr:rowOff>69931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213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150033</xdr:rowOff>
    </xdr:from>
    <xdr:to>
      <xdr:col>55</xdr:col>
      <xdr:colOff>0</xdr:colOff>
      <xdr:row>37</xdr:row>
      <xdr:rowOff>157439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6493683"/>
          <a:ext cx="838200" cy="7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90654</xdr:rowOff>
    </xdr:from>
    <xdr:ext cx="469744"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2628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67777</xdr:rowOff>
    </xdr:from>
    <xdr:to>
      <xdr:col>55</xdr:col>
      <xdr:colOff>50800</xdr:colOff>
      <xdr:row>37</xdr:row>
      <xdr:rowOff>169377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41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157439</xdr:rowOff>
    </xdr:from>
    <xdr:to>
      <xdr:col>50</xdr:col>
      <xdr:colOff>114300</xdr:colOff>
      <xdr:row>37</xdr:row>
      <xdr:rowOff>160548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8750300" y="6501089"/>
          <a:ext cx="889000" cy="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69332</xdr:rowOff>
    </xdr:from>
    <xdr:to>
      <xdr:col>50</xdr:col>
      <xdr:colOff>165100</xdr:colOff>
      <xdr:row>37</xdr:row>
      <xdr:rowOff>170932</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1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16009</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04428" y="618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160548</xdr:rowOff>
    </xdr:from>
    <xdr:to>
      <xdr:col>45</xdr:col>
      <xdr:colOff>177800</xdr:colOff>
      <xdr:row>37</xdr:row>
      <xdr:rowOff>170698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7861300" y="6504198"/>
          <a:ext cx="889000" cy="10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65034</xdr:rowOff>
    </xdr:from>
    <xdr:to>
      <xdr:col>46</xdr:col>
      <xdr:colOff>38100</xdr:colOff>
      <xdr:row>37</xdr:row>
      <xdr:rowOff>166634</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40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11711</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15428" y="618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170698</xdr:rowOff>
    </xdr:from>
    <xdr:to>
      <xdr:col>41</xdr:col>
      <xdr:colOff>50800</xdr:colOff>
      <xdr:row>38</xdr:row>
      <xdr:rowOff>3820</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6972300" y="65143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61651</xdr:rowOff>
    </xdr:from>
    <xdr:to>
      <xdr:col>41</xdr:col>
      <xdr:colOff>101600</xdr:colOff>
      <xdr:row>37</xdr:row>
      <xdr:rowOff>163251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0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8328</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26428" y="618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43271</xdr:rowOff>
    </xdr:from>
    <xdr:to>
      <xdr:col>36</xdr:col>
      <xdr:colOff>165100</xdr:colOff>
      <xdr:row>37</xdr:row>
      <xdr:rowOff>144871</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38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161398</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37428" y="6162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99233</xdr:rowOff>
    </xdr:from>
    <xdr:to>
      <xdr:col>55</xdr:col>
      <xdr:colOff>50800</xdr:colOff>
      <xdr:row>38</xdr:row>
      <xdr:rowOff>29383</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44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77660</xdr:rowOff>
    </xdr:from>
    <xdr:ext cx="469744"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42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106639</xdr:rowOff>
    </xdr:from>
    <xdr:to>
      <xdr:col>50</xdr:col>
      <xdr:colOff>165100</xdr:colOff>
      <xdr:row>38</xdr:row>
      <xdr:rowOff>36789</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45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27916</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04428" y="6543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109748</xdr:rowOff>
    </xdr:from>
    <xdr:to>
      <xdr:col>46</xdr:col>
      <xdr:colOff>38100</xdr:colOff>
      <xdr:row>38</xdr:row>
      <xdr:rowOff>39898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45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31025</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15428" y="6546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119898</xdr:rowOff>
    </xdr:from>
    <xdr:to>
      <xdr:col>41</xdr:col>
      <xdr:colOff>101600</xdr:colOff>
      <xdr:row>38</xdr:row>
      <xdr:rowOff>50048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46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41175</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26428" y="6556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124470</xdr:rowOff>
    </xdr:from>
    <xdr:to>
      <xdr:col>36</xdr:col>
      <xdr:colOff>165100</xdr:colOff>
      <xdr:row>38</xdr:row>
      <xdr:rowOff>54620</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4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45747</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37428" y="656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104381</xdr:rowOff>
    </xdr:from>
    <xdr:to>
      <xdr:col>54</xdr:col>
      <xdr:colOff>189865</xdr:colOff>
      <xdr:row>57</xdr:row>
      <xdr:rowOff>109810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76881"/>
          <a:ext cx="1270" cy="1205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113637</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988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109810</xdr:rowOff>
    </xdr:from>
    <xdr:to>
      <xdr:col>55</xdr:col>
      <xdr:colOff>88900</xdr:colOff>
      <xdr:row>57</xdr:row>
      <xdr:rowOff>109810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988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51058</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5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104381</xdr:rowOff>
    </xdr:from>
    <xdr:to>
      <xdr:col>55</xdr:col>
      <xdr:colOff>88900</xdr:colOff>
      <xdr:row>50</xdr:row>
      <xdr:rowOff>104381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76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137985</xdr:rowOff>
    </xdr:from>
    <xdr:to>
      <xdr:col>55</xdr:col>
      <xdr:colOff>0</xdr:colOff>
      <xdr:row>54</xdr:row>
      <xdr:rowOff>118840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224835"/>
          <a:ext cx="838200" cy="152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122248</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3805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143821</xdr:rowOff>
    </xdr:from>
    <xdr:to>
      <xdr:col>55</xdr:col>
      <xdr:colOff>50800</xdr:colOff>
      <xdr:row>55</xdr:row>
      <xdr:rowOff>73971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40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137985</xdr:rowOff>
    </xdr:from>
    <xdr:to>
      <xdr:col>50</xdr:col>
      <xdr:colOff>114300</xdr:colOff>
      <xdr:row>55</xdr:row>
      <xdr:rowOff>27801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224835"/>
          <a:ext cx="889000" cy="232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137592</xdr:rowOff>
    </xdr:from>
    <xdr:to>
      <xdr:col>50</xdr:col>
      <xdr:colOff>165100</xdr:colOff>
      <xdr:row>55</xdr:row>
      <xdr:rowOff>67742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395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58869</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488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27801</xdr:rowOff>
    </xdr:from>
    <xdr:to>
      <xdr:col>45</xdr:col>
      <xdr:colOff>177800</xdr:colOff>
      <xdr:row>55</xdr:row>
      <xdr:rowOff>33115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457551"/>
          <a:ext cx="889000" cy="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152622</xdr:rowOff>
    </xdr:from>
    <xdr:to>
      <xdr:col>46</xdr:col>
      <xdr:colOff>38100</xdr:colOff>
      <xdr:row>55</xdr:row>
      <xdr:rowOff>82772</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410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73899</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503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33115</xdr:rowOff>
    </xdr:from>
    <xdr:to>
      <xdr:col>41</xdr:col>
      <xdr:colOff>50800</xdr:colOff>
      <xdr:row>55</xdr:row>
      <xdr:rowOff>62319</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462865"/>
          <a:ext cx="889000" cy="29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40951</xdr:rowOff>
    </xdr:from>
    <xdr:to>
      <xdr:col>41</xdr:col>
      <xdr:colOff>101600</xdr:colOff>
      <xdr:row>55</xdr:row>
      <xdr:rowOff>142551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47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133678</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56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77241</xdr:rowOff>
    </xdr:from>
    <xdr:to>
      <xdr:col>36</xdr:col>
      <xdr:colOff>165100</xdr:colOff>
      <xdr:row>55</xdr:row>
      <xdr:rowOff>7391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3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23918</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11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68040</xdr:rowOff>
    </xdr:from>
    <xdr:to>
      <xdr:col>55</xdr:col>
      <xdr:colOff>50800</xdr:colOff>
      <xdr:row>54</xdr:row>
      <xdr:rowOff>169640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32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90917</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17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87185</xdr:rowOff>
    </xdr:from>
    <xdr:to>
      <xdr:col>50</xdr:col>
      <xdr:colOff>165100</xdr:colOff>
      <xdr:row>54</xdr:row>
      <xdr:rowOff>17335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17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33862</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8949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148451</xdr:rowOff>
    </xdr:from>
    <xdr:to>
      <xdr:col>46</xdr:col>
      <xdr:colOff>38100</xdr:colOff>
      <xdr:row>55</xdr:row>
      <xdr:rowOff>78601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40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53</xdr:row>
      <xdr:rowOff>95128</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9181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153765</xdr:rowOff>
    </xdr:from>
    <xdr:to>
      <xdr:col>41</xdr:col>
      <xdr:colOff>101600</xdr:colOff>
      <xdr:row>55</xdr:row>
      <xdr:rowOff>83915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41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53</xdr:row>
      <xdr:rowOff>100442</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9187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11519</xdr:rowOff>
    </xdr:from>
    <xdr:to>
      <xdr:col>36</xdr:col>
      <xdr:colOff>165100</xdr:colOff>
      <xdr:row>55</xdr:row>
      <xdr:rowOff>113119</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44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104246</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9533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137382</xdr:rowOff>
    </xdr:from>
    <xdr:to>
      <xdr:col>54</xdr:col>
      <xdr:colOff>189865</xdr:colOff>
      <xdr:row>79</xdr:row>
      <xdr:rowOff>30527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138882"/>
          <a:ext cx="1270" cy="143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34354</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78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30527</xdr:rowOff>
    </xdr:from>
    <xdr:to>
      <xdr:col>55</xdr:col>
      <xdr:colOff>88900</xdr:colOff>
      <xdr:row>79</xdr:row>
      <xdr:rowOff>30527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75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84059</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91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46,071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137382</xdr:rowOff>
    </xdr:from>
    <xdr:to>
      <xdr:col>55</xdr:col>
      <xdr:colOff>88900</xdr:colOff>
      <xdr:row>70</xdr:row>
      <xdr:rowOff>137382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138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168797</xdr:rowOff>
    </xdr:from>
    <xdr:to>
      <xdr:col>55</xdr:col>
      <xdr:colOff>0</xdr:colOff>
      <xdr:row>76</xdr:row>
      <xdr:rowOff>85195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027547"/>
          <a:ext cx="838200" cy="8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109585</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139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131158</xdr:rowOff>
    </xdr:from>
    <xdr:to>
      <xdr:col>55</xdr:col>
      <xdr:colOff>50800</xdr:colOff>
      <xdr:row>77</xdr:row>
      <xdr:rowOff>61308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16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150706</xdr:rowOff>
    </xdr:from>
    <xdr:to>
      <xdr:col>50</xdr:col>
      <xdr:colOff>114300</xdr:colOff>
      <xdr:row>75</xdr:row>
      <xdr:rowOff>168797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009456"/>
          <a:ext cx="889000" cy="18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80834</xdr:rowOff>
    </xdr:from>
    <xdr:to>
      <xdr:col>50</xdr:col>
      <xdr:colOff>165100</xdr:colOff>
      <xdr:row>77</xdr:row>
      <xdr:rowOff>10984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11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2111</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20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150706</xdr:rowOff>
    </xdr:from>
    <xdr:to>
      <xdr:col>45</xdr:col>
      <xdr:colOff>177800</xdr:colOff>
      <xdr:row>76</xdr:row>
      <xdr:rowOff>94273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009456"/>
          <a:ext cx="889000" cy="115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10914</xdr:rowOff>
    </xdr:from>
    <xdr:to>
      <xdr:col>46</xdr:col>
      <xdr:colOff>38100</xdr:colOff>
      <xdr:row>76</xdr:row>
      <xdr:rowOff>112514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04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103641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13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94273</xdr:rowOff>
    </xdr:from>
    <xdr:to>
      <xdr:col>41</xdr:col>
      <xdr:colOff>50800</xdr:colOff>
      <xdr:row>77</xdr:row>
      <xdr:rowOff>54237</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124473"/>
          <a:ext cx="889000" cy="131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89650</xdr:rowOff>
    </xdr:from>
    <xdr:to>
      <xdr:col>41</xdr:col>
      <xdr:colOff>101600</xdr:colOff>
      <xdr:row>77</xdr:row>
      <xdr:rowOff>19800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1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10927</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21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39326</xdr:rowOff>
    </xdr:from>
    <xdr:to>
      <xdr:col>36</xdr:col>
      <xdr:colOff>165100</xdr:colOff>
      <xdr:row>77</xdr:row>
      <xdr:rowOff>140926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24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132053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333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34395</xdr:rowOff>
    </xdr:from>
    <xdr:to>
      <xdr:col>55</xdr:col>
      <xdr:colOff>50800</xdr:colOff>
      <xdr:row>76</xdr:row>
      <xdr:rowOff>135995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06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57273</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2916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117997</xdr:rowOff>
    </xdr:from>
    <xdr:to>
      <xdr:col>50</xdr:col>
      <xdr:colOff>165100</xdr:colOff>
      <xdr:row>76</xdr:row>
      <xdr:rowOff>48147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297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64674</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2751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99906</xdr:rowOff>
    </xdr:from>
    <xdr:to>
      <xdr:col>46</xdr:col>
      <xdr:colOff>38100</xdr:colOff>
      <xdr:row>76</xdr:row>
      <xdr:rowOff>30056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295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46583</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2733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43473</xdr:rowOff>
    </xdr:from>
    <xdr:to>
      <xdr:col>41</xdr:col>
      <xdr:colOff>101600</xdr:colOff>
      <xdr:row>76</xdr:row>
      <xdr:rowOff>145073</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07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161601</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2848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3437</xdr:rowOff>
    </xdr:from>
    <xdr:to>
      <xdr:col>36</xdr:col>
      <xdr:colOff>165100</xdr:colOff>
      <xdr:row>77</xdr:row>
      <xdr:rowOff>105037</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205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121564</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2980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9740</xdr:rowOff>
    </xdr:from>
    <xdr:to>
      <xdr:col>54</xdr:col>
      <xdr:colOff>189865</xdr:colOff>
      <xdr:row>98</xdr:row>
      <xdr:rowOff>127375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40240"/>
          <a:ext cx="1270" cy="1489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131202</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3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127375</xdr:rowOff>
    </xdr:from>
    <xdr:to>
      <xdr:col>55</xdr:col>
      <xdr:colOff>88900</xdr:colOff>
      <xdr:row>98</xdr:row>
      <xdr:rowOff>127375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2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127867</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1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9740</xdr:rowOff>
    </xdr:from>
    <xdr:to>
      <xdr:col>55</xdr:col>
      <xdr:colOff>88900</xdr:colOff>
      <xdr:row>90</xdr:row>
      <xdr:rowOff>9740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4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89199</xdr:rowOff>
    </xdr:from>
    <xdr:to>
      <xdr:col>55</xdr:col>
      <xdr:colOff>0</xdr:colOff>
      <xdr:row>97</xdr:row>
      <xdr:rowOff>129566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719849"/>
          <a:ext cx="838200" cy="40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55923</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343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33046</xdr:rowOff>
    </xdr:from>
    <xdr:to>
      <xdr:col>55</xdr:col>
      <xdr:colOff>50800</xdr:colOff>
      <xdr:row>96</xdr:row>
      <xdr:rowOff>134646</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49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129566</xdr:rowOff>
    </xdr:from>
    <xdr:to>
      <xdr:col>50</xdr:col>
      <xdr:colOff>114300</xdr:colOff>
      <xdr:row>97</xdr:row>
      <xdr:rowOff>159131</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760216"/>
          <a:ext cx="889000" cy="29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42514</xdr:rowOff>
    </xdr:from>
    <xdr:to>
      <xdr:col>50</xdr:col>
      <xdr:colOff>165100</xdr:colOff>
      <xdr:row>96</xdr:row>
      <xdr:rowOff>144114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5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160641</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27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138328</xdr:rowOff>
    </xdr:from>
    <xdr:to>
      <xdr:col>45</xdr:col>
      <xdr:colOff>177800</xdr:colOff>
      <xdr:row>97</xdr:row>
      <xdr:rowOff>159131</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768978"/>
          <a:ext cx="889000" cy="20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55753</xdr:rowOff>
    </xdr:from>
    <xdr:to>
      <xdr:col>46</xdr:col>
      <xdr:colOff>38100</xdr:colOff>
      <xdr:row>96</xdr:row>
      <xdr:rowOff>157353</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51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2430</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290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138328</xdr:rowOff>
    </xdr:from>
    <xdr:to>
      <xdr:col>41</xdr:col>
      <xdr:colOff>50800</xdr:colOff>
      <xdr:row>98</xdr:row>
      <xdr:rowOff>5283</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768978"/>
          <a:ext cx="889000" cy="3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70879</xdr:rowOff>
    </xdr:from>
    <xdr:to>
      <xdr:col>41</xdr:col>
      <xdr:colOff>101600</xdr:colOff>
      <xdr:row>97</xdr:row>
      <xdr:rowOff>1029</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530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17556</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305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94272</xdr:rowOff>
    </xdr:from>
    <xdr:to>
      <xdr:col>36</xdr:col>
      <xdr:colOff>165100</xdr:colOff>
      <xdr:row>95</xdr:row>
      <xdr:rowOff>24422</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210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40949</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5985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38399</xdr:rowOff>
    </xdr:from>
    <xdr:to>
      <xdr:col>55</xdr:col>
      <xdr:colOff>50800</xdr:colOff>
      <xdr:row>97</xdr:row>
      <xdr:rowOff>139999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66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16826</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647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78766</xdr:rowOff>
    </xdr:from>
    <xdr:to>
      <xdr:col>50</xdr:col>
      <xdr:colOff>165100</xdr:colOff>
      <xdr:row>98</xdr:row>
      <xdr:rowOff>8916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70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802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108331</xdr:rowOff>
    </xdr:from>
    <xdr:to>
      <xdr:col>46</xdr:col>
      <xdr:colOff>38100</xdr:colOff>
      <xdr:row>98</xdr:row>
      <xdr:rowOff>38481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73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29608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83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87528</xdr:rowOff>
    </xdr:from>
    <xdr:to>
      <xdr:col>41</xdr:col>
      <xdr:colOff>101600</xdr:colOff>
      <xdr:row>98</xdr:row>
      <xdr:rowOff>17678</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71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8805</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810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125933</xdr:rowOff>
    </xdr:from>
    <xdr:to>
      <xdr:col>36</xdr:col>
      <xdr:colOff>165100</xdr:colOff>
      <xdr:row>98</xdr:row>
      <xdr:rowOff>56083</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75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47210</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849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85369</xdr:rowOff>
    </xdr:from>
    <xdr:to>
      <xdr:col>85</xdr:col>
      <xdr:colOff>126364</xdr:colOff>
      <xdr:row>38</xdr:row>
      <xdr:rowOff>124231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28869"/>
          <a:ext cx="1269" cy="141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128058</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64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124231</xdr:rowOff>
    </xdr:from>
    <xdr:to>
      <xdr:col>86</xdr:col>
      <xdr:colOff>25400</xdr:colOff>
      <xdr:row>38</xdr:row>
      <xdr:rowOff>124231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3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32046</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04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85369</xdr:rowOff>
    </xdr:from>
    <xdr:to>
      <xdr:col>86</xdr:col>
      <xdr:colOff>25400</xdr:colOff>
      <xdr:row>30</xdr:row>
      <xdr:rowOff>85369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28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97256</xdr:rowOff>
    </xdr:from>
    <xdr:to>
      <xdr:col>85</xdr:col>
      <xdr:colOff>127000</xdr:colOff>
      <xdr:row>37</xdr:row>
      <xdr:rowOff>91389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098006"/>
          <a:ext cx="838200" cy="33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64050</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236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85623</xdr:rowOff>
    </xdr:from>
    <xdr:to>
      <xdr:col>85</xdr:col>
      <xdr:colOff>177800</xdr:colOff>
      <xdr:row>37</xdr:row>
      <xdr:rowOff>15773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12370</xdr:rowOff>
    </xdr:from>
    <xdr:to>
      <xdr:col>81</xdr:col>
      <xdr:colOff>50800</xdr:colOff>
      <xdr:row>37</xdr:row>
      <xdr:rowOff>91389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356020"/>
          <a:ext cx="889000" cy="79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145212</xdr:rowOff>
    </xdr:from>
    <xdr:to>
      <xdr:col>81</xdr:col>
      <xdr:colOff>101600</xdr:colOff>
      <xdr:row>37</xdr:row>
      <xdr:rowOff>75362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1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91889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09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12370</xdr:rowOff>
    </xdr:from>
    <xdr:to>
      <xdr:col>76</xdr:col>
      <xdr:colOff>114300</xdr:colOff>
      <xdr:row>37</xdr:row>
      <xdr:rowOff>103353</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356020"/>
          <a:ext cx="889000" cy="90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144678</xdr:rowOff>
    </xdr:from>
    <xdr:to>
      <xdr:col>76</xdr:col>
      <xdr:colOff>165100</xdr:colOff>
      <xdr:row>37</xdr:row>
      <xdr:rowOff>74828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65955</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40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103353</xdr:rowOff>
    </xdr:from>
    <xdr:to>
      <xdr:col>71</xdr:col>
      <xdr:colOff>177800</xdr:colOff>
      <xdr:row>38</xdr:row>
      <xdr:rowOff>24562</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447003"/>
          <a:ext cx="889000" cy="9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69850</xdr:rowOff>
    </xdr:from>
    <xdr:to>
      <xdr:col>72</xdr:col>
      <xdr:colOff>38100</xdr:colOff>
      <xdr:row>37</xdr:row>
      <xdr:rowOff>0</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4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16527</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01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98349</xdr:rowOff>
    </xdr:from>
    <xdr:to>
      <xdr:col>67</xdr:col>
      <xdr:colOff>101600</xdr:colOff>
      <xdr:row>37</xdr:row>
      <xdr:rowOff>28499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7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45026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04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46456</xdr:rowOff>
    </xdr:from>
    <xdr:to>
      <xdr:col>85</xdr:col>
      <xdr:colOff>177800</xdr:colOff>
      <xdr:row>35</xdr:row>
      <xdr:rowOff>148056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04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69333</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589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40589</xdr:rowOff>
    </xdr:from>
    <xdr:to>
      <xdr:col>81</xdr:col>
      <xdr:colOff>101600</xdr:colOff>
      <xdr:row>37</xdr:row>
      <xdr:rowOff>142189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38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133316</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476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133020</xdr:rowOff>
    </xdr:from>
    <xdr:to>
      <xdr:col>76</xdr:col>
      <xdr:colOff>165100</xdr:colOff>
      <xdr:row>37</xdr:row>
      <xdr:rowOff>63170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30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79697</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08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52553</xdr:rowOff>
    </xdr:from>
    <xdr:to>
      <xdr:col>72</xdr:col>
      <xdr:colOff>38100</xdr:colOff>
      <xdr:row>37</xdr:row>
      <xdr:rowOff>154153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39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145280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48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145212</xdr:rowOff>
    </xdr:from>
    <xdr:to>
      <xdr:col>67</xdr:col>
      <xdr:colOff>101600</xdr:colOff>
      <xdr:row>38</xdr:row>
      <xdr:rowOff>75361</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48886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66489</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58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63005</xdr:rowOff>
    </xdr:from>
    <xdr:to>
      <xdr:col>85</xdr:col>
      <xdr:colOff>126364</xdr:colOff>
      <xdr:row>59</xdr:row>
      <xdr:rowOff>38042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635505"/>
          <a:ext cx="1269" cy="1518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41869</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15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38042</xdr:rowOff>
    </xdr:from>
    <xdr:to>
      <xdr:col>86</xdr:col>
      <xdr:colOff>25400</xdr:colOff>
      <xdr:row>59</xdr:row>
      <xdr:rowOff>38042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153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9682</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41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63005</xdr:rowOff>
    </xdr:from>
    <xdr:to>
      <xdr:col>86</xdr:col>
      <xdr:colOff>25400</xdr:colOff>
      <xdr:row>50</xdr:row>
      <xdr:rowOff>63005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63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167955</xdr:rowOff>
    </xdr:from>
    <xdr:to>
      <xdr:col>85</xdr:col>
      <xdr:colOff>127000</xdr:colOff>
      <xdr:row>58</xdr:row>
      <xdr:rowOff>100335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769155"/>
          <a:ext cx="838200" cy="27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82814</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5125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59937</xdr:rowOff>
    </xdr:from>
    <xdr:to>
      <xdr:col>85</xdr:col>
      <xdr:colOff>177800</xdr:colOff>
      <xdr:row>56</xdr:row>
      <xdr:rowOff>161537</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66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100335</xdr:rowOff>
    </xdr:from>
    <xdr:to>
      <xdr:col>81</xdr:col>
      <xdr:colOff>50800</xdr:colOff>
      <xdr:row>58</xdr:row>
      <xdr:rowOff>126190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10044435"/>
          <a:ext cx="889000" cy="25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106502</xdr:rowOff>
    </xdr:from>
    <xdr:to>
      <xdr:col>81</xdr:col>
      <xdr:colOff>101600</xdr:colOff>
      <xdr:row>57</xdr:row>
      <xdr:rowOff>36652</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70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53179</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48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76126</xdr:rowOff>
    </xdr:from>
    <xdr:to>
      <xdr:col>76</xdr:col>
      <xdr:colOff>114300</xdr:colOff>
      <xdr:row>58</xdr:row>
      <xdr:rowOff>126190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10020226"/>
          <a:ext cx="889000" cy="50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58222</xdr:rowOff>
    </xdr:from>
    <xdr:to>
      <xdr:col>76</xdr:col>
      <xdr:colOff>165100</xdr:colOff>
      <xdr:row>57</xdr:row>
      <xdr:rowOff>159822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830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4899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606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122235</xdr:rowOff>
    </xdr:from>
    <xdr:to>
      <xdr:col>71</xdr:col>
      <xdr:colOff>177800</xdr:colOff>
      <xdr:row>58</xdr:row>
      <xdr:rowOff>76126</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9723435"/>
          <a:ext cx="889000" cy="296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62771</xdr:rowOff>
    </xdr:from>
    <xdr:to>
      <xdr:col>72</xdr:col>
      <xdr:colOff>38100</xdr:colOff>
      <xdr:row>56</xdr:row>
      <xdr:rowOff>164371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663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9448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43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141250</xdr:rowOff>
    </xdr:from>
    <xdr:to>
      <xdr:col>67</xdr:col>
      <xdr:colOff>101600</xdr:colOff>
      <xdr:row>57</xdr:row>
      <xdr:rowOff>71400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74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62527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835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117155</xdr:rowOff>
    </xdr:from>
    <xdr:to>
      <xdr:col>85</xdr:col>
      <xdr:colOff>177800</xdr:colOff>
      <xdr:row>57</xdr:row>
      <xdr:rowOff>47305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71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95582</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69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49535</xdr:rowOff>
    </xdr:from>
    <xdr:to>
      <xdr:col>81</xdr:col>
      <xdr:colOff>101600</xdr:colOff>
      <xdr:row>58</xdr:row>
      <xdr:rowOff>151135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99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142262</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10086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75390</xdr:rowOff>
    </xdr:from>
    <xdr:to>
      <xdr:col>76</xdr:col>
      <xdr:colOff>165100</xdr:colOff>
      <xdr:row>59</xdr:row>
      <xdr:rowOff>5540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1001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168117</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1011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25326</xdr:rowOff>
    </xdr:from>
    <xdr:to>
      <xdr:col>72</xdr:col>
      <xdr:colOff>38100</xdr:colOff>
      <xdr:row>58</xdr:row>
      <xdr:rowOff>126926</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96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118053</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1006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71435</xdr:rowOff>
    </xdr:from>
    <xdr:to>
      <xdr:col>67</xdr:col>
      <xdr:colOff>101600</xdr:colOff>
      <xdr:row>57</xdr:row>
      <xdr:rowOff>1585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67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18112</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44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29019</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201969"/>
          <a:ext cx="1269" cy="1387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147146</xdr:rowOff>
    </xdr:from>
    <xdr:ext cx="469744"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97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29019</xdr:rowOff>
    </xdr:from>
    <xdr:to>
      <xdr:col>86</xdr:col>
      <xdr:colOff>25400</xdr:colOff>
      <xdr:row>71</xdr:row>
      <xdr:rowOff>29019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201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25781</xdr:rowOff>
    </xdr:from>
    <xdr:to>
      <xdr:col>85</xdr:col>
      <xdr:colOff>127000</xdr:colOff>
      <xdr:row>78</xdr:row>
      <xdr:rowOff>158559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3398881"/>
          <a:ext cx="838200" cy="132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50627</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080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27750</xdr:rowOff>
    </xdr:from>
    <xdr:to>
      <xdr:col>85</xdr:col>
      <xdr:colOff>177800</xdr:colOff>
      <xdr:row>77</xdr:row>
      <xdr:rowOff>129350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22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158559</xdr:rowOff>
    </xdr:from>
    <xdr:to>
      <xdr:col>81</xdr:col>
      <xdr:colOff>50800</xdr:colOff>
      <xdr:row>79</xdr:row>
      <xdr:rowOff>27115</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531659"/>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14796</xdr:rowOff>
    </xdr:from>
    <xdr:to>
      <xdr:col>81</xdr:col>
      <xdr:colOff>101600</xdr:colOff>
      <xdr:row>77</xdr:row>
      <xdr:rowOff>116396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21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132923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2991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10161</xdr:rowOff>
    </xdr:from>
    <xdr:to>
      <xdr:col>76</xdr:col>
      <xdr:colOff>114300</xdr:colOff>
      <xdr:row>79</xdr:row>
      <xdr:rowOff>27115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54711"/>
          <a:ext cx="889000" cy="1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28893</xdr:rowOff>
    </xdr:from>
    <xdr:to>
      <xdr:col>76</xdr:col>
      <xdr:colOff>165100</xdr:colOff>
      <xdr:row>78</xdr:row>
      <xdr:rowOff>130493</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401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147020</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3017" y="13177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10161</xdr:rowOff>
    </xdr:from>
    <xdr:to>
      <xdr:col>71</xdr:col>
      <xdr:colOff>177800</xdr:colOff>
      <xdr:row>79</xdr:row>
      <xdr:rowOff>19875</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554711"/>
          <a:ext cx="889000" cy="9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318</xdr:rowOff>
    </xdr:from>
    <xdr:to>
      <xdr:col>72</xdr:col>
      <xdr:colOff>38100</xdr:colOff>
      <xdr:row>77</xdr:row>
      <xdr:rowOff>101918</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20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118445</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2977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100140</xdr:rowOff>
    </xdr:from>
    <xdr:to>
      <xdr:col>67</xdr:col>
      <xdr:colOff>101600</xdr:colOff>
      <xdr:row>72</xdr:row>
      <xdr:rowOff>30290</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227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70</xdr:row>
      <xdr:rowOff>46817</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2048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146431</xdr:rowOff>
    </xdr:from>
    <xdr:to>
      <xdr:col>85</xdr:col>
      <xdr:colOff>177800</xdr:colOff>
      <xdr:row>78</xdr:row>
      <xdr:rowOff>76581</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34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124858</xdr:rowOff>
    </xdr:from>
    <xdr:ext cx="378565"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3265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107759</xdr:rowOff>
    </xdr:from>
    <xdr:to>
      <xdr:col>81</xdr:col>
      <xdr:colOff>101600</xdr:colOff>
      <xdr:row>79</xdr:row>
      <xdr:rowOff>37909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480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29036</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2017" y="135735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147765</xdr:rowOff>
    </xdr:from>
    <xdr:to>
      <xdr:col>76</xdr:col>
      <xdr:colOff>165100</xdr:colOff>
      <xdr:row>79</xdr:row>
      <xdr:rowOff>77915</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2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69042</xdr:rowOff>
    </xdr:from>
    <xdr:ext cx="313932"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35333" y="136135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130811</xdr:rowOff>
    </xdr:from>
    <xdr:to>
      <xdr:col>72</xdr:col>
      <xdr:colOff>38100</xdr:colOff>
      <xdr:row>79</xdr:row>
      <xdr:rowOff>60961</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0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52088</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14017" y="13596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140525</xdr:rowOff>
    </xdr:from>
    <xdr:to>
      <xdr:col>67</xdr:col>
      <xdr:colOff>101600</xdr:colOff>
      <xdr:row>79</xdr:row>
      <xdr:rowOff>70675</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1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61802</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25017" y="13606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131775</xdr:rowOff>
    </xdr:from>
    <xdr:to>
      <xdr:col>85</xdr:col>
      <xdr:colOff>126364</xdr:colOff>
      <xdr:row>98</xdr:row>
      <xdr:rowOff>71958</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733725"/>
          <a:ext cx="1269" cy="1140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75785</xdr:rowOff>
    </xdr:from>
    <xdr:ext cx="469744"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877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71958</xdr:rowOff>
    </xdr:from>
    <xdr:to>
      <xdr:col>86</xdr:col>
      <xdr:colOff>25400</xdr:colOff>
      <xdr:row>98</xdr:row>
      <xdr:rowOff>71958</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874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78452</xdr:rowOff>
    </xdr:from>
    <xdr:ext cx="534377"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50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67,416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131775</xdr:rowOff>
    </xdr:from>
    <xdr:to>
      <xdr:col>86</xdr:col>
      <xdr:colOff>25400</xdr:colOff>
      <xdr:row>91</xdr:row>
      <xdr:rowOff>131775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733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58052</xdr:rowOff>
    </xdr:from>
    <xdr:to>
      <xdr:col>85</xdr:col>
      <xdr:colOff>127000</xdr:colOff>
      <xdr:row>95</xdr:row>
      <xdr:rowOff>61957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345802"/>
          <a:ext cx="838200" cy="3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136256</xdr:rowOff>
    </xdr:from>
    <xdr:ext cx="534377"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081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113379</xdr:rowOff>
    </xdr:from>
    <xdr:to>
      <xdr:col>85</xdr:col>
      <xdr:colOff>177800</xdr:colOff>
      <xdr:row>95</xdr:row>
      <xdr:rowOff>43529</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2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61957</xdr:rowOff>
    </xdr:from>
    <xdr:to>
      <xdr:col>81</xdr:col>
      <xdr:colOff>50800</xdr:colOff>
      <xdr:row>95</xdr:row>
      <xdr:rowOff>86703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349707"/>
          <a:ext cx="889000" cy="24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112522</xdr:rowOff>
    </xdr:from>
    <xdr:to>
      <xdr:col>81</xdr:col>
      <xdr:colOff>101600</xdr:colOff>
      <xdr:row>95</xdr:row>
      <xdr:rowOff>42672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228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59199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004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86703</xdr:rowOff>
    </xdr:from>
    <xdr:to>
      <xdr:col>76</xdr:col>
      <xdr:colOff>114300</xdr:colOff>
      <xdr:row>95</xdr:row>
      <xdr:rowOff>113430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374453"/>
          <a:ext cx="889000" cy="26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113436</xdr:rowOff>
    </xdr:from>
    <xdr:to>
      <xdr:col>76</xdr:col>
      <xdr:colOff>165100</xdr:colOff>
      <xdr:row>95</xdr:row>
      <xdr:rowOff>43586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22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60113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00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98113</xdr:rowOff>
    </xdr:from>
    <xdr:to>
      <xdr:col>71</xdr:col>
      <xdr:colOff>177800</xdr:colOff>
      <xdr:row>95</xdr:row>
      <xdr:rowOff>113430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2814300" y="16385863"/>
          <a:ext cx="889000" cy="1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157327</xdr:rowOff>
    </xdr:from>
    <xdr:to>
      <xdr:col>72</xdr:col>
      <xdr:colOff>38100</xdr:colOff>
      <xdr:row>95</xdr:row>
      <xdr:rowOff>87477</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104004</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04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168396</xdr:rowOff>
    </xdr:from>
    <xdr:to>
      <xdr:col>67</xdr:col>
      <xdr:colOff>101600</xdr:colOff>
      <xdr:row>95</xdr:row>
      <xdr:rowOff>98546</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28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115073</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05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7252</xdr:rowOff>
    </xdr:from>
    <xdr:to>
      <xdr:col>85</xdr:col>
      <xdr:colOff>177800</xdr:colOff>
      <xdr:row>95</xdr:row>
      <xdr:rowOff>108852</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29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157129</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27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11157</xdr:rowOff>
    </xdr:from>
    <xdr:to>
      <xdr:col>81</xdr:col>
      <xdr:colOff>101600</xdr:colOff>
      <xdr:row>95</xdr:row>
      <xdr:rowOff>112757</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29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103884</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639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35903</xdr:rowOff>
    </xdr:from>
    <xdr:to>
      <xdr:col>76</xdr:col>
      <xdr:colOff>165100</xdr:colOff>
      <xdr:row>95</xdr:row>
      <xdr:rowOff>137503</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32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128630</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641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62630</xdr:rowOff>
    </xdr:from>
    <xdr:to>
      <xdr:col>72</xdr:col>
      <xdr:colOff>38100</xdr:colOff>
      <xdr:row>95</xdr:row>
      <xdr:rowOff>164230</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35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155357</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6443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47313</xdr:rowOff>
    </xdr:from>
    <xdr:to>
      <xdr:col>67</xdr:col>
      <xdr:colOff>101600</xdr:colOff>
      <xdr:row>95</xdr:row>
      <xdr:rowOff>148913</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33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140040</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6427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167132</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482082"/>
          <a:ext cx="1269"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113809</xdr:rowOff>
    </xdr:from>
    <xdr:ext cx="469744"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5257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167132</xdr:rowOff>
    </xdr:from>
    <xdr:to>
      <xdr:col>116</xdr:col>
      <xdr:colOff>152400</xdr:colOff>
      <xdr:row>31</xdr:row>
      <xdr:rowOff>167132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482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58742</xdr:rowOff>
    </xdr:from>
    <xdr:ext cx="378565"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4023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35864</xdr:rowOff>
    </xdr:from>
    <xdr:to>
      <xdr:col>116</xdr:col>
      <xdr:colOff>114300</xdr:colOff>
      <xdr:row>38</xdr:row>
      <xdr:rowOff>137464</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55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43637</xdr:rowOff>
    </xdr:from>
    <xdr:to>
      <xdr:col>112</xdr:col>
      <xdr:colOff>38100</xdr:colOff>
      <xdr:row>38</xdr:row>
      <xdr:rowOff>145237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55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161764</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66333" y="63339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13462</xdr:rowOff>
    </xdr:from>
    <xdr:to>
      <xdr:col>107</xdr:col>
      <xdr:colOff>101600</xdr:colOff>
      <xdr:row>38</xdr:row>
      <xdr:rowOff>115062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52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131589</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5017" y="63037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60096</xdr:rowOff>
    </xdr:from>
    <xdr:to>
      <xdr:col>102</xdr:col>
      <xdr:colOff>165100</xdr:colOff>
      <xdr:row>38</xdr:row>
      <xdr:rowOff>161696</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6773</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88333" y="63504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148336</xdr:rowOff>
    </xdr:from>
    <xdr:to>
      <xdr:col>98</xdr:col>
      <xdr:colOff>38100</xdr:colOff>
      <xdr:row>38</xdr:row>
      <xdr:rowOff>78486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49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95013</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7017" y="6267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14292</xdr:rowOff>
    </xdr:from>
    <xdr:ext cx="249299"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5293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総務費は、新庁舎本体建設工事の進捗に伴う事業費の増加などにより、住民一人あたりのコストは前年度に比べ、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21,469</a:t>
          </a:r>
          <a:r>
            <a:rPr kumimoji="1" lang="ja-JP" altLang="en-US" sz="1300">
              <a:latin typeface="ＭＳ Ｐゴシック" panose="020B0600070205080204" pitchFamily="50" charset="-128"/>
              <a:ea typeface="ＭＳ Ｐゴシック" panose="020B0600070205080204" pitchFamily="50" charset="-128"/>
            </a:rPr>
            <a:t>円増加し、類似団体平均と比べた場合も</a:t>
          </a:r>
          <a:r>
            <a:rPr kumimoji="1" lang="en-US" altLang="ja-JP" sz="1300" strike="noStrike" baseline="0">
              <a:solidFill>
                <a:sysClr val="windowText" lastClr="000000"/>
              </a:solidFill>
              <a:latin typeface="ＭＳ Ｐゴシック" panose="020B0600070205080204" pitchFamily="50" charset="-128"/>
              <a:ea typeface="ＭＳ Ｐゴシック" panose="020B0600070205080204" pitchFamily="50" charset="-128"/>
            </a:rPr>
            <a:t>26,132</a:t>
          </a:r>
          <a:r>
            <a:rPr kumimoji="1" lang="ja-JP" altLang="en-US" sz="1300">
              <a:latin typeface="ＭＳ Ｐゴシック" panose="020B0600070205080204" pitchFamily="50" charset="-128"/>
              <a:ea typeface="ＭＳ Ｐゴシック" panose="020B0600070205080204" pitchFamily="50" charset="-128"/>
            </a:rPr>
            <a:t>円高くなっている。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民生費は、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国の物価高騰対策として実施した非課税世帯への生活支援金事業などにより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、住民一人あたりのコストは前年度に比べ、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10,311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円増加し、類似団体平均と比べた場合も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7,443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消防費は、山口県中央消防指令センター整備による事業費の増加などにより、住民一人あたりのコストは前年度に比べ、</a:t>
          </a:r>
          <a:r>
            <a:rPr kumimoji="1" lang="en-US" altLang="ja-JP" sz="1300">
              <a:latin typeface="ＭＳ Ｐゴシック" panose="020B0600070205080204" pitchFamily="50" charset="-128"/>
              <a:ea typeface="ＭＳ Ｐゴシック" panose="020B0600070205080204" pitchFamily="50" charset="-128"/>
            </a:rPr>
            <a:t>4,423</a:t>
          </a:r>
          <a:r>
            <a:rPr kumimoji="1" lang="ja-JP" altLang="en-US" sz="1300">
              <a:latin typeface="ＭＳ Ｐゴシック" panose="020B0600070205080204" pitchFamily="50" charset="-128"/>
              <a:ea typeface="ＭＳ Ｐゴシック" panose="020B0600070205080204" pitchFamily="50" charset="-128"/>
            </a:rPr>
            <a:t>円増加し、類似団体平均と比べた場合も</a:t>
          </a:r>
          <a:r>
            <a:rPr kumimoji="1" lang="en-US" altLang="ja-JP" sz="1300">
              <a:latin typeface="ＭＳ Ｐゴシック" panose="020B0600070205080204" pitchFamily="50" charset="-128"/>
              <a:ea typeface="ＭＳ Ｐゴシック" panose="020B0600070205080204" pitchFamily="50" charset="-128"/>
            </a:rPr>
            <a:t>2,765</a:t>
          </a:r>
          <a:r>
            <a:rPr kumimoji="1" lang="ja-JP" altLang="en-US" sz="1300">
              <a:latin typeface="ＭＳ Ｐゴシック" panose="020B0600070205080204" pitchFamily="50" charset="-128"/>
              <a:ea typeface="ＭＳ Ｐゴシック" panose="020B0600070205080204" pitchFamily="50" charset="-128"/>
            </a:rPr>
            <a:t>円高くなっている。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教育費は、学校給食公会計化による事業費の増加などにより、住民一人あたりのコストは前年度に比べ、</a:t>
          </a:r>
          <a:r>
            <a:rPr kumimoji="1" lang="en-US" altLang="ja-JP" sz="1300">
              <a:latin typeface="ＭＳ Ｐゴシック" panose="020B0600070205080204" pitchFamily="50" charset="-128"/>
              <a:ea typeface="ＭＳ Ｐゴシック" panose="020B0600070205080204" pitchFamily="50" charset="-128"/>
            </a:rPr>
            <a:t>12,042</a:t>
          </a:r>
          <a:r>
            <a:rPr kumimoji="1" lang="ja-JP" altLang="en-US" sz="1300">
              <a:latin typeface="ＭＳ Ｐゴシック" panose="020B0600070205080204" pitchFamily="50" charset="-128"/>
              <a:ea typeface="ＭＳ Ｐゴシック" panose="020B0600070205080204" pitchFamily="50" charset="-128"/>
            </a:rPr>
            <a:t>円増加しているが、類似団体平均と比べた場合は</a:t>
          </a:r>
          <a:r>
            <a:rPr kumimoji="1" lang="en-US" altLang="ja-JP" sz="1300">
              <a:latin typeface="ＭＳ Ｐゴシック" panose="020B0600070205080204" pitchFamily="50" charset="-128"/>
              <a:ea typeface="ＭＳ Ｐゴシック" panose="020B0600070205080204" pitchFamily="50" charset="-128"/>
            </a:rPr>
            <a:t>2.503</a:t>
          </a:r>
          <a:r>
            <a:rPr kumimoji="1" lang="ja-JP" altLang="en-US" sz="1300">
              <a:latin typeface="ＭＳ Ｐゴシック" panose="020B0600070205080204" pitchFamily="50" charset="-128"/>
              <a:ea typeface="ＭＳ Ｐゴシック" panose="020B0600070205080204" pitchFamily="50" charset="-128"/>
            </a:rPr>
            <a:t>円安くなっている。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少子高齢化に伴う社会保障経費の増加が見込まれるだけではなく、老朽化した公民館の建替えや小中学校の大規模改修など、歳出の更なる増加が見込まれるため、地方財政措置される財源を最大限活用するなど、積極的な財源確保を行い、将来にわたり持続可能な行財政基盤の構築を推進し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山口県防府市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物価高騰対策事業などの歳出増に対して国の臨時交付金を最大限活用したことや、市税の増などによる歳入増により実質収支は黒字となっているが、前年度の収支差により単年度収支は赤字、財政調整基金の積立て・取崩しを控除した実質単年度収支も赤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今後も引き続き、経常経費を含め事業の見直しを行い、実質単年度収支の改善に努める。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山口県防府市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全ての会計において黒字となっており、本市全体では、</a:t>
          </a:r>
          <a:r>
            <a:rPr kumimoji="1" lang="en-US" altLang="ja-JP" sz="1400">
              <a:latin typeface="ＭＳ ゴシック" pitchFamily="49" charset="-128"/>
              <a:ea typeface="ＭＳ ゴシック" pitchFamily="49" charset="-128"/>
            </a:rPr>
            <a:t>26.25</a:t>
          </a:r>
          <a:r>
            <a:rPr kumimoji="1" lang="ja-JP" altLang="en-US" sz="1400">
              <a:latin typeface="ＭＳ ゴシック" pitchFamily="49" charset="-128"/>
              <a:ea typeface="ＭＳ ゴシック" pitchFamily="49" charset="-128"/>
            </a:rPr>
            <a:t>％の黒字で、前年度に比べ、</a:t>
          </a:r>
          <a:r>
            <a:rPr kumimoji="1" lang="en-US" altLang="ja-JP" sz="1400">
              <a:latin typeface="ＭＳ ゴシック" pitchFamily="49" charset="-128"/>
              <a:ea typeface="ＭＳ ゴシック" pitchFamily="49" charset="-128"/>
            </a:rPr>
            <a:t>3.55</a:t>
          </a:r>
          <a:r>
            <a:rPr kumimoji="1" lang="ja-JP" altLang="en-US" sz="1400" strike="noStrike" baseline="0">
              <a:solidFill>
                <a:sysClr val="windowText" lastClr="000000"/>
              </a:solidFill>
              <a:latin typeface="ＭＳ ゴシック" pitchFamily="49" charset="-128"/>
              <a:ea typeface="ＭＳ ゴシック" pitchFamily="49" charset="-128"/>
            </a:rPr>
            <a:t>ポイント</a:t>
          </a:r>
          <a:r>
            <a:rPr kumimoji="1" lang="ja-JP" altLang="en-US" sz="1400">
              <a:latin typeface="ＭＳ ゴシック" pitchFamily="49" charset="-128"/>
              <a:ea typeface="ＭＳ ゴシック" pitchFamily="49" charset="-128"/>
            </a:rPr>
            <a:t>低くなっている。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早期健全化基準である</a:t>
          </a:r>
          <a:r>
            <a:rPr kumimoji="1" lang="en-US" altLang="ja-JP" sz="1400">
              <a:latin typeface="ＭＳ ゴシック" pitchFamily="49" charset="-128"/>
              <a:ea typeface="ＭＳ ゴシック" pitchFamily="49" charset="-128"/>
            </a:rPr>
            <a:t>17.07</a:t>
          </a:r>
          <a:r>
            <a:rPr kumimoji="1" lang="ja-JP" altLang="en-US" sz="1400">
              <a:latin typeface="ＭＳ ゴシック" pitchFamily="49" charset="-128"/>
              <a:ea typeface="ＭＳ ゴシック" pitchFamily="49" charset="-128"/>
            </a:rPr>
            <a:t>％の赤字を大きく上回っており、健全な状態といえる。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75" thickBot="1" x14ac:dyDescent="0.2">
      <c r="B2" s="176" t="s">
        <v>77</v>
      </c>
      <c r="C2" s="176"/>
      <c r="D2" s="177"/>
    </row>
    <row r="3" spans="1:119" ht="18.75" customHeight="1" thickBot="1" x14ac:dyDescent="0.2">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15">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55956243</v>
      </c>
      <c r="BO4" s="384"/>
      <c r="BP4" s="384"/>
      <c r="BQ4" s="384"/>
      <c r="BR4" s="384"/>
      <c r="BS4" s="384"/>
      <c r="BT4" s="384"/>
      <c r="BU4" s="385"/>
      <c r="BV4" s="383">
        <v>50864507</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7.2</v>
      </c>
      <c r="CU4" s="390"/>
      <c r="CV4" s="390"/>
      <c r="CW4" s="390"/>
      <c r="CX4" s="390"/>
      <c r="CY4" s="390"/>
      <c r="CZ4" s="390"/>
      <c r="DA4" s="391"/>
      <c r="DB4" s="389">
        <v>8.6</v>
      </c>
      <c r="DC4" s="390"/>
      <c r="DD4" s="390"/>
      <c r="DE4" s="390"/>
      <c r="DF4" s="390"/>
      <c r="DG4" s="390"/>
      <c r="DH4" s="390"/>
      <c r="DI4" s="391"/>
    </row>
    <row r="5" spans="1:119" ht="18.75" customHeight="1" x14ac:dyDescent="0.15">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53660280</v>
      </c>
      <c r="BO5" s="421"/>
      <c r="BP5" s="421"/>
      <c r="BQ5" s="421"/>
      <c r="BR5" s="421"/>
      <c r="BS5" s="421"/>
      <c r="BT5" s="421"/>
      <c r="BU5" s="422"/>
      <c r="BV5" s="420">
        <v>48433150</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92.4</v>
      </c>
      <c r="CU5" s="418"/>
      <c r="CV5" s="418"/>
      <c r="CW5" s="418"/>
      <c r="CX5" s="418"/>
      <c r="CY5" s="418"/>
      <c r="CZ5" s="418"/>
      <c r="DA5" s="419"/>
      <c r="DB5" s="417">
        <v>94.9</v>
      </c>
      <c r="DC5" s="418"/>
      <c r="DD5" s="418"/>
      <c r="DE5" s="418"/>
      <c r="DF5" s="418"/>
      <c r="DG5" s="418"/>
      <c r="DH5" s="418"/>
      <c r="DI5" s="419"/>
    </row>
    <row r="6" spans="1:119" ht="18.75" customHeight="1" x14ac:dyDescent="0.15">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2295963</v>
      </c>
      <c r="BO6" s="421"/>
      <c r="BP6" s="421"/>
      <c r="BQ6" s="421"/>
      <c r="BR6" s="421"/>
      <c r="BS6" s="421"/>
      <c r="BT6" s="421"/>
      <c r="BU6" s="422"/>
      <c r="BV6" s="420">
        <v>2431357</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93.3</v>
      </c>
      <c r="CU6" s="458"/>
      <c r="CV6" s="458"/>
      <c r="CW6" s="458"/>
      <c r="CX6" s="458"/>
      <c r="CY6" s="458"/>
      <c r="CZ6" s="458"/>
      <c r="DA6" s="459"/>
      <c r="DB6" s="457">
        <v>97.5</v>
      </c>
      <c r="DC6" s="458"/>
      <c r="DD6" s="458"/>
      <c r="DE6" s="458"/>
      <c r="DF6" s="458"/>
      <c r="DG6" s="458"/>
      <c r="DH6" s="458"/>
      <c r="DI6" s="459"/>
    </row>
    <row r="7" spans="1:119" ht="18.75" customHeight="1" x14ac:dyDescent="0.15">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479059</v>
      </c>
      <c r="BO7" s="421"/>
      <c r="BP7" s="421"/>
      <c r="BQ7" s="421"/>
      <c r="BR7" s="421"/>
      <c r="BS7" s="421"/>
      <c r="BT7" s="421"/>
      <c r="BU7" s="422"/>
      <c r="BV7" s="420">
        <v>333462</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25140446</v>
      </c>
      <c r="CU7" s="421"/>
      <c r="CV7" s="421"/>
      <c r="CW7" s="421"/>
      <c r="CX7" s="421"/>
      <c r="CY7" s="421"/>
      <c r="CZ7" s="421"/>
      <c r="DA7" s="422"/>
      <c r="DB7" s="420">
        <v>24388247</v>
      </c>
      <c r="DC7" s="421"/>
      <c r="DD7" s="421"/>
      <c r="DE7" s="421"/>
      <c r="DF7" s="421"/>
      <c r="DG7" s="421"/>
      <c r="DH7" s="421"/>
      <c r="DI7" s="422"/>
    </row>
    <row r="8" spans="1:119" ht="18.75" customHeight="1" thickBot="1" x14ac:dyDescent="0.2">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90</v>
      </c>
      <c r="AV8" s="453"/>
      <c r="AW8" s="453"/>
      <c r="AX8" s="453"/>
      <c r="AY8" s="454" t="s">
        <v>104</v>
      </c>
      <c r="AZ8" s="455"/>
      <c r="BA8" s="455"/>
      <c r="BB8" s="455"/>
      <c r="BC8" s="455"/>
      <c r="BD8" s="455"/>
      <c r="BE8" s="455"/>
      <c r="BF8" s="455"/>
      <c r="BG8" s="455"/>
      <c r="BH8" s="455"/>
      <c r="BI8" s="455"/>
      <c r="BJ8" s="455"/>
      <c r="BK8" s="455"/>
      <c r="BL8" s="455"/>
      <c r="BM8" s="456"/>
      <c r="BN8" s="420">
        <v>1816904</v>
      </c>
      <c r="BO8" s="421"/>
      <c r="BP8" s="421"/>
      <c r="BQ8" s="421"/>
      <c r="BR8" s="421"/>
      <c r="BS8" s="421"/>
      <c r="BT8" s="421"/>
      <c r="BU8" s="422"/>
      <c r="BV8" s="420">
        <v>2097895</v>
      </c>
      <c r="BW8" s="421"/>
      <c r="BX8" s="421"/>
      <c r="BY8" s="421"/>
      <c r="BZ8" s="421"/>
      <c r="CA8" s="421"/>
      <c r="CB8" s="421"/>
      <c r="CC8" s="422"/>
      <c r="CD8" s="423" t="s">
        <v>105</v>
      </c>
      <c r="CE8" s="424"/>
      <c r="CF8" s="424"/>
      <c r="CG8" s="424"/>
      <c r="CH8" s="424"/>
      <c r="CI8" s="424"/>
      <c r="CJ8" s="424"/>
      <c r="CK8" s="424"/>
      <c r="CL8" s="424"/>
      <c r="CM8" s="424"/>
      <c r="CN8" s="424"/>
      <c r="CO8" s="424"/>
      <c r="CP8" s="424"/>
      <c r="CQ8" s="424"/>
      <c r="CR8" s="424"/>
      <c r="CS8" s="425"/>
      <c r="CT8" s="460">
        <v>0.75</v>
      </c>
      <c r="CU8" s="461"/>
      <c r="CV8" s="461"/>
      <c r="CW8" s="461"/>
      <c r="CX8" s="461"/>
      <c r="CY8" s="461"/>
      <c r="CZ8" s="461"/>
      <c r="DA8" s="462"/>
      <c r="DB8" s="460">
        <v>0.77</v>
      </c>
      <c r="DC8" s="461"/>
      <c r="DD8" s="461"/>
      <c r="DE8" s="461"/>
      <c r="DF8" s="461"/>
      <c r="DG8" s="461"/>
      <c r="DH8" s="461"/>
      <c r="DI8" s="462"/>
    </row>
    <row r="9" spans="1:119" ht="18.75" customHeight="1" thickBot="1" x14ac:dyDescent="0.2">
      <c r="A9" s="175"/>
      <c r="B9" s="414" t="s">
        <v>106</v>
      </c>
      <c r="C9" s="415"/>
      <c r="D9" s="415"/>
      <c r="E9" s="415"/>
      <c r="F9" s="415"/>
      <c r="G9" s="415"/>
      <c r="H9" s="415"/>
      <c r="I9" s="415"/>
      <c r="J9" s="415"/>
      <c r="K9" s="463"/>
      <c r="L9" s="464" t="s">
        <v>107</v>
      </c>
      <c r="M9" s="465"/>
      <c r="N9" s="465"/>
      <c r="O9" s="465"/>
      <c r="P9" s="465"/>
      <c r="Q9" s="466"/>
      <c r="R9" s="467">
        <v>113979</v>
      </c>
      <c r="S9" s="468"/>
      <c r="T9" s="468"/>
      <c r="U9" s="468"/>
      <c r="V9" s="469"/>
      <c r="W9" s="377" t="s">
        <v>108</v>
      </c>
      <c r="X9" s="378"/>
      <c r="Y9" s="378"/>
      <c r="Z9" s="378"/>
      <c r="AA9" s="378"/>
      <c r="AB9" s="378"/>
      <c r="AC9" s="378"/>
      <c r="AD9" s="378"/>
      <c r="AE9" s="378"/>
      <c r="AF9" s="378"/>
      <c r="AG9" s="378"/>
      <c r="AH9" s="378"/>
      <c r="AI9" s="378"/>
      <c r="AJ9" s="378"/>
      <c r="AK9" s="378"/>
      <c r="AL9" s="379"/>
      <c r="AM9" s="449" t="s">
        <v>109</v>
      </c>
      <c r="AN9" s="450"/>
      <c r="AO9" s="450"/>
      <c r="AP9" s="450"/>
      <c r="AQ9" s="450"/>
      <c r="AR9" s="450"/>
      <c r="AS9" s="450"/>
      <c r="AT9" s="451"/>
      <c r="AU9" s="452" t="s">
        <v>90</v>
      </c>
      <c r="AV9" s="453"/>
      <c r="AW9" s="453"/>
      <c r="AX9" s="453"/>
      <c r="AY9" s="454" t="s">
        <v>110</v>
      </c>
      <c r="AZ9" s="455"/>
      <c r="BA9" s="455"/>
      <c r="BB9" s="455"/>
      <c r="BC9" s="455"/>
      <c r="BD9" s="455"/>
      <c r="BE9" s="455"/>
      <c r="BF9" s="455"/>
      <c r="BG9" s="455"/>
      <c r="BH9" s="455"/>
      <c r="BI9" s="455"/>
      <c r="BJ9" s="455"/>
      <c r="BK9" s="455"/>
      <c r="BL9" s="455"/>
      <c r="BM9" s="456"/>
      <c r="BN9" s="420">
        <v>-280991</v>
      </c>
      <c r="BO9" s="421"/>
      <c r="BP9" s="421"/>
      <c r="BQ9" s="421"/>
      <c r="BR9" s="421"/>
      <c r="BS9" s="421"/>
      <c r="BT9" s="421"/>
      <c r="BU9" s="422"/>
      <c r="BV9" s="420">
        <v>449025</v>
      </c>
      <c r="BW9" s="421"/>
      <c r="BX9" s="421"/>
      <c r="BY9" s="421"/>
      <c r="BZ9" s="421"/>
      <c r="CA9" s="421"/>
      <c r="CB9" s="421"/>
      <c r="CC9" s="422"/>
      <c r="CD9" s="423" t="s">
        <v>111</v>
      </c>
      <c r="CE9" s="424"/>
      <c r="CF9" s="424"/>
      <c r="CG9" s="424"/>
      <c r="CH9" s="424"/>
      <c r="CI9" s="424"/>
      <c r="CJ9" s="424"/>
      <c r="CK9" s="424"/>
      <c r="CL9" s="424"/>
      <c r="CM9" s="424"/>
      <c r="CN9" s="424"/>
      <c r="CO9" s="424"/>
      <c r="CP9" s="424"/>
      <c r="CQ9" s="424"/>
      <c r="CR9" s="424"/>
      <c r="CS9" s="425"/>
      <c r="CT9" s="417">
        <v>11.6</v>
      </c>
      <c r="CU9" s="418"/>
      <c r="CV9" s="418"/>
      <c r="CW9" s="418"/>
      <c r="CX9" s="418"/>
      <c r="CY9" s="418"/>
      <c r="CZ9" s="418"/>
      <c r="DA9" s="419"/>
      <c r="DB9" s="417">
        <v>12.4</v>
      </c>
      <c r="DC9" s="418"/>
      <c r="DD9" s="418"/>
      <c r="DE9" s="418"/>
      <c r="DF9" s="418"/>
      <c r="DG9" s="418"/>
      <c r="DH9" s="418"/>
      <c r="DI9" s="419"/>
    </row>
    <row r="10" spans="1:119" ht="18.75" customHeight="1" thickBot="1" x14ac:dyDescent="0.2">
      <c r="A10" s="175"/>
      <c r="B10" s="414"/>
      <c r="C10" s="415"/>
      <c r="D10" s="415"/>
      <c r="E10" s="415"/>
      <c r="F10" s="415"/>
      <c r="G10" s="415"/>
      <c r="H10" s="415"/>
      <c r="I10" s="415"/>
      <c r="J10" s="415"/>
      <c r="K10" s="463"/>
      <c r="L10" s="470" t="s">
        <v>112</v>
      </c>
      <c r="M10" s="450"/>
      <c r="N10" s="450"/>
      <c r="O10" s="450"/>
      <c r="P10" s="450"/>
      <c r="Q10" s="451"/>
      <c r="R10" s="471">
        <v>115942</v>
      </c>
      <c r="S10" s="472"/>
      <c r="T10" s="472"/>
      <c r="U10" s="472"/>
      <c r="V10" s="473"/>
      <c r="W10" s="408"/>
      <c r="X10" s="409"/>
      <c r="Y10" s="409"/>
      <c r="Z10" s="409"/>
      <c r="AA10" s="409"/>
      <c r="AB10" s="409"/>
      <c r="AC10" s="409"/>
      <c r="AD10" s="409"/>
      <c r="AE10" s="409"/>
      <c r="AF10" s="409"/>
      <c r="AG10" s="409"/>
      <c r="AH10" s="409"/>
      <c r="AI10" s="409"/>
      <c r="AJ10" s="409"/>
      <c r="AK10" s="409"/>
      <c r="AL10" s="412"/>
      <c r="AM10" s="449" t="s">
        <v>113</v>
      </c>
      <c r="AN10" s="450"/>
      <c r="AO10" s="450"/>
      <c r="AP10" s="450"/>
      <c r="AQ10" s="450"/>
      <c r="AR10" s="450"/>
      <c r="AS10" s="450"/>
      <c r="AT10" s="451"/>
      <c r="AU10" s="452" t="s">
        <v>90</v>
      </c>
      <c r="AV10" s="453"/>
      <c r="AW10" s="453"/>
      <c r="AX10" s="453"/>
      <c r="AY10" s="454" t="s">
        <v>114</v>
      </c>
      <c r="AZ10" s="455"/>
      <c r="BA10" s="455"/>
      <c r="BB10" s="455"/>
      <c r="BC10" s="455"/>
      <c r="BD10" s="455"/>
      <c r="BE10" s="455"/>
      <c r="BF10" s="455"/>
      <c r="BG10" s="455"/>
      <c r="BH10" s="455"/>
      <c r="BI10" s="455"/>
      <c r="BJ10" s="455"/>
      <c r="BK10" s="455"/>
      <c r="BL10" s="455"/>
      <c r="BM10" s="456"/>
      <c r="BN10" s="420">
        <v>1079264</v>
      </c>
      <c r="BO10" s="421"/>
      <c r="BP10" s="421"/>
      <c r="BQ10" s="421"/>
      <c r="BR10" s="421"/>
      <c r="BS10" s="421"/>
      <c r="BT10" s="421"/>
      <c r="BU10" s="422"/>
      <c r="BV10" s="420">
        <v>1286300</v>
      </c>
      <c r="BW10" s="421"/>
      <c r="BX10" s="421"/>
      <c r="BY10" s="421"/>
      <c r="BZ10" s="421"/>
      <c r="CA10" s="421"/>
      <c r="CB10" s="421"/>
      <c r="CC10" s="422"/>
      <c r="CD10" s="178" t="s">
        <v>115</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414"/>
      <c r="C11" s="415"/>
      <c r="D11" s="415"/>
      <c r="E11" s="415"/>
      <c r="F11" s="415"/>
      <c r="G11" s="415"/>
      <c r="H11" s="415"/>
      <c r="I11" s="415"/>
      <c r="J11" s="415"/>
      <c r="K11" s="463"/>
      <c r="L11" s="474" t="s">
        <v>116</v>
      </c>
      <c r="M11" s="475"/>
      <c r="N11" s="475"/>
      <c r="O11" s="475"/>
      <c r="P11" s="475"/>
      <c r="Q11" s="476"/>
      <c r="R11" s="477" t="s">
        <v>117</v>
      </c>
      <c r="S11" s="478"/>
      <c r="T11" s="478"/>
      <c r="U11" s="478"/>
      <c r="V11" s="479"/>
      <c r="W11" s="408"/>
      <c r="X11" s="409"/>
      <c r="Y11" s="409"/>
      <c r="Z11" s="409"/>
      <c r="AA11" s="409"/>
      <c r="AB11" s="409"/>
      <c r="AC11" s="409"/>
      <c r="AD11" s="409"/>
      <c r="AE11" s="409"/>
      <c r="AF11" s="409"/>
      <c r="AG11" s="409"/>
      <c r="AH11" s="409"/>
      <c r="AI11" s="409"/>
      <c r="AJ11" s="409"/>
      <c r="AK11" s="409"/>
      <c r="AL11" s="412"/>
      <c r="AM11" s="449" t="s">
        <v>118</v>
      </c>
      <c r="AN11" s="450"/>
      <c r="AO11" s="450"/>
      <c r="AP11" s="450"/>
      <c r="AQ11" s="450"/>
      <c r="AR11" s="450"/>
      <c r="AS11" s="450"/>
      <c r="AT11" s="451"/>
      <c r="AU11" s="452" t="s">
        <v>90</v>
      </c>
      <c r="AV11" s="453"/>
      <c r="AW11" s="453"/>
      <c r="AX11" s="453"/>
      <c r="AY11" s="454" t="s">
        <v>119</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120</v>
      </c>
      <c r="CE11" s="424"/>
      <c r="CF11" s="424"/>
      <c r="CG11" s="424"/>
      <c r="CH11" s="424"/>
      <c r="CI11" s="424"/>
      <c r="CJ11" s="424"/>
      <c r="CK11" s="424"/>
      <c r="CL11" s="424"/>
      <c r="CM11" s="424"/>
      <c r="CN11" s="424"/>
      <c r="CO11" s="424"/>
      <c r="CP11" s="424"/>
      <c r="CQ11" s="424"/>
      <c r="CR11" s="424"/>
      <c r="CS11" s="425"/>
      <c r="CT11" s="460" t="s">
        <v>121</v>
      </c>
      <c r="CU11" s="461"/>
      <c r="CV11" s="461"/>
      <c r="CW11" s="461"/>
      <c r="CX11" s="461"/>
      <c r="CY11" s="461"/>
      <c r="CZ11" s="461"/>
      <c r="DA11" s="462"/>
      <c r="DB11" s="460" t="s">
        <v>121</v>
      </c>
      <c r="DC11" s="461"/>
      <c r="DD11" s="461"/>
      <c r="DE11" s="461"/>
      <c r="DF11" s="461"/>
      <c r="DG11" s="461"/>
      <c r="DH11" s="461"/>
      <c r="DI11" s="462"/>
    </row>
    <row r="12" spans="1:119" ht="18.75" customHeight="1" x14ac:dyDescent="0.15">
      <c r="A12" s="175"/>
      <c r="B12" s="480" t="s">
        <v>122</v>
      </c>
      <c r="C12" s="481"/>
      <c r="D12" s="481"/>
      <c r="E12" s="481"/>
      <c r="F12" s="481"/>
      <c r="G12" s="481"/>
      <c r="H12" s="481"/>
      <c r="I12" s="481"/>
      <c r="J12" s="481"/>
      <c r="K12" s="482"/>
      <c r="L12" s="489" t="s">
        <v>123</v>
      </c>
      <c r="M12" s="490"/>
      <c r="N12" s="490"/>
      <c r="O12" s="490"/>
      <c r="P12" s="490"/>
      <c r="Q12" s="491"/>
      <c r="R12" s="492">
        <v>113888</v>
      </c>
      <c r="S12" s="493"/>
      <c r="T12" s="493"/>
      <c r="U12" s="493"/>
      <c r="V12" s="494"/>
      <c r="W12" s="495" t="s">
        <v>1</v>
      </c>
      <c r="X12" s="453"/>
      <c r="Y12" s="453"/>
      <c r="Z12" s="453"/>
      <c r="AA12" s="453"/>
      <c r="AB12" s="496"/>
      <c r="AC12" s="497" t="s">
        <v>124</v>
      </c>
      <c r="AD12" s="498"/>
      <c r="AE12" s="498"/>
      <c r="AF12" s="498"/>
      <c r="AG12" s="499"/>
      <c r="AH12" s="497" t="s">
        <v>125</v>
      </c>
      <c r="AI12" s="498"/>
      <c r="AJ12" s="498"/>
      <c r="AK12" s="498"/>
      <c r="AL12" s="500"/>
      <c r="AM12" s="449" t="s">
        <v>126</v>
      </c>
      <c r="AN12" s="450"/>
      <c r="AO12" s="450"/>
      <c r="AP12" s="450"/>
      <c r="AQ12" s="450"/>
      <c r="AR12" s="450"/>
      <c r="AS12" s="450"/>
      <c r="AT12" s="451"/>
      <c r="AU12" s="452" t="s">
        <v>90</v>
      </c>
      <c r="AV12" s="453"/>
      <c r="AW12" s="453"/>
      <c r="AX12" s="453"/>
      <c r="AY12" s="454" t="s">
        <v>127</v>
      </c>
      <c r="AZ12" s="455"/>
      <c r="BA12" s="455"/>
      <c r="BB12" s="455"/>
      <c r="BC12" s="455"/>
      <c r="BD12" s="455"/>
      <c r="BE12" s="455"/>
      <c r="BF12" s="455"/>
      <c r="BG12" s="455"/>
      <c r="BH12" s="455"/>
      <c r="BI12" s="455"/>
      <c r="BJ12" s="455"/>
      <c r="BK12" s="455"/>
      <c r="BL12" s="455"/>
      <c r="BM12" s="456"/>
      <c r="BN12" s="420">
        <v>1100000</v>
      </c>
      <c r="BO12" s="421"/>
      <c r="BP12" s="421"/>
      <c r="BQ12" s="421"/>
      <c r="BR12" s="421"/>
      <c r="BS12" s="421"/>
      <c r="BT12" s="421"/>
      <c r="BU12" s="422"/>
      <c r="BV12" s="420">
        <v>1000000</v>
      </c>
      <c r="BW12" s="421"/>
      <c r="BX12" s="421"/>
      <c r="BY12" s="421"/>
      <c r="BZ12" s="421"/>
      <c r="CA12" s="421"/>
      <c r="CB12" s="421"/>
      <c r="CC12" s="422"/>
      <c r="CD12" s="423" t="s">
        <v>128</v>
      </c>
      <c r="CE12" s="424"/>
      <c r="CF12" s="424"/>
      <c r="CG12" s="424"/>
      <c r="CH12" s="424"/>
      <c r="CI12" s="424"/>
      <c r="CJ12" s="424"/>
      <c r="CK12" s="424"/>
      <c r="CL12" s="424"/>
      <c r="CM12" s="424"/>
      <c r="CN12" s="424"/>
      <c r="CO12" s="424"/>
      <c r="CP12" s="424"/>
      <c r="CQ12" s="424"/>
      <c r="CR12" s="424"/>
      <c r="CS12" s="425"/>
      <c r="CT12" s="460" t="s">
        <v>121</v>
      </c>
      <c r="CU12" s="461"/>
      <c r="CV12" s="461"/>
      <c r="CW12" s="461"/>
      <c r="CX12" s="461"/>
      <c r="CY12" s="461"/>
      <c r="CZ12" s="461"/>
      <c r="DA12" s="462"/>
      <c r="DB12" s="460" t="s">
        <v>121</v>
      </c>
      <c r="DC12" s="461"/>
      <c r="DD12" s="461"/>
      <c r="DE12" s="461"/>
      <c r="DF12" s="461"/>
      <c r="DG12" s="461"/>
      <c r="DH12" s="461"/>
      <c r="DI12" s="462"/>
    </row>
    <row r="13" spans="1:119" ht="18.75" customHeight="1" x14ac:dyDescent="0.15">
      <c r="A13" s="175"/>
      <c r="B13" s="483"/>
      <c r="C13" s="484"/>
      <c r="D13" s="484"/>
      <c r="E13" s="484"/>
      <c r="F13" s="484"/>
      <c r="G13" s="484"/>
      <c r="H13" s="484"/>
      <c r="I13" s="484"/>
      <c r="J13" s="484"/>
      <c r="K13" s="485"/>
      <c r="L13" s="184"/>
      <c r="M13" s="511" t="s">
        <v>129</v>
      </c>
      <c r="N13" s="512"/>
      <c r="O13" s="512"/>
      <c r="P13" s="512"/>
      <c r="Q13" s="513"/>
      <c r="R13" s="504">
        <v>112010</v>
      </c>
      <c r="S13" s="505"/>
      <c r="T13" s="505"/>
      <c r="U13" s="505"/>
      <c r="V13" s="506"/>
      <c r="W13" s="436" t="s">
        <v>130</v>
      </c>
      <c r="X13" s="437"/>
      <c r="Y13" s="437"/>
      <c r="Z13" s="437"/>
      <c r="AA13" s="437"/>
      <c r="AB13" s="427"/>
      <c r="AC13" s="471">
        <v>1324</v>
      </c>
      <c r="AD13" s="472"/>
      <c r="AE13" s="472"/>
      <c r="AF13" s="472"/>
      <c r="AG13" s="514"/>
      <c r="AH13" s="471">
        <v>1374</v>
      </c>
      <c r="AI13" s="472"/>
      <c r="AJ13" s="472"/>
      <c r="AK13" s="472"/>
      <c r="AL13" s="473"/>
      <c r="AM13" s="449" t="s">
        <v>131</v>
      </c>
      <c r="AN13" s="450"/>
      <c r="AO13" s="450"/>
      <c r="AP13" s="450"/>
      <c r="AQ13" s="450"/>
      <c r="AR13" s="450"/>
      <c r="AS13" s="450"/>
      <c r="AT13" s="451"/>
      <c r="AU13" s="452" t="s">
        <v>132</v>
      </c>
      <c r="AV13" s="453"/>
      <c r="AW13" s="453"/>
      <c r="AX13" s="453"/>
      <c r="AY13" s="454" t="s">
        <v>133</v>
      </c>
      <c r="AZ13" s="455"/>
      <c r="BA13" s="455"/>
      <c r="BB13" s="455"/>
      <c r="BC13" s="455"/>
      <c r="BD13" s="455"/>
      <c r="BE13" s="455"/>
      <c r="BF13" s="455"/>
      <c r="BG13" s="455"/>
      <c r="BH13" s="455"/>
      <c r="BI13" s="455"/>
      <c r="BJ13" s="455"/>
      <c r="BK13" s="455"/>
      <c r="BL13" s="455"/>
      <c r="BM13" s="456"/>
      <c r="BN13" s="420">
        <v>-301727</v>
      </c>
      <c r="BO13" s="421"/>
      <c r="BP13" s="421"/>
      <c r="BQ13" s="421"/>
      <c r="BR13" s="421"/>
      <c r="BS13" s="421"/>
      <c r="BT13" s="421"/>
      <c r="BU13" s="422"/>
      <c r="BV13" s="420">
        <v>735325</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3.5</v>
      </c>
      <c r="CU13" s="418"/>
      <c r="CV13" s="418"/>
      <c r="CW13" s="418"/>
      <c r="CX13" s="418"/>
      <c r="CY13" s="418"/>
      <c r="CZ13" s="418"/>
      <c r="DA13" s="419"/>
      <c r="DB13" s="417">
        <v>3.3</v>
      </c>
      <c r="DC13" s="418"/>
      <c r="DD13" s="418"/>
      <c r="DE13" s="418"/>
      <c r="DF13" s="418"/>
      <c r="DG13" s="418"/>
      <c r="DH13" s="418"/>
      <c r="DI13" s="419"/>
    </row>
    <row r="14" spans="1:119" ht="18.75" customHeight="1" thickBot="1" x14ac:dyDescent="0.2">
      <c r="A14" s="175"/>
      <c r="B14" s="483"/>
      <c r="C14" s="484"/>
      <c r="D14" s="484"/>
      <c r="E14" s="484"/>
      <c r="F14" s="484"/>
      <c r="G14" s="484"/>
      <c r="H14" s="484"/>
      <c r="I14" s="484"/>
      <c r="J14" s="484"/>
      <c r="K14" s="485"/>
      <c r="L14" s="501" t="s">
        <v>135</v>
      </c>
      <c r="M14" s="502"/>
      <c r="N14" s="502"/>
      <c r="O14" s="502"/>
      <c r="P14" s="502"/>
      <c r="Q14" s="503"/>
      <c r="R14" s="504">
        <v>113927</v>
      </c>
      <c r="S14" s="505"/>
      <c r="T14" s="505"/>
      <c r="U14" s="505"/>
      <c r="V14" s="506"/>
      <c r="W14" s="410"/>
      <c r="X14" s="411"/>
      <c r="Y14" s="411"/>
      <c r="Z14" s="411"/>
      <c r="AA14" s="411"/>
      <c r="AB14" s="400"/>
      <c r="AC14" s="507">
        <v>2.5</v>
      </c>
      <c r="AD14" s="508"/>
      <c r="AE14" s="508"/>
      <c r="AF14" s="508"/>
      <c r="AG14" s="509"/>
      <c r="AH14" s="507">
        <v>2.5</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t="s">
        <v>121</v>
      </c>
      <c r="CU14" s="519"/>
      <c r="CV14" s="519"/>
      <c r="CW14" s="519"/>
      <c r="CX14" s="519"/>
      <c r="CY14" s="519"/>
      <c r="CZ14" s="519"/>
      <c r="DA14" s="520"/>
      <c r="DB14" s="518" t="s">
        <v>121</v>
      </c>
      <c r="DC14" s="519"/>
      <c r="DD14" s="519"/>
      <c r="DE14" s="519"/>
      <c r="DF14" s="519"/>
      <c r="DG14" s="519"/>
      <c r="DH14" s="519"/>
      <c r="DI14" s="520"/>
    </row>
    <row r="15" spans="1:119" ht="18.75" customHeight="1" x14ac:dyDescent="0.15">
      <c r="A15" s="175"/>
      <c r="B15" s="483"/>
      <c r="C15" s="484"/>
      <c r="D15" s="484"/>
      <c r="E15" s="484"/>
      <c r="F15" s="484"/>
      <c r="G15" s="484"/>
      <c r="H15" s="484"/>
      <c r="I15" s="484"/>
      <c r="J15" s="484"/>
      <c r="K15" s="485"/>
      <c r="L15" s="184"/>
      <c r="M15" s="511" t="s">
        <v>129</v>
      </c>
      <c r="N15" s="512"/>
      <c r="O15" s="512"/>
      <c r="P15" s="512"/>
      <c r="Q15" s="513"/>
      <c r="R15" s="504">
        <v>112654</v>
      </c>
      <c r="S15" s="505"/>
      <c r="T15" s="505"/>
      <c r="U15" s="505"/>
      <c r="V15" s="506"/>
      <c r="W15" s="436" t="s">
        <v>137</v>
      </c>
      <c r="X15" s="437"/>
      <c r="Y15" s="437"/>
      <c r="Z15" s="437"/>
      <c r="AA15" s="437"/>
      <c r="AB15" s="427"/>
      <c r="AC15" s="471">
        <v>16914</v>
      </c>
      <c r="AD15" s="472"/>
      <c r="AE15" s="472"/>
      <c r="AF15" s="472"/>
      <c r="AG15" s="514"/>
      <c r="AH15" s="471">
        <v>17118</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15639400</v>
      </c>
      <c r="BO15" s="384"/>
      <c r="BP15" s="384"/>
      <c r="BQ15" s="384"/>
      <c r="BR15" s="384"/>
      <c r="BS15" s="384"/>
      <c r="BT15" s="384"/>
      <c r="BU15" s="385"/>
      <c r="BV15" s="383">
        <v>14635306</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31.9</v>
      </c>
      <c r="AD16" s="508"/>
      <c r="AE16" s="508"/>
      <c r="AF16" s="508"/>
      <c r="AG16" s="509"/>
      <c r="AH16" s="507">
        <v>31.7</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20780043</v>
      </c>
      <c r="BO16" s="421"/>
      <c r="BP16" s="421"/>
      <c r="BQ16" s="421"/>
      <c r="BR16" s="421"/>
      <c r="BS16" s="421"/>
      <c r="BT16" s="421"/>
      <c r="BU16" s="422"/>
      <c r="BV16" s="420">
        <v>19878039</v>
      </c>
      <c r="BW16" s="421"/>
      <c r="BX16" s="421"/>
      <c r="BY16" s="421"/>
      <c r="BZ16" s="421"/>
      <c r="CA16" s="421"/>
      <c r="CB16" s="421"/>
      <c r="CC16" s="422"/>
      <c r="CD16" s="188"/>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
      <c r="A17" s="175"/>
      <c r="B17" s="486"/>
      <c r="C17" s="487"/>
      <c r="D17" s="487"/>
      <c r="E17" s="487"/>
      <c r="F17" s="487"/>
      <c r="G17" s="487"/>
      <c r="H17" s="487"/>
      <c r="I17" s="487"/>
      <c r="J17" s="487"/>
      <c r="K17" s="488"/>
      <c r="L17" s="189"/>
      <c r="M17" s="531" t="s">
        <v>143</v>
      </c>
      <c r="N17" s="532"/>
      <c r="O17" s="532"/>
      <c r="P17" s="532"/>
      <c r="Q17" s="533"/>
      <c r="R17" s="526" t="s">
        <v>144</v>
      </c>
      <c r="S17" s="527"/>
      <c r="T17" s="527"/>
      <c r="U17" s="527"/>
      <c r="V17" s="528"/>
      <c r="W17" s="436" t="s">
        <v>145</v>
      </c>
      <c r="X17" s="437"/>
      <c r="Y17" s="437"/>
      <c r="Z17" s="437"/>
      <c r="AA17" s="437"/>
      <c r="AB17" s="427"/>
      <c r="AC17" s="471">
        <v>34801</v>
      </c>
      <c r="AD17" s="472"/>
      <c r="AE17" s="472"/>
      <c r="AF17" s="472"/>
      <c r="AG17" s="514"/>
      <c r="AH17" s="471">
        <v>35456</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19774212</v>
      </c>
      <c r="BO17" s="421"/>
      <c r="BP17" s="421"/>
      <c r="BQ17" s="421"/>
      <c r="BR17" s="421"/>
      <c r="BS17" s="421"/>
      <c r="BT17" s="421"/>
      <c r="BU17" s="422"/>
      <c r="BV17" s="420">
        <v>18455748</v>
      </c>
      <c r="BW17" s="421"/>
      <c r="BX17" s="421"/>
      <c r="BY17" s="421"/>
      <c r="BZ17" s="421"/>
      <c r="CA17" s="421"/>
      <c r="CB17" s="421"/>
      <c r="CC17" s="422"/>
      <c r="CD17" s="188"/>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
      <c r="A18" s="175"/>
      <c r="B18" s="542" t="s">
        <v>147</v>
      </c>
      <c r="C18" s="463"/>
      <c r="D18" s="463"/>
      <c r="E18" s="543"/>
      <c r="F18" s="543"/>
      <c r="G18" s="543"/>
      <c r="H18" s="543"/>
      <c r="I18" s="543"/>
      <c r="J18" s="543"/>
      <c r="K18" s="543"/>
      <c r="L18" s="544">
        <v>189.37</v>
      </c>
      <c r="M18" s="544"/>
      <c r="N18" s="544"/>
      <c r="O18" s="544"/>
      <c r="P18" s="544"/>
      <c r="Q18" s="544"/>
      <c r="R18" s="545"/>
      <c r="S18" s="545"/>
      <c r="T18" s="545"/>
      <c r="U18" s="545"/>
      <c r="V18" s="546"/>
      <c r="W18" s="438"/>
      <c r="X18" s="439"/>
      <c r="Y18" s="439"/>
      <c r="Z18" s="439"/>
      <c r="AA18" s="439"/>
      <c r="AB18" s="430"/>
      <c r="AC18" s="547">
        <v>65.599999999999994</v>
      </c>
      <c r="AD18" s="548"/>
      <c r="AE18" s="548"/>
      <c r="AF18" s="548"/>
      <c r="AG18" s="549"/>
      <c r="AH18" s="547">
        <v>65.7</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24125489</v>
      </c>
      <c r="BO18" s="421"/>
      <c r="BP18" s="421"/>
      <c r="BQ18" s="421"/>
      <c r="BR18" s="421"/>
      <c r="BS18" s="421"/>
      <c r="BT18" s="421"/>
      <c r="BU18" s="422"/>
      <c r="BV18" s="420">
        <v>24272211</v>
      </c>
      <c r="BW18" s="421"/>
      <c r="BX18" s="421"/>
      <c r="BY18" s="421"/>
      <c r="BZ18" s="421"/>
      <c r="CA18" s="421"/>
      <c r="CB18" s="421"/>
      <c r="CC18" s="422"/>
      <c r="CD18" s="188"/>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
      <c r="A19" s="175"/>
      <c r="B19" s="542" t="s">
        <v>149</v>
      </c>
      <c r="C19" s="463"/>
      <c r="D19" s="463"/>
      <c r="E19" s="543"/>
      <c r="F19" s="543"/>
      <c r="G19" s="543"/>
      <c r="H19" s="543"/>
      <c r="I19" s="543"/>
      <c r="J19" s="543"/>
      <c r="K19" s="543"/>
      <c r="L19" s="551">
        <v>602</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34356612</v>
      </c>
      <c r="BO19" s="421"/>
      <c r="BP19" s="421"/>
      <c r="BQ19" s="421"/>
      <c r="BR19" s="421"/>
      <c r="BS19" s="421"/>
      <c r="BT19" s="421"/>
      <c r="BU19" s="422"/>
      <c r="BV19" s="420">
        <v>31715651</v>
      </c>
      <c r="BW19" s="421"/>
      <c r="BX19" s="421"/>
      <c r="BY19" s="421"/>
      <c r="BZ19" s="421"/>
      <c r="CA19" s="421"/>
      <c r="CB19" s="421"/>
      <c r="CC19" s="422"/>
      <c r="CD19" s="188"/>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
      <c r="A20" s="175"/>
      <c r="B20" s="542" t="s">
        <v>151</v>
      </c>
      <c r="C20" s="463"/>
      <c r="D20" s="463"/>
      <c r="E20" s="543"/>
      <c r="F20" s="543"/>
      <c r="G20" s="543"/>
      <c r="H20" s="543"/>
      <c r="I20" s="543"/>
      <c r="J20" s="543"/>
      <c r="K20" s="543"/>
      <c r="L20" s="551">
        <v>48858</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8"/>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8"/>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15">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44819623</v>
      </c>
      <c r="BO22" s="384"/>
      <c r="BP22" s="384"/>
      <c r="BQ22" s="384"/>
      <c r="BR22" s="384"/>
      <c r="BS22" s="384"/>
      <c r="BT22" s="384"/>
      <c r="BU22" s="385"/>
      <c r="BV22" s="383">
        <v>42170916</v>
      </c>
      <c r="BW22" s="384"/>
      <c r="BX22" s="384"/>
      <c r="BY22" s="384"/>
      <c r="BZ22" s="384"/>
      <c r="CA22" s="384"/>
      <c r="CB22" s="384"/>
      <c r="CC22" s="385"/>
      <c r="CD22" s="188"/>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15">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34952450</v>
      </c>
      <c r="BO23" s="421"/>
      <c r="BP23" s="421"/>
      <c r="BQ23" s="421"/>
      <c r="BR23" s="421"/>
      <c r="BS23" s="421"/>
      <c r="BT23" s="421"/>
      <c r="BU23" s="422"/>
      <c r="BV23" s="420">
        <v>36570288</v>
      </c>
      <c r="BW23" s="421"/>
      <c r="BX23" s="421"/>
      <c r="BY23" s="421"/>
      <c r="BZ23" s="421"/>
      <c r="CA23" s="421"/>
      <c r="CB23" s="421"/>
      <c r="CC23" s="422"/>
      <c r="CD23" s="188"/>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
      <c r="A24" s="175"/>
      <c r="B24" s="591"/>
      <c r="C24" s="567"/>
      <c r="D24" s="568"/>
      <c r="E24" s="470" t="s">
        <v>161</v>
      </c>
      <c r="F24" s="450"/>
      <c r="G24" s="450"/>
      <c r="H24" s="450"/>
      <c r="I24" s="450"/>
      <c r="J24" s="450"/>
      <c r="K24" s="451"/>
      <c r="L24" s="471">
        <v>1</v>
      </c>
      <c r="M24" s="472"/>
      <c r="N24" s="472"/>
      <c r="O24" s="472"/>
      <c r="P24" s="514"/>
      <c r="Q24" s="471">
        <v>9120</v>
      </c>
      <c r="R24" s="472"/>
      <c r="S24" s="472"/>
      <c r="T24" s="472"/>
      <c r="U24" s="472"/>
      <c r="V24" s="514"/>
      <c r="W24" s="566"/>
      <c r="X24" s="567"/>
      <c r="Y24" s="568"/>
      <c r="Z24" s="470" t="s">
        <v>162</v>
      </c>
      <c r="AA24" s="450"/>
      <c r="AB24" s="450"/>
      <c r="AC24" s="450"/>
      <c r="AD24" s="450"/>
      <c r="AE24" s="450"/>
      <c r="AF24" s="450"/>
      <c r="AG24" s="451"/>
      <c r="AH24" s="471">
        <v>768</v>
      </c>
      <c r="AI24" s="472"/>
      <c r="AJ24" s="472"/>
      <c r="AK24" s="472"/>
      <c r="AL24" s="514"/>
      <c r="AM24" s="471">
        <v>2350848</v>
      </c>
      <c r="AN24" s="472"/>
      <c r="AO24" s="472"/>
      <c r="AP24" s="472"/>
      <c r="AQ24" s="472"/>
      <c r="AR24" s="514"/>
      <c r="AS24" s="471">
        <v>3061</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26332247</v>
      </c>
      <c r="BO24" s="421"/>
      <c r="BP24" s="421"/>
      <c r="BQ24" s="421"/>
      <c r="BR24" s="421"/>
      <c r="BS24" s="421"/>
      <c r="BT24" s="421"/>
      <c r="BU24" s="422"/>
      <c r="BV24" s="420">
        <v>22313939</v>
      </c>
      <c r="BW24" s="421"/>
      <c r="BX24" s="421"/>
      <c r="BY24" s="421"/>
      <c r="BZ24" s="421"/>
      <c r="CA24" s="421"/>
      <c r="CB24" s="421"/>
      <c r="CC24" s="422"/>
      <c r="CD24" s="188"/>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15">
      <c r="A25" s="175"/>
      <c r="B25" s="591"/>
      <c r="C25" s="567"/>
      <c r="D25" s="568"/>
      <c r="E25" s="470" t="s">
        <v>164</v>
      </c>
      <c r="F25" s="450"/>
      <c r="G25" s="450"/>
      <c r="H25" s="450"/>
      <c r="I25" s="450"/>
      <c r="J25" s="450"/>
      <c r="K25" s="451"/>
      <c r="L25" s="471">
        <v>1</v>
      </c>
      <c r="M25" s="472"/>
      <c r="N25" s="472"/>
      <c r="O25" s="472"/>
      <c r="P25" s="514"/>
      <c r="Q25" s="471">
        <v>7450</v>
      </c>
      <c r="R25" s="472"/>
      <c r="S25" s="472"/>
      <c r="T25" s="472"/>
      <c r="U25" s="472"/>
      <c r="V25" s="514"/>
      <c r="W25" s="566"/>
      <c r="X25" s="567"/>
      <c r="Y25" s="568"/>
      <c r="Z25" s="470" t="s">
        <v>165</v>
      </c>
      <c r="AA25" s="450"/>
      <c r="AB25" s="450"/>
      <c r="AC25" s="450"/>
      <c r="AD25" s="450"/>
      <c r="AE25" s="450"/>
      <c r="AF25" s="450"/>
      <c r="AG25" s="451"/>
      <c r="AH25" s="471">
        <v>142</v>
      </c>
      <c r="AI25" s="472"/>
      <c r="AJ25" s="472"/>
      <c r="AK25" s="472"/>
      <c r="AL25" s="514"/>
      <c r="AM25" s="471">
        <v>417906</v>
      </c>
      <c r="AN25" s="472"/>
      <c r="AO25" s="472"/>
      <c r="AP25" s="472"/>
      <c r="AQ25" s="472"/>
      <c r="AR25" s="514"/>
      <c r="AS25" s="471">
        <v>2943</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29570336</v>
      </c>
      <c r="BO25" s="384"/>
      <c r="BP25" s="384"/>
      <c r="BQ25" s="384"/>
      <c r="BR25" s="384"/>
      <c r="BS25" s="384"/>
      <c r="BT25" s="384"/>
      <c r="BU25" s="385"/>
      <c r="BV25" s="383">
        <v>27239454</v>
      </c>
      <c r="BW25" s="384"/>
      <c r="BX25" s="384"/>
      <c r="BY25" s="384"/>
      <c r="BZ25" s="384"/>
      <c r="CA25" s="384"/>
      <c r="CB25" s="384"/>
      <c r="CC25" s="385"/>
      <c r="CD25" s="188"/>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15">
      <c r="A26" s="175"/>
      <c r="B26" s="591"/>
      <c r="C26" s="567"/>
      <c r="D26" s="568"/>
      <c r="E26" s="470" t="s">
        <v>167</v>
      </c>
      <c r="F26" s="450"/>
      <c r="G26" s="450"/>
      <c r="H26" s="450"/>
      <c r="I26" s="450"/>
      <c r="J26" s="450"/>
      <c r="K26" s="451"/>
      <c r="L26" s="471">
        <v>1</v>
      </c>
      <c r="M26" s="472"/>
      <c r="N26" s="472"/>
      <c r="O26" s="472"/>
      <c r="P26" s="514"/>
      <c r="Q26" s="471">
        <v>6500</v>
      </c>
      <c r="R26" s="472"/>
      <c r="S26" s="472"/>
      <c r="T26" s="472"/>
      <c r="U26" s="472"/>
      <c r="V26" s="514"/>
      <c r="W26" s="566"/>
      <c r="X26" s="567"/>
      <c r="Y26" s="568"/>
      <c r="Z26" s="470" t="s">
        <v>168</v>
      </c>
      <c r="AA26" s="572"/>
      <c r="AB26" s="572"/>
      <c r="AC26" s="572"/>
      <c r="AD26" s="572"/>
      <c r="AE26" s="572"/>
      <c r="AF26" s="572"/>
      <c r="AG26" s="573"/>
      <c r="AH26" s="471">
        <v>74</v>
      </c>
      <c r="AI26" s="472"/>
      <c r="AJ26" s="472"/>
      <c r="AK26" s="472"/>
      <c r="AL26" s="514"/>
      <c r="AM26" s="471">
        <v>245014</v>
      </c>
      <c r="AN26" s="472"/>
      <c r="AO26" s="472"/>
      <c r="AP26" s="472"/>
      <c r="AQ26" s="472"/>
      <c r="AR26" s="514"/>
      <c r="AS26" s="471">
        <v>3311</v>
      </c>
      <c r="AT26" s="472"/>
      <c r="AU26" s="472"/>
      <c r="AV26" s="472"/>
      <c r="AW26" s="472"/>
      <c r="AX26" s="473"/>
      <c r="AY26" s="423" t="s">
        <v>169</v>
      </c>
      <c r="AZ26" s="424"/>
      <c r="BA26" s="424"/>
      <c r="BB26" s="424"/>
      <c r="BC26" s="424"/>
      <c r="BD26" s="424"/>
      <c r="BE26" s="424"/>
      <c r="BF26" s="424"/>
      <c r="BG26" s="424"/>
      <c r="BH26" s="424"/>
      <c r="BI26" s="424"/>
      <c r="BJ26" s="424"/>
      <c r="BK26" s="424"/>
      <c r="BL26" s="424"/>
      <c r="BM26" s="425"/>
      <c r="BN26" s="420">
        <v>360000</v>
      </c>
      <c r="BO26" s="421"/>
      <c r="BP26" s="421"/>
      <c r="BQ26" s="421"/>
      <c r="BR26" s="421"/>
      <c r="BS26" s="421"/>
      <c r="BT26" s="421"/>
      <c r="BU26" s="422"/>
      <c r="BV26" s="420">
        <v>360000</v>
      </c>
      <c r="BW26" s="421"/>
      <c r="BX26" s="421"/>
      <c r="BY26" s="421"/>
      <c r="BZ26" s="421"/>
      <c r="CA26" s="421"/>
      <c r="CB26" s="421"/>
      <c r="CC26" s="422"/>
      <c r="CD26" s="188"/>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
      <c r="A27" s="175"/>
      <c r="B27" s="591"/>
      <c r="C27" s="567"/>
      <c r="D27" s="568"/>
      <c r="E27" s="470" t="s">
        <v>170</v>
      </c>
      <c r="F27" s="450"/>
      <c r="G27" s="450"/>
      <c r="H27" s="450"/>
      <c r="I27" s="450"/>
      <c r="J27" s="450"/>
      <c r="K27" s="451"/>
      <c r="L27" s="471">
        <v>1</v>
      </c>
      <c r="M27" s="472"/>
      <c r="N27" s="472"/>
      <c r="O27" s="472"/>
      <c r="P27" s="514"/>
      <c r="Q27" s="471">
        <v>5130</v>
      </c>
      <c r="R27" s="472"/>
      <c r="S27" s="472"/>
      <c r="T27" s="472"/>
      <c r="U27" s="472"/>
      <c r="V27" s="514"/>
      <c r="W27" s="566"/>
      <c r="X27" s="567"/>
      <c r="Y27" s="568"/>
      <c r="Z27" s="470" t="s">
        <v>171</v>
      </c>
      <c r="AA27" s="450"/>
      <c r="AB27" s="450"/>
      <c r="AC27" s="450"/>
      <c r="AD27" s="450"/>
      <c r="AE27" s="450"/>
      <c r="AF27" s="450"/>
      <c r="AG27" s="451"/>
      <c r="AH27" s="471" t="s">
        <v>121</v>
      </c>
      <c r="AI27" s="472"/>
      <c r="AJ27" s="472"/>
      <c r="AK27" s="472"/>
      <c r="AL27" s="514"/>
      <c r="AM27" s="471" t="s">
        <v>121</v>
      </c>
      <c r="AN27" s="472"/>
      <c r="AO27" s="472"/>
      <c r="AP27" s="472"/>
      <c r="AQ27" s="472"/>
      <c r="AR27" s="514"/>
      <c r="AS27" s="471" t="s">
        <v>121</v>
      </c>
      <c r="AT27" s="472"/>
      <c r="AU27" s="472"/>
      <c r="AV27" s="472"/>
      <c r="AW27" s="472"/>
      <c r="AX27" s="473"/>
      <c r="AY27" s="515" t="s">
        <v>172</v>
      </c>
      <c r="AZ27" s="516"/>
      <c r="BA27" s="516"/>
      <c r="BB27" s="516"/>
      <c r="BC27" s="516"/>
      <c r="BD27" s="516"/>
      <c r="BE27" s="516"/>
      <c r="BF27" s="516"/>
      <c r="BG27" s="516"/>
      <c r="BH27" s="516"/>
      <c r="BI27" s="516"/>
      <c r="BJ27" s="516"/>
      <c r="BK27" s="516"/>
      <c r="BL27" s="516"/>
      <c r="BM27" s="517"/>
      <c r="BN27" s="539" t="s">
        <v>121</v>
      </c>
      <c r="BO27" s="540"/>
      <c r="BP27" s="540"/>
      <c r="BQ27" s="540"/>
      <c r="BR27" s="540"/>
      <c r="BS27" s="540"/>
      <c r="BT27" s="540"/>
      <c r="BU27" s="541"/>
      <c r="BV27" s="539" t="s">
        <v>121</v>
      </c>
      <c r="BW27" s="540"/>
      <c r="BX27" s="540"/>
      <c r="BY27" s="540"/>
      <c r="BZ27" s="540"/>
      <c r="CA27" s="540"/>
      <c r="CB27" s="540"/>
      <c r="CC27" s="541"/>
      <c r="CD27" s="190"/>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15">
      <c r="A28" s="175"/>
      <c r="B28" s="591"/>
      <c r="C28" s="567"/>
      <c r="D28" s="568"/>
      <c r="E28" s="470" t="s">
        <v>173</v>
      </c>
      <c r="F28" s="450"/>
      <c r="G28" s="450"/>
      <c r="H28" s="450"/>
      <c r="I28" s="450"/>
      <c r="J28" s="450"/>
      <c r="K28" s="451"/>
      <c r="L28" s="471">
        <v>1</v>
      </c>
      <c r="M28" s="472"/>
      <c r="N28" s="472"/>
      <c r="O28" s="472"/>
      <c r="P28" s="514"/>
      <c r="Q28" s="471">
        <v>4410</v>
      </c>
      <c r="R28" s="472"/>
      <c r="S28" s="472"/>
      <c r="T28" s="472"/>
      <c r="U28" s="472"/>
      <c r="V28" s="514"/>
      <c r="W28" s="566"/>
      <c r="X28" s="567"/>
      <c r="Y28" s="568"/>
      <c r="Z28" s="470" t="s">
        <v>174</v>
      </c>
      <c r="AA28" s="450"/>
      <c r="AB28" s="450"/>
      <c r="AC28" s="450"/>
      <c r="AD28" s="450"/>
      <c r="AE28" s="450"/>
      <c r="AF28" s="450"/>
      <c r="AG28" s="451"/>
      <c r="AH28" s="471" t="s">
        <v>121</v>
      </c>
      <c r="AI28" s="472"/>
      <c r="AJ28" s="472"/>
      <c r="AK28" s="472"/>
      <c r="AL28" s="514"/>
      <c r="AM28" s="471" t="s">
        <v>121</v>
      </c>
      <c r="AN28" s="472"/>
      <c r="AO28" s="472"/>
      <c r="AP28" s="472"/>
      <c r="AQ28" s="472"/>
      <c r="AR28" s="514"/>
      <c r="AS28" s="471" t="s">
        <v>121</v>
      </c>
      <c r="AT28" s="472"/>
      <c r="AU28" s="472"/>
      <c r="AV28" s="472"/>
      <c r="AW28" s="472"/>
      <c r="AX28" s="473"/>
      <c r="AY28" s="574" t="s">
        <v>175</v>
      </c>
      <c r="AZ28" s="575"/>
      <c r="BA28" s="575"/>
      <c r="BB28" s="576"/>
      <c r="BC28" s="380" t="s">
        <v>46</v>
      </c>
      <c r="BD28" s="381"/>
      <c r="BE28" s="381"/>
      <c r="BF28" s="381"/>
      <c r="BG28" s="381"/>
      <c r="BH28" s="381"/>
      <c r="BI28" s="381"/>
      <c r="BJ28" s="381"/>
      <c r="BK28" s="381"/>
      <c r="BL28" s="381"/>
      <c r="BM28" s="382"/>
      <c r="BN28" s="383">
        <v>3438562</v>
      </c>
      <c r="BO28" s="384"/>
      <c r="BP28" s="384"/>
      <c r="BQ28" s="384"/>
      <c r="BR28" s="384"/>
      <c r="BS28" s="384"/>
      <c r="BT28" s="384"/>
      <c r="BU28" s="385"/>
      <c r="BV28" s="383">
        <v>3459283</v>
      </c>
      <c r="BW28" s="384"/>
      <c r="BX28" s="384"/>
      <c r="BY28" s="384"/>
      <c r="BZ28" s="384"/>
      <c r="CA28" s="384"/>
      <c r="CB28" s="384"/>
      <c r="CC28" s="385"/>
      <c r="CD28" s="188"/>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15">
      <c r="A29" s="175"/>
      <c r="B29" s="591"/>
      <c r="C29" s="567"/>
      <c r="D29" s="568"/>
      <c r="E29" s="470" t="s">
        <v>176</v>
      </c>
      <c r="F29" s="450"/>
      <c r="G29" s="450"/>
      <c r="H29" s="450"/>
      <c r="I29" s="450"/>
      <c r="J29" s="450"/>
      <c r="K29" s="451"/>
      <c r="L29" s="471">
        <v>23</v>
      </c>
      <c r="M29" s="472"/>
      <c r="N29" s="472"/>
      <c r="O29" s="472"/>
      <c r="P29" s="514"/>
      <c r="Q29" s="471">
        <v>4160</v>
      </c>
      <c r="R29" s="472"/>
      <c r="S29" s="472"/>
      <c r="T29" s="472"/>
      <c r="U29" s="472"/>
      <c r="V29" s="514"/>
      <c r="W29" s="569"/>
      <c r="X29" s="570"/>
      <c r="Y29" s="571"/>
      <c r="Z29" s="470" t="s">
        <v>177</v>
      </c>
      <c r="AA29" s="450"/>
      <c r="AB29" s="450"/>
      <c r="AC29" s="450"/>
      <c r="AD29" s="450"/>
      <c r="AE29" s="450"/>
      <c r="AF29" s="450"/>
      <c r="AG29" s="451"/>
      <c r="AH29" s="471">
        <v>768</v>
      </c>
      <c r="AI29" s="472"/>
      <c r="AJ29" s="472"/>
      <c r="AK29" s="472"/>
      <c r="AL29" s="514"/>
      <c r="AM29" s="471">
        <v>2350848</v>
      </c>
      <c r="AN29" s="472"/>
      <c r="AO29" s="472"/>
      <c r="AP29" s="472"/>
      <c r="AQ29" s="472"/>
      <c r="AR29" s="514"/>
      <c r="AS29" s="471">
        <v>3061</v>
      </c>
      <c r="AT29" s="472"/>
      <c r="AU29" s="472"/>
      <c r="AV29" s="472"/>
      <c r="AW29" s="472"/>
      <c r="AX29" s="473"/>
      <c r="AY29" s="577"/>
      <c r="AZ29" s="578"/>
      <c r="BA29" s="578"/>
      <c r="BB29" s="579"/>
      <c r="BC29" s="454" t="s">
        <v>178</v>
      </c>
      <c r="BD29" s="455"/>
      <c r="BE29" s="455"/>
      <c r="BF29" s="455"/>
      <c r="BG29" s="455"/>
      <c r="BH29" s="455"/>
      <c r="BI29" s="455"/>
      <c r="BJ29" s="455"/>
      <c r="BK29" s="455"/>
      <c r="BL29" s="455"/>
      <c r="BM29" s="456"/>
      <c r="BN29" s="420">
        <v>3250063</v>
      </c>
      <c r="BO29" s="421"/>
      <c r="BP29" s="421"/>
      <c r="BQ29" s="421"/>
      <c r="BR29" s="421"/>
      <c r="BS29" s="421"/>
      <c r="BT29" s="421"/>
      <c r="BU29" s="422"/>
      <c r="BV29" s="420">
        <v>2949899</v>
      </c>
      <c r="BW29" s="421"/>
      <c r="BX29" s="421"/>
      <c r="BY29" s="421"/>
      <c r="BZ29" s="421"/>
      <c r="CA29" s="421"/>
      <c r="CB29" s="421"/>
      <c r="CC29" s="422"/>
      <c r="CD29" s="190"/>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179</v>
      </c>
      <c r="X30" s="588"/>
      <c r="Y30" s="588"/>
      <c r="Z30" s="588"/>
      <c r="AA30" s="588"/>
      <c r="AB30" s="588"/>
      <c r="AC30" s="588"/>
      <c r="AD30" s="588"/>
      <c r="AE30" s="588"/>
      <c r="AF30" s="588"/>
      <c r="AG30" s="589"/>
      <c r="AH30" s="547">
        <v>100.1</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5588350</v>
      </c>
      <c r="BO30" s="540"/>
      <c r="BP30" s="540"/>
      <c r="BQ30" s="540"/>
      <c r="BR30" s="540"/>
      <c r="BS30" s="540"/>
      <c r="BT30" s="540"/>
      <c r="BU30" s="541"/>
      <c r="BV30" s="539">
        <v>5007714</v>
      </c>
      <c r="BW30" s="540"/>
      <c r="BX30" s="540"/>
      <c r="BY30" s="540"/>
      <c r="BZ30" s="540"/>
      <c r="CA30" s="540"/>
      <c r="CB30" s="540"/>
      <c r="CC30" s="541"/>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583" t="s">
        <v>180</v>
      </c>
      <c r="D32" s="583"/>
      <c r="E32" s="583"/>
      <c r="F32" s="583"/>
      <c r="G32" s="583"/>
      <c r="H32" s="583"/>
      <c r="I32" s="583"/>
      <c r="J32" s="583"/>
      <c r="K32" s="583"/>
      <c r="L32" s="583"/>
      <c r="M32" s="583"/>
      <c r="N32" s="583"/>
      <c r="O32" s="583"/>
      <c r="P32" s="583"/>
      <c r="Q32" s="583"/>
      <c r="R32" s="583"/>
      <c r="S32" s="583"/>
      <c r="U32" s="424" t="s">
        <v>181</v>
      </c>
      <c r="V32" s="424"/>
      <c r="W32" s="424"/>
      <c r="X32" s="424"/>
      <c r="Y32" s="424"/>
      <c r="Z32" s="424"/>
      <c r="AA32" s="424"/>
      <c r="AB32" s="424"/>
      <c r="AC32" s="424"/>
      <c r="AD32" s="424"/>
      <c r="AE32" s="424"/>
      <c r="AF32" s="424"/>
      <c r="AG32" s="424"/>
      <c r="AH32" s="424"/>
      <c r="AI32" s="424"/>
      <c r="AJ32" s="424"/>
      <c r="AK32" s="424"/>
      <c r="AM32" s="424" t="s">
        <v>182</v>
      </c>
      <c r="AN32" s="424"/>
      <c r="AO32" s="424"/>
      <c r="AP32" s="424"/>
      <c r="AQ32" s="424"/>
      <c r="AR32" s="424"/>
      <c r="AS32" s="424"/>
      <c r="AT32" s="424"/>
      <c r="AU32" s="424"/>
      <c r="AV32" s="424"/>
      <c r="AW32" s="424"/>
      <c r="AX32" s="424"/>
      <c r="AY32" s="424"/>
      <c r="AZ32" s="424"/>
      <c r="BA32" s="424"/>
      <c r="BB32" s="424"/>
      <c r="BC32" s="424"/>
      <c r="BE32" s="424" t="s">
        <v>183</v>
      </c>
      <c r="BF32" s="424"/>
      <c r="BG32" s="424"/>
      <c r="BH32" s="424"/>
      <c r="BI32" s="424"/>
      <c r="BJ32" s="424"/>
      <c r="BK32" s="424"/>
      <c r="BL32" s="424"/>
      <c r="BM32" s="424"/>
      <c r="BN32" s="424"/>
      <c r="BO32" s="424"/>
      <c r="BP32" s="424"/>
      <c r="BQ32" s="424"/>
      <c r="BR32" s="424"/>
      <c r="BS32" s="424"/>
      <c r="BT32" s="424"/>
      <c r="BU32" s="424"/>
      <c r="BW32" s="424" t="s">
        <v>184</v>
      </c>
      <c r="BX32" s="424"/>
      <c r="BY32" s="424"/>
      <c r="BZ32" s="424"/>
      <c r="CA32" s="424"/>
      <c r="CB32" s="424"/>
      <c r="CC32" s="424"/>
      <c r="CD32" s="424"/>
      <c r="CE32" s="424"/>
      <c r="CF32" s="424"/>
      <c r="CG32" s="424"/>
      <c r="CH32" s="424"/>
      <c r="CI32" s="424"/>
      <c r="CJ32" s="424"/>
      <c r="CK32" s="424"/>
      <c r="CL32" s="424"/>
      <c r="CM32" s="424"/>
      <c r="CO32" s="424" t="s">
        <v>185</v>
      </c>
      <c r="CP32" s="424"/>
      <c r="CQ32" s="424"/>
      <c r="CR32" s="424"/>
      <c r="CS32" s="424"/>
      <c r="CT32" s="424"/>
      <c r="CU32" s="424"/>
      <c r="CV32" s="424"/>
      <c r="CW32" s="424"/>
      <c r="CX32" s="424"/>
      <c r="CY32" s="424"/>
      <c r="CZ32" s="424"/>
      <c r="DA32" s="424"/>
      <c r="DB32" s="424"/>
      <c r="DC32" s="424"/>
      <c r="DD32" s="424"/>
      <c r="DE32" s="424"/>
      <c r="DI32" s="198"/>
    </row>
    <row r="33" spans="1:113" ht="13.5" customHeight="1" x14ac:dyDescent="0.15">
      <c r="A33" s="175"/>
      <c r="B33" s="199"/>
      <c r="C33" s="444" t="s">
        <v>186</v>
      </c>
      <c r="D33" s="444"/>
      <c r="E33" s="409" t="s">
        <v>187</v>
      </c>
      <c r="F33" s="409"/>
      <c r="G33" s="409"/>
      <c r="H33" s="409"/>
      <c r="I33" s="409"/>
      <c r="J33" s="409"/>
      <c r="K33" s="409"/>
      <c r="L33" s="409"/>
      <c r="M33" s="409"/>
      <c r="N33" s="409"/>
      <c r="O33" s="409"/>
      <c r="P33" s="409"/>
      <c r="Q33" s="409"/>
      <c r="R33" s="409"/>
      <c r="S33" s="409"/>
      <c r="T33" s="200"/>
      <c r="U33" s="444" t="s">
        <v>186</v>
      </c>
      <c r="V33" s="444"/>
      <c r="W33" s="409" t="s">
        <v>187</v>
      </c>
      <c r="X33" s="409"/>
      <c r="Y33" s="409"/>
      <c r="Z33" s="409"/>
      <c r="AA33" s="409"/>
      <c r="AB33" s="409"/>
      <c r="AC33" s="409"/>
      <c r="AD33" s="409"/>
      <c r="AE33" s="409"/>
      <c r="AF33" s="409"/>
      <c r="AG33" s="409"/>
      <c r="AH33" s="409"/>
      <c r="AI33" s="409"/>
      <c r="AJ33" s="409"/>
      <c r="AK33" s="409"/>
      <c r="AL33" s="200"/>
      <c r="AM33" s="444" t="s">
        <v>186</v>
      </c>
      <c r="AN33" s="444"/>
      <c r="AO33" s="409" t="s">
        <v>187</v>
      </c>
      <c r="AP33" s="409"/>
      <c r="AQ33" s="409"/>
      <c r="AR33" s="409"/>
      <c r="AS33" s="409"/>
      <c r="AT33" s="409"/>
      <c r="AU33" s="409"/>
      <c r="AV33" s="409"/>
      <c r="AW33" s="409"/>
      <c r="AX33" s="409"/>
      <c r="AY33" s="409"/>
      <c r="AZ33" s="409"/>
      <c r="BA33" s="409"/>
      <c r="BB33" s="409"/>
      <c r="BC33" s="409"/>
      <c r="BD33" s="201"/>
      <c r="BE33" s="409" t="s">
        <v>188</v>
      </c>
      <c r="BF33" s="409"/>
      <c r="BG33" s="409" t="s">
        <v>189</v>
      </c>
      <c r="BH33" s="409"/>
      <c r="BI33" s="409"/>
      <c r="BJ33" s="409"/>
      <c r="BK33" s="409"/>
      <c r="BL33" s="409"/>
      <c r="BM33" s="409"/>
      <c r="BN33" s="409"/>
      <c r="BO33" s="409"/>
      <c r="BP33" s="409"/>
      <c r="BQ33" s="409"/>
      <c r="BR33" s="409"/>
      <c r="BS33" s="409"/>
      <c r="BT33" s="409"/>
      <c r="BU33" s="409"/>
      <c r="BV33" s="201"/>
      <c r="BW33" s="444" t="s">
        <v>188</v>
      </c>
      <c r="BX33" s="444"/>
      <c r="BY33" s="409" t="s">
        <v>190</v>
      </c>
      <c r="BZ33" s="409"/>
      <c r="CA33" s="409"/>
      <c r="CB33" s="409"/>
      <c r="CC33" s="409"/>
      <c r="CD33" s="409"/>
      <c r="CE33" s="409"/>
      <c r="CF33" s="409"/>
      <c r="CG33" s="409"/>
      <c r="CH33" s="409"/>
      <c r="CI33" s="409"/>
      <c r="CJ33" s="409"/>
      <c r="CK33" s="409"/>
      <c r="CL33" s="409"/>
      <c r="CM33" s="409"/>
      <c r="CN33" s="200"/>
      <c r="CO33" s="444" t="s">
        <v>186</v>
      </c>
      <c r="CP33" s="444"/>
      <c r="CQ33" s="409" t="s">
        <v>191</v>
      </c>
      <c r="CR33" s="409"/>
      <c r="CS33" s="409"/>
      <c r="CT33" s="409"/>
      <c r="CU33" s="409"/>
      <c r="CV33" s="409"/>
      <c r="CW33" s="409"/>
      <c r="CX33" s="409"/>
      <c r="CY33" s="409"/>
      <c r="CZ33" s="409"/>
      <c r="DA33" s="409"/>
      <c r="DB33" s="409"/>
      <c r="DC33" s="409"/>
      <c r="DD33" s="409"/>
      <c r="DE33" s="409"/>
      <c r="DF33" s="200"/>
      <c r="DG33" s="609" t="s">
        <v>192</v>
      </c>
      <c r="DH33" s="609"/>
      <c r="DI33" s="202"/>
    </row>
    <row r="34" spans="1:113" ht="32.25" customHeight="1" x14ac:dyDescent="0.15">
      <c r="A34" s="175"/>
      <c r="B34" s="199"/>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2</v>
      </c>
      <c r="V34" s="610"/>
      <c r="W34" s="611" t="str">
        <f>IF('各会計、関係団体の財政状況及び健全化判断比率'!B28="","",'各会計、関係団体の財政状況及び健全化判断比率'!B28)</f>
        <v>競輪事業特別会計</v>
      </c>
      <c r="X34" s="611"/>
      <c r="Y34" s="611"/>
      <c r="Z34" s="611"/>
      <c r="AA34" s="611"/>
      <c r="AB34" s="611"/>
      <c r="AC34" s="611"/>
      <c r="AD34" s="611"/>
      <c r="AE34" s="611"/>
      <c r="AF34" s="611"/>
      <c r="AG34" s="611"/>
      <c r="AH34" s="611"/>
      <c r="AI34" s="611"/>
      <c r="AJ34" s="611"/>
      <c r="AK34" s="611"/>
      <c r="AL34" s="175"/>
      <c r="AM34" s="610">
        <f>IF(AO34="","",MAX(C34:D43,U34:V43)+1)</f>
        <v>7</v>
      </c>
      <c r="AN34" s="610"/>
      <c r="AO34" s="611" t="str">
        <f>IF('各会計、関係団体の財政状況及び健全化判断比率'!B33="","",'各会計、関係団体の財政状況及び健全化判断比率'!B33)</f>
        <v>水道事業会計</v>
      </c>
      <c r="AP34" s="611"/>
      <c r="AQ34" s="611"/>
      <c r="AR34" s="611"/>
      <c r="AS34" s="611"/>
      <c r="AT34" s="611"/>
      <c r="AU34" s="611"/>
      <c r="AV34" s="611"/>
      <c r="AW34" s="611"/>
      <c r="AX34" s="611"/>
      <c r="AY34" s="611"/>
      <c r="AZ34" s="611"/>
      <c r="BA34" s="611"/>
      <c r="BB34" s="611"/>
      <c r="BC34" s="611"/>
      <c r="BD34" s="175"/>
      <c r="BE34" s="610">
        <f>IF(BG34="","",MAX(C34:D43,U34:V43,AM34:AN43)+1)</f>
        <v>10</v>
      </c>
      <c r="BF34" s="610"/>
      <c r="BG34" s="611" t="str">
        <f>IF('各会計、関係団体の財政状況及び健全化判断比率'!B36="","",'各会計、関係団体の財政状況及び健全化判断比率'!B36)</f>
        <v>青果市場事業特別会計</v>
      </c>
      <c r="BH34" s="611"/>
      <c r="BI34" s="611"/>
      <c r="BJ34" s="611"/>
      <c r="BK34" s="611"/>
      <c r="BL34" s="611"/>
      <c r="BM34" s="611"/>
      <c r="BN34" s="611"/>
      <c r="BO34" s="611"/>
      <c r="BP34" s="611"/>
      <c r="BQ34" s="611"/>
      <c r="BR34" s="611"/>
      <c r="BS34" s="611"/>
      <c r="BT34" s="611"/>
      <c r="BU34" s="611"/>
      <c r="BV34" s="175"/>
      <c r="BW34" s="610">
        <f>IF(BY34="","",MAX(C34:D43,U34:V43,AM34:AN43,BE34:BF43)+1)</f>
        <v>12</v>
      </c>
      <c r="BX34" s="610"/>
      <c r="BY34" s="611" t="str">
        <f>IF('各会計、関係団体の財政状況及び健全化判断比率'!B68="","",'各会計、関係団体の財政状況及び健全化判断比率'!B68)</f>
        <v>山口県市町総合事務組合（一般会計）</v>
      </c>
      <c r="BZ34" s="611"/>
      <c r="CA34" s="611"/>
      <c r="CB34" s="611"/>
      <c r="CC34" s="611"/>
      <c r="CD34" s="611"/>
      <c r="CE34" s="611"/>
      <c r="CF34" s="611"/>
      <c r="CG34" s="611"/>
      <c r="CH34" s="611"/>
      <c r="CI34" s="611"/>
      <c r="CJ34" s="611"/>
      <c r="CK34" s="611"/>
      <c r="CL34" s="611"/>
      <c r="CM34" s="611"/>
      <c r="CN34" s="175"/>
      <c r="CO34" s="610">
        <f>IF(CQ34="","",MAX(C34:D43,U34:V43,AM34:AN43,BE34:BF43,BW34:BX43)+1)</f>
        <v>17</v>
      </c>
      <c r="CP34" s="610"/>
      <c r="CQ34" s="611" t="str">
        <f>IF('各会計、関係団体の財政状況及び健全化判断比率'!BS7="","",'各会計、関係団体の財政状況及び健全化判断比率'!BS7)</f>
        <v>防府市農業公社</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202"/>
    </row>
    <row r="35" spans="1:113" ht="32.25" customHeight="1" x14ac:dyDescent="0.15">
      <c r="A35" s="175"/>
      <c r="B35" s="199"/>
      <c r="C35" s="610" t="str">
        <f>IF(E35="","",C34+1)</f>
        <v/>
      </c>
      <c r="D35" s="610"/>
      <c r="E35" s="611" t="str">
        <f>IF('各会計、関係団体の財政状況及び健全化判断比率'!B8="","",'各会計、関係団体の財政状況及び健全化判断比率'!B8)</f>
        <v/>
      </c>
      <c r="F35" s="611"/>
      <c r="G35" s="611"/>
      <c r="H35" s="611"/>
      <c r="I35" s="611"/>
      <c r="J35" s="611"/>
      <c r="K35" s="611"/>
      <c r="L35" s="611"/>
      <c r="M35" s="611"/>
      <c r="N35" s="611"/>
      <c r="O35" s="611"/>
      <c r="P35" s="611"/>
      <c r="Q35" s="611"/>
      <c r="R35" s="611"/>
      <c r="S35" s="611"/>
      <c r="T35" s="175"/>
      <c r="U35" s="610">
        <f>IF(W35="","",U34+1)</f>
        <v>3</v>
      </c>
      <c r="V35" s="610"/>
      <c r="W35" s="611" t="str">
        <f>IF('各会計、関係団体の財政状況及び健全化判断比率'!B29="","",'各会計、関係団体の財政状況及び健全化判断比率'!B29)</f>
        <v>国民健康保険事業特別会計</v>
      </c>
      <c r="X35" s="611"/>
      <c r="Y35" s="611"/>
      <c r="Z35" s="611"/>
      <c r="AA35" s="611"/>
      <c r="AB35" s="611"/>
      <c r="AC35" s="611"/>
      <c r="AD35" s="611"/>
      <c r="AE35" s="611"/>
      <c r="AF35" s="611"/>
      <c r="AG35" s="611"/>
      <c r="AH35" s="611"/>
      <c r="AI35" s="611"/>
      <c r="AJ35" s="611"/>
      <c r="AK35" s="611"/>
      <c r="AL35" s="175"/>
      <c r="AM35" s="610">
        <f t="shared" ref="AM35:AM43" si="0">IF(AO35="","",AM34+1)</f>
        <v>8</v>
      </c>
      <c r="AN35" s="610"/>
      <c r="AO35" s="611" t="str">
        <f>IF('各会計、関係団体の財政状況及び健全化判断比率'!B34="","",'各会計、関係団体の財政状況及び健全化判断比率'!B34)</f>
        <v>工業用水道事業会計</v>
      </c>
      <c r="AP35" s="611"/>
      <c r="AQ35" s="611"/>
      <c r="AR35" s="611"/>
      <c r="AS35" s="611"/>
      <c r="AT35" s="611"/>
      <c r="AU35" s="611"/>
      <c r="AV35" s="611"/>
      <c r="AW35" s="611"/>
      <c r="AX35" s="611"/>
      <c r="AY35" s="611"/>
      <c r="AZ35" s="611"/>
      <c r="BA35" s="611"/>
      <c r="BB35" s="611"/>
      <c r="BC35" s="611"/>
      <c r="BD35" s="175"/>
      <c r="BE35" s="610">
        <f t="shared" ref="BE35:BE43" si="1">IF(BG35="","",BE34+1)</f>
        <v>11</v>
      </c>
      <c r="BF35" s="610"/>
      <c r="BG35" s="611" t="str">
        <f>IF('各会計、関係団体の財政状況及び健全化判断比率'!B37="","",'各会計、関係団体の財政状況及び健全化判断比率'!B37)</f>
        <v>と場事業特別会計</v>
      </c>
      <c r="BH35" s="611"/>
      <c r="BI35" s="611"/>
      <c r="BJ35" s="611"/>
      <c r="BK35" s="611"/>
      <c r="BL35" s="611"/>
      <c r="BM35" s="611"/>
      <c r="BN35" s="611"/>
      <c r="BO35" s="611"/>
      <c r="BP35" s="611"/>
      <c r="BQ35" s="611"/>
      <c r="BR35" s="611"/>
      <c r="BS35" s="611"/>
      <c r="BT35" s="611"/>
      <c r="BU35" s="611"/>
      <c r="BV35" s="175"/>
      <c r="BW35" s="610">
        <f t="shared" ref="BW35:BW43" si="2">IF(BY35="","",BW34+1)</f>
        <v>13</v>
      </c>
      <c r="BX35" s="610"/>
      <c r="BY35" s="611" t="str">
        <f>IF('各会計、関係団体の財政状況及び健全化判断比率'!B69="","",'各会計、関係団体の財政状況及び健全化判断比率'!B69)</f>
        <v>山口県市町総合事務組合（非常勤職員公務災害補償特別会計）</v>
      </c>
      <c r="BZ35" s="611"/>
      <c r="CA35" s="611"/>
      <c r="CB35" s="611"/>
      <c r="CC35" s="611"/>
      <c r="CD35" s="611"/>
      <c r="CE35" s="611"/>
      <c r="CF35" s="611"/>
      <c r="CG35" s="611"/>
      <c r="CH35" s="611"/>
      <c r="CI35" s="611"/>
      <c r="CJ35" s="611"/>
      <c r="CK35" s="611"/>
      <c r="CL35" s="611"/>
      <c r="CM35" s="611"/>
      <c r="CN35" s="175"/>
      <c r="CO35" s="610">
        <f t="shared" ref="CO35:CO43" si="3">IF(CQ35="","",CO34+1)</f>
        <v>18</v>
      </c>
      <c r="CP35" s="610"/>
      <c r="CQ35" s="611" t="str">
        <f>IF('各会計、関係団体の財政状況及び健全化判断比率'!BS8="","",'各会計、関係団体の財政状況及び健全化判断比率'!BS8)</f>
        <v>防府水道センター</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202"/>
    </row>
    <row r="36" spans="1:113" ht="32.25" customHeight="1" x14ac:dyDescent="0.15">
      <c r="A36" s="175"/>
      <c r="B36" s="199"/>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4</v>
      </c>
      <c r="V36" s="610"/>
      <c r="W36" s="611" t="str">
        <f>IF('各会計、関係団体の財政状況及び健全化判断比率'!B30="","",'各会計、関係団体の財政状況及び健全化判断比率'!B30)</f>
        <v>交通災害共済事業特別会計</v>
      </c>
      <c r="X36" s="611"/>
      <c r="Y36" s="611"/>
      <c r="Z36" s="611"/>
      <c r="AA36" s="611"/>
      <c r="AB36" s="611"/>
      <c r="AC36" s="611"/>
      <c r="AD36" s="611"/>
      <c r="AE36" s="611"/>
      <c r="AF36" s="611"/>
      <c r="AG36" s="611"/>
      <c r="AH36" s="611"/>
      <c r="AI36" s="611"/>
      <c r="AJ36" s="611"/>
      <c r="AK36" s="611"/>
      <c r="AL36" s="175"/>
      <c r="AM36" s="610">
        <f t="shared" si="0"/>
        <v>9</v>
      </c>
      <c r="AN36" s="610"/>
      <c r="AO36" s="611" t="str">
        <f>IF('各会計、関係団体の財政状況及び健全化判断比率'!B35="","",'各会計、関係団体の財政状況及び健全化判断比率'!B35)</f>
        <v>公共下水道事業会計</v>
      </c>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14</v>
      </c>
      <c r="BX36" s="610"/>
      <c r="BY36" s="611" t="str">
        <f>IF('各会計、関係団体の財政状況及び健全化判断比率'!B70="","",'各会計、関係団体の財政状況及び健全化判断比率'!B70)</f>
        <v>山口県市町総合事務組合（山口県自治会館管理特別会計）</v>
      </c>
      <c r="BZ36" s="611"/>
      <c r="CA36" s="611"/>
      <c r="CB36" s="611"/>
      <c r="CC36" s="611"/>
      <c r="CD36" s="611"/>
      <c r="CE36" s="611"/>
      <c r="CF36" s="611"/>
      <c r="CG36" s="611"/>
      <c r="CH36" s="611"/>
      <c r="CI36" s="611"/>
      <c r="CJ36" s="611"/>
      <c r="CK36" s="611"/>
      <c r="CL36" s="611"/>
      <c r="CM36" s="611"/>
      <c r="CN36" s="175"/>
      <c r="CO36" s="610">
        <f t="shared" si="3"/>
        <v>19</v>
      </c>
      <c r="CP36" s="610"/>
      <c r="CQ36" s="611" t="str">
        <f>IF('各会計、関係団体の財政状況及び健全化判断比率'!BS9="","",'各会計、関係団体の財政状況及び健全化判断比率'!BS9)</f>
        <v>防府市文化振興財団</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202"/>
    </row>
    <row r="37" spans="1:113" ht="32.25" customHeight="1" x14ac:dyDescent="0.15">
      <c r="A37" s="175"/>
      <c r="B37" s="199"/>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f t="shared" si="4"/>
        <v>5</v>
      </c>
      <c r="V37" s="610"/>
      <c r="W37" s="611" t="str">
        <f>IF('各会計、関係団体の財政状況及び健全化判断比率'!B31="","",'各会計、関係団体の財政状況及び健全化判断比率'!B31)</f>
        <v>介護保険事業特別会計</v>
      </c>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15</v>
      </c>
      <c r="BX37" s="610"/>
      <c r="BY37" s="611" t="str">
        <f>IF('各会計、関係団体の財政状況及び健全化判断比率'!B71="","",'各会計、関係団体の財政状況及び健全化判断比率'!B71)</f>
        <v>山口県後期高齢者医療広域連合（一般会計）</v>
      </c>
      <c r="BZ37" s="611"/>
      <c r="CA37" s="611"/>
      <c r="CB37" s="611"/>
      <c r="CC37" s="611"/>
      <c r="CD37" s="611"/>
      <c r="CE37" s="611"/>
      <c r="CF37" s="611"/>
      <c r="CG37" s="611"/>
      <c r="CH37" s="611"/>
      <c r="CI37" s="611"/>
      <c r="CJ37" s="611"/>
      <c r="CK37" s="611"/>
      <c r="CL37" s="611"/>
      <c r="CM37" s="611"/>
      <c r="CN37" s="175"/>
      <c r="CO37" s="610">
        <f t="shared" si="3"/>
        <v>20</v>
      </c>
      <c r="CP37" s="610"/>
      <c r="CQ37" s="611" t="str">
        <f>IF('各会計、関係団体の財政状況及び健全化判断比率'!BS10="","",'各会計、関係団体の財政状況及び健全化判断比率'!BS10)</f>
        <v>野島海運</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202"/>
    </row>
    <row r="38" spans="1:113" ht="32.25" customHeight="1" x14ac:dyDescent="0.15">
      <c r="A38" s="175"/>
      <c r="B38" s="199"/>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f t="shared" si="4"/>
        <v>6</v>
      </c>
      <c r="V38" s="610"/>
      <c r="W38" s="611" t="str">
        <f>IF('各会計、関係団体の財政状況及び健全化判断比率'!B32="","",'各会計、関係団体の財政状況及び健全化判断比率'!B32)</f>
        <v>後期高齢者医療事業特別会計</v>
      </c>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16</v>
      </c>
      <c r="BX38" s="610"/>
      <c r="BY38" s="611" t="str">
        <f>IF('各会計、関係団体の財政状況及び健全化判断比率'!B72="","",'各会計、関係団体の財政状況及び健全化判断比率'!B72)</f>
        <v>山口県後期高齢者医療広域連合（後期高齢者医療特別会計）</v>
      </c>
      <c r="BZ38" s="611"/>
      <c r="CA38" s="611"/>
      <c r="CB38" s="611"/>
      <c r="CC38" s="611"/>
      <c r="CD38" s="611"/>
      <c r="CE38" s="611"/>
      <c r="CF38" s="611"/>
      <c r="CG38" s="611"/>
      <c r="CH38" s="611"/>
      <c r="CI38" s="611"/>
      <c r="CJ38" s="611"/>
      <c r="CK38" s="611"/>
      <c r="CL38" s="611"/>
      <c r="CM38" s="611"/>
      <c r="CN38" s="175"/>
      <c r="CO38" s="610">
        <f t="shared" si="3"/>
        <v>21</v>
      </c>
      <c r="CP38" s="610"/>
      <c r="CQ38" s="611" t="str">
        <f>IF('各会計、関係団体の財政状況及び健全化判断比率'!BS11="","",'各会計、関係団体の財政状況及び健全化判断比率'!BS11)</f>
        <v>防府市土地開発公社</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v>
      </c>
      <c r="DH38" s="612"/>
      <c r="DI38" s="202"/>
    </row>
    <row r="39" spans="1:113" ht="32.25" customHeight="1" x14ac:dyDescent="0.15">
      <c r="A39" s="175"/>
      <c r="B39" s="199"/>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t="str">
        <f t="shared" si="2"/>
        <v/>
      </c>
      <c r="BX39" s="610"/>
      <c r="BY39" s="611" t="str">
        <f>IF('各会計、関係団体の財政状況及び健全化判断比率'!B73="","",'各会計、関係団体の財政状況及び健全化判断比率'!B73)</f>
        <v/>
      </c>
      <c r="BZ39" s="611"/>
      <c r="CA39" s="611"/>
      <c r="CB39" s="611"/>
      <c r="CC39" s="611"/>
      <c r="CD39" s="611"/>
      <c r="CE39" s="611"/>
      <c r="CF39" s="611"/>
      <c r="CG39" s="611"/>
      <c r="CH39" s="611"/>
      <c r="CI39" s="611"/>
      <c r="CJ39" s="611"/>
      <c r="CK39" s="611"/>
      <c r="CL39" s="611"/>
      <c r="CM39" s="611"/>
      <c r="CN39" s="175"/>
      <c r="CO39" s="610">
        <f t="shared" si="3"/>
        <v>22</v>
      </c>
      <c r="CP39" s="610"/>
      <c r="CQ39" s="611" t="str">
        <f>IF('各会計、関係団体の財政状況及び健全化判断比率'!BS12="","",'各会計、関係団体の財政状況及び健全化判断比率'!BS12)</f>
        <v>防府市地域振興</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202"/>
    </row>
    <row r="40" spans="1:113" ht="32.25" customHeight="1" x14ac:dyDescent="0.15">
      <c r="A40" s="175"/>
      <c r="B40" s="199"/>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t="str">
        <f t="shared" si="2"/>
        <v/>
      </c>
      <c r="BX40" s="610"/>
      <c r="BY40" s="611" t="str">
        <f>IF('各会計、関係団体の財政状況及び健全化判断比率'!B74="","",'各会計、関係団体の財政状況及び健全化判断比率'!B74)</f>
        <v/>
      </c>
      <c r="BZ40" s="611"/>
      <c r="CA40" s="611"/>
      <c r="CB40" s="611"/>
      <c r="CC40" s="611"/>
      <c r="CD40" s="611"/>
      <c r="CE40" s="611"/>
      <c r="CF40" s="611"/>
      <c r="CG40" s="611"/>
      <c r="CH40" s="611"/>
      <c r="CI40" s="611"/>
      <c r="CJ40" s="611"/>
      <c r="CK40" s="611"/>
      <c r="CL40" s="611"/>
      <c r="CM40" s="611"/>
      <c r="CN40" s="175"/>
      <c r="CO40" s="610">
        <f t="shared" si="3"/>
        <v>23</v>
      </c>
      <c r="CP40" s="610"/>
      <c r="CQ40" s="611" t="str">
        <f>IF('各会計、関係団体の財政状況及び健全化判断比率'!BS13="","",'各会計、関係団体の財政状況及び健全化判断比率'!BS13)</f>
        <v>やまぐち農林振興公社</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202"/>
    </row>
    <row r="41" spans="1:113" ht="32.25" customHeight="1" x14ac:dyDescent="0.15">
      <c r="A41" s="175"/>
      <c r="B41" s="199"/>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t="str">
        <f t="shared" si="2"/>
        <v/>
      </c>
      <c r="BX41" s="610"/>
      <c r="BY41" s="611" t="str">
        <f>IF('各会計、関係団体の財政状況及び健全化判断比率'!B75="","",'各会計、関係団体の財政状況及び健全化判断比率'!B75)</f>
        <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202"/>
    </row>
    <row r="42" spans="1:113" ht="32.25" customHeight="1" x14ac:dyDescent="0.15">
      <c r="B42" s="199"/>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202"/>
    </row>
    <row r="43" spans="1:113" ht="32.25" customHeight="1" x14ac:dyDescent="0.15">
      <c r="B43" s="199"/>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613" t="s">
        <v>194</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15">
      <c r="E47" s="613" t="s">
        <v>195</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15">
      <c r="E48" s="613" t="s">
        <v>196</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15">
      <c r="E49" s="614" t="s">
        <v>197</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15">
      <c r="E50" s="613" t="s">
        <v>198</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15">
      <c r="E51" s="613" t="s">
        <v>199</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15">
      <c r="E52" s="613" t="s">
        <v>200</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15">
      <c r="E53" s="613" t="s">
        <v>201</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15"/>
    <row r="55" spans="5:113" x14ac:dyDescent="0.15"/>
    <row r="56" spans="5:113" x14ac:dyDescent="0.15"/>
  </sheetData>
  <sheetProtection algorithmName="SHA-512" hashValue="AKuTV5hK3R66+d0GPfeIa0mWCj6M16Nh+5k1OnayJo804n9TxitZ06V2BMO7ZxK2/J2IF0Gkb5/tYqqJQz1q7Q==" saltValue="DrOf2+EN/UA8sfXCs466Q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15">
      <c r="A34" s="22"/>
      <c r="B34" s="31"/>
      <c r="C34" s="1162" t="s">
        <v>537</v>
      </c>
      <c r="D34" s="1162"/>
      <c r="E34" s="1163"/>
      <c r="F34" s="32">
        <v>9.48</v>
      </c>
      <c r="G34" s="33">
        <v>7.81</v>
      </c>
      <c r="H34" s="33">
        <v>7.89</v>
      </c>
      <c r="I34" s="33">
        <v>8.43</v>
      </c>
      <c r="J34" s="34">
        <v>8.58</v>
      </c>
      <c r="K34" s="22"/>
      <c r="L34" s="22"/>
      <c r="M34" s="22"/>
      <c r="N34" s="22"/>
      <c r="O34" s="22"/>
      <c r="P34" s="22"/>
    </row>
    <row r="35" spans="1:16" ht="39" customHeight="1" x14ac:dyDescent="0.15">
      <c r="A35" s="22"/>
      <c r="B35" s="35"/>
      <c r="C35" s="1158" t="s">
        <v>538</v>
      </c>
      <c r="D35" s="1158"/>
      <c r="E35" s="1159"/>
      <c r="F35" s="36">
        <v>4.4400000000000004</v>
      </c>
      <c r="G35" s="37">
        <v>8.01</v>
      </c>
      <c r="H35" s="37">
        <v>6.55</v>
      </c>
      <c r="I35" s="37">
        <v>8.6</v>
      </c>
      <c r="J35" s="38">
        <v>7.22</v>
      </c>
      <c r="K35" s="22"/>
      <c r="L35" s="22"/>
      <c r="M35" s="22"/>
      <c r="N35" s="22"/>
      <c r="O35" s="22"/>
      <c r="P35" s="22"/>
    </row>
    <row r="36" spans="1:16" ht="39" customHeight="1" x14ac:dyDescent="0.15">
      <c r="A36" s="22"/>
      <c r="B36" s="35"/>
      <c r="C36" s="1158" t="s">
        <v>539</v>
      </c>
      <c r="D36" s="1158"/>
      <c r="E36" s="1159"/>
      <c r="F36" s="36">
        <v>4.3499999999999996</v>
      </c>
      <c r="G36" s="37">
        <v>4.72</v>
      </c>
      <c r="H36" s="37">
        <v>4.18</v>
      </c>
      <c r="I36" s="37">
        <v>4.42</v>
      </c>
      <c r="J36" s="38">
        <v>3.62</v>
      </c>
      <c r="K36" s="22"/>
      <c r="L36" s="22"/>
      <c r="M36" s="22"/>
      <c r="N36" s="22"/>
      <c r="O36" s="22"/>
      <c r="P36" s="22"/>
    </row>
    <row r="37" spans="1:16" ht="39" customHeight="1" x14ac:dyDescent="0.15">
      <c r="A37" s="22"/>
      <c r="B37" s="35"/>
      <c r="C37" s="1158" t="s">
        <v>540</v>
      </c>
      <c r="D37" s="1158"/>
      <c r="E37" s="1159"/>
      <c r="F37" s="36">
        <v>3.02</v>
      </c>
      <c r="G37" s="37">
        <v>2.79</v>
      </c>
      <c r="H37" s="37">
        <v>2.73</v>
      </c>
      <c r="I37" s="37">
        <v>3.04</v>
      </c>
      <c r="J37" s="38">
        <v>3.15</v>
      </c>
      <c r="K37" s="22"/>
      <c r="L37" s="22"/>
      <c r="M37" s="22"/>
      <c r="N37" s="22"/>
      <c r="O37" s="22"/>
      <c r="P37" s="22"/>
    </row>
    <row r="38" spans="1:16" ht="39" customHeight="1" x14ac:dyDescent="0.15">
      <c r="A38" s="22"/>
      <c r="B38" s="35"/>
      <c r="C38" s="1158" t="s">
        <v>541</v>
      </c>
      <c r="D38" s="1158"/>
      <c r="E38" s="1159"/>
      <c r="F38" s="36">
        <v>2.92</v>
      </c>
      <c r="G38" s="37">
        <v>2.4300000000000002</v>
      </c>
      <c r="H38" s="37">
        <v>2.33</v>
      </c>
      <c r="I38" s="37">
        <v>2.5299999999999998</v>
      </c>
      <c r="J38" s="38">
        <v>2.0299999999999998</v>
      </c>
      <c r="K38" s="22"/>
      <c r="L38" s="22"/>
      <c r="M38" s="22"/>
      <c r="N38" s="22"/>
      <c r="O38" s="22"/>
      <c r="P38" s="22"/>
    </row>
    <row r="39" spans="1:16" ht="39" customHeight="1" x14ac:dyDescent="0.15">
      <c r="A39" s="22"/>
      <c r="B39" s="35"/>
      <c r="C39" s="1158" t="s">
        <v>542</v>
      </c>
      <c r="D39" s="1158"/>
      <c r="E39" s="1159"/>
      <c r="F39" s="36">
        <v>1.06</v>
      </c>
      <c r="G39" s="37">
        <v>1.21</v>
      </c>
      <c r="H39" s="37">
        <v>1.0900000000000001</v>
      </c>
      <c r="I39" s="37">
        <v>1.5</v>
      </c>
      <c r="J39" s="38">
        <v>0.91</v>
      </c>
      <c r="K39" s="22"/>
      <c r="L39" s="22"/>
      <c r="M39" s="22"/>
      <c r="N39" s="22"/>
      <c r="O39" s="22"/>
      <c r="P39" s="22"/>
    </row>
    <row r="40" spans="1:16" ht="39" customHeight="1" x14ac:dyDescent="0.15">
      <c r="A40" s="22"/>
      <c r="B40" s="35"/>
      <c r="C40" s="1158" t="s">
        <v>543</v>
      </c>
      <c r="D40" s="1158"/>
      <c r="E40" s="1159"/>
      <c r="F40" s="36">
        <v>2.42</v>
      </c>
      <c r="G40" s="37">
        <v>2.73</v>
      </c>
      <c r="H40" s="37">
        <v>1.01</v>
      </c>
      <c r="I40" s="37">
        <v>1.05</v>
      </c>
      <c r="J40" s="38">
        <v>0.49</v>
      </c>
      <c r="K40" s="22"/>
      <c r="L40" s="22"/>
      <c r="M40" s="22"/>
      <c r="N40" s="22"/>
      <c r="O40" s="22"/>
      <c r="P40" s="22"/>
    </row>
    <row r="41" spans="1:16" ht="39" customHeight="1" x14ac:dyDescent="0.15">
      <c r="A41" s="22"/>
      <c r="B41" s="35"/>
      <c r="C41" s="1158" t="s">
        <v>544</v>
      </c>
      <c r="D41" s="1158"/>
      <c r="E41" s="1159"/>
      <c r="F41" s="36">
        <v>0.19</v>
      </c>
      <c r="G41" s="37">
        <v>0.18</v>
      </c>
      <c r="H41" s="37">
        <v>0.16</v>
      </c>
      <c r="I41" s="37">
        <v>0.17</v>
      </c>
      <c r="J41" s="38">
        <v>0.19</v>
      </c>
      <c r="K41" s="22"/>
      <c r="L41" s="22"/>
      <c r="M41" s="22"/>
      <c r="N41" s="22"/>
      <c r="O41" s="22"/>
      <c r="P41" s="22"/>
    </row>
    <row r="42" spans="1:16" ht="39" customHeight="1" x14ac:dyDescent="0.15">
      <c r="A42" s="22"/>
      <c r="B42" s="39"/>
      <c r="C42" s="1158" t="s">
        <v>545</v>
      </c>
      <c r="D42" s="1158"/>
      <c r="E42" s="1159"/>
      <c r="F42" s="36" t="s">
        <v>492</v>
      </c>
      <c r="G42" s="37" t="s">
        <v>492</v>
      </c>
      <c r="H42" s="37" t="s">
        <v>492</v>
      </c>
      <c r="I42" s="37" t="s">
        <v>492</v>
      </c>
      <c r="J42" s="38" t="s">
        <v>492</v>
      </c>
      <c r="K42" s="22"/>
      <c r="L42" s="22"/>
      <c r="M42" s="22"/>
      <c r="N42" s="22"/>
      <c r="O42" s="22"/>
      <c r="P42" s="22"/>
    </row>
    <row r="43" spans="1:16" ht="39" customHeight="1" thickBot="1" x14ac:dyDescent="0.2">
      <c r="A43" s="22"/>
      <c r="B43" s="40"/>
      <c r="C43" s="1160" t="s">
        <v>546</v>
      </c>
      <c r="D43" s="1160"/>
      <c r="E43" s="1161"/>
      <c r="F43" s="41">
        <v>0.21</v>
      </c>
      <c r="G43" s="42">
        <v>0.21</v>
      </c>
      <c r="H43" s="42">
        <v>0.05</v>
      </c>
      <c r="I43" s="42">
        <v>0.06</v>
      </c>
      <c r="J43" s="43">
        <v>0.06</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Y3KLOx0JOWsrvGbk8KnJM92py/r4HPpjoDO0DJpTKN4AORDKxGRQD5KGalEpbAj3tI3GTh4Jx7lwci5OOQ9EXQ==" saltValue="qDDTkOqLniTc1VtnSMLJM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530</v>
      </c>
      <c r="L44" s="54" t="s">
        <v>531</v>
      </c>
      <c r="M44" s="54" t="s">
        <v>532</v>
      </c>
      <c r="N44" s="54" t="s">
        <v>533</v>
      </c>
      <c r="O44" s="55" t="s">
        <v>534</v>
      </c>
      <c r="P44" s="46"/>
      <c r="Q44" s="46"/>
      <c r="R44" s="46"/>
      <c r="S44" s="46"/>
      <c r="T44" s="46"/>
      <c r="U44" s="46"/>
    </row>
    <row r="45" spans="1:21" ht="30.75" customHeight="1" x14ac:dyDescent="0.15">
      <c r="A45" s="46"/>
      <c r="B45" s="1164" t="s">
        <v>9</v>
      </c>
      <c r="C45" s="1165"/>
      <c r="D45" s="56"/>
      <c r="E45" s="1170" t="s">
        <v>10</v>
      </c>
      <c r="F45" s="1170"/>
      <c r="G45" s="1170"/>
      <c r="H45" s="1170"/>
      <c r="I45" s="1170"/>
      <c r="J45" s="1171"/>
      <c r="K45" s="57">
        <v>3845</v>
      </c>
      <c r="L45" s="58">
        <v>3737</v>
      </c>
      <c r="M45" s="58">
        <v>3866</v>
      </c>
      <c r="N45" s="58">
        <v>3997</v>
      </c>
      <c r="O45" s="59">
        <v>4019</v>
      </c>
      <c r="P45" s="46"/>
      <c r="Q45" s="46"/>
      <c r="R45" s="46"/>
      <c r="S45" s="46"/>
      <c r="T45" s="46"/>
      <c r="U45" s="46"/>
    </row>
    <row r="46" spans="1:21" ht="30.75" customHeight="1" x14ac:dyDescent="0.15">
      <c r="A46" s="46"/>
      <c r="B46" s="1166"/>
      <c r="C46" s="1167"/>
      <c r="D46" s="60"/>
      <c r="E46" s="1172" t="s">
        <v>11</v>
      </c>
      <c r="F46" s="1172"/>
      <c r="G46" s="1172"/>
      <c r="H46" s="1172"/>
      <c r="I46" s="1172"/>
      <c r="J46" s="1173"/>
      <c r="K46" s="61" t="s">
        <v>492</v>
      </c>
      <c r="L46" s="62" t="s">
        <v>492</v>
      </c>
      <c r="M46" s="62" t="s">
        <v>492</v>
      </c>
      <c r="N46" s="62" t="s">
        <v>492</v>
      </c>
      <c r="O46" s="63" t="s">
        <v>492</v>
      </c>
      <c r="P46" s="46"/>
      <c r="Q46" s="46"/>
      <c r="R46" s="46"/>
      <c r="S46" s="46"/>
      <c r="T46" s="46"/>
      <c r="U46" s="46"/>
    </row>
    <row r="47" spans="1:21" ht="30.75" customHeight="1" x14ac:dyDescent="0.15">
      <c r="A47" s="46"/>
      <c r="B47" s="1166"/>
      <c r="C47" s="1167"/>
      <c r="D47" s="60"/>
      <c r="E47" s="1172" t="s">
        <v>12</v>
      </c>
      <c r="F47" s="1172"/>
      <c r="G47" s="1172"/>
      <c r="H47" s="1172"/>
      <c r="I47" s="1172"/>
      <c r="J47" s="1173"/>
      <c r="K47" s="61" t="s">
        <v>492</v>
      </c>
      <c r="L47" s="62" t="s">
        <v>492</v>
      </c>
      <c r="M47" s="62" t="s">
        <v>492</v>
      </c>
      <c r="N47" s="62" t="s">
        <v>492</v>
      </c>
      <c r="O47" s="63" t="s">
        <v>492</v>
      </c>
      <c r="P47" s="46"/>
      <c r="Q47" s="46"/>
      <c r="R47" s="46"/>
      <c r="S47" s="46"/>
      <c r="T47" s="46"/>
      <c r="U47" s="46"/>
    </row>
    <row r="48" spans="1:21" ht="30.75" customHeight="1" x14ac:dyDescent="0.15">
      <c r="A48" s="46"/>
      <c r="B48" s="1166"/>
      <c r="C48" s="1167"/>
      <c r="D48" s="60"/>
      <c r="E48" s="1172" t="s">
        <v>13</v>
      </c>
      <c r="F48" s="1172"/>
      <c r="G48" s="1172"/>
      <c r="H48" s="1172"/>
      <c r="I48" s="1172"/>
      <c r="J48" s="1173"/>
      <c r="K48" s="61">
        <v>815</v>
      </c>
      <c r="L48" s="62">
        <v>834</v>
      </c>
      <c r="M48" s="62">
        <v>831</v>
      </c>
      <c r="N48" s="62">
        <v>837</v>
      </c>
      <c r="O48" s="63">
        <v>846</v>
      </c>
      <c r="P48" s="46"/>
      <c r="Q48" s="46"/>
      <c r="R48" s="46"/>
      <c r="S48" s="46"/>
      <c r="T48" s="46"/>
      <c r="U48" s="46"/>
    </row>
    <row r="49" spans="1:21" ht="30.75" customHeight="1" x14ac:dyDescent="0.15">
      <c r="A49" s="46"/>
      <c r="B49" s="1166"/>
      <c r="C49" s="1167"/>
      <c r="D49" s="60"/>
      <c r="E49" s="1172" t="s">
        <v>14</v>
      </c>
      <c r="F49" s="1172"/>
      <c r="G49" s="1172"/>
      <c r="H49" s="1172"/>
      <c r="I49" s="1172"/>
      <c r="J49" s="1173"/>
      <c r="K49" s="61" t="s">
        <v>492</v>
      </c>
      <c r="L49" s="62" t="s">
        <v>492</v>
      </c>
      <c r="M49" s="62" t="s">
        <v>492</v>
      </c>
      <c r="N49" s="62" t="s">
        <v>492</v>
      </c>
      <c r="O49" s="63" t="s">
        <v>492</v>
      </c>
      <c r="P49" s="46"/>
      <c r="Q49" s="46"/>
      <c r="R49" s="46"/>
      <c r="S49" s="46"/>
      <c r="T49" s="46"/>
      <c r="U49" s="46"/>
    </row>
    <row r="50" spans="1:21" ht="30.75" customHeight="1" x14ac:dyDescent="0.15">
      <c r="A50" s="46"/>
      <c r="B50" s="1166"/>
      <c r="C50" s="1167"/>
      <c r="D50" s="60"/>
      <c r="E50" s="1172" t="s">
        <v>15</v>
      </c>
      <c r="F50" s="1172"/>
      <c r="G50" s="1172"/>
      <c r="H50" s="1172"/>
      <c r="I50" s="1172"/>
      <c r="J50" s="1173"/>
      <c r="K50" s="61" t="s">
        <v>492</v>
      </c>
      <c r="L50" s="62" t="s">
        <v>492</v>
      </c>
      <c r="M50" s="62" t="s">
        <v>492</v>
      </c>
      <c r="N50" s="62" t="s">
        <v>492</v>
      </c>
      <c r="O50" s="63">
        <v>0</v>
      </c>
      <c r="P50" s="46"/>
      <c r="Q50" s="46"/>
      <c r="R50" s="46"/>
      <c r="S50" s="46"/>
      <c r="T50" s="46"/>
      <c r="U50" s="46"/>
    </row>
    <row r="51" spans="1:21" ht="30.75" customHeight="1" x14ac:dyDescent="0.15">
      <c r="A51" s="46"/>
      <c r="B51" s="1168"/>
      <c r="C51" s="1169"/>
      <c r="D51" s="64"/>
      <c r="E51" s="1172" t="s">
        <v>16</v>
      </c>
      <c r="F51" s="1172"/>
      <c r="G51" s="1172"/>
      <c r="H51" s="1172"/>
      <c r="I51" s="1172"/>
      <c r="J51" s="1173"/>
      <c r="K51" s="61" t="s">
        <v>492</v>
      </c>
      <c r="L51" s="62" t="s">
        <v>492</v>
      </c>
      <c r="M51" s="62" t="s">
        <v>492</v>
      </c>
      <c r="N51" s="62" t="s">
        <v>492</v>
      </c>
      <c r="O51" s="63" t="s">
        <v>492</v>
      </c>
      <c r="P51" s="46"/>
      <c r="Q51" s="46"/>
      <c r="R51" s="46"/>
      <c r="S51" s="46"/>
      <c r="T51" s="46"/>
      <c r="U51" s="46"/>
    </row>
    <row r="52" spans="1:21" ht="30.75" customHeight="1" x14ac:dyDescent="0.15">
      <c r="A52" s="46"/>
      <c r="B52" s="1174" t="s">
        <v>17</v>
      </c>
      <c r="C52" s="1175"/>
      <c r="D52" s="64"/>
      <c r="E52" s="1172" t="s">
        <v>18</v>
      </c>
      <c r="F52" s="1172"/>
      <c r="G52" s="1172"/>
      <c r="H52" s="1172"/>
      <c r="I52" s="1172"/>
      <c r="J52" s="1173"/>
      <c r="K52" s="61">
        <v>3931</v>
      </c>
      <c r="L52" s="62">
        <v>3943</v>
      </c>
      <c r="M52" s="62">
        <v>3971</v>
      </c>
      <c r="N52" s="62">
        <v>4055</v>
      </c>
      <c r="O52" s="63">
        <v>4058</v>
      </c>
      <c r="P52" s="46"/>
      <c r="Q52" s="46"/>
      <c r="R52" s="46"/>
      <c r="S52" s="46"/>
      <c r="T52" s="46"/>
      <c r="U52" s="46"/>
    </row>
    <row r="53" spans="1:21" ht="30.75" customHeight="1" thickBot="1" x14ac:dyDescent="0.2">
      <c r="A53" s="46"/>
      <c r="B53" s="1176" t="s">
        <v>19</v>
      </c>
      <c r="C53" s="1177"/>
      <c r="D53" s="65"/>
      <c r="E53" s="1178" t="s">
        <v>20</v>
      </c>
      <c r="F53" s="1178"/>
      <c r="G53" s="1178"/>
      <c r="H53" s="1178"/>
      <c r="I53" s="1178"/>
      <c r="J53" s="1179"/>
      <c r="K53" s="66">
        <v>729</v>
      </c>
      <c r="L53" s="67">
        <v>628</v>
      </c>
      <c r="M53" s="67">
        <v>726</v>
      </c>
      <c r="N53" s="67">
        <v>779</v>
      </c>
      <c r="O53" s="68">
        <v>807</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547</v>
      </c>
      <c r="L57" s="79" t="s">
        <v>548</v>
      </c>
      <c r="M57" s="79" t="s">
        <v>549</v>
      </c>
      <c r="N57" s="79" t="s">
        <v>550</v>
      </c>
      <c r="O57" s="80" t="s">
        <v>551</v>
      </c>
      <c r="P57" s="46"/>
      <c r="Q57" s="46"/>
      <c r="R57" s="46"/>
      <c r="S57" s="46"/>
      <c r="T57" s="46"/>
      <c r="U57" s="46"/>
    </row>
    <row r="58" spans="1:21" ht="31.5" customHeight="1" x14ac:dyDescent="0.15">
      <c r="B58" s="1180" t="s">
        <v>24</v>
      </c>
      <c r="C58" s="1181"/>
      <c r="D58" s="1186" t="s">
        <v>25</v>
      </c>
      <c r="E58" s="1187"/>
      <c r="F58" s="1187"/>
      <c r="G58" s="1187"/>
      <c r="H58" s="1187"/>
      <c r="I58" s="1187"/>
      <c r="J58" s="1188"/>
      <c r="K58" s="81"/>
      <c r="L58" s="82"/>
      <c r="M58" s="82"/>
      <c r="N58" s="82"/>
      <c r="O58" s="83"/>
    </row>
    <row r="59" spans="1:21" ht="31.5" customHeight="1" x14ac:dyDescent="0.15">
      <c r="B59" s="1182"/>
      <c r="C59" s="1183"/>
      <c r="D59" s="1189" t="s">
        <v>26</v>
      </c>
      <c r="E59" s="1190"/>
      <c r="F59" s="1190"/>
      <c r="G59" s="1190"/>
      <c r="H59" s="1190"/>
      <c r="I59" s="1190"/>
      <c r="J59" s="1191"/>
      <c r="K59" s="84"/>
      <c r="L59" s="85"/>
      <c r="M59" s="85"/>
      <c r="N59" s="85"/>
      <c r="O59" s="86"/>
    </row>
    <row r="60" spans="1:21" ht="31.5" customHeight="1" thickBot="1" x14ac:dyDescent="0.2">
      <c r="B60" s="1184"/>
      <c r="C60" s="1185"/>
      <c r="D60" s="1192" t="s">
        <v>27</v>
      </c>
      <c r="E60" s="1193"/>
      <c r="F60" s="1193"/>
      <c r="G60" s="1193"/>
      <c r="H60" s="1193"/>
      <c r="I60" s="1193"/>
      <c r="J60" s="1194"/>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E0ibf1EZTp/wWhBC3Kc2bIHaxv3CyJA70Zq8ql46QpTsE5c0+byqJVX7P6RvP+NWcCsH0NMI8iVUM1CaM3m0PQ==" saltValue="vEntUAFfNxYD4FwoXYNev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530</v>
      </c>
      <c r="J40" s="101" t="s">
        <v>531</v>
      </c>
      <c r="K40" s="101" t="s">
        <v>532</v>
      </c>
      <c r="L40" s="101" t="s">
        <v>533</v>
      </c>
      <c r="M40" s="102" t="s">
        <v>534</v>
      </c>
    </row>
    <row r="41" spans="2:13" ht="27.75" customHeight="1" x14ac:dyDescent="0.15">
      <c r="B41" s="1195" t="s">
        <v>30</v>
      </c>
      <c r="C41" s="1196"/>
      <c r="D41" s="103"/>
      <c r="E41" s="1201" t="s">
        <v>31</v>
      </c>
      <c r="F41" s="1201"/>
      <c r="G41" s="1201"/>
      <c r="H41" s="1202"/>
      <c r="I41" s="342">
        <v>42327</v>
      </c>
      <c r="J41" s="343">
        <v>42377</v>
      </c>
      <c r="K41" s="343">
        <v>42559</v>
      </c>
      <c r="L41" s="343">
        <v>42171</v>
      </c>
      <c r="M41" s="344">
        <v>44820</v>
      </c>
    </row>
    <row r="42" spans="2:13" ht="27.75" customHeight="1" x14ac:dyDescent="0.15">
      <c r="B42" s="1197"/>
      <c r="C42" s="1198"/>
      <c r="D42" s="104"/>
      <c r="E42" s="1203" t="s">
        <v>32</v>
      </c>
      <c r="F42" s="1203"/>
      <c r="G42" s="1203"/>
      <c r="H42" s="1204"/>
      <c r="I42" s="345">
        <v>909</v>
      </c>
      <c r="J42" s="346">
        <v>881</v>
      </c>
      <c r="K42" s="346">
        <v>1060</v>
      </c>
      <c r="L42" s="346">
        <v>1268</v>
      </c>
      <c r="M42" s="347">
        <v>1198</v>
      </c>
    </row>
    <row r="43" spans="2:13" ht="27.75" customHeight="1" x14ac:dyDescent="0.15">
      <c r="B43" s="1197"/>
      <c r="C43" s="1198"/>
      <c r="D43" s="104"/>
      <c r="E43" s="1203" t="s">
        <v>33</v>
      </c>
      <c r="F43" s="1203"/>
      <c r="G43" s="1203"/>
      <c r="H43" s="1204"/>
      <c r="I43" s="345">
        <v>13284</v>
      </c>
      <c r="J43" s="346">
        <v>13339</v>
      </c>
      <c r="K43" s="346">
        <v>13188</v>
      </c>
      <c r="L43" s="346">
        <v>12904</v>
      </c>
      <c r="M43" s="347">
        <v>12546</v>
      </c>
    </row>
    <row r="44" spans="2:13" ht="27.75" customHeight="1" x14ac:dyDescent="0.15">
      <c r="B44" s="1197"/>
      <c r="C44" s="1198"/>
      <c r="D44" s="104"/>
      <c r="E44" s="1203" t="s">
        <v>34</v>
      </c>
      <c r="F44" s="1203"/>
      <c r="G44" s="1203"/>
      <c r="H44" s="1204"/>
      <c r="I44" s="345" t="s">
        <v>492</v>
      </c>
      <c r="J44" s="346" t="s">
        <v>492</v>
      </c>
      <c r="K44" s="346" t="s">
        <v>492</v>
      </c>
      <c r="L44" s="346" t="s">
        <v>492</v>
      </c>
      <c r="M44" s="347" t="s">
        <v>492</v>
      </c>
    </row>
    <row r="45" spans="2:13" ht="27.75" customHeight="1" x14ac:dyDescent="0.15">
      <c r="B45" s="1197"/>
      <c r="C45" s="1198"/>
      <c r="D45" s="104"/>
      <c r="E45" s="1203" t="s">
        <v>35</v>
      </c>
      <c r="F45" s="1203"/>
      <c r="G45" s="1203"/>
      <c r="H45" s="1204"/>
      <c r="I45" s="345">
        <v>5768</v>
      </c>
      <c r="J45" s="346">
        <v>5543</v>
      </c>
      <c r="K45" s="346">
        <v>5689</v>
      </c>
      <c r="L45" s="346">
        <v>5422</v>
      </c>
      <c r="M45" s="347">
        <v>5671</v>
      </c>
    </row>
    <row r="46" spans="2:13" ht="27.75" customHeight="1" x14ac:dyDescent="0.15">
      <c r="B46" s="1197"/>
      <c r="C46" s="1198"/>
      <c r="D46" s="105"/>
      <c r="E46" s="1203" t="s">
        <v>36</v>
      </c>
      <c r="F46" s="1203"/>
      <c r="G46" s="1203"/>
      <c r="H46" s="1204"/>
      <c r="I46" s="345" t="s">
        <v>492</v>
      </c>
      <c r="J46" s="346" t="s">
        <v>492</v>
      </c>
      <c r="K46" s="346" t="s">
        <v>492</v>
      </c>
      <c r="L46" s="346" t="s">
        <v>492</v>
      </c>
      <c r="M46" s="347" t="s">
        <v>492</v>
      </c>
    </row>
    <row r="47" spans="2:13" ht="27.75" customHeight="1" x14ac:dyDescent="0.15">
      <c r="B47" s="1197"/>
      <c r="C47" s="1198"/>
      <c r="D47" s="106"/>
      <c r="E47" s="1205" t="s">
        <v>37</v>
      </c>
      <c r="F47" s="1206"/>
      <c r="G47" s="1206"/>
      <c r="H47" s="1207"/>
      <c r="I47" s="345" t="s">
        <v>492</v>
      </c>
      <c r="J47" s="346" t="s">
        <v>492</v>
      </c>
      <c r="K47" s="346" t="s">
        <v>492</v>
      </c>
      <c r="L47" s="346" t="s">
        <v>492</v>
      </c>
      <c r="M47" s="347" t="s">
        <v>492</v>
      </c>
    </row>
    <row r="48" spans="2:13" ht="27.75" customHeight="1" x14ac:dyDescent="0.15">
      <c r="B48" s="1197"/>
      <c r="C48" s="1198"/>
      <c r="D48" s="104"/>
      <c r="E48" s="1203" t="s">
        <v>38</v>
      </c>
      <c r="F48" s="1203"/>
      <c r="G48" s="1203"/>
      <c r="H48" s="1204"/>
      <c r="I48" s="345" t="s">
        <v>492</v>
      </c>
      <c r="J48" s="346" t="s">
        <v>492</v>
      </c>
      <c r="K48" s="346" t="s">
        <v>492</v>
      </c>
      <c r="L48" s="346" t="s">
        <v>492</v>
      </c>
      <c r="M48" s="347" t="s">
        <v>492</v>
      </c>
    </row>
    <row r="49" spans="2:13" ht="27.75" customHeight="1" x14ac:dyDescent="0.15">
      <c r="B49" s="1199"/>
      <c r="C49" s="1200"/>
      <c r="D49" s="104"/>
      <c r="E49" s="1203" t="s">
        <v>39</v>
      </c>
      <c r="F49" s="1203"/>
      <c r="G49" s="1203"/>
      <c r="H49" s="1204"/>
      <c r="I49" s="345" t="s">
        <v>492</v>
      </c>
      <c r="J49" s="346" t="s">
        <v>492</v>
      </c>
      <c r="K49" s="346" t="s">
        <v>492</v>
      </c>
      <c r="L49" s="346" t="s">
        <v>492</v>
      </c>
      <c r="M49" s="347" t="s">
        <v>492</v>
      </c>
    </row>
    <row r="50" spans="2:13" ht="27.75" customHeight="1" x14ac:dyDescent="0.15">
      <c r="B50" s="1208" t="s">
        <v>40</v>
      </c>
      <c r="C50" s="1209"/>
      <c r="D50" s="107"/>
      <c r="E50" s="1203" t="s">
        <v>41</v>
      </c>
      <c r="F50" s="1203"/>
      <c r="G50" s="1203"/>
      <c r="H50" s="1204"/>
      <c r="I50" s="345">
        <v>11761</v>
      </c>
      <c r="J50" s="346">
        <v>12334</v>
      </c>
      <c r="K50" s="346">
        <v>15380</v>
      </c>
      <c r="L50" s="346">
        <v>16872</v>
      </c>
      <c r="M50" s="347">
        <v>17725</v>
      </c>
    </row>
    <row r="51" spans="2:13" ht="27.75" customHeight="1" x14ac:dyDescent="0.15">
      <c r="B51" s="1197"/>
      <c r="C51" s="1198"/>
      <c r="D51" s="104"/>
      <c r="E51" s="1203" t="s">
        <v>42</v>
      </c>
      <c r="F51" s="1203"/>
      <c r="G51" s="1203"/>
      <c r="H51" s="1204"/>
      <c r="I51" s="345">
        <v>12262</v>
      </c>
      <c r="J51" s="346">
        <v>12740</v>
      </c>
      <c r="K51" s="346">
        <v>13238</v>
      </c>
      <c r="L51" s="346">
        <v>13737</v>
      </c>
      <c r="M51" s="347">
        <v>13672</v>
      </c>
    </row>
    <row r="52" spans="2:13" ht="27.75" customHeight="1" x14ac:dyDescent="0.15">
      <c r="B52" s="1199"/>
      <c r="C52" s="1200"/>
      <c r="D52" s="104"/>
      <c r="E52" s="1203" t="s">
        <v>43</v>
      </c>
      <c r="F52" s="1203"/>
      <c r="G52" s="1203"/>
      <c r="H52" s="1204"/>
      <c r="I52" s="345">
        <v>39697</v>
      </c>
      <c r="J52" s="346">
        <v>39817</v>
      </c>
      <c r="K52" s="346">
        <v>39710</v>
      </c>
      <c r="L52" s="346">
        <v>38948</v>
      </c>
      <c r="M52" s="347">
        <v>39242</v>
      </c>
    </row>
    <row r="53" spans="2:13" ht="27.75" customHeight="1" thickBot="1" x14ac:dyDescent="0.2">
      <c r="B53" s="1210" t="s">
        <v>19</v>
      </c>
      <c r="C53" s="1211"/>
      <c r="D53" s="108"/>
      <c r="E53" s="1212" t="s">
        <v>44</v>
      </c>
      <c r="F53" s="1212"/>
      <c r="G53" s="1212"/>
      <c r="H53" s="1213"/>
      <c r="I53" s="348">
        <v>-1431</v>
      </c>
      <c r="J53" s="349">
        <v>-2753</v>
      </c>
      <c r="K53" s="349">
        <v>-5832</v>
      </c>
      <c r="L53" s="349">
        <v>-7793</v>
      </c>
      <c r="M53" s="350">
        <v>-6404</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UZzI8rz1YLCtO1S2jxX9X8Ij2p0GYz7KP8P5sC//L+Zs6zUSA5+nNgT4zrtykCOU/+UMvSBwKbmVkYyfPBBrLA==" saltValue="6fffcPr8NMGa6MneSUOhn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532</v>
      </c>
      <c r="G54" s="117" t="s">
        <v>533</v>
      </c>
      <c r="H54" s="118" t="s">
        <v>534</v>
      </c>
    </row>
    <row r="55" spans="2:8" ht="52.5" customHeight="1" x14ac:dyDescent="0.15">
      <c r="B55" s="119"/>
      <c r="C55" s="1222" t="s">
        <v>46</v>
      </c>
      <c r="D55" s="1222"/>
      <c r="E55" s="1223"/>
      <c r="F55" s="120">
        <v>3173</v>
      </c>
      <c r="G55" s="120">
        <v>3459</v>
      </c>
      <c r="H55" s="121">
        <v>3439</v>
      </c>
    </row>
    <row r="56" spans="2:8" ht="52.5" customHeight="1" x14ac:dyDescent="0.15">
      <c r="B56" s="122"/>
      <c r="C56" s="1224" t="s">
        <v>47</v>
      </c>
      <c r="D56" s="1224"/>
      <c r="E56" s="1225"/>
      <c r="F56" s="123">
        <v>2750</v>
      </c>
      <c r="G56" s="123">
        <v>2950</v>
      </c>
      <c r="H56" s="124">
        <v>3250</v>
      </c>
    </row>
    <row r="57" spans="2:8" ht="53.25" customHeight="1" x14ac:dyDescent="0.15">
      <c r="B57" s="122"/>
      <c r="C57" s="1226" t="s">
        <v>48</v>
      </c>
      <c r="D57" s="1226"/>
      <c r="E57" s="1227"/>
      <c r="F57" s="125">
        <v>4556</v>
      </c>
      <c r="G57" s="125">
        <v>5008</v>
      </c>
      <c r="H57" s="126">
        <v>5588</v>
      </c>
    </row>
    <row r="58" spans="2:8" ht="45.75" customHeight="1" x14ac:dyDescent="0.15">
      <c r="B58" s="127"/>
      <c r="C58" s="1214" t="s">
        <v>553</v>
      </c>
      <c r="D58" s="1215"/>
      <c r="E58" s="1216"/>
      <c r="F58" s="128">
        <v>3519</v>
      </c>
      <c r="G58" s="128">
        <v>3410</v>
      </c>
      <c r="H58" s="129">
        <v>3051</v>
      </c>
    </row>
    <row r="59" spans="2:8" ht="45.75" customHeight="1" x14ac:dyDescent="0.15">
      <c r="B59" s="127"/>
      <c r="C59" s="1214" t="s">
        <v>554</v>
      </c>
      <c r="D59" s="1215"/>
      <c r="E59" s="1216"/>
      <c r="F59" s="128">
        <v>0</v>
      </c>
      <c r="G59" s="128">
        <v>200</v>
      </c>
      <c r="H59" s="129">
        <v>672</v>
      </c>
    </row>
    <row r="60" spans="2:8" ht="45.75" customHeight="1" x14ac:dyDescent="0.15">
      <c r="B60" s="127"/>
      <c r="C60" s="1214" t="s">
        <v>555</v>
      </c>
      <c r="D60" s="1215"/>
      <c r="E60" s="1216"/>
      <c r="F60" s="128">
        <v>160</v>
      </c>
      <c r="G60" s="128">
        <v>304</v>
      </c>
      <c r="H60" s="129">
        <v>469</v>
      </c>
    </row>
    <row r="61" spans="2:8" ht="45.75" customHeight="1" x14ac:dyDescent="0.15">
      <c r="B61" s="127"/>
      <c r="C61" s="1214" t="s">
        <v>556</v>
      </c>
      <c r="D61" s="1215"/>
      <c r="E61" s="1216"/>
      <c r="F61" s="128">
        <v>150</v>
      </c>
      <c r="G61" s="128">
        <v>250</v>
      </c>
      <c r="H61" s="129">
        <v>346</v>
      </c>
    </row>
    <row r="62" spans="2:8" ht="45.75" customHeight="1" thickBot="1" x14ac:dyDescent="0.2">
      <c r="B62" s="130"/>
      <c r="C62" s="1217" t="s">
        <v>557</v>
      </c>
      <c r="D62" s="1218"/>
      <c r="E62" s="1219"/>
      <c r="F62" s="131">
        <v>6</v>
      </c>
      <c r="G62" s="131">
        <v>300</v>
      </c>
      <c r="H62" s="132">
        <v>257</v>
      </c>
    </row>
    <row r="63" spans="2:8" ht="52.5" customHeight="1" thickBot="1" x14ac:dyDescent="0.2">
      <c r="B63" s="133"/>
      <c r="C63" s="1220" t="s">
        <v>49</v>
      </c>
      <c r="D63" s="1220"/>
      <c r="E63" s="1221"/>
      <c r="F63" s="134">
        <v>10479</v>
      </c>
      <c r="G63" s="134">
        <v>11417</v>
      </c>
      <c r="H63" s="135">
        <v>12277</v>
      </c>
    </row>
    <row r="64" spans="2:8" x14ac:dyDescent="0.15"/>
  </sheetData>
  <sheetProtection algorithmName="SHA-512" hashValue="Ev8tLvpik9YCKxI+WuDrEee7NkCdEA0hDmDfFd9SKfAq8cfRs1jNuDQton615vVdHG6/gU9n4yvNznVcufTuEw==" saltValue="3f0pJ3Oe+gfyyi8UpMCky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51"/>
      <c r="B1" s="352"/>
      <c r="DD1" s="255"/>
      <c r="DE1" s="255"/>
    </row>
    <row r="2" spans="1:109" ht="25.5" customHeight="1" x14ac:dyDescent="0.1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1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x14ac:dyDescent="0.1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x14ac:dyDescent="0.1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x14ac:dyDescent="0.1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x14ac:dyDescent="0.1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x14ac:dyDescent="0.1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x14ac:dyDescent="0.1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x14ac:dyDescent="0.1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x14ac:dyDescent="0.1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x14ac:dyDescent="0.1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x14ac:dyDescent="0.1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x14ac:dyDescent="0.1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x14ac:dyDescent="0.1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x14ac:dyDescent="0.1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x14ac:dyDescent="0.1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x14ac:dyDescent="0.1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x14ac:dyDescent="0.15">
      <c r="DD19" s="255"/>
      <c r="DE19" s="255"/>
    </row>
    <row r="20" spans="1:109" x14ac:dyDescent="0.15">
      <c r="DD20" s="255"/>
      <c r="DE20" s="255"/>
    </row>
    <row r="21" spans="1:109" ht="17.25" customHeight="1" x14ac:dyDescent="0.1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356"/>
      <c r="DD40" s="356"/>
      <c r="DE40" s="255"/>
    </row>
    <row r="41" spans="2:109" ht="17.25" x14ac:dyDescent="0.15">
      <c r="B41" s="256" t="s">
        <v>572</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357"/>
      <c r="I42" s="358"/>
      <c r="J42" s="358"/>
      <c r="K42" s="358"/>
      <c r="AM42" s="357"/>
      <c r="AN42" s="357" t="s">
        <v>573</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15">
      <c r="B43" s="259"/>
      <c r="AN43" s="1240" t="s">
        <v>574</v>
      </c>
      <c r="AO43" s="1241"/>
      <c r="AP43" s="1241"/>
      <c r="AQ43" s="1241"/>
      <c r="AR43" s="1241"/>
      <c r="AS43" s="1241"/>
      <c r="AT43" s="1241"/>
      <c r="AU43" s="1241"/>
      <c r="AV43" s="1241"/>
      <c r="AW43" s="1241"/>
      <c r="AX43" s="1241"/>
      <c r="AY43" s="1241"/>
      <c r="AZ43" s="1241"/>
      <c r="BA43" s="1241"/>
      <c r="BB43" s="1241"/>
      <c r="BC43" s="1241"/>
      <c r="BD43" s="1241"/>
      <c r="BE43" s="1241"/>
      <c r="BF43" s="1241"/>
      <c r="BG43" s="1241"/>
      <c r="BH43" s="1241"/>
      <c r="BI43" s="1241"/>
      <c r="BJ43" s="1241"/>
      <c r="BK43" s="1241"/>
      <c r="BL43" s="1241"/>
      <c r="BM43" s="1241"/>
      <c r="BN43" s="1241"/>
      <c r="BO43" s="1241"/>
      <c r="BP43" s="1241"/>
      <c r="BQ43" s="1241"/>
      <c r="BR43" s="1241"/>
      <c r="BS43" s="1241"/>
      <c r="BT43" s="1241"/>
      <c r="BU43" s="1241"/>
      <c r="BV43" s="1241"/>
      <c r="BW43" s="1241"/>
      <c r="BX43" s="1241"/>
      <c r="BY43" s="1241"/>
      <c r="BZ43" s="1241"/>
      <c r="CA43" s="1241"/>
      <c r="CB43" s="1241"/>
      <c r="CC43" s="1241"/>
      <c r="CD43" s="1241"/>
      <c r="CE43" s="1241"/>
      <c r="CF43" s="1241"/>
      <c r="CG43" s="1241"/>
      <c r="CH43" s="1241"/>
      <c r="CI43" s="1241"/>
      <c r="CJ43" s="1241"/>
      <c r="CK43" s="1241"/>
      <c r="CL43" s="1241"/>
      <c r="CM43" s="1241"/>
      <c r="CN43" s="1241"/>
      <c r="CO43" s="1241"/>
      <c r="CP43" s="1241"/>
      <c r="CQ43" s="1241"/>
      <c r="CR43" s="1241"/>
      <c r="CS43" s="1241"/>
      <c r="CT43" s="1241"/>
      <c r="CU43" s="1241"/>
      <c r="CV43" s="1241"/>
      <c r="CW43" s="1241"/>
      <c r="CX43" s="1241"/>
      <c r="CY43" s="1241"/>
      <c r="CZ43" s="1241"/>
      <c r="DA43" s="1241"/>
      <c r="DB43" s="1241"/>
      <c r="DC43" s="1242"/>
    </row>
    <row r="44" spans="2:109" x14ac:dyDescent="0.15">
      <c r="B44" s="259"/>
      <c r="AN44" s="1243"/>
      <c r="AO44" s="1244"/>
      <c r="AP44" s="1244"/>
      <c r="AQ44" s="1244"/>
      <c r="AR44" s="1244"/>
      <c r="AS44" s="1244"/>
      <c r="AT44" s="1244"/>
      <c r="AU44" s="1244"/>
      <c r="AV44" s="1244"/>
      <c r="AW44" s="1244"/>
      <c r="AX44" s="1244"/>
      <c r="AY44" s="1244"/>
      <c r="AZ44" s="1244"/>
      <c r="BA44" s="1244"/>
      <c r="BB44" s="1244"/>
      <c r="BC44" s="1244"/>
      <c r="BD44" s="1244"/>
      <c r="BE44" s="1244"/>
      <c r="BF44" s="1244"/>
      <c r="BG44" s="1244"/>
      <c r="BH44" s="1244"/>
      <c r="BI44" s="1244"/>
      <c r="BJ44" s="1244"/>
      <c r="BK44" s="1244"/>
      <c r="BL44" s="1244"/>
      <c r="BM44" s="1244"/>
      <c r="BN44" s="1244"/>
      <c r="BO44" s="1244"/>
      <c r="BP44" s="1244"/>
      <c r="BQ44" s="1244"/>
      <c r="BR44" s="1244"/>
      <c r="BS44" s="1244"/>
      <c r="BT44" s="1244"/>
      <c r="BU44" s="1244"/>
      <c r="BV44" s="1244"/>
      <c r="BW44" s="1244"/>
      <c r="BX44" s="1244"/>
      <c r="BY44" s="1244"/>
      <c r="BZ44" s="1244"/>
      <c r="CA44" s="1244"/>
      <c r="CB44" s="1244"/>
      <c r="CC44" s="1244"/>
      <c r="CD44" s="1244"/>
      <c r="CE44" s="1244"/>
      <c r="CF44" s="1244"/>
      <c r="CG44" s="1244"/>
      <c r="CH44" s="1244"/>
      <c r="CI44" s="1244"/>
      <c r="CJ44" s="1244"/>
      <c r="CK44" s="1244"/>
      <c r="CL44" s="1244"/>
      <c r="CM44" s="1244"/>
      <c r="CN44" s="1244"/>
      <c r="CO44" s="1244"/>
      <c r="CP44" s="1244"/>
      <c r="CQ44" s="1244"/>
      <c r="CR44" s="1244"/>
      <c r="CS44" s="1244"/>
      <c r="CT44" s="1244"/>
      <c r="CU44" s="1244"/>
      <c r="CV44" s="1244"/>
      <c r="CW44" s="1244"/>
      <c r="CX44" s="1244"/>
      <c r="CY44" s="1244"/>
      <c r="CZ44" s="1244"/>
      <c r="DA44" s="1244"/>
      <c r="DB44" s="1244"/>
      <c r="DC44" s="1245"/>
    </row>
    <row r="45" spans="2:109" x14ac:dyDescent="0.15">
      <c r="B45" s="259"/>
      <c r="AN45" s="1243"/>
      <c r="AO45" s="1244"/>
      <c r="AP45" s="1244"/>
      <c r="AQ45" s="1244"/>
      <c r="AR45" s="1244"/>
      <c r="AS45" s="1244"/>
      <c r="AT45" s="1244"/>
      <c r="AU45" s="1244"/>
      <c r="AV45" s="1244"/>
      <c r="AW45" s="1244"/>
      <c r="AX45" s="1244"/>
      <c r="AY45" s="1244"/>
      <c r="AZ45" s="1244"/>
      <c r="BA45" s="1244"/>
      <c r="BB45" s="1244"/>
      <c r="BC45" s="1244"/>
      <c r="BD45" s="1244"/>
      <c r="BE45" s="1244"/>
      <c r="BF45" s="1244"/>
      <c r="BG45" s="1244"/>
      <c r="BH45" s="1244"/>
      <c r="BI45" s="1244"/>
      <c r="BJ45" s="1244"/>
      <c r="BK45" s="1244"/>
      <c r="BL45" s="1244"/>
      <c r="BM45" s="1244"/>
      <c r="BN45" s="1244"/>
      <c r="BO45" s="1244"/>
      <c r="BP45" s="1244"/>
      <c r="BQ45" s="1244"/>
      <c r="BR45" s="1244"/>
      <c r="BS45" s="1244"/>
      <c r="BT45" s="1244"/>
      <c r="BU45" s="1244"/>
      <c r="BV45" s="1244"/>
      <c r="BW45" s="1244"/>
      <c r="BX45" s="1244"/>
      <c r="BY45" s="1244"/>
      <c r="BZ45" s="1244"/>
      <c r="CA45" s="1244"/>
      <c r="CB45" s="1244"/>
      <c r="CC45" s="1244"/>
      <c r="CD45" s="1244"/>
      <c r="CE45" s="1244"/>
      <c r="CF45" s="1244"/>
      <c r="CG45" s="1244"/>
      <c r="CH45" s="1244"/>
      <c r="CI45" s="1244"/>
      <c r="CJ45" s="1244"/>
      <c r="CK45" s="1244"/>
      <c r="CL45" s="1244"/>
      <c r="CM45" s="1244"/>
      <c r="CN45" s="1244"/>
      <c r="CO45" s="1244"/>
      <c r="CP45" s="1244"/>
      <c r="CQ45" s="1244"/>
      <c r="CR45" s="1244"/>
      <c r="CS45" s="1244"/>
      <c r="CT45" s="1244"/>
      <c r="CU45" s="1244"/>
      <c r="CV45" s="1244"/>
      <c r="CW45" s="1244"/>
      <c r="CX45" s="1244"/>
      <c r="CY45" s="1244"/>
      <c r="CZ45" s="1244"/>
      <c r="DA45" s="1244"/>
      <c r="DB45" s="1244"/>
      <c r="DC45" s="1245"/>
    </row>
    <row r="46" spans="2:109" x14ac:dyDescent="0.15">
      <c r="B46" s="259"/>
      <c r="AN46" s="1243"/>
      <c r="AO46" s="1244"/>
      <c r="AP46" s="1244"/>
      <c r="AQ46" s="1244"/>
      <c r="AR46" s="1244"/>
      <c r="AS46" s="1244"/>
      <c r="AT46" s="1244"/>
      <c r="AU46" s="1244"/>
      <c r="AV46" s="1244"/>
      <c r="AW46" s="1244"/>
      <c r="AX46" s="1244"/>
      <c r="AY46" s="1244"/>
      <c r="AZ46" s="1244"/>
      <c r="BA46" s="1244"/>
      <c r="BB46" s="1244"/>
      <c r="BC46" s="1244"/>
      <c r="BD46" s="1244"/>
      <c r="BE46" s="1244"/>
      <c r="BF46" s="1244"/>
      <c r="BG46" s="1244"/>
      <c r="BH46" s="1244"/>
      <c r="BI46" s="1244"/>
      <c r="BJ46" s="1244"/>
      <c r="BK46" s="1244"/>
      <c r="BL46" s="1244"/>
      <c r="BM46" s="1244"/>
      <c r="BN46" s="1244"/>
      <c r="BO46" s="1244"/>
      <c r="BP46" s="1244"/>
      <c r="BQ46" s="1244"/>
      <c r="BR46" s="1244"/>
      <c r="BS46" s="1244"/>
      <c r="BT46" s="1244"/>
      <c r="BU46" s="1244"/>
      <c r="BV46" s="1244"/>
      <c r="BW46" s="1244"/>
      <c r="BX46" s="1244"/>
      <c r="BY46" s="1244"/>
      <c r="BZ46" s="1244"/>
      <c r="CA46" s="1244"/>
      <c r="CB46" s="1244"/>
      <c r="CC46" s="1244"/>
      <c r="CD46" s="1244"/>
      <c r="CE46" s="1244"/>
      <c r="CF46" s="1244"/>
      <c r="CG46" s="1244"/>
      <c r="CH46" s="1244"/>
      <c r="CI46" s="1244"/>
      <c r="CJ46" s="1244"/>
      <c r="CK46" s="1244"/>
      <c r="CL46" s="1244"/>
      <c r="CM46" s="1244"/>
      <c r="CN46" s="1244"/>
      <c r="CO46" s="1244"/>
      <c r="CP46" s="1244"/>
      <c r="CQ46" s="1244"/>
      <c r="CR46" s="1244"/>
      <c r="CS46" s="1244"/>
      <c r="CT46" s="1244"/>
      <c r="CU46" s="1244"/>
      <c r="CV46" s="1244"/>
      <c r="CW46" s="1244"/>
      <c r="CX46" s="1244"/>
      <c r="CY46" s="1244"/>
      <c r="CZ46" s="1244"/>
      <c r="DA46" s="1244"/>
      <c r="DB46" s="1244"/>
      <c r="DC46" s="1245"/>
    </row>
    <row r="47" spans="2:109" x14ac:dyDescent="0.15">
      <c r="B47" s="259"/>
      <c r="AN47" s="1246"/>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8"/>
    </row>
    <row r="48" spans="2:109" x14ac:dyDescent="0.1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x14ac:dyDescent="0.15">
      <c r="B49" s="259"/>
      <c r="AN49" s="255" t="s">
        <v>575</v>
      </c>
    </row>
    <row r="50" spans="1:109" x14ac:dyDescent="0.15">
      <c r="B50" s="259"/>
      <c r="G50" s="1234"/>
      <c r="H50" s="1234"/>
      <c r="I50" s="1234"/>
      <c r="J50" s="1234"/>
      <c r="K50" s="360"/>
      <c r="L50" s="360"/>
      <c r="M50" s="361"/>
      <c r="N50" s="361"/>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33" t="s">
        <v>530</v>
      </c>
      <c r="BQ50" s="1233"/>
      <c r="BR50" s="1233"/>
      <c r="BS50" s="1233"/>
      <c r="BT50" s="1233"/>
      <c r="BU50" s="1233"/>
      <c r="BV50" s="1233"/>
      <c r="BW50" s="1233"/>
      <c r="BX50" s="1233" t="s">
        <v>531</v>
      </c>
      <c r="BY50" s="1233"/>
      <c r="BZ50" s="1233"/>
      <c r="CA50" s="1233"/>
      <c r="CB50" s="1233"/>
      <c r="CC50" s="1233"/>
      <c r="CD50" s="1233"/>
      <c r="CE50" s="1233"/>
      <c r="CF50" s="1233" t="s">
        <v>532</v>
      </c>
      <c r="CG50" s="1233"/>
      <c r="CH50" s="1233"/>
      <c r="CI50" s="1233"/>
      <c r="CJ50" s="1233"/>
      <c r="CK50" s="1233"/>
      <c r="CL50" s="1233"/>
      <c r="CM50" s="1233"/>
      <c r="CN50" s="1233" t="s">
        <v>533</v>
      </c>
      <c r="CO50" s="1233"/>
      <c r="CP50" s="1233"/>
      <c r="CQ50" s="1233"/>
      <c r="CR50" s="1233"/>
      <c r="CS50" s="1233"/>
      <c r="CT50" s="1233"/>
      <c r="CU50" s="1233"/>
      <c r="CV50" s="1233" t="s">
        <v>534</v>
      </c>
      <c r="CW50" s="1233"/>
      <c r="CX50" s="1233"/>
      <c r="CY50" s="1233"/>
      <c r="CZ50" s="1233"/>
      <c r="DA50" s="1233"/>
      <c r="DB50" s="1233"/>
      <c r="DC50" s="1233"/>
    </row>
    <row r="51" spans="1:109" ht="13.5" customHeight="1" x14ac:dyDescent="0.15">
      <c r="B51" s="259"/>
      <c r="G51" s="1236"/>
      <c r="H51" s="1236"/>
      <c r="I51" s="1249"/>
      <c r="J51" s="1249"/>
      <c r="K51" s="1235"/>
      <c r="L51" s="1235"/>
      <c r="M51" s="1235"/>
      <c r="N51" s="1235"/>
      <c r="AM51" s="359"/>
      <c r="AN51" s="1231" t="s">
        <v>576</v>
      </c>
      <c r="AO51" s="1231"/>
      <c r="AP51" s="1231"/>
      <c r="AQ51" s="1231"/>
      <c r="AR51" s="1231"/>
      <c r="AS51" s="1231"/>
      <c r="AT51" s="1231"/>
      <c r="AU51" s="1231"/>
      <c r="AV51" s="1231"/>
      <c r="AW51" s="1231"/>
      <c r="AX51" s="1231"/>
      <c r="AY51" s="1231"/>
      <c r="AZ51" s="1231"/>
      <c r="BA51" s="1231"/>
      <c r="BB51" s="1231" t="s">
        <v>577</v>
      </c>
      <c r="BC51" s="1231"/>
      <c r="BD51" s="1231"/>
      <c r="BE51" s="1231"/>
      <c r="BF51" s="1231"/>
      <c r="BG51" s="1231"/>
      <c r="BH51" s="1231"/>
      <c r="BI51" s="1231"/>
      <c r="BJ51" s="1231"/>
      <c r="BK51" s="1231"/>
      <c r="BL51" s="1231"/>
      <c r="BM51" s="1231"/>
      <c r="BN51" s="1231"/>
      <c r="BO51" s="1231"/>
      <c r="BP51" s="1228"/>
      <c r="BQ51" s="1228"/>
      <c r="BR51" s="1228"/>
      <c r="BS51" s="1228"/>
      <c r="BT51" s="1228"/>
      <c r="BU51" s="1228"/>
      <c r="BV51" s="1228"/>
      <c r="BW51" s="1228"/>
      <c r="BX51" s="1228"/>
      <c r="BY51" s="1228"/>
      <c r="BZ51" s="1228"/>
      <c r="CA51" s="1228"/>
      <c r="CB51" s="1228"/>
      <c r="CC51" s="1228"/>
      <c r="CD51" s="1228"/>
      <c r="CE51" s="1228"/>
      <c r="CF51" s="1228"/>
      <c r="CG51" s="1228"/>
      <c r="CH51" s="1228"/>
      <c r="CI51" s="1228"/>
      <c r="CJ51" s="1228"/>
      <c r="CK51" s="1228"/>
      <c r="CL51" s="1228"/>
      <c r="CM51" s="1228"/>
      <c r="CN51" s="1228"/>
      <c r="CO51" s="1228"/>
      <c r="CP51" s="1228"/>
      <c r="CQ51" s="1228"/>
      <c r="CR51" s="1228"/>
      <c r="CS51" s="1228"/>
      <c r="CT51" s="1228"/>
      <c r="CU51" s="1228"/>
      <c r="CV51" s="1228"/>
      <c r="CW51" s="1228"/>
      <c r="CX51" s="1228"/>
      <c r="CY51" s="1228"/>
      <c r="CZ51" s="1228"/>
      <c r="DA51" s="1228"/>
      <c r="DB51" s="1228"/>
      <c r="DC51" s="1228"/>
    </row>
    <row r="52" spans="1:109" x14ac:dyDescent="0.15">
      <c r="B52" s="259"/>
      <c r="G52" s="1236"/>
      <c r="H52" s="1236"/>
      <c r="I52" s="1249"/>
      <c r="J52" s="1249"/>
      <c r="K52" s="1235"/>
      <c r="L52" s="1235"/>
      <c r="M52" s="1235"/>
      <c r="N52" s="1235"/>
      <c r="AM52" s="359"/>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x14ac:dyDescent="0.15">
      <c r="A53" s="358"/>
      <c r="B53" s="259"/>
      <c r="G53" s="1236"/>
      <c r="H53" s="1236"/>
      <c r="I53" s="1234"/>
      <c r="J53" s="1234"/>
      <c r="K53" s="1235"/>
      <c r="L53" s="1235"/>
      <c r="M53" s="1235"/>
      <c r="N53" s="1235"/>
      <c r="AM53" s="359"/>
      <c r="AN53" s="1231"/>
      <c r="AO53" s="1231"/>
      <c r="AP53" s="1231"/>
      <c r="AQ53" s="1231"/>
      <c r="AR53" s="1231"/>
      <c r="AS53" s="1231"/>
      <c r="AT53" s="1231"/>
      <c r="AU53" s="1231"/>
      <c r="AV53" s="1231"/>
      <c r="AW53" s="1231"/>
      <c r="AX53" s="1231"/>
      <c r="AY53" s="1231"/>
      <c r="AZ53" s="1231"/>
      <c r="BA53" s="1231"/>
      <c r="BB53" s="1231" t="s">
        <v>578</v>
      </c>
      <c r="BC53" s="1231"/>
      <c r="BD53" s="1231"/>
      <c r="BE53" s="1231"/>
      <c r="BF53" s="1231"/>
      <c r="BG53" s="1231"/>
      <c r="BH53" s="1231"/>
      <c r="BI53" s="1231"/>
      <c r="BJ53" s="1231"/>
      <c r="BK53" s="1231"/>
      <c r="BL53" s="1231"/>
      <c r="BM53" s="1231"/>
      <c r="BN53" s="1231"/>
      <c r="BO53" s="1231"/>
      <c r="BP53" s="1228">
        <v>61.3</v>
      </c>
      <c r="BQ53" s="1228"/>
      <c r="BR53" s="1228"/>
      <c r="BS53" s="1228"/>
      <c r="BT53" s="1228"/>
      <c r="BU53" s="1228"/>
      <c r="BV53" s="1228"/>
      <c r="BW53" s="1228"/>
      <c r="BX53" s="1228">
        <v>63.1</v>
      </c>
      <c r="BY53" s="1228"/>
      <c r="BZ53" s="1228"/>
      <c r="CA53" s="1228"/>
      <c r="CB53" s="1228"/>
      <c r="CC53" s="1228"/>
      <c r="CD53" s="1228"/>
      <c r="CE53" s="1228"/>
      <c r="CF53" s="1228">
        <v>64.599999999999994</v>
      </c>
      <c r="CG53" s="1228"/>
      <c r="CH53" s="1228"/>
      <c r="CI53" s="1228"/>
      <c r="CJ53" s="1228"/>
      <c r="CK53" s="1228"/>
      <c r="CL53" s="1228"/>
      <c r="CM53" s="1228"/>
      <c r="CN53" s="1228">
        <v>66.099999999999994</v>
      </c>
      <c r="CO53" s="1228"/>
      <c r="CP53" s="1228"/>
      <c r="CQ53" s="1228"/>
      <c r="CR53" s="1228"/>
      <c r="CS53" s="1228"/>
      <c r="CT53" s="1228"/>
      <c r="CU53" s="1228"/>
      <c r="CV53" s="1228">
        <v>67.599999999999994</v>
      </c>
      <c r="CW53" s="1228"/>
      <c r="CX53" s="1228"/>
      <c r="CY53" s="1228"/>
      <c r="CZ53" s="1228"/>
      <c r="DA53" s="1228"/>
      <c r="DB53" s="1228"/>
      <c r="DC53" s="1228"/>
    </row>
    <row r="54" spans="1:109" x14ac:dyDescent="0.15">
      <c r="A54" s="358"/>
      <c r="B54" s="259"/>
      <c r="G54" s="1236"/>
      <c r="H54" s="1236"/>
      <c r="I54" s="1234"/>
      <c r="J54" s="1234"/>
      <c r="K54" s="1235"/>
      <c r="L54" s="1235"/>
      <c r="M54" s="1235"/>
      <c r="N54" s="1235"/>
      <c r="AM54" s="359"/>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x14ac:dyDescent="0.15">
      <c r="A55" s="358"/>
      <c r="B55" s="259"/>
      <c r="G55" s="1234"/>
      <c r="H55" s="1234"/>
      <c r="I55" s="1234"/>
      <c r="J55" s="1234"/>
      <c r="K55" s="1235"/>
      <c r="L55" s="1235"/>
      <c r="M55" s="1235"/>
      <c r="N55" s="1235"/>
      <c r="AN55" s="1233" t="s">
        <v>579</v>
      </c>
      <c r="AO55" s="1233"/>
      <c r="AP55" s="1233"/>
      <c r="AQ55" s="1233"/>
      <c r="AR55" s="1233"/>
      <c r="AS55" s="1233"/>
      <c r="AT55" s="1233"/>
      <c r="AU55" s="1233"/>
      <c r="AV55" s="1233"/>
      <c r="AW55" s="1233"/>
      <c r="AX55" s="1233"/>
      <c r="AY55" s="1233"/>
      <c r="AZ55" s="1233"/>
      <c r="BA55" s="1233"/>
      <c r="BB55" s="1231" t="s">
        <v>577</v>
      </c>
      <c r="BC55" s="1231"/>
      <c r="BD55" s="1231"/>
      <c r="BE55" s="1231"/>
      <c r="BF55" s="1231"/>
      <c r="BG55" s="1231"/>
      <c r="BH55" s="1231"/>
      <c r="BI55" s="1231"/>
      <c r="BJ55" s="1231"/>
      <c r="BK55" s="1231"/>
      <c r="BL55" s="1231"/>
      <c r="BM55" s="1231"/>
      <c r="BN55" s="1231"/>
      <c r="BO55" s="1231"/>
      <c r="BP55" s="1228">
        <v>0.5</v>
      </c>
      <c r="BQ55" s="1228"/>
      <c r="BR55" s="1228"/>
      <c r="BS55" s="1228"/>
      <c r="BT55" s="1228"/>
      <c r="BU55" s="1228"/>
      <c r="BV55" s="1228"/>
      <c r="BW55" s="1228"/>
      <c r="BX55" s="1228">
        <v>5.9</v>
      </c>
      <c r="BY55" s="1228"/>
      <c r="BZ55" s="1228"/>
      <c r="CA55" s="1228"/>
      <c r="CB55" s="1228"/>
      <c r="CC55" s="1228"/>
      <c r="CD55" s="1228"/>
      <c r="CE55" s="1228"/>
      <c r="CF55" s="1228">
        <v>4.0999999999999996</v>
      </c>
      <c r="CG55" s="1228"/>
      <c r="CH55" s="1228"/>
      <c r="CI55" s="1228"/>
      <c r="CJ55" s="1228"/>
      <c r="CK55" s="1228"/>
      <c r="CL55" s="1228"/>
      <c r="CM55" s="1228"/>
      <c r="CN55" s="1228">
        <v>0</v>
      </c>
      <c r="CO55" s="1228"/>
      <c r="CP55" s="1228"/>
      <c r="CQ55" s="1228"/>
      <c r="CR55" s="1228"/>
      <c r="CS55" s="1228"/>
      <c r="CT55" s="1228"/>
      <c r="CU55" s="1228"/>
      <c r="CV55" s="1228">
        <v>0</v>
      </c>
      <c r="CW55" s="1228"/>
      <c r="CX55" s="1228"/>
      <c r="CY55" s="1228"/>
      <c r="CZ55" s="1228"/>
      <c r="DA55" s="1228"/>
      <c r="DB55" s="1228"/>
      <c r="DC55" s="1228"/>
    </row>
    <row r="56" spans="1:109" x14ac:dyDescent="0.15">
      <c r="A56" s="358"/>
      <c r="B56" s="259"/>
      <c r="G56" s="1234"/>
      <c r="H56" s="1234"/>
      <c r="I56" s="1234"/>
      <c r="J56" s="1234"/>
      <c r="K56" s="1235"/>
      <c r="L56" s="1235"/>
      <c r="M56" s="1235"/>
      <c r="N56" s="1235"/>
      <c r="AN56" s="1233"/>
      <c r="AO56" s="1233"/>
      <c r="AP56" s="1233"/>
      <c r="AQ56" s="1233"/>
      <c r="AR56" s="1233"/>
      <c r="AS56" s="1233"/>
      <c r="AT56" s="1233"/>
      <c r="AU56" s="1233"/>
      <c r="AV56" s="1233"/>
      <c r="AW56" s="1233"/>
      <c r="AX56" s="1233"/>
      <c r="AY56" s="1233"/>
      <c r="AZ56" s="1233"/>
      <c r="BA56" s="1233"/>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x14ac:dyDescent="0.15">
      <c r="B57" s="362"/>
      <c r="G57" s="1234"/>
      <c r="H57" s="1234"/>
      <c r="I57" s="1229"/>
      <c r="J57" s="1229"/>
      <c r="K57" s="1235"/>
      <c r="L57" s="1235"/>
      <c r="M57" s="1235"/>
      <c r="N57" s="1235"/>
      <c r="AM57" s="255"/>
      <c r="AN57" s="1233"/>
      <c r="AO57" s="1233"/>
      <c r="AP57" s="1233"/>
      <c r="AQ57" s="1233"/>
      <c r="AR57" s="1233"/>
      <c r="AS57" s="1233"/>
      <c r="AT57" s="1233"/>
      <c r="AU57" s="1233"/>
      <c r="AV57" s="1233"/>
      <c r="AW57" s="1233"/>
      <c r="AX57" s="1233"/>
      <c r="AY57" s="1233"/>
      <c r="AZ57" s="1233"/>
      <c r="BA57" s="1233"/>
      <c r="BB57" s="1231" t="s">
        <v>578</v>
      </c>
      <c r="BC57" s="1231"/>
      <c r="BD57" s="1231"/>
      <c r="BE57" s="1231"/>
      <c r="BF57" s="1231"/>
      <c r="BG57" s="1231"/>
      <c r="BH57" s="1231"/>
      <c r="BI57" s="1231"/>
      <c r="BJ57" s="1231"/>
      <c r="BK57" s="1231"/>
      <c r="BL57" s="1231"/>
      <c r="BM57" s="1231"/>
      <c r="BN57" s="1231"/>
      <c r="BO57" s="1231"/>
      <c r="BP57" s="1228">
        <v>60.4</v>
      </c>
      <c r="BQ57" s="1228"/>
      <c r="BR57" s="1228"/>
      <c r="BS57" s="1228"/>
      <c r="BT57" s="1228"/>
      <c r="BU57" s="1228"/>
      <c r="BV57" s="1228"/>
      <c r="BW57" s="1228"/>
      <c r="BX57" s="1228">
        <v>61.9</v>
      </c>
      <c r="BY57" s="1228"/>
      <c r="BZ57" s="1228"/>
      <c r="CA57" s="1228"/>
      <c r="CB57" s="1228"/>
      <c r="CC57" s="1228"/>
      <c r="CD57" s="1228"/>
      <c r="CE57" s="1228"/>
      <c r="CF57" s="1228">
        <v>62.8</v>
      </c>
      <c r="CG57" s="1228"/>
      <c r="CH57" s="1228"/>
      <c r="CI57" s="1228"/>
      <c r="CJ57" s="1228"/>
      <c r="CK57" s="1228"/>
      <c r="CL57" s="1228"/>
      <c r="CM57" s="1228"/>
      <c r="CN57" s="1228">
        <v>64</v>
      </c>
      <c r="CO57" s="1228"/>
      <c r="CP57" s="1228"/>
      <c r="CQ57" s="1228"/>
      <c r="CR57" s="1228"/>
      <c r="CS57" s="1228"/>
      <c r="CT57" s="1228"/>
      <c r="CU57" s="1228"/>
      <c r="CV57" s="1228">
        <v>64.400000000000006</v>
      </c>
      <c r="CW57" s="1228"/>
      <c r="CX57" s="1228"/>
      <c r="CY57" s="1228"/>
      <c r="CZ57" s="1228"/>
      <c r="DA57" s="1228"/>
      <c r="DB57" s="1228"/>
      <c r="DC57" s="1228"/>
      <c r="DD57" s="363"/>
      <c r="DE57" s="362"/>
    </row>
    <row r="58" spans="1:109" s="358" customFormat="1" x14ac:dyDescent="0.15">
      <c r="A58" s="255"/>
      <c r="B58" s="362"/>
      <c r="G58" s="1234"/>
      <c r="H58" s="1234"/>
      <c r="I58" s="1229"/>
      <c r="J58" s="1229"/>
      <c r="K58" s="1235"/>
      <c r="L58" s="1235"/>
      <c r="M58" s="1235"/>
      <c r="N58" s="1235"/>
      <c r="AM58" s="255"/>
      <c r="AN58" s="1233"/>
      <c r="AO58" s="1233"/>
      <c r="AP58" s="1233"/>
      <c r="AQ58" s="1233"/>
      <c r="AR58" s="1233"/>
      <c r="AS58" s="1233"/>
      <c r="AT58" s="1233"/>
      <c r="AU58" s="1233"/>
      <c r="AV58" s="1233"/>
      <c r="AW58" s="1233"/>
      <c r="AX58" s="1233"/>
      <c r="AY58" s="1233"/>
      <c r="AZ58" s="1233"/>
      <c r="BA58" s="1233"/>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x14ac:dyDescent="0.1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x14ac:dyDescent="0.1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x14ac:dyDescent="0.1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x14ac:dyDescent="0.1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7.25" x14ac:dyDescent="0.15">
      <c r="B63" s="312" t="s">
        <v>580</v>
      </c>
    </row>
    <row r="64" spans="1:109" x14ac:dyDescent="0.15">
      <c r="B64" s="259"/>
      <c r="G64" s="357"/>
      <c r="I64" s="369"/>
      <c r="J64" s="369"/>
      <c r="K64" s="369"/>
      <c r="L64" s="369"/>
      <c r="M64" s="369"/>
      <c r="N64" s="370"/>
      <c r="AM64" s="357"/>
      <c r="AN64" s="357" t="s">
        <v>573</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x14ac:dyDescent="0.15">
      <c r="B65" s="259"/>
      <c r="AN65" s="1240" t="s">
        <v>581</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x14ac:dyDescent="0.15">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x14ac:dyDescent="0.15">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x14ac:dyDescent="0.15">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x14ac:dyDescent="0.15">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x14ac:dyDescent="0.1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x14ac:dyDescent="0.15">
      <c r="B71" s="259"/>
      <c r="G71" s="374"/>
      <c r="I71" s="375"/>
      <c r="J71" s="372"/>
      <c r="K71" s="372"/>
      <c r="L71" s="373"/>
      <c r="M71" s="372"/>
      <c r="N71" s="373"/>
      <c r="AM71" s="374"/>
      <c r="AN71" s="255" t="s">
        <v>575</v>
      </c>
    </row>
    <row r="72" spans="2:107" x14ac:dyDescent="0.15">
      <c r="B72" s="259"/>
      <c r="G72" s="1234"/>
      <c r="H72" s="1234"/>
      <c r="I72" s="1234"/>
      <c r="J72" s="1234"/>
      <c r="K72" s="360"/>
      <c r="L72" s="360"/>
      <c r="M72" s="361"/>
      <c r="N72" s="361"/>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33" t="s">
        <v>530</v>
      </c>
      <c r="BQ72" s="1233"/>
      <c r="BR72" s="1233"/>
      <c r="BS72" s="1233"/>
      <c r="BT72" s="1233"/>
      <c r="BU72" s="1233"/>
      <c r="BV72" s="1233"/>
      <c r="BW72" s="1233"/>
      <c r="BX72" s="1233" t="s">
        <v>531</v>
      </c>
      <c r="BY72" s="1233"/>
      <c r="BZ72" s="1233"/>
      <c r="CA72" s="1233"/>
      <c r="CB72" s="1233"/>
      <c r="CC72" s="1233"/>
      <c r="CD72" s="1233"/>
      <c r="CE72" s="1233"/>
      <c r="CF72" s="1233" t="s">
        <v>532</v>
      </c>
      <c r="CG72" s="1233"/>
      <c r="CH72" s="1233"/>
      <c r="CI72" s="1233"/>
      <c r="CJ72" s="1233"/>
      <c r="CK72" s="1233"/>
      <c r="CL72" s="1233"/>
      <c r="CM72" s="1233"/>
      <c r="CN72" s="1233" t="s">
        <v>533</v>
      </c>
      <c r="CO72" s="1233"/>
      <c r="CP72" s="1233"/>
      <c r="CQ72" s="1233"/>
      <c r="CR72" s="1233"/>
      <c r="CS72" s="1233"/>
      <c r="CT72" s="1233"/>
      <c r="CU72" s="1233"/>
      <c r="CV72" s="1233" t="s">
        <v>534</v>
      </c>
      <c r="CW72" s="1233"/>
      <c r="CX72" s="1233"/>
      <c r="CY72" s="1233"/>
      <c r="CZ72" s="1233"/>
      <c r="DA72" s="1233"/>
      <c r="DB72" s="1233"/>
      <c r="DC72" s="1233"/>
    </row>
    <row r="73" spans="2:107" x14ac:dyDescent="0.15">
      <c r="B73" s="259"/>
      <c r="G73" s="1236"/>
      <c r="H73" s="1236"/>
      <c r="I73" s="1236"/>
      <c r="J73" s="1236"/>
      <c r="K73" s="1232"/>
      <c r="L73" s="1232"/>
      <c r="M73" s="1232"/>
      <c r="N73" s="1232"/>
      <c r="AM73" s="359"/>
      <c r="AN73" s="1231" t="s">
        <v>576</v>
      </c>
      <c r="AO73" s="1231"/>
      <c r="AP73" s="1231"/>
      <c r="AQ73" s="1231"/>
      <c r="AR73" s="1231"/>
      <c r="AS73" s="1231"/>
      <c r="AT73" s="1231"/>
      <c r="AU73" s="1231"/>
      <c r="AV73" s="1231"/>
      <c r="AW73" s="1231"/>
      <c r="AX73" s="1231"/>
      <c r="AY73" s="1231"/>
      <c r="AZ73" s="1231"/>
      <c r="BA73" s="1231"/>
      <c r="BB73" s="1231" t="s">
        <v>577</v>
      </c>
      <c r="BC73" s="1231"/>
      <c r="BD73" s="1231"/>
      <c r="BE73" s="1231"/>
      <c r="BF73" s="1231"/>
      <c r="BG73" s="1231"/>
      <c r="BH73" s="1231"/>
      <c r="BI73" s="1231"/>
      <c r="BJ73" s="1231"/>
      <c r="BK73" s="1231"/>
      <c r="BL73" s="1231"/>
      <c r="BM73" s="1231"/>
      <c r="BN73" s="1231"/>
      <c r="BO73" s="1231"/>
      <c r="BP73" s="1228"/>
      <c r="BQ73" s="1228"/>
      <c r="BR73" s="1228"/>
      <c r="BS73" s="1228"/>
      <c r="BT73" s="1228"/>
      <c r="BU73" s="1228"/>
      <c r="BV73" s="1228"/>
      <c r="BW73" s="1228"/>
      <c r="BX73" s="1228"/>
      <c r="BY73" s="1228"/>
      <c r="BZ73" s="1228"/>
      <c r="CA73" s="1228"/>
      <c r="CB73" s="1228"/>
      <c r="CC73" s="1228"/>
      <c r="CD73" s="1228"/>
      <c r="CE73" s="1228"/>
      <c r="CF73" s="1228"/>
      <c r="CG73" s="1228"/>
      <c r="CH73" s="1228"/>
      <c r="CI73" s="1228"/>
      <c r="CJ73" s="1228"/>
      <c r="CK73" s="1228"/>
      <c r="CL73" s="1228"/>
      <c r="CM73" s="1228"/>
      <c r="CN73" s="1228"/>
      <c r="CO73" s="1228"/>
      <c r="CP73" s="1228"/>
      <c r="CQ73" s="1228"/>
      <c r="CR73" s="1228"/>
      <c r="CS73" s="1228"/>
      <c r="CT73" s="1228"/>
      <c r="CU73" s="1228"/>
      <c r="CV73" s="1228"/>
      <c r="CW73" s="1228"/>
      <c r="CX73" s="1228"/>
      <c r="CY73" s="1228"/>
      <c r="CZ73" s="1228"/>
      <c r="DA73" s="1228"/>
      <c r="DB73" s="1228"/>
      <c r="DC73" s="1228"/>
    </row>
    <row r="74" spans="2:107" x14ac:dyDescent="0.15">
      <c r="B74" s="259"/>
      <c r="G74" s="1236"/>
      <c r="H74" s="1236"/>
      <c r="I74" s="1236"/>
      <c r="J74" s="1236"/>
      <c r="K74" s="1232"/>
      <c r="L74" s="1232"/>
      <c r="M74" s="1232"/>
      <c r="N74" s="1232"/>
      <c r="AM74" s="359"/>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x14ac:dyDescent="0.15">
      <c r="B75" s="259"/>
      <c r="G75" s="1236"/>
      <c r="H75" s="1236"/>
      <c r="I75" s="1234"/>
      <c r="J75" s="1234"/>
      <c r="K75" s="1235"/>
      <c r="L75" s="1235"/>
      <c r="M75" s="1235"/>
      <c r="N75" s="1235"/>
      <c r="AM75" s="359"/>
      <c r="AN75" s="1231"/>
      <c r="AO75" s="1231"/>
      <c r="AP75" s="1231"/>
      <c r="AQ75" s="1231"/>
      <c r="AR75" s="1231"/>
      <c r="AS75" s="1231"/>
      <c r="AT75" s="1231"/>
      <c r="AU75" s="1231"/>
      <c r="AV75" s="1231"/>
      <c r="AW75" s="1231"/>
      <c r="AX75" s="1231"/>
      <c r="AY75" s="1231"/>
      <c r="AZ75" s="1231"/>
      <c r="BA75" s="1231"/>
      <c r="BB75" s="1231" t="s">
        <v>582</v>
      </c>
      <c r="BC75" s="1231"/>
      <c r="BD75" s="1231"/>
      <c r="BE75" s="1231"/>
      <c r="BF75" s="1231"/>
      <c r="BG75" s="1231"/>
      <c r="BH75" s="1231"/>
      <c r="BI75" s="1231"/>
      <c r="BJ75" s="1231"/>
      <c r="BK75" s="1231"/>
      <c r="BL75" s="1231"/>
      <c r="BM75" s="1231"/>
      <c r="BN75" s="1231"/>
      <c r="BO75" s="1231"/>
      <c r="BP75" s="1228">
        <v>3.5</v>
      </c>
      <c r="BQ75" s="1228"/>
      <c r="BR75" s="1228"/>
      <c r="BS75" s="1228"/>
      <c r="BT75" s="1228"/>
      <c r="BU75" s="1228"/>
      <c r="BV75" s="1228"/>
      <c r="BW75" s="1228"/>
      <c r="BX75" s="1228">
        <v>3.2</v>
      </c>
      <c r="BY75" s="1228"/>
      <c r="BZ75" s="1228"/>
      <c r="CA75" s="1228"/>
      <c r="CB75" s="1228"/>
      <c r="CC75" s="1228"/>
      <c r="CD75" s="1228"/>
      <c r="CE75" s="1228"/>
      <c r="CF75" s="1228">
        <v>3.2</v>
      </c>
      <c r="CG75" s="1228"/>
      <c r="CH75" s="1228"/>
      <c r="CI75" s="1228"/>
      <c r="CJ75" s="1228"/>
      <c r="CK75" s="1228"/>
      <c r="CL75" s="1228"/>
      <c r="CM75" s="1228"/>
      <c r="CN75" s="1228">
        <v>3.3</v>
      </c>
      <c r="CO75" s="1228"/>
      <c r="CP75" s="1228"/>
      <c r="CQ75" s="1228"/>
      <c r="CR75" s="1228"/>
      <c r="CS75" s="1228"/>
      <c r="CT75" s="1228"/>
      <c r="CU75" s="1228"/>
      <c r="CV75" s="1228">
        <v>3.5</v>
      </c>
      <c r="CW75" s="1228"/>
      <c r="CX75" s="1228"/>
      <c r="CY75" s="1228"/>
      <c r="CZ75" s="1228"/>
      <c r="DA75" s="1228"/>
      <c r="DB75" s="1228"/>
      <c r="DC75" s="1228"/>
    </row>
    <row r="76" spans="2:107" x14ac:dyDescent="0.15">
      <c r="B76" s="259"/>
      <c r="G76" s="1236"/>
      <c r="H76" s="1236"/>
      <c r="I76" s="1234"/>
      <c r="J76" s="1234"/>
      <c r="K76" s="1235"/>
      <c r="L76" s="1235"/>
      <c r="M76" s="1235"/>
      <c r="N76" s="1235"/>
      <c r="AM76" s="359"/>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x14ac:dyDescent="0.15">
      <c r="B77" s="259"/>
      <c r="G77" s="1234"/>
      <c r="H77" s="1234"/>
      <c r="I77" s="1234"/>
      <c r="J77" s="1234"/>
      <c r="K77" s="1232"/>
      <c r="L77" s="1232"/>
      <c r="M77" s="1232"/>
      <c r="N77" s="1232"/>
      <c r="AN77" s="1233" t="s">
        <v>579</v>
      </c>
      <c r="AO77" s="1233"/>
      <c r="AP77" s="1233"/>
      <c r="AQ77" s="1233"/>
      <c r="AR77" s="1233"/>
      <c r="AS77" s="1233"/>
      <c r="AT77" s="1233"/>
      <c r="AU77" s="1233"/>
      <c r="AV77" s="1233"/>
      <c r="AW77" s="1233"/>
      <c r="AX77" s="1233"/>
      <c r="AY77" s="1233"/>
      <c r="AZ77" s="1233"/>
      <c r="BA77" s="1233"/>
      <c r="BB77" s="1231" t="s">
        <v>577</v>
      </c>
      <c r="BC77" s="1231"/>
      <c r="BD77" s="1231"/>
      <c r="BE77" s="1231"/>
      <c r="BF77" s="1231"/>
      <c r="BG77" s="1231"/>
      <c r="BH77" s="1231"/>
      <c r="BI77" s="1231"/>
      <c r="BJ77" s="1231"/>
      <c r="BK77" s="1231"/>
      <c r="BL77" s="1231"/>
      <c r="BM77" s="1231"/>
      <c r="BN77" s="1231"/>
      <c r="BO77" s="1231"/>
      <c r="BP77" s="1228">
        <v>0.5</v>
      </c>
      <c r="BQ77" s="1228"/>
      <c r="BR77" s="1228"/>
      <c r="BS77" s="1228"/>
      <c r="BT77" s="1228"/>
      <c r="BU77" s="1228"/>
      <c r="BV77" s="1228"/>
      <c r="BW77" s="1228"/>
      <c r="BX77" s="1228">
        <v>5.9</v>
      </c>
      <c r="BY77" s="1228"/>
      <c r="BZ77" s="1228"/>
      <c r="CA77" s="1228"/>
      <c r="CB77" s="1228"/>
      <c r="CC77" s="1228"/>
      <c r="CD77" s="1228"/>
      <c r="CE77" s="1228"/>
      <c r="CF77" s="1228">
        <v>4.0999999999999996</v>
      </c>
      <c r="CG77" s="1228"/>
      <c r="CH77" s="1228"/>
      <c r="CI77" s="1228"/>
      <c r="CJ77" s="1228"/>
      <c r="CK77" s="1228"/>
      <c r="CL77" s="1228"/>
      <c r="CM77" s="1228"/>
      <c r="CN77" s="1228">
        <v>0</v>
      </c>
      <c r="CO77" s="1228"/>
      <c r="CP77" s="1228"/>
      <c r="CQ77" s="1228"/>
      <c r="CR77" s="1228"/>
      <c r="CS77" s="1228"/>
      <c r="CT77" s="1228"/>
      <c r="CU77" s="1228"/>
      <c r="CV77" s="1228">
        <v>0</v>
      </c>
      <c r="CW77" s="1228"/>
      <c r="CX77" s="1228"/>
      <c r="CY77" s="1228"/>
      <c r="CZ77" s="1228"/>
      <c r="DA77" s="1228"/>
      <c r="DB77" s="1228"/>
      <c r="DC77" s="1228"/>
    </row>
    <row r="78" spans="2:107" x14ac:dyDescent="0.15">
      <c r="B78" s="259"/>
      <c r="G78" s="1234"/>
      <c r="H78" s="1234"/>
      <c r="I78" s="1234"/>
      <c r="J78" s="1234"/>
      <c r="K78" s="1232"/>
      <c r="L78" s="1232"/>
      <c r="M78" s="1232"/>
      <c r="N78" s="1232"/>
      <c r="AN78" s="1233"/>
      <c r="AO78" s="1233"/>
      <c r="AP78" s="1233"/>
      <c r="AQ78" s="1233"/>
      <c r="AR78" s="1233"/>
      <c r="AS78" s="1233"/>
      <c r="AT78" s="1233"/>
      <c r="AU78" s="1233"/>
      <c r="AV78" s="1233"/>
      <c r="AW78" s="1233"/>
      <c r="AX78" s="1233"/>
      <c r="AY78" s="1233"/>
      <c r="AZ78" s="1233"/>
      <c r="BA78" s="1233"/>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x14ac:dyDescent="0.15">
      <c r="B79" s="259"/>
      <c r="G79" s="1234"/>
      <c r="H79" s="1234"/>
      <c r="I79" s="1229"/>
      <c r="J79" s="1229"/>
      <c r="K79" s="1230"/>
      <c r="L79" s="1230"/>
      <c r="M79" s="1230"/>
      <c r="N79" s="1230"/>
      <c r="AN79" s="1233"/>
      <c r="AO79" s="1233"/>
      <c r="AP79" s="1233"/>
      <c r="AQ79" s="1233"/>
      <c r="AR79" s="1233"/>
      <c r="AS79" s="1233"/>
      <c r="AT79" s="1233"/>
      <c r="AU79" s="1233"/>
      <c r="AV79" s="1233"/>
      <c r="AW79" s="1233"/>
      <c r="AX79" s="1233"/>
      <c r="AY79" s="1233"/>
      <c r="AZ79" s="1233"/>
      <c r="BA79" s="1233"/>
      <c r="BB79" s="1231" t="s">
        <v>582</v>
      </c>
      <c r="BC79" s="1231"/>
      <c r="BD79" s="1231"/>
      <c r="BE79" s="1231"/>
      <c r="BF79" s="1231"/>
      <c r="BG79" s="1231"/>
      <c r="BH79" s="1231"/>
      <c r="BI79" s="1231"/>
      <c r="BJ79" s="1231"/>
      <c r="BK79" s="1231"/>
      <c r="BL79" s="1231"/>
      <c r="BM79" s="1231"/>
      <c r="BN79" s="1231"/>
      <c r="BO79" s="1231"/>
      <c r="BP79" s="1228">
        <v>5.0999999999999996</v>
      </c>
      <c r="BQ79" s="1228"/>
      <c r="BR79" s="1228"/>
      <c r="BS79" s="1228"/>
      <c r="BT79" s="1228"/>
      <c r="BU79" s="1228"/>
      <c r="BV79" s="1228"/>
      <c r="BW79" s="1228"/>
      <c r="BX79" s="1228">
        <v>5.2</v>
      </c>
      <c r="BY79" s="1228"/>
      <c r="BZ79" s="1228"/>
      <c r="CA79" s="1228"/>
      <c r="CB79" s="1228"/>
      <c r="CC79" s="1228"/>
      <c r="CD79" s="1228"/>
      <c r="CE79" s="1228"/>
      <c r="CF79" s="1228">
        <v>5.0999999999999996</v>
      </c>
      <c r="CG79" s="1228"/>
      <c r="CH79" s="1228"/>
      <c r="CI79" s="1228"/>
      <c r="CJ79" s="1228"/>
      <c r="CK79" s="1228"/>
      <c r="CL79" s="1228"/>
      <c r="CM79" s="1228"/>
      <c r="CN79" s="1228">
        <v>5.2</v>
      </c>
      <c r="CO79" s="1228"/>
      <c r="CP79" s="1228"/>
      <c r="CQ79" s="1228"/>
      <c r="CR79" s="1228"/>
      <c r="CS79" s="1228"/>
      <c r="CT79" s="1228"/>
      <c r="CU79" s="1228"/>
      <c r="CV79" s="1228">
        <v>5.2</v>
      </c>
      <c r="CW79" s="1228"/>
      <c r="CX79" s="1228"/>
      <c r="CY79" s="1228"/>
      <c r="CZ79" s="1228"/>
      <c r="DA79" s="1228"/>
      <c r="DB79" s="1228"/>
      <c r="DC79" s="1228"/>
    </row>
    <row r="80" spans="2:107" x14ac:dyDescent="0.15">
      <c r="B80" s="259"/>
      <c r="G80" s="1234"/>
      <c r="H80" s="1234"/>
      <c r="I80" s="1229"/>
      <c r="J80" s="1229"/>
      <c r="K80" s="1230"/>
      <c r="L80" s="1230"/>
      <c r="M80" s="1230"/>
      <c r="N80" s="1230"/>
      <c r="AN80" s="1233"/>
      <c r="AO80" s="1233"/>
      <c r="AP80" s="1233"/>
      <c r="AQ80" s="1233"/>
      <c r="AR80" s="1233"/>
      <c r="AS80" s="1233"/>
      <c r="AT80" s="1233"/>
      <c r="AU80" s="1233"/>
      <c r="AV80" s="1233"/>
      <c r="AW80" s="1233"/>
      <c r="AX80" s="1233"/>
      <c r="AY80" s="1233"/>
      <c r="AZ80" s="1233"/>
      <c r="BA80" s="1233"/>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x14ac:dyDescent="0.15">
      <c r="B81" s="259"/>
    </row>
    <row r="82" spans="2:109" ht="17.25" x14ac:dyDescent="0.1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Cxz0gvpiTXPtMpj0mCeO4bpVW14zsySUooa4UG7RFhc2fGGlDqF1r/0xXuwlApHU1N+tI69qwvDOR+7V4J58fQ==" saltValue="Xve0jxFk9FFVlZnws/UkD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480</v>
      </c>
    </row>
  </sheetData>
  <sheetProtection algorithmName="SHA-512" hashValue="vM7y3hg5xle5JRa/NusaNLoisDTvMOlLUSW6Df4aKhd7ufHMxnTEwBAxIVKMerArK6bYvjtfl+dcKWr0lZTrhA==" saltValue="Mhsww9cXuAAhczNyd8sRj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480</v>
      </c>
    </row>
  </sheetData>
  <sheetProtection algorithmName="SHA-512" hashValue="CoATj5Wu68eIhQtjMXSs3dps9RMLOqyYYt4fQ6hTWix3UYQXDqrxmMlIxh4I/kipC3KGfTcpLECuNNLfYpRq9w==" saltValue="U7sPLxy2mhYjbgdMcbJWM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529</v>
      </c>
      <c r="G2" s="149"/>
      <c r="H2" s="150"/>
    </row>
    <row r="3" spans="1:8" x14ac:dyDescent="0.15">
      <c r="A3" s="146" t="s">
        <v>522</v>
      </c>
      <c r="B3" s="151"/>
      <c r="C3" s="152"/>
      <c r="D3" s="153">
        <v>61676</v>
      </c>
      <c r="E3" s="154"/>
      <c r="F3" s="155">
        <v>66343</v>
      </c>
      <c r="G3" s="156"/>
      <c r="H3" s="157"/>
    </row>
    <row r="4" spans="1:8" x14ac:dyDescent="0.15">
      <c r="A4" s="158"/>
      <c r="B4" s="159"/>
      <c r="C4" s="160"/>
      <c r="D4" s="161">
        <v>38257</v>
      </c>
      <c r="E4" s="162"/>
      <c r="F4" s="163">
        <v>34529</v>
      </c>
      <c r="G4" s="164"/>
      <c r="H4" s="165"/>
    </row>
    <row r="5" spans="1:8" x14ac:dyDescent="0.15">
      <c r="A5" s="146" t="s">
        <v>524</v>
      </c>
      <c r="B5" s="151"/>
      <c r="C5" s="152"/>
      <c r="D5" s="153">
        <v>29303</v>
      </c>
      <c r="E5" s="154"/>
      <c r="F5" s="155">
        <v>56416</v>
      </c>
      <c r="G5" s="156"/>
      <c r="H5" s="157"/>
    </row>
    <row r="6" spans="1:8" x14ac:dyDescent="0.15">
      <c r="A6" s="158"/>
      <c r="B6" s="159"/>
      <c r="C6" s="160"/>
      <c r="D6" s="161">
        <v>15155</v>
      </c>
      <c r="E6" s="162"/>
      <c r="F6" s="163">
        <v>32623</v>
      </c>
      <c r="G6" s="164"/>
      <c r="H6" s="165"/>
    </row>
    <row r="7" spans="1:8" x14ac:dyDescent="0.15">
      <c r="A7" s="146" t="s">
        <v>525</v>
      </c>
      <c r="B7" s="151"/>
      <c r="C7" s="152"/>
      <c r="D7" s="153">
        <v>30003</v>
      </c>
      <c r="E7" s="154"/>
      <c r="F7" s="155">
        <v>49217</v>
      </c>
      <c r="G7" s="156"/>
      <c r="H7" s="157"/>
    </row>
    <row r="8" spans="1:8" x14ac:dyDescent="0.15">
      <c r="A8" s="158"/>
      <c r="B8" s="159"/>
      <c r="C8" s="160"/>
      <c r="D8" s="161">
        <v>15472</v>
      </c>
      <c r="E8" s="162"/>
      <c r="F8" s="163">
        <v>27232</v>
      </c>
      <c r="G8" s="164"/>
      <c r="H8" s="165"/>
    </row>
    <row r="9" spans="1:8" x14ac:dyDescent="0.15">
      <c r="A9" s="146" t="s">
        <v>526</v>
      </c>
      <c r="B9" s="151"/>
      <c r="C9" s="152"/>
      <c r="D9" s="153">
        <v>42617</v>
      </c>
      <c r="E9" s="154"/>
      <c r="F9" s="155">
        <v>49211</v>
      </c>
      <c r="G9" s="156"/>
      <c r="H9" s="157"/>
    </row>
    <row r="10" spans="1:8" x14ac:dyDescent="0.15">
      <c r="A10" s="158"/>
      <c r="B10" s="159"/>
      <c r="C10" s="160"/>
      <c r="D10" s="161">
        <v>27317</v>
      </c>
      <c r="E10" s="162"/>
      <c r="F10" s="163">
        <v>28367</v>
      </c>
      <c r="G10" s="164"/>
      <c r="H10" s="165"/>
    </row>
    <row r="11" spans="1:8" x14ac:dyDescent="0.15">
      <c r="A11" s="146" t="s">
        <v>527</v>
      </c>
      <c r="B11" s="151"/>
      <c r="C11" s="152"/>
      <c r="D11" s="153">
        <v>76882</v>
      </c>
      <c r="E11" s="154"/>
      <c r="F11" s="155">
        <v>51738</v>
      </c>
      <c r="G11" s="156"/>
      <c r="H11" s="157"/>
    </row>
    <row r="12" spans="1:8" x14ac:dyDescent="0.15">
      <c r="A12" s="158"/>
      <c r="B12" s="159"/>
      <c r="C12" s="166"/>
      <c r="D12" s="161">
        <v>59832</v>
      </c>
      <c r="E12" s="162"/>
      <c r="F12" s="163">
        <v>30360</v>
      </c>
      <c r="G12" s="164"/>
      <c r="H12" s="165"/>
    </row>
    <row r="13" spans="1:8" x14ac:dyDescent="0.15">
      <c r="A13" s="146"/>
      <c r="B13" s="151"/>
      <c r="C13" s="152"/>
      <c r="D13" s="153">
        <v>48096</v>
      </c>
      <c r="E13" s="154"/>
      <c r="F13" s="155">
        <v>54585</v>
      </c>
      <c r="G13" s="167"/>
      <c r="H13" s="157"/>
    </row>
    <row r="14" spans="1:8" x14ac:dyDescent="0.15">
      <c r="A14" s="158"/>
      <c r="B14" s="159"/>
      <c r="C14" s="160"/>
      <c r="D14" s="161">
        <v>31207</v>
      </c>
      <c r="E14" s="162"/>
      <c r="F14" s="163">
        <v>30622</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4.45</v>
      </c>
      <c r="C19" s="168">
        <f>ROUND(VALUE(SUBSTITUTE(実質収支比率等に係る経年分析!G$48,"▲","-")),2)</f>
        <v>8.01</v>
      </c>
      <c r="D19" s="168">
        <f>ROUND(VALUE(SUBSTITUTE(実質収支比率等に係る経年分析!H$48,"▲","-")),2)</f>
        <v>6.55</v>
      </c>
      <c r="E19" s="168">
        <f>ROUND(VALUE(SUBSTITUTE(実質収支比率等に係る経年分析!I$48,"▲","-")),2)</f>
        <v>8.6</v>
      </c>
      <c r="F19" s="168">
        <f>ROUND(VALUE(SUBSTITUTE(実質収支比率等に係る経年分析!J$48,"▲","-")),2)</f>
        <v>7.23</v>
      </c>
    </row>
    <row r="20" spans="1:11" x14ac:dyDescent="0.15">
      <c r="A20" s="168" t="s">
        <v>53</v>
      </c>
      <c r="B20" s="168">
        <f>ROUND(VALUE(SUBSTITUTE(実質収支比率等に係る経年分析!F$47,"▲","-")),2)</f>
        <v>12.82</v>
      </c>
      <c r="C20" s="168">
        <f>ROUND(VALUE(SUBSTITUTE(実質収支比率等に係る経年分析!G$47,"▲","-")),2)</f>
        <v>11.62</v>
      </c>
      <c r="D20" s="168">
        <f>ROUND(VALUE(SUBSTITUTE(実質収支比率等に係る経年分析!H$47,"▲","-")),2)</f>
        <v>12.61</v>
      </c>
      <c r="E20" s="168">
        <f>ROUND(VALUE(SUBSTITUTE(実質収支比率等に係る経年分析!I$47,"▲","-")),2)</f>
        <v>14.18</v>
      </c>
      <c r="F20" s="168">
        <f>ROUND(VALUE(SUBSTITUTE(実質収支比率等に係る経年分析!J$47,"▲","-")),2)</f>
        <v>13.68</v>
      </c>
    </row>
    <row r="21" spans="1:11" x14ac:dyDescent="0.15">
      <c r="A21" s="168" t="s">
        <v>54</v>
      </c>
      <c r="B21" s="168">
        <f>IF(ISNUMBER(VALUE(SUBSTITUTE(実質収支比率等に係る経年分析!F$49,"▲","-"))),ROUND(VALUE(SUBSTITUTE(実質収支比率等に係る経年分析!F$49,"▲","-")),2),NA())</f>
        <v>-0.74</v>
      </c>
      <c r="C21" s="168">
        <f>IF(ISNUMBER(VALUE(SUBSTITUTE(実質収支比率等に係る経年分析!G$49,"▲","-"))),ROUND(VALUE(SUBSTITUTE(実質収支比率等に係る経年分析!G$49,"▲","-")),2),NA())</f>
        <v>2.76</v>
      </c>
      <c r="D21" s="168">
        <f>IF(ISNUMBER(VALUE(SUBSTITUTE(実質収支比率等に係る経年分析!H$49,"▲","-"))),ROUND(VALUE(SUBSTITUTE(実質収支比率等に係る経年分析!H$49,"▲","-")),2),NA())</f>
        <v>0.5</v>
      </c>
      <c r="E21" s="168">
        <f>IF(ISNUMBER(VALUE(SUBSTITUTE(実質収支比率等に係る経年分析!I$49,"▲","-"))),ROUND(VALUE(SUBSTITUTE(実質収支比率等に係る経年分析!I$49,"▲","-")),2),NA())</f>
        <v>3.02</v>
      </c>
      <c r="F21" s="168">
        <f>IF(ISNUMBER(VALUE(SUBSTITUTE(実質収支比率等に係る経年分析!J$49,"▲","-"))),ROUND(VALUE(SUBSTITUTE(実質収支比率等に係る経年分析!J$49,"▲","-")),2),NA())</f>
        <v>-1.2</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0.21</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0.21</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0.05</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0.06</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0.06</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後期高齢者医療事業特別会計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0.19</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0.18</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0.16</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0.17</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0.19</v>
      </c>
    </row>
    <row r="30" spans="1:11" x14ac:dyDescent="0.15">
      <c r="A30" s="169" t="str">
        <f>IF(連結実質赤字比率に係る赤字・黒字の構成分析!C$40="",NA(),連結実質赤字比率に係る赤字・黒字の構成分析!C$40)</f>
        <v>国民健康保険事業特別会計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2.42</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2.73</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1.01</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1.05</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0.49</v>
      </c>
    </row>
    <row r="31" spans="1:11" x14ac:dyDescent="0.15">
      <c r="A31" s="169" t="str">
        <f>IF(連結実質赤字比率に係る赤字・黒字の構成分析!C$39="",NA(),連結実質赤字比率に係る赤字・黒字の構成分析!C$39)</f>
        <v>介護保険事業特別会計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1.06</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1.21</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1.0900000000000001</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1.5</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0.91</v>
      </c>
    </row>
    <row r="32" spans="1:11" x14ac:dyDescent="0.15">
      <c r="A32" s="169" t="str">
        <f>IF(連結実質赤字比率に係る赤字・黒字の構成分析!C$38="",NA(),連結実質赤字比率に係る赤字・黒字の構成分析!C$38)</f>
        <v>競輪事業特別会計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2.92</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2.4300000000000002</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2.33</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2.5299999999999998</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2.0299999999999998</v>
      </c>
    </row>
    <row r="33" spans="1:16" x14ac:dyDescent="0.15">
      <c r="A33" s="169" t="str">
        <f>IF(連結実質赤字比率に係る赤字・黒字の構成分析!C$37="",NA(),連結実質赤字比率に係る赤字・黒字の構成分析!C$37)</f>
        <v>工業用水道事業会計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3.02</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2.79</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2.73</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3.04</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3.15</v>
      </c>
    </row>
    <row r="34" spans="1:16" x14ac:dyDescent="0.15">
      <c r="A34" s="169" t="str">
        <f>IF(連結実質赤字比率に係る赤字・黒字の構成分析!C$36="",NA(),連結実質赤字比率に係る赤字・黒字の構成分析!C$36)</f>
        <v>公共下水道事業会計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4.3499999999999996</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4.72</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4.18</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4.42</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3.62</v>
      </c>
    </row>
    <row r="35" spans="1:16" x14ac:dyDescent="0.15">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4.4400000000000004</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8.01</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6.55</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8.6</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7.22</v>
      </c>
    </row>
    <row r="36" spans="1:16" x14ac:dyDescent="0.15">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9.48</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7.81</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7.89</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8.43</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8.58</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3931</v>
      </c>
      <c r="E42" s="170"/>
      <c r="F42" s="170"/>
      <c r="G42" s="170">
        <f>'実質公債費比率（分子）の構造'!L$52</f>
        <v>3943</v>
      </c>
      <c r="H42" s="170"/>
      <c r="I42" s="170"/>
      <c r="J42" s="170">
        <f>'実質公債費比率（分子）の構造'!M$52</f>
        <v>3971</v>
      </c>
      <c r="K42" s="170"/>
      <c r="L42" s="170"/>
      <c r="M42" s="170">
        <f>'実質公債費比率（分子）の構造'!N$52</f>
        <v>4055</v>
      </c>
      <c r="N42" s="170"/>
      <c r="O42" s="170"/>
      <c r="P42" s="170">
        <f>'実質公債費比率（分子）の構造'!O$52</f>
        <v>4058</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f>'実質公債費比率（分子）の構造'!O$50</f>
        <v>0</v>
      </c>
      <c r="O44" s="170"/>
      <c r="P44" s="170"/>
    </row>
    <row r="45" spans="1:16" x14ac:dyDescent="0.15">
      <c r="A45" s="170" t="s">
        <v>63</v>
      </c>
      <c r="B45" s="170" t="str">
        <f>'実質公債費比率（分子）の構造'!K$49</f>
        <v>-</v>
      </c>
      <c r="C45" s="170"/>
      <c r="D45" s="170"/>
      <c r="E45" s="170" t="str">
        <f>'実質公債費比率（分子）の構造'!L$49</f>
        <v>-</v>
      </c>
      <c r="F45" s="170"/>
      <c r="G45" s="170"/>
      <c r="H45" s="170" t="str">
        <f>'実質公債費比率（分子）の構造'!M$49</f>
        <v>-</v>
      </c>
      <c r="I45" s="170"/>
      <c r="J45" s="170"/>
      <c r="K45" s="170" t="str">
        <f>'実質公債費比率（分子）の構造'!N$49</f>
        <v>-</v>
      </c>
      <c r="L45" s="170"/>
      <c r="M45" s="170"/>
      <c r="N45" s="170" t="str">
        <f>'実質公債費比率（分子）の構造'!O$49</f>
        <v>-</v>
      </c>
      <c r="O45" s="170"/>
      <c r="P45" s="170"/>
    </row>
    <row r="46" spans="1:16" x14ac:dyDescent="0.15">
      <c r="A46" s="170" t="s">
        <v>64</v>
      </c>
      <c r="B46" s="170">
        <f>'実質公債費比率（分子）の構造'!K$48</f>
        <v>815</v>
      </c>
      <c r="C46" s="170"/>
      <c r="D46" s="170"/>
      <c r="E46" s="170">
        <f>'実質公債費比率（分子）の構造'!L$48</f>
        <v>834</v>
      </c>
      <c r="F46" s="170"/>
      <c r="G46" s="170"/>
      <c r="H46" s="170">
        <f>'実質公債費比率（分子）の構造'!M$48</f>
        <v>831</v>
      </c>
      <c r="I46" s="170"/>
      <c r="J46" s="170"/>
      <c r="K46" s="170">
        <f>'実質公債費比率（分子）の構造'!N$48</f>
        <v>837</v>
      </c>
      <c r="L46" s="170"/>
      <c r="M46" s="170"/>
      <c r="N46" s="170">
        <f>'実質公債費比率（分子）の構造'!O$48</f>
        <v>846</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3845</v>
      </c>
      <c r="C49" s="170"/>
      <c r="D49" s="170"/>
      <c r="E49" s="170">
        <f>'実質公債費比率（分子）の構造'!L$45</f>
        <v>3737</v>
      </c>
      <c r="F49" s="170"/>
      <c r="G49" s="170"/>
      <c r="H49" s="170">
        <f>'実質公債費比率（分子）の構造'!M$45</f>
        <v>3866</v>
      </c>
      <c r="I49" s="170"/>
      <c r="J49" s="170"/>
      <c r="K49" s="170">
        <f>'実質公債費比率（分子）の構造'!N$45</f>
        <v>3997</v>
      </c>
      <c r="L49" s="170"/>
      <c r="M49" s="170"/>
      <c r="N49" s="170">
        <f>'実質公債費比率（分子）の構造'!O$45</f>
        <v>4019</v>
      </c>
      <c r="O49" s="170"/>
      <c r="P49" s="170"/>
    </row>
    <row r="50" spans="1:16" x14ac:dyDescent="0.15">
      <c r="A50" s="170" t="s">
        <v>67</v>
      </c>
      <c r="B50" s="170" t="e">
        <f>NA()</f>
        <v>#N/A</v>
      </c>
      <c r="C50" s="170">
        <f>IF(ISNUMBER('実質公債費比率（分子）の構造'!K$53),'実質公債費比率（分子）の構造'!K$53,NA())</f>
        <v>729</v>
      </c>
      <c r="D50" s="170" t="e">
        <f>NA()</f>
        <v>#N/A</v>
      </c>
      <c r="E50" s="170" t="e">
        <f>NA()</f>
        <v>#N/A</v>
      </c>
      <c r="F50" s="170">
        <f>IF(ISNUMBER('実質公債費比率（分子）の構造'!L$53),'実質公債費比率（分子）の構造'!L$53,NA())</f>
        <v>628</v>
      </c>
      <c r="G50" s="170" t="e">
        <f>NA()</f>
        <v>#N/A</v>
      </c>
      <c r="H50" s="170" t="e">
        <f>NA()</f>
        <v>#N/A</v>
      </c>
      <c r="I50" s="170">
        <f>IF(ISNUMBER('実質公債費比率（分子）の構造'!M$53),'実質公債費比率（分子）の構造'!M$53,NA())</f>
        <v>726</v>
      </c>
      <c r="J50" s="170" t="e">
        <f>NA()</f>
        <v>#N/A</v>
      </c>
      <c r="K50" s="170" t="e">
        <f>NA()</f>
        <v>#N/A</v>
      </c>
      <c r="L50" s="170">
        <f>IF(ISNUMBER('実質公債費比率（分子）の構造'!N$53),'実質公債費比率（分子）の構造'!N$53,NA())</f>
        <v>779</v>
      </c>
      <c r="M50" s="170" t="e">
        <f>NA()</f>
        <v>#N/A</v>
      </c>
      <c r="N50" s="170" t="e">
        <f>NA()</f>
        <v>#N/A</v>
      </c>
      <c r="O50" s="170">
        <f>IF(ISNUMBER('実質公債費比率（分子）の構造'!O$53),'実質公債費比率（分子）の構造'!O$53,NA())</f>
        <v>807</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39697</v>
      </c>
      <c r="E56" s="169"/>
      <c r="F56" s="169"/>
      <c r="G56" s="169">
        <f>'将来負担比率（分子）の構造'!J$52</f>
        <v>39817</v>
      </c>
      <c r="H56" s="169"/>
      <c r="I56" s="169"/>
      <c r="J56" s="169">
        <f>'将来負担比率（分子）の構造'!K$52</f>
        <v>39710</v>
      </c>
      <c r="K56" s="169"/>
      <c r="L56" s="169"/>
      <c r="M56" s="169">
        <f>'将来負担比率（分子）の構造'!L$52</f>
        <v>38948</v>
      </c>
      <c r="N56" s="169"/>
      <c r="O56" s="169"/>
      <c r="P56" s="169">
        <f>'将来負担比率（分子）の構造'!M$52</f>
        <v>39242</v>
      </c>
    </row>
    <row r="57" spans="1:16" x14ac:dyDescent="0.15">
      <c r="A57" s="169" t="s">
        <v>42</v>
      </c>
      <c r="B57" s="169"/>
      <c r="C57" s="169"/>
      <c r="D57" s="169">
        <f>'将来負担比率（分子）の構造'!I$51</f>
        <v>12262</v>
      </c>
      <c r="E57" s="169"/>
      <c r="F57" s="169"/>
      <c r="G57" s="169">
        <f>'将来負担比率（分子）の構造'!J$51</f>
        <v>12740</v>
      </c>
      <c r="H57" s="169"/>
      <c r="I57" s="169"/>
      <c r="J57" s="169">
        <f>'将来負担比率（分子）の構造'!K$51</f>
        <v>13238</v>
      </c>
      <c r="K57" s="169"/>
      <c r="L57" s="169"/>
      <c r="M57" s="169">
        <f>'将来負担比率（分子）の構造'!L$51</f>
        <v>13737</v>
      </c>
      <c r="N57" s="169"/>
      <c r="O57" s="169"/>
      <c r="P57" s="169">
        <f>'将来負担比率（分子）の構造'!M$51</f>
        <v>13672</v>
      </c>
    </row>
    <row r="58" spans="1:16" x14ac:dyDescent="0.15">
      <c r="A58" s="169" t="s">
        <v>41</v>
      </c>
      <c r="B58" s="169"/>
      <c r="C58" s="169"/>
      <c r="D58" s="169">
        <f>'将来負担比率（分子）の構造'!I$50</f>
        <v>11761</v>
      </c>
      <c r="E58" s="169"/>
      <c r="F58" s="169"/>
      <c r="G58" s="169">
        <f>'将来負担比率（分子）の構造'!J$50</f>
        <v>12334</v>
      </c>
      <c r="H58" s="169"/>
      <c r="I58" s="169"/>
      <c r="J58" s="169">
        <f>'将来負担比率（分子）の構造'!K$50</f>
        <v>15380</v>
      </c>
      <c r="K58" s="169"/>
      <c r="L58" s="169"/>
      <c r="M58" s="169">
        <f>'将来負担比率（分子）の構造'!L$50</f>
        <v>16872</v>
      </c>
      <c r="N58" s="169"/>
      <c r="O58" s="169"/>
      <c r="P58" s="169">
        <f>'将来負担比率（分子）の構造'!M$50</f>
        <v>17725</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5768</v>
      </c>
      <c r="C62" s="169"/>
      <c r="D62" s="169"/>
      <c r="E62" s="169">
        <f>'将来負担比率（分子）の構造'!J$45</f>
        <v>5543</v>
      </c>
      <c r="F62" s="169"/>
      <c r="G62" s="169"/>
      <c r="H62" s="169">
        <f>'将来負担比率（分子）の構造'!K$45</f>
        <v>5689</v>
      </c>
      <c r="I62" s="169"/>
      <c r="J62" s="169"/>
      <c r="K62" s="169">
        <f>'将来負担比率（分子）の構造'!L$45</f>
        <v>5422</v>
      </c>
      <c r="L62" s="169"/>
      <c r="M62" s="169"/>
      <c r="N62" s="169">
        <f>'将来負担比率（分子）の構造'!M$45</f>
        <v>5671</v>
      </c>
      <c r="O62" s="169"/>
      <c r="P62" s="169"/>
    </row>
    <row r="63" spans="1:16" x14ac:dyDescent="0.15">
      <c r="A63" s="169" t="s">
        <v>34</v>
      </c>
      <c r="B63" s="169" t="str">
        <f>'将来負担比率（分子）の構造'!I$44</f>
        <v>-</v>
      </c>
      <c r="C63" s="169"/>
      <c r="D63" s="169"/>
      <c r="E63" s="169" t="str">
        <f>'将来負担比率（分子）の構造'!J$44</f>
        <v>-</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x14ac:dyDescent="0.15">
      <c r="A64" s="169" t="s">
        <v>33</v>
      </c>
      <c r="B64" s="169">
        <f>'将来負担比率（分子）の構造'!I$43</f>
        <v>13284</v>
      </c>
      <c r="C64" s="169"/>
      <c r="D64" s="169"/>
      <c r="E64" s="169">
        <f>'将来負担比率（分子）の構造'!J$43</f>
        <v>13339</v>
      </c>
      <c r="F64" s="169"/>
      <c r="G64" s="169"/>
      <c r="H64" s="169">
        <f>'将来負担比率（分子）の構造'!K$43</f>
        <v>13188</v>
      </c>
      <c r="I64" s="169"/>
      <c r="J64" s="169"/>
      <c r="K64" s="169">
        <f>'将来負担比率（分子）の構造'!L$43</f>
        <v>12904</v>
      </c>
      <c r="L64" s="169"/>
      <c r="M64" s="169"/>
      <c r="N64" s="169">
        <f>'将来負担比率（分子）の構造'!M$43</f>
        <v>12546</v>
      </c>
      <c r="O64" s="169"/>
      <c r="P64" s="169"/>
    </row>
    <row r="65" spans="1:16" x14ac:dyDescent="0.15">
      <c r="A65" s="169" t="s">
        <v>32</v>
      </c>
      <c r="B65" s="169">
        <f>'将来負担比率（分子）の構造'!I$42</f>
        <v>909</v>
      </c>
      <c r="C65" s="169"/>
      <c r="D65" s="169"/>
      <c r="E65" s="169">
        <f>'将来負担比率（分子）の構造'!J$42</f>
        <v>881</v>
      </c>
      <c r="F65" s="169"/>
      <c r="G65" s="169"/>
      <c r="H65" s="169">
        <f>'将来負担比率（分子）の構造'!K$42</f>
        <v>1060</v>
      </c>
      <c r="I65" s="169"/>
      <c r="J65" s="169"/>
      <c r="K65" s="169">
        <f>'将来負担比率（分子）の構造'!L$42</f>
        <v>1268</v>
      </c>
      <c r="L65" s="169"/>
      <c r="M65" s="169"/>
      <c r="N65" s="169">
        <f>'将来負担比率（分子）の構造'!M$42</f>
        <v>1198</v>
      </c>
      <c r="O65" s="169"/>
      <c r="P65" s="169"/>
    </row>
    <row r="66" spans="1:16" x14ac:dyDescent="0.15">
      <c r="A66" s="169" t="s">
        <v>31</v>
      </c>
      <c r="B66" s="169">
        <f>'将来負担比率（分子）の構造'!I$41</f>
        <v>42327</v>
      </c>
      <c r="C66" s="169"/>
      <c r="D66" s="169"/>
      <c r="E66" s="169">
        <f>'将来負担比率（分子）の構造'!J$41</f>
        <v>42377</v>
      </c>
      <c r="F66" s="169"/>
      <c r="G66" s="169"/>
      <c r="H66" s="169">
        <f>'将来負担比率（分子）の構造'!K$41</f>
        <v>42559</v>
      </c>
      <c r="I66" s="169"/>
      <c r="J66" s="169"/>
      <c r="K66" s="169">
        <f>'将来負担比率（分子）の構造'!L$41</f>
        <v>42171</v>
      </c>
      <c r="L66" s="169"/>
      <c r="M66" s="169"/>
      <c r="N66" s="169">
        <f>'将来負担比率（分子）の構造'!M$41</f>
        <v>44820</v>
      </c>
      <c r="O66" s="169"/>
      <c r="P66" s="169"/>
    </row>
    <row r="67" spans="1:16" x14ac:dyDescent="0.15">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3173</v>
      </c>
      <c r="C72" s="173">
        <f>基金残高に係る経年分析!G55</f>
        <v>3459</v>
      </c>
      <c r="D72" s="173">
        <f>基金残高に係る経年分析!H55</f>
        <v>3439</v>
      </c>
    </row>
    <row r="73" spans="1:16" x14ac:dyDescent="0.15">
      <c r="A73" s="172" t="s">
        <v>74</v>
      </c>
      <c r="B73" s="173">
        <f>基金残高に係る経年分析!F56</f>
        <v>2750</v>
      </c>
      <c r="C73" s="173">
        <f>基金残高に係る経年分析!G56</f>
        <v>2950</v>
      </c>
      <c r="D73" s="173">
        <f>基金残高に係る経年分析!H56</f>
        <v>3250</v>
      </c>
    </row>
    <row r="74" spans="1:16" x14ac:dyDescent="0.15">
      <c r="A74" s="172" t="s">
        <v>75</v>
      </c>
      <c r="B74" s="173">
        <f>基金残高に係る経年分析!F57</f>
        <v>4556</v>
      </c>
      <c r="C74" s="173">
        <f>基金残高に係る経年分析!G57</f>
        <v>5008</v>
      </c>
      <c r="D74" s="173">
        <f>基金残高に係る経年分析!H57</f>
        <v>5588</v>
      </c>
    </row>
  </sheetData>
  <sheetProtection algorithmName="SHA-512" hashValue="HK0STS0JTP5DCgd0+lSPPxJt+FtyzJK08/qpHTD1ZHRB4FciMFNYLU6rcZQbteFBhS24rLk8JGEPAldVBDbZ/w==" saltValue="sf9zOWWYS3ag4tJEeCKyr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202</v>
      </c>
      <c r="DI1" s="616"/>
      <c r="DJ1" s="616"/>
      <c r="DK1" s="616"/>
      <c r="DL1" s="616"/>
      <c r="DM1" s="616"/>
      <c r="DN1" s="617"/>
      <c r="DO1" s="208"/>
      <c r="DP1" s="615" t="s">
        <v>203</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18" t="s">
        <v>205</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206</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207</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15">
      <c r="B4" s="618" t="s">
        <v>1</v>
      </c>
      <c r="C4" s="619"/>
      <c r="D4" s="619"/>
      <c r="E4" s="619"/>
      <c r="F4" s="619"/>
      <c r="G4" s="619"/>
      <c r="H4" s="619"/>
      <c r="I4" s="619"/>
      <c r="J4" s="619"/>
      <c r="K4" s="619"/>
      <c r="L4" s="619"/>
      <c r="M4" s="619"/>
      <c r="N4" s="619"/>
      <c r="O4" s="619"/>
      <c r="P4" s="619"/>
      <c r="Q4" s="620"/>
      <c r="R4" s="618" t="s">
        <v>208</v>
      </c>
      <c r="S4" s="619"/>
      <c r="T4" s="619"/>
      <c r="U4" s="619"/>
      <c r="V4" s="619"/>
      <c r="W4" s="619"/>
      <c r="X4" s="619"/>
      <c r="Y4" s="620"/>
      <c r="Z4" s="618" t="s">
        <v>209</v>
      </c>
      <c r="AA4" s="619"/>
      <c r="AB4" s="619"/>
      <c r="AC4" s="620"/>
      <c r="AD4" s="618" t="s">
        <v>210</v>
      </c>
      <c r="AE4" s="619"/>
      <c r="AF4" s="619"/>
      <c r="AG4" s="619"/>
      <c r="AH4" s="619"/>
      <c r="AI4" s="619"/>
      <c r="AJ4" s="619"/>
      <c r="AK4" s="620"/>
      <c r="AL4" s="618" t="s">
        <v>209</v>
      </c>
      <c r="AM4" s="619"/>
      <c r="AN4" s="619"/>
      <c r="AO4" s="620"/>
      <c r="AP4" s="621" t="s">
        <v>211</v>
      </c>
      <c r="AQ4" s="621"/>
      <c r="AR4" s="621"/>
      <c r="AS4" s="621"/>
      <c r="AT4" s="621"/>
      <c r="AU4" s="621"/>
      <c r="AV4" s="621"/>
      <c r="AW4" s="621"/>
      <c r="AX4" s="621"/>
      <c r="AY4" s="621"/>
      <c r="AZ4" s="621"/>
      <c r="BA4" s="621"/>
      <c r="BB4" s="621"/>
      <c r="BC4" s="621"/>
      <c r="BD4" s="621"/>
      <c r="BE4" s="621"/>
      <c r="BF4" s="621"/>
      <c r="BG4" s="621" t="s">
        <v>212</v>
      </c>
      <c r="BH4" s="621"/>
      <c r="BI4" s="621"/>
      <c r="BJ4" s="621"/>
      <c r="BK4" s="621"/>
      <c r="BL4" s="621"/>
      <c r="BM4" s="621"/>
      <c r="BN4" s="621"/>
      <c r="BO4" s="621" t="s">
        <v>209</v>
      </c>
      <c r="BP4" s="621"/>
      <c r="BQ4" s="621"/>
      <c r="BR4" s="621"/>
      <c r="BS4" s="621" t="s">
        <v>213</v>
      </c>
      <c r="BT4" s="621"/>
      <c r="BU4" s="621"/>
      <c r="BV4" s="621"/>
      <c r="BW4" s="621"/>
      <c r="BX4" s="621"/>
      <c r="BY4" s="621"/>
      <c r="BZ4" s="621"/>
      <c r="CA4" s="621"/>
      <c r="CB4" s="621"/>
      <c r="CD4" s="618" t="s">
        <v>214</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15">
      <c r="B5" s="622" t="s">
        <v>215</v>
      </c>
      <c r="C5" s="623"/>
      <c r="D5" s="623"/>
      <c r="E5" s="623"/>
      <c r="F5" s="623"/>
      <c r="G5" s="623"/>
      <c r="H5" s="623"/>
      <c r="I5" s="623"/>
      <c r="J5" s="623"/>
      <c r="K5" s="623"/>
      <c r="L5" s="623"/>
      <c r="M5" s="623"/>
      <c r="N5" s="623"/>
      <c r="O5" s="623"/>
      <c r="P5" s="623"/>
      <c r="Q5" s="624"/>
      <c r="R5" s="625">
        <v>17624121</v>
      </c>
      <c r="S5" s="626"/>
      <c r="T5" s="626"/>
      <c r="U5" s="626"/>
      <c r="V5" s="626"/>
      <c r="W5" s="626"/>
      <c r="X5" s="626"/>
      <c r="Y5" s="627"/>
      <c r="Z5" s="628">
        <v>31.5</v>
      </c>
      <c r="AA5" s="628"/>
      <c r="AB5" s="628"/>
      <c r="AC5" s="628"/>
      <c r="AD5" s="629">
        <v>16580884</v>
      </c>
      <c r="AE5" s="629"/>
      <c r="AF5" s="629"/>
      <c r="AG5" s="629"/>
      <c r="AH5" s="629"/>
      <c r="AI5" s="629"/>
      <c r="AJ5" s="629"/>
      <c r="AK5" s="629"/>
      <c r="AL5" s="630">
        <v>64.099999999999994</v>
      </c>
      <c r="AM5" s="631"/>
      <c r="AN5" s="631"/>
      <c r="AO5" s="632"/>
      <c r="AP5" s="622" t="s">
        <v>216</v>
      </c>
      <c r="AQ5" s="623"/>
      <c r="AR5" s="623"/>
      <c r="AS5" s="623"/>
      <c r="AT5" s="623"/>
      <c r="AU5" s="623"/>
      <c r="AV5" s="623"/>
      <c r="AW5" s="623"/>
      <c r="AX5" s="623"/>
      <c r="AY5" s="623"/>
      <c r="AZ5" s="623"/>
      <c r="BA5" s="623"/>
      <c r="BB5" s="623"/>
      <c r="BC5" s="623"/>
      <c r="BD5" s="623"/>
      <c r="BE5" s="623"/>
      <c r="BF5" s="624"/>
      <c r="BG5" s="636">
        <v>16580884</v>
      </c>
      <c r="BH5" s="637"/>
      <c r="BI5" s="637"/>
      <c r="BJ5" s="637"/>
      <c r="BK5" s="637"/>
      <c r="BL5" s="637"/>
      <c r="BM5" s="637"/>
      <c r="BN5" s="638"/>
      <c r="BO5" s="639">
        <v>94.1</v>
      </c>
      <c r="BP5" s="639"/>
      <c r="BQ5" s="639"/>
      <c r="BR5" s="639"/>
      <c r="BS5" s="640">
        <v>206841</v>
      </c>
      <c r="BT5" s="640"/>
      <c r="BU5" s="640"/>
      <c r="BV5" s="640"/>
      <c r="BW5" s="640"/>
      <c r="BX5" s="640"/>
      <c r="BY5" s="640"/>
      <c r="BZ5" s="640"/>
      <c r="CA5" s="640"/>
      <c r="CB5" s="644"/>
      <c r="CD5" s="618" t="s">
        <v>211</v>
      </c>
      <c r="CE5" s="619"/>
      <c r="CF5" s="619"/>
      <c r="CG5" s="619"/>
      <c r="CH5" s="619"/>
      <c r="CI5" s="619"/>
      <c r="CJ5" s="619"/>
      <c r="CK5" s="619"/>
      <c r="CL5" s="619"/>
      <c r="CM5" s="619"/>
      <c r="CN5" s="619"/>
      <c r="CO5" s="619"/>
      <c r="CP5" s="619"/>
      <c r="CQ5" s="620"/>
      <c r="CR5" s="618" t="s">
        <v>217</v>
      </c>
      <c r="CS5" s="619"/>
      <c r="CT5" s="619"/>
      <c r="CU5" s="619"/>
      <c r="CV5" s="619"/>
      <c r="CW5" s="619"/>
      <c r="CX5" s="619"/>
      <c r="CY5" s="620"/>
      <c r="CZ5" s="618" t="s">
        <v>209</v>
      </c>
      <c r="DA5" s="619"/>
      <c r="DB5" s="619"/>
      <c r="DC5" s="620"/>
      <c r="DD5" s="618" t="s">
        <v>218</v>
      </c>
      <c r="DE5" s="619"/>
      <c r="DF5" s="619"/>
      <c r="DG5" s="619"/>
      <c r="DH5" s="619"/>
      <c r="DI5" s="619"/>
      <c r="DJ5" s="619"/>
      <c r="DK5" s="619"/>
      <c r="DL5" s="619"/>
      <c r="DM5" s="619"/>
      <c r="DN5" s="619"/>
      <c r="DO5" s="619"/>
      <c r="DP5" s="620"/>
      <c r="DQ5" s="618" t="s">
        <v>219</v>
      </c>
      <c r="DR5" s="619"/>
      <c r="DS5" s="619"/>
      <c r="DT5" s="619"/>
      <c r="DU5" s="619"/>
      <c r="DV5" s="619"/>
      <c r="DW5" s="619"/>
      <c r="DX5" s="619"/>
      <c r="DY5" s="619"/>
      <c r="DZ5" s="619"/>
      <c r="EA5" s="619"/>
      <c r="EB5" s="619"/>
      <c r="EC5" s="620"/>
    </row>
    <row r="6" spans="2:143" ht="11.25" customHeight="1" x14ac:dyDescent="0.15">
      <c r="B6" s="633" t="s">
        <v>220</v>
      </c>
      <c r="C6" s="634"/>
      <c r="D6" s="634"/>
      <c r="E6" s="634"/>
      <c r="F6" s="634"/>
      <c r="G6" s="634"/>
      <c r="H6" s="634"/>
      <c r="I6" s="634"/>
      <c r="J6" s="634"/>
      <c r="K6" s="634"/>
      <c r="L6" s="634"/>
      <c r="M6" s="634"/>
      <c r="N6" s="634"/>
      <c r="O6" s="634"/>
      <c r="P6" s="634"/>
      <c r="Q6" s="635"/>
      <c r="R6" s="636">
        <v>412977</v>
      </c>
      <c r="S6" s="637"/>
      <c r="T6" s="637"/>
      <c r="U6" s="637"/>
      <c r="V6" s="637"/>
      <c r="W6" s="637"/>
      <c r="X6" s="637"/>
      <c r="Y6" s="638"/>
      <c r="Z6" s="639">
        <v>0.7</v>
      </c>
      <c r="AA6" s="639"/>
      <c r="AB6" s="639"/>
      <c r="AC6" s="639"/>
      <c r="AD6" s="640">
        <v>412977</v>
      </c>
      <c r="AE6" s="640"/>
      <c r="AF6" s="640"/>
      <c r="AG6" s="640"/>
      <c r="AH6" s="640"/>
      <c r="AI6" s="640"/>
      <c r="AJ6" s="640"/>
      <c r="AK6" s="640"/>
      <c r="AL6" s="641">
        <v>1.6</v>
      </c>
      <c r="AM6" s="642"/>
      <c r="AN6" s="642"/>
      <c r="AO6" s="643"/>
      <c r="AP6" s="633" t="s">
        <v>221</v>
      </c>
      <c r="AQ6" s="634"/>
      <c r="AR6" s="634"/>
      <c r="AS6" s="634"/>
      <c r="AT6" s="634"/>
      <c r="AU6" s="634"/>
      <c r="AV6" s="634"/>
      <c r="AW6" s="634"/>
      <c r="AX6" s="634"/>
      <c r="AY6" s="634"/>
      <c r="AZ6" s="634"/>
      <c r="BA6" s="634"/>
      <c r="BB6" s="634"/>
      <c r="BC6" s="634"/>
      <c r="BD6" s="634"/>
      <c r="BE6" s="634"/>
      <c r="BF6" s="635"/>
      <c r="BG6" s="636">
        <v>16580884</v>
      </c>
      <c r="BH6" s="637"/>
      <c r="BI6" s="637"/>
      <c r="BJ6" s="637"/>
      <c r="BK6" s="637"/>
      <c r="BL6" s="637"/>
      <c r="BM6" s="637"/>
      <c r="BN6" s="638"/>
      <c r="BO6" s="639">
        <v>94.1</v>
      </c>
      <c r="BP6" s="639"/>
      <c r="BQ6" s="639"/>
      <c r="BR6" s="639"/>
      <c r="BS6" s="640">
        <v>206841</v>
      </c>
      <c r="BT6" s="640"/>
      <c r="BU6" s="640"/>
      <c r="BV6" s="640"/>
      <c r="BW6" s="640"/>
      <c r="BX6" s="640"/>
      <c r="BY6" s="640"/>
      <c r="BZ6" s="640"/>
      <c r="CA6" s="640"/>
      <c r="CB6" s="644"/>
      <c r="CD6" s="622" t="s">
        <v>222</v>
      </c>
      <c r="CE6" s="623"/>
      <c r="CF6" s="623"/>
      <c r="CG6" s="623"/>
      <c r="CH6" s="623"/>
      <c r="CI6" s="623"/>
      <c r="CJ6" s="623"/>
      <c r="CK6" s="623"/>
      <c r="CL6" s="623"/>
      <c r="CM6" s="623"/>
      <c r="CN6" s="623"/>
      <c r="CO6" s="623"/>
      <c r="CP6" s="623"/>
      <c r="CQ6" s="624"/>
      <c r="CR6" s="636">
        <v>280508</v>
      </c>
      <c r="CS6" s="637"/>
      <c r="CT6" s="637"/>
      <c r="CU6" s="637"/>
      <c r="CV6" s="637"/>
      <c r="CW6" s="637"/>
      <c r="CX6" s="637"/>
      <c r="CY6" s="638"/>
      <c r="CZ6" s="630">
        <v>0.5</v>
      </c>
      <c r="DA6" s="631"/>
      <c r="DB6" s="631"/>
      <c r="DC6" s="647"/>
      <c r="DD6" s="645" t="s">
        <v>121</v>
      </c>
      <c r="DE6" s="637"/>
      <c r="DF6" s="637"/>
      <c r="DG6" s="637"/>
      <c r="DH6" s="637"/>
      <c r="DI6" s="637"/>
      <c r="DJ6" s="637"/>
      <c r="DK6" s="637"/>
      <c r="DL6" s="637"/>
      <c r="DM6" s="637"/>
      <c r="DN6" s="637"/>
      <c r="DO6" s="637"/>
      <c r="DP6" s="638"/>
      <c r="DQ6" s="645">
        <v>280508</v>
      </c>
      <c r="DR6" s="637"/>
      <c r="DS6" s="637"/>
      <c r="DT6" s="637"/>
      <c r="DU6" s="637"/>
      <c r="DV6" s="637"/>
      <c r="DW6" s="637"/>
      <c r="DX6" s="637"/>
      <c r="DY6" s="637"/>
      <c r="DZ6" s="637"/>
      <c r="EA6" s="637"/>
      <c r="EB6" s="637"/>
      <c r="EC6" s="646"/>
    </row>
    <row r="7" spans="2:143" ht="11.25" customHeight="1" x14ac:dyDescent="0.15">
      <c r="B7" s="633" t="s">
        <v>223</v>
      </c>
      <c r="C7" s="634"/>
      <c r="D7" s="634"/>
      <c r="E7" s="634"/>
      <c r="F7" s="634"/>
      <c r="G7" s="634"/>
      <c r="H7" s="634"/>
      <c r="I7" s="634"/>
      <c r="J7" s="634"/>
      <c r="K7" s="634"/>
      <c r="L7" s="634"/>
      <c r="M7" s="634"/>
      <c r="N7" s="634"/>
      <c r="O7" s="634"/>
      <c r="P7" s="634"/>
      <c r="Q7" s="635"/>
      <c r="R7" s="636">
        <v>9875</v>
      </c>
      <c r="S7" s="637"/>
      <c r="T7" s="637"/>
      <c r="U7" s="637"/>
      <c r="V7" s="637"/>
      <c r="W7" s="637"/>
      <c r="X7" s="637"/>
      <c r="Y7" s="638"/>
      <c r="Z7" s="639">
        <v>0</v>
      </c>
      <c r="AA7" s="639"/>
      <c r="AB7" s="639"/>
      <c r="AC7" s="639"/>
      <c r="AD7" s="640">
        <v>9875</v>
      </c>
      <c r="AE7" s="640"/>
      <c r="AF7" s="640"/>
      <c r="AG7" s="640"/>
      <c r="AH7" s="640"/>
      <c r="AI7" s="640"/>
      <c r="AJ7" s="640"/>
      <c r="AK7" s="640"/>
      <c r="AL7" s="641">
        <v>0</v>
      </c>
      <c r="AM7" s="642"/>
      <c r="AN7" s="642"/>
      <c r="AO7" s="643"/>
      <c r="AP7" s="633" t="s">
        <v>224</v>
      </c>
      <c r="AQ7" s="634"/>
      <c r="AR7" s="634"/>
      <c r="AS7" s="634"/>
      <c r="AT7" s="634"/>
      <c r="AU7" s="634"/>
      <c r="AV7" s="634"/>
      <c r="AW7" s="634"/>
      <c r="AX7" s="634"/>
      <c r="AY7" s="634"/>
      <c r="AZ7" s="634"/>
      <c r="BA7" s="634"/>
      <c r="BB7" s="634"/>
      <c r="BC7" s="634"/>
      <c r="BD7" s="634"/>
      <c r="BE7" s="634"/>
      <c r="BF7" s="635"/>
      <c r="BG7" s="636">
        <v>6995990</v>
      </c>
      <c r="BH7" s="637"/>
      <c r="BI7" s="637"/>
      <c r="BJ7" s="637"/>
      <c r="BK7" s="637"/>
      <c r="BL7" s="637"/>
      <c r="BM7" s="637"/>
      <c r="BN7" s="638"/>
      <c r="BO7" s="639">
        <v>39.700000000000003</v>
      </c>
      <c r="BP7" s="639"/>
      <c r="BQ7" s="639"/>
      <c r="BR7" s="639"/>
      <c r="BS7" s="640">
        <v>206841</v>
      </c>
      <c r="BT7" s="640"/>
      <c r="BU7" s="640"/>
      <c r="BV7" s="640"/>
      <c r="BW7" s="640"/>
      <c r="BX7" s="640"/>
      <c r="BY7" s="640"/>
      <c r="BZ7" s="640"/>
      <c r="CA7" s="640"/>
      <c r="CB7" s="644"/>
      <c r="CD7" s="633" t="s">
        <v>225</v>
      </c>
      <c r="CE7" s="634"/>
      <c r="CF7" s="634"/>
      <c r="CG7" s="634"/>
      <c r="CH7" s="634"/>
      <c r="CI7" s="634"/>
      <c r="CJ7" s="634"/>
      <c r="CK7" s="634"/>
      <c r="CL7" s="634"/>
      <c r="CM7" s="634"/>
      <c r="CN7" s="634"/>
      <c r="CO7" s="634"/>
      <c r="CP7" s="634"/>
      <c r="CQ7" s="635"/>
      <c r="CR7" s="636">
        <v>9825798</v>
      </c>
      <c r="CS7" s="637"/>
      <c r="CT7" s="637"/>
      <c r="CU7" s="637"/>
      <c r="CV7" s="637"/>
      <c r="CW7" s="637"/>
      <c r="CX7" s="637"/>
      <c r="CY7" s="638"/>
      <c r="CZ7" s="639">
        <v>18.3</v>
      </c>
      <c r="DA7" s="639"/>
      <c r="DB7" s="639"/>
      <c r="DC7" s="639"/>
      <c r="DD7" s="645">
        <v>3781688</v>
      </c>
      <c r="DE7" s="637"/>
      <c r="DF7" s="637"/>
      <c r="DG7" s="637"/>
      <c r="DH7" s="637"/>
      <c r="DI7" s="637"/>
      <c r="DJ7" s="637"/>
      <c r="DK7" s="637"/>
      <c r="DL7" s="637"/>
      <c r="DM7" s="637"/>
      <c r="DN7" s="637"/>
      <c r="DO7" s="637"/>
      <c r="DP7" s="638"/>
      <c r="DQ7" s="645">
        <v>5517707</v>
      </c>
      <c r="DR7" s="637"/>
      <c r="DS7" s="637"/>
      <c r="DT7" s="637"/>
      <c r="DU7" s="637"/>
      <c r="DV7" s="637"/>
      <c r="DW7" s="637"/>
      <c r="DX7" s="637"/>
      <c r="DY7" s="637"/>
      <c r="DZ7" s="637"/>
      <c r="EA7" s="637"/>
      <c r="EB7" s="637"/>
      <c r="EC7" s="646"/>
    </row>
    <row r="8" spans="2:143" ht="11.25" customHeight="1" x14ac:dyDescent="0.15">
      <c r="B8" s="633" t="s">
        <v>226</v>
      </c>
      <c r="C8" s="634"/>
      <c r="D8" s="634"/>
      <c r="E8" s="634"/>
      <c r="F8" s="634"/>
      <c r="G8" s="634"/>
      <c r="H8" s="634"/>
      <c r="I8" s="634"/>
      <c r="J8" s="634"/>
      <c r="K8" s="634"/>
      <c r="L8" s="634"/>
      <c r="M8" s="634"/>
      <c r="N8" s="634"/>
      <c r="O8" s="634"/>
      <c r="P8" s="634"/>
      <c r="Q8" s="635"/>
      <c r="R8" s="636">
        <v>91146</v>
      </c>
      <c r="S8" s="637"/>
      <c r="T8" s="637"/>
      <c r="U8" s="637"/>
      <c r="V8" s="637"/>
      <c r="W8" s="637"/>
      <c r="X8" s="637"/>
      <c r="Y8" s="638"/>
      <c r="Z8" s="639">
        <v>0.2</v>
      </c>
      <c r="AA8" s="639"/>
      <c r="AB8" s="639"/>
      <c r="AC8" s="639"/>
      <c r="AD8" s="640">
        <v>91146</v>
      </c>
      <c r="AE8" s="640"/>
      <c r="AF8" s="640"/>
      <c r="AG8" s="640"/>
      <c r="AH8" s="640"/>
      <c r="AI8" s="640"/>
      <c r="AJ8" s="640"/>
      <c r="AK8" s="640"/>
      <c r="AL8" s="641">
        <v>0.4</v>
      </c>
      <c r="AM8" s="642"/>
      <c r="AN8" s="642"/>
      <c r="AO8" s="643"/>
      <c r="AP8" s="633" t="s">
        <v>227</v>
      </c>
      <c r="AQ8" s="634"/>
      <c r="AR8" s="634"/>
      <c r="AS8" s="634"/>
      <c r="AT8" s="634"/>
      <c r="AU8" s="634"/>
      <c r="AV8" s="634"/>
      <c r="AW8" s="634"/>
      <c r="AX8" s="634"/>
      <c r="AY8" s="634"/>
      <c r="AZ8" s="634"/>
      <c r="BA8" s="634"/>
      <c r="BB8" s="634"/>
      <c r="BC8" s="634"/>
      <c r="BD8" s="634"/>
      <c r="BE8" s="634"/>
      <c r="BF8" s="635"/>
      <c r="BG8" s="636">
        <v>205520</v>
      </c>
      <c r="BH8" s="637"/>
      <c r="BI8" s="637"/>
      <c r="BJ8" s="637"/>
      <c r="BK8" s="637"/>
      <c r="BL8" s="637"/>
      <c r="BM8" s="637"/>
      <c r="BN8" s="638"/>
      <c r="BO8" s="639">
        <v>1.2</v>
      </c>
      <c r="BP8" s="639"/>
      <c r="BQ8" s="639"/>
      <c r="BR8" s="639"/>
      <c r="BS8" s="640" t="s">
        <v>121</v>
      </c>
      <c r="BT8" s="640"/>
      <c r="BU8" s="640"/>
      <c r="BV8" s="640"/>
      <c r="BW8" s="640"/>
      <c r="BX8" s="640"/>
      <c r="BY8" s="640"/>
      <c r="BZ8" s="640"/>
      <c r="CA8" s="640"/>
      <c r="CB8" s="644"/>
      <c r="CD8" s="633" t="s">
        <v>228</v>
      </c>
      <c r="CE8" s="634"/>
      <c r="CF8" s="634"/>
      <c r="CG8" s="634"/>
      <c r="CH8" s="634"/>
      <c r="CI8" s="634"/>
      <c r="CJ8" s="634"/>
      <c r="CK8" s="634"/>
      <c r="CL8" s="634"/>
      <c r="CM8" s="634"/>
      <c r="CN8" s="634"/>
      <c r="CO8" s="634"/>
      <c r="CP8" s="634"/>
      <c r="CQ8" s="635"/>
      <c r="CR8" s="636">
        <v>20214470</v>
      </c>
      <c r="CS8" s="637"/>
      <c r="CT8" s="637"/>
      <c r="CU8" s="637"/>
      <c r="CV8" s="637"/>
      <c r="CW8" s="637"/>
      <c r="CX8" s="637"/>
      <c r="CY8" s="638"/>
      <c r="CZ8" s="639">
        <v>37.700000000000003</v>
      </c>
      <c r="DA8" s="639"/>
      <c r="DB8" s="639"/>
      <c r="DC8" s="639"/>
      <c r="DD8" s="645">
        <v>434082</v>
      </c>
      <c r="DE8" s="637"/>
      <c r="DF8" s="637"/>
      <c r="DG8" s="637"/>
      <c r="DH8" s="637"/>
      <c r="DI8" s="637"/>
      <c r="DJ8" s="637"/>
      <c r="DK8" s="637"/>
      <c r="DL8" s="637"/>
      <c r="DM8" s="637"/>
      <c r="DN8" s="637"/>
      <c r="DO8" s="637"/>
      <c r="DP8" s="638"/>
      <c r="DQ8" s="645">
        <v>10346808</v>
      </c>
      <c r="DR8" s="637"/>
      <c r="DS8" s="637"/>
      <c r="DT8" s="637"/>
      <c r="DU8" s="637"/>
      <c r="DV8" s="637"/>
      <c r="DW8" s="637"/>
      <c r="DX8" s="637"/>
      <c r="DY8" s="637"/>
      <c r="DZ8" s="637"/>
      <c r="EA8" s="637"/>
      <c r="EB8" s="637"/>
      <c r="EC8" s="646"/>
    </row>
    <row r="9" spans="2:143" ht="11.25" customHeight="1" x14ac:dyDescent="0.15">
      <c r="B9" s="633" t="s">
        <v>229</v>
      </c>
      <c r="C9" s="634"/>
      <c r="D9" s="634"/>
      <c r="E9" s="634"/>
      <c r="F9" s="634"/>
      <c r="G9" s="634"/>
      <c r="H9" s="634"/>
      <c r="I9" s="634"/>
      <c r="J9" s="634"/>
      <c r="K9" s="634"/>
      <c r="L9" s="634"/>
      <c r="M9" s="634"/>
      <c r="N9" s="634"/>
      <c r="O9" s="634"/>
      <c r="P9" s="634"/>
      <c r="Q9" s="635"/>
      <c r="R9" s="636">
        <v>101523</v>
      </c>
      <c r="S9" s="637"/>
      <c r="T9" s="637"/>
      <c r="U9" s="637"/>
      <c r="V9" s="637"/>
      <c r="W9" s="637"/>
      <c r="X9" s="637"/>
      <c r="Y9" s="638"/>
      <c r="Z9" s="639">
        <v>0.2</v>
      </c>
      <c r="AA9" s="639"/>
      <c r="AB9" s="639"/>
      <c r="AC9" s="639"/>
      <c r="AD9" s="640">
        <v>101523</v>
      </c>
      <c r="AE9" s="640"/>
      <c r="AF9" s="640"/>
      <c r="AG9" s="640"/>
      <c r="AH9" s="640"/>
      <c r="AI9" s="640"/>
      <c r="AJ9" s="640"/>
      <c r="AK9" s="640"/>
      <c r="AL9" s="641">
        <v>0.4</v>
      </c>
      <c r="AM9" s="642"/>
      <c r="AN9" s="642"/>
      <c r="AO9" s="643"/>
      <c r="AP9" s="633" t="s">
        <v>230</v>
      </c>
      <c r="AQ9" s="634"/>
      <c r="AR9" s="634"/>
      <c r="AS9" s="634"/>
      <c r="AT9" s="634"/>
      <c r="AU9" s="634"/>
      <c r="AV9" s="634"/>
      <c r="AW9" s="634"/>
      <c r="AX9" s="634"/>
      <c r="AY9" s="634"/>
      <c r="AZ9" s="634"/>
      <c r="BA9" s="634"/>
      <c r="BB9" s="634"/>
      <c r="BC9" s="634"/>
      <c r="BD9" s="634"/>
      <c r="BE9" s="634"/>
      <c r="BF9" s="635"/>
      <c r="BG9" s="636">
        <v>5768190</v>
      </c>
      <c r="BH9" s="637"/>
      <c r="BI9" s="637"/>
      <c r="BJ9" s="637"/>
      <c r="BK9" s="637"/>
      <c r="BL9" s="637"/>
      <c r="BM9" s="637"/>
      <c r="BN9" s="638"/>
      <c r="BO9" s="639">
        <v>32.700000000000003</v>
      </c>
      <c r="BP9" s="639"/>
      <c r="BQ9" s="639"/>
      <c r="BR9" s="639"/>
      <c r="BS9" s="640" t="s">
        <v>121</v>
      </c>
      <c r="BT9" s="640"/>
      <c r="BU9" s="640"/>
      <c r="BV9" s="640"/>
      <c r="BW9" s="640"/>
      <c r="BX9" s="640"/>
      <c r="BY9" s="640"/>
      <c r="BZ9" s="640"/>
      <c r="CA9" s="640"/>
      <c r="CB9" s="644"/>
      <c r="CD9" s="633" t="s">
        <v>231</v>
      </c>
      <c r="CE9" s="634"/>
      <c r="CF9" s="634"/>
      <c r="CG9" s="634"/>
      <c r="CH9" s="634"/>
      <c r="CI9" s="634"/>
      <c r="CJ9" s="634"/>
      <c r="CK9" s="634"/>
      <c r="CL9" s="634"/>
      <c r="CM9" s="634"/>
      <c r="CN9" s="634"/>
      <c r="CO9" s="634"/>
      <c r="CP9" s="634"/>
      <c r="CQ9" s="635"/>
      <c r="CR9" s="636">
        <v>3716383</v>
      </c>
      <c r="CS9" s="637"/>
      <c r="CT9" s="637"/>
      <c r="CU9" s="637"/>
      <c r="CV9" s="637"/>
      <c r="CW9" s="637"/>
      <c r="CX9" s="637"/>
      <c r="CY9" s="638"/>
      <c r="CZ9" s="639">
        <v>6.9</v>
      </c>
      <c r="DA9" s="639"/>
      <c r="DB9" s="639"/>
      <c r="DC9" s="639"/>
      <c r="DD9" s="645">
        <v>86806</v>
      </c>
      <c r="DE9" s="637"/>
      <c r="DF9" s="637"/>
      <c r="DG9" s="637"/>
      <c r="DH9" s="637"/>
      <c r="DI9" s="637"/>
      <c r="DJ9" s="637"/>
      <c r="DK9" s="637"/>
      <c r="DL9" s="637"/>
      <c r="DM9" s="637"/>
      <c r="DN9" s="637"/>
      <c r="DO9" s="637"/>
      <c r="DP9" s="638"/>
      <c r="DQ9" s="645">
        <v>2804793</v>
      </c>
      <c r="DR9" s="637"/>
      <c r="DS9" s="637"/>
      <c r="DT9" s="637"/>
      <c r="DU9" s="637"/>
      <c r="DV9" s="637"/>
      <c r="DW9" s="637"/>
      <c r="DX9" s="637"/>
      <c r="DY9" s="637"/>
      <c r="DZ9" s="637"/>
      <c r="EA9" s="637"/>
      <c r="EB9" s="637"/>
      <c r="EC9" s="646"/>
    </row>
    <row r="10" spans="2:143" ht="11.25" customHeight="1" x14ac:dyDescent="0.15">
      <c r="B10" s="633" t="s">
        <v>232</v>
      </c>
      <c r="C10" s="634"/>
      <c r="D10" s="634"/>
      <c r="E10" s="634"/>
      <c r="F10" s="634"/>
      <c r="G10" s="634"/>
      <c r="H10" s="634"/>
      <c r="I10" s="634"/>
      <c r="J10" s="634"/>
      <c r="K10" s="634"/>
      <c r="L10" s="634"/>
      <c r="M10" s="634"/>
      <c r="N10" s="634"/>
      <c r="O10" s="634"/>
      <c r="P10" s="634"/>
      <c r="Q10" s="635"/>
      <c r="R10" s="636" t="s">
        <v>121</v>
      </c>
      <c r="S10" s="637"/>
      <c r="T10" s="637"/>
      <c r="U10" s="637"/>
      <c r="V10" s="637"/>
      <c r="W10" s="637"/>
      <c r="X10" s="637"/>
      <c r="Y10" s="638"/>
      <c r="Z10" s="639" t="s">
        <v>121</v>
      </c>
      <c r="AA10" s="639"/>
      <c r="AB10" s="639"/>
      <c r="AC10" s="639"/>
      <c r="AD10" s="640" t="s">
        <v>121</v>
      </c>
      <c r="AE10" s="640"/>
      <c r="AF10" s="640"/>
      <c r="AG10" s="640"/>
      <c r="AH10" s="640"/>
      <c r="AI10" s="640"/>
      <c r="AJ10" s="640"/>
      <c r="AK10" s="640"/>
      <c r="AL10" s="641" t="s">
        <v>121</v>
      </c>
      <c r="AM10" s="642"/>
      <c r="AN10" s="642"/>
      <c r="AO10" s="643"/>
      <c r="AP10" s="633" t="s">
        <v>233</v>
      </c>
      <c r="AQ10" s="634"/>
      <c r="AR10" s="634"/>
      <c r="AS10" s="634"/>
      <c r="AT10" s="634"/>
      <c r="AU10" s="634"/>
      <c r="AV10" s="634"/>
      <c r="AW10" s="634"/>
      <c r="AX10" s="634"/>
      <c r="AY10" s="634"/>
      <c r="AZ10" s="634"/>
      <c r="BA10" s="634"/>
      <c r="BB10" s="634"/>
      <c r="BC10" s="634"/>
      <c r="BD10" s="634"/>
      <c r="BE10" s="634"/>
      <c r="BF10" s="635"/>
      <c r="BG10" s="636">
        <v>296663</v>
      </c>
      <c r="BH10" s="637"/>
      <c r="BI10" s="637"/>
      <c r="BJ10" s="637"/>
      <c r="BK10" s="637"/>
      <c r="BL10" s="637"/>
      <c r="BM10" s="637"/>
      <c r="BN10" s="638"/>
      <c r="BO10" s="639">
        <v>1.7</v>
      </c>
      <c r="BP10" s="639"/>
      <c r="BQ10" s="639"/>
      <c r="BR10" s="639"/>
      <c r="BS10" s="640" t="s">
        <v>121</v>
      </c>
      <c r="BT10" s="640"/>
      <c r="BU10" s="640"/>
      <c r="BV10" s="640"/>
      <c r="BW10" s="640"/>
      <c r="BX10" s="640"/>
      <c r="BY10" s="640"/>
      <c r="BZ10" s="640"/>
      <c r="CA10" s="640"/>
      <c r="CB10" s="644"/>
      <c r="CD10" s="633" t="s">
        <v>234</v>
      </c>
      <c r="CE10" s="634"/>
      <c r="CF10" s="634"/>
      <c r="CG10" s="634"/>
      <c r="CH10" s="634"/>
      <c r="CI10" s="634"/>
      <c r="CJ10" s="634"/>
      <c r="CK10" s="634"/>
      <c r="CL10" s="634"/>
      <c r="CM10" s="634"/>
      <c r="CN10" s="634"/>
      <c r="CO10" s="634"/>
      <c r="CP10" s="634"/>
      <c r="CQ10" s="635"/>
      <c r="CR10" s="636">
        <v>200681</v>
      </c>
      <c r="CS10" s="637"/>
      <c r="CT10" s="637"/>
      <c r="CU10" s="637"/>
      <c r="CV10" s="637"/>
      <c r="CW10" s="637"/>
      <c r="CX10" s="637"/>
      <c r="CY10" s="638"/>
      <c r="CZ10" s="639">
        <v>0.4</v>
      </c>
      <c r="DA10" s="639"/>
      <c r="DB10" s="639"/>
      <c r="DC10" s="639"/>
      <c r="DD10" s="645">
        <v>15738</v>
      </c>
      <c r="DE10" s="637"/>
      <c r="DF10" s="637"/>
      <c r="DG10" s="637"/>
      <c r="DH10" s="637"/>
      <c r="DI10" s="637"/>
      <c r="DJ10" s="637"/>
      <c r="DK10" s="637"/>
      <c r="DL10" s="637"/>
      <c r="DM10" s="637"/>
      <c r="DN10" s="637"/>
      <c r="DO10" s="637"/>
      <c r="DP10" s="638"/>
      <c r="DQ10" s="645">
        <v>164428</v>
      </c>
      <c r="DR10" s="637"/>
      <c r="DS10" s="637"/>
      <c r="DT10" s="637"/>
      <c r="DU10" s="637"/>
      <c r="DV10" s="637"/>
      <c r="DW10" s="637"/>
      <c r="DX10" s="637"/>
      <c r="DY10" s="637"/>
      <c r="DZ10" s="637"/>
      <c r="EA10" s="637"/>
      <c r="EB10" s="637"/>
      <c r="EC10" s="646"/>
    </row>
    <row r="11" spans="2:143" ht="11.25" customHeight="1" x14ac:dyDescent="0.15">
      <c r="B11" s="633" t="s">
        <v>235</v>
      </c>
      <c r="C11" s="634"/>
      <c r="D11" s="634"/>
      <c r="E11" s="634"/>
      <c r="F11" s="634"/>
      <c r="G11" s="634"/>
      <c r="H11" s="634"/>
      <c r="I11" s="634"/>
      <c r="J11" s="634"/>
      <c r="K11" s="634"/>
      <c r="L11" s="634"/>
      <c r="M11" s="634"/>
      <c r="N11" s="634"/>
      <c r="O11" s="634"/>
      <c r="P11" s="634"/>
      <c r="Q11" s="635"/>
      <c r="R11" s="636">
        <v>2756942</v>
      </c>
      <c r="S11" s="637"/>
      <c r="T11" s="637"/>
      <c r="U11" s="637"/>
      <c r="V11" s="637"/>
      <c r="W11" s="637"/>
      <c r="X11" s="637"/>
      <c r="Y11" s="638"/>
      <c r="Z11" s="641">
        <v>4.9000000000000004</v>
      </c>
      <c r="AA11" s="642"/>
      <c r="AB11" s="642"/>
      <c r="AC11" s="648"/>
      <c r="AD11" s="645">
        <v>2756942</v>
      </c>
      <c r="AE11" s="637"/>
      <c r="AF11" s="637"/>
      <c r="AG11" s="637"/>
      <c r="AH11" s="637"/>
      <c r="AI11" s="637"/>
      <c r="AJ11" s="637"/>
      <c r="AK11" s="638"/>
      <c r="AL11" s="641">
        <v>10.7</v>
      </c>
      <c r="AM11" s="642"/>
      <c r="AN11" s="642"/>
      <c r="AO11" s="643"/>
      <c r="AP11" s="633" t="s">
        <v>236</v>
      </c>
      <c r="AQ11" s="634"/>
      <c r="AR11" s="634"/>
      <c r="AS11" s="634"/>
      <c r="AT11" s="634"/>
      <c r="AU11" s="634"/>
      <c r="AV11" s="634"/>
      <c r="AW11" s="634"/>
      <c r="AX11" s="634"/>
      <c r="AY11" s="634"/>
      <c r="AZ11" s="634"/>
      <c r="BA11" s="634"/>
      <c r="BB11" s="634"/>
      <c r="BC11" s="634"/>
      <c r="BD11" s="634"/>
      <c r="BE11" s="634"/>
      <c r="BF11" s="635"/>
      <c r="BG11" s="636">
        <v>725617</v>
      </c>
      <c r="BH11" s="637"/>
      <c r="BI11" s="637"/>
      <c r="BJ11" s="637"/>
      <c r="BK11" s="637"/>
      <c r="BL11" s="637"/>
      <c r="BM11" s="637"/>
      <c r="BN11" s="638"/>
      <c r="BO11" s="639">
        <v>4.0999999999999996</v>
      </c>
      <c r="BP11" s="639"/>
      <c r="BQ11" s="639"/>
      <c r="BR11" s="639"/>
      <c r="BS11" s="640">
        <v>206841</v>
      </c>
      <c r="BT11" s="640"/>
      <c r="BU11" s="640"/>
      <c r="BV11" s="640"/>
      <c r="BW11" s="640"/>
      <c r="BX11" s="640"/>
      <c r="BY11" s="640"/>
      <c r="BZ11" s="640"/>
      <c r="CA11" s="640"/>
      <c r="CB11" s="644"/>
      <c r="CD11" s="633" t="s">
        <v>237</v>
      </c>
      <c r="CE11" s="634"/>
      <c r="CF11" s="634"/>
      <c r="CG11" s="634"/>
      <c r="CH11" s="634"/>
      <c r="CI11" s="634"/>
      <c r="CJ11" s="634"/>
      <c r="CK11" s="634"/>
      <c r="CL11" s="634"/>
      <c r="CM11" s="634"/>
      <c r="CN11" s="634"/>
      <c r="CO11" s="634"/>
      <c r="CP11" s="634"/>
      <c r="CQ11" s="635"/>
      <c r="CR11" s="636">
        <v>1180461</v>
      </c>
      <c r="CS11" s="637"/>
      <c r="CT11" s="637"/>
      <c r="CU11" s="637"/>
      <c r="CV11" s="637"/>
      <c r="CW11" s="637"/>
      <c r="CX11" s="637"/>
      <c r="CY11" s="638"/>
      <c r="CZ11" s="639">
        <v>2.2000000000000002</v>
      </c>
      <c r="DA11" s="639"/>
      <c r="DB11" s="639"/>
      <c r="DC11" s="639"/>
      <c r="DD11" s="645">
        <v>436887</v>
      </c>
      <c r="DE11" s="637"/>
      <c r="DF11" s="637"/>
      <c r="DG11" s="637"/>
      <c r="DH11" s="637"/>
      <c r="DI11" s="637"/>
      <c r="DJ11" s="637"/>
      <c r="DK11" s="637"/>
      <c r="DL11" s="637"/>
      <c r="DM11" s="637"/>
      <c r="DN11" s="637"/>
      <c r="DO11" s="637"/>
      <c r="DP11" s="638"/>
      <c r="DQ11" s="645">
        <v>724774</v>
      </c>
      <c r="DR11" s="637"/>
      <c r="DS11" s="637"/>
      <c r="DT11" s="637"/>
      <c r="DU11" s="637"/>
      <c r="DV11" s="637"/>
      <c r="DW11" s="637"/>
      <c r="DX11" s="637"/>
      <c r="DY11" s="637"/>
      <c r="DZ11" s="637"/>
      <c r="EA11" s="637"/>
      <c r="EB11" s="637"/>
      <c r="EC11" s="646"/>
    </row>
    <row r="12" spans="2:143" ht="11.25" customHeight="1" x14ac:dyDescent="0.15">
      <c r="B12" s="633" t="s">
        <v>238</v>
      </c>
      <c r="C12" s="634"/>
      <c r="D12" s="634"/>
      <c r="E12" s="634"/>
      <c r="F12" s="634"/>
      <c r="G12" s="634"/>
      <c r="H12" s="634"/>
      <c r="I12" s="634"/>
      <c r="J12" s="634"/>
      <c r="K12" s="634"/>
      <c r="L12" s="634"/>
      <c r="M12" s="634"/>
      <c r="N12" s="634"/>
      <c r="O12" s="634"/>
      <c r="P12" s="634"/>
      <c r="Q12" s="635"/>
      <c r="R12" s="636">
        <v>4065</v>
      </c>
      <c r="S12" s="637"/>
      <c r="T12" s="637"/>
      <c r="U12" s="637"/>
      <c r="V12" s="637"/>
      <c r="W12" s="637"/>
      <c r="X12" s="637"/>
      <c r="Y12" s="638"/>
      <c r="Z12" s="639">
        <v>0</v>
      </c>
      <c r="AA12" s="639"/>
      <c r="AB12" s="639"/>
      <c r="AC12" s="639"/>
      <c r="AD12" s="640">
        <v>4065</v>
      </c>
      <c r="AE12" s="640"/>
      <c r="AF12" s="640"/>
      <c r="AG12" s="640"/>
      <c r="AH12" s="640"/>
      <c r="AI12" s="640"/>
      <c r="AJ12" s="640"/>
      <c r="AK12" s="640"/>
      <c r="AL12" s="641">
        <v>0</v>
      </c>
      <c r="AM12" s="642"/>
      <c r="AN12" s="642"/>
      <c r="AO12" s="643"/>
      <c r="AP12" s="633" t="s">
        <v>239</v>
      </c>
      <c r="AQ12" s="634"/>
      <c r="AR12" s="634"/>
      <c r="AS12" s="634"/>
      <c r="AT12" s="634"/>
      <c r="AU12" s="634"/>
      <c r="AV12" s="634"/>
      <c r="AW12" s="634"/>
      <c r="AX12" s="634"/>
      <c r="AY12" s="634"/>
      <c r="AZ12" s="634"/>
      <c r="BA12" s="634"/>
      <c r="BB12" s="634"/>
      <c r="BC12" s="634"/>
      <c r="BD12" s="634"/>
      <c r="BE12" s="634"/>
      <c r="BF12" s="635"/>
      <c r="BG12" s="636">
        <v>8341521</v>
      </c>
      <c r="BH12" s="637"/>
      <c r="BI12" s="637"/>
      <c r="BJ12" s="637"/>
      <c r="BK12" s="637"/>
      <c r="BL12" s="637"/>
      <c r="BM12" s="637"/>
      <c r="BN12" s="638"/>
      <c r="BO12" s="639">
        <v>47.3</v>
      </c>
      <c r="BP12" s="639"/>
      <c r="BQ12" s="639"/>
      <c r="BR12" s="639"/>
      <c r="BS12" s="640" t="s">
        <v>121</v>
      </c>
      <c r="BT12" s="640"/>
      <c r="BU12" s="640"/>
      <c r="BV12" s="640"/>
      <c r="BW12" s="640"/>
      <c r="BX12" s="640"/>
      <c r="BY12" s="640"/>
      <c r="BZ12" s="640"/>
      <c r="CA12" s="640"/>
      <c r="CB12" s="644"/>
      <c r="CD12" s="633" t="s">
        <v>240</v>
      </c>
      <c r="CE12" s="634"/>
      <c r="CF12" s="634"/>
      <c r="CG12" s="634"/>
      <c r="CH12" s="634"/>
      <c r="CI12" s="634"/>
      <c r="CJ12" s="634"/>
      <c r="CK12" s="634"/>
      <c r="CL12" s="634"/>
      <c r="CM12" s="634"/>
      <c r="CN12" s="634"/>
      <c r="CO12" s="634"/>
      <c r="CP12" s="634"/>
      <c r="CQ12" s="635"/>
      <c r="CR12" s="636">
        <v>1841407</v>
      </c>
      <c r="CS12" s="637"/>
      <c r="CT12" s="637"/>
      <c r="CU12" s="637"/>
      <c r="CV12" s="637"/>
      <c r="CW12" s="637"/>
      <c r="CX12" s="637"/>
      <c r="CY12" s="638"/>
      <c r="CZ12" s="639">
        <v>3.4</v>
      </c>
      <c r="DA12" s="639"/>
      <c r="DB12" s="639"/>
      <c r="DC12" s="639"/>
      <c r="DD12" s="645">
        <v>9962</v>
      </c>
      <c r="DE12" s="637"/>
      <c r="DF12" s="637"/>
      <c r="DG12" s="637"/>
      <c r="DH12" s="637"/>
      <c r="DI12" s="637"/>
      <c r="DJ12" s="637"/>
      <c r="DK12" s="637"/>
      <c r="DL12" s="637"/>
      <c r="DM12" s="637"/>
      <c r="DN12" s="637"/>
      <c r="DO12" s="637"/>
      <c r="DP12" s="638"/>
      <c r="DQ12" s="645">
        <v>1066414</v>
      </c>
      <c r="DR12" s="637"/>
      <c r="DS12" s="637"/>
      <c r="DT12" s="637"/>
      <c r="DU12" s="637"/>
      <c r="DV12" s="637"/>
      <c r="DW12" s="637"/>
      <c r="DX12" s="637"/>
      <c r="DY12" s="637"/>
      <c r="DZ12" s="637"/>
      <c r="EA12" s="637"/>
      <c r="EB12" s="637"/>
      <c r="EC12" s="646"/>
    </row>
    <row r="13" spans="2:143" ht="11.25" customHeight="1" x14ac:dyDescent="0.15">
      <c r="B13" s="633" t="s">
        <v>241</v>
      </c>
      <c r="C13" s="634"/>
      <c r="D13" s="634"/>
      <c r="E13" s="634"/>
      <c r="F13" s="634"/>
      <c r="G13" s="634"/>
      <c r="H13" s="634"/>
      <c r="I13" s="634"/>
      <c r="J13" s="634"/>
      <c r="K13" s="634"/>
      <c r="L13" s="634"/>
      <c r="M13" s="634"/>
      <c r="N13" s="634"/>
      <c r="O13" s="634"/>
      <c r="P13" s="634"/>
      <c r="Q13" s="635"/>
      <c r="R13" s="636" t="s">
        <v>121</v>
      </c>
      <c r="S13" s="637"/>
      <c r="T13" s="637"/>
      <c r="U13" s="637"/>
      <c r="V13" s="637"/>
      <c r="W13" s="637"/>
      <c r="X13" s="637"/>
      <c r="Y13" s="638"/>
      <c r="Z13" s="639" t="s">
        <v>121</v>
      </c>
      <c r="AA13" s="639"/>
      <c r="AB13" s="639"/>
      <c r="AC13" s="639"/>
      <c r="AD13" s="640" t="s">
        <v>121</v>
      </c>
      <c r="AE13" s="640"/>
      <c r="AF13" s="640"/>
      <c r="AG13" s="640"/>
      <c r="AH13" s="640"/>
      <c r="AI13" s="640"/>
      <c r="AJ13" s="640"/>
      <c r="AK13" s="640"/>
      <c r="AL13" s="641" t="s">
        <v>121</v>
      </c>
      <c r="AM13" s="642"/>
      <c r="AN13" s="642"/>
      <c r="AO13" s="643"/>
      <c r="AP13" s="633" t="s">
        <v>242</v>
      </c>
      <c r="AQ13" s="634"/>
      <c r="AR13" s="634"/>
      <c r="AS13" s="634"/>
      <c r="AT13" s="634"/>
      <c r="AU13" s="634"/>
      <c r="AV13" s="634"/>
      <c r="AW13" s="634"/>
      <c r="AX13" s="634"/>
      <c r="AY13" s="634"/>
      <c r="AZ13" s="634"/>
      <c r="BA13" s="634"/>
      <c r="BB13" s="634"/>
      <c r="BC13" s="634"/>
      <c r="BD13" s="634"/>
      <c r="BE13" s="634"/>
      <c r="BF13" s="635"/>
      <c r="BG13" s="636">
        <v>8302468</v>
      </c>
      <c r="BH13" s="637"/>
      <c r="BI13" s="637"/>
      <c r="BJ13" s="637"/>
      <c r="BK13" s="637"/>
      <c r="BL13" s="637"/>
      <c r="BM13" s="637"/>
      <c r="BN13" s="638"/>
      <c r="BO13" s="639">
        <v>47.1</v>
      </c>
      <c r="BP13" s="639"/>
      <c r="BQ13" s="639"/>
      <c r="BR13" s="639"/>
      <c r="BS13" s="640" t="s">
        <v>121</v>
      </c>
      <c r="BT13" s="640"/>
      <c r="BU13" s="640"/>
      <c r="BV13" s="640"/>
      <c r="BW13" s="640"/>
      <c r="BX13" s="640"/>
      <c r="BY13" s="640"/>
      <c r="BZ13" s="640"/>
      <c r="CA13" s="640"/>
      <c r="CB13" s="644"/>
      <c r="CD13" s="633" t="s">
        <v>243</v>
      </c>
      <c r="CE13" s="634"/>
      <c r="CF13" s="634"/>
      <c r="CG13" s="634"/>
      <c r="CH13" s="634"/>
      <c r="CI13" s="634"/>
      <c r="CJ13" s="634"/>
      <c r="CK13" s="634"/>
      <c r="CL13" s="634"/>
      <c r="CM13" s="634"/>
      <c r="CN13" s="634"/>
      <c r="CO13" s="634"/>
      <c r="CP13" s="634"/>
      <c r="CQ13" s="635"/>
      <c r="CR13" s="636">
        <v>4060278</v>
      </c>
      <c r="CS13" s="637"/>
      <c r="CT13" s="637"/>
      <c r="CU13" s="637"/>
      <c r="CV13" s="637"/>
      <c r="CW13" s="637"/>
      <c r="CX13" s="637"/>
      <c r="CY13" s="638"/>
      <c r="CZ13" s="639">
        <v>7.6</v>
      </c>
      <c r="DA13" s="639"/>
      <c r="DB13" s="639"/>
      <c r="DC13" s="639"/>
      <c r="DD13" s="645">
        <v>1685398</v>
      </c>
      <c r="DE13" s="637"/>
      <c r="DF13" s="637"/>
      <c r="DG13" s="637"/>
      <c r="DH13" s="637"/>
      <c r="DI13" s="637"/>
      <c r="DJ13" s="637"/>
      <c r="DK13" s="637"/>
      <c r="DL13" s="637"/>
      <c r="DM13" s="637"/>
      <c r="DN13" s="637"/>
      <c r="DO13" s="637"/>
      <c r="DP13" s="638"/>
      <c r="DQ13" s="645">
        <v>2174457</v>
      </c>
      <c r="DR13" s="637"/>
      <c r="DS13" s="637"/>
      <c r="DT13" s="637"/>
      <c r="DU13" s="637"/>
      <c r="DV13" s="637"/>
      <c r="DW13" s="637"/>
      <c r="DX13" s="637"/>
      <c r="DY13" s="637"/>
      <c r="DZ13" s="637"/>
      <c r="EA13" s="637"/>
      <c r="EB13" s="637"/>
      <c r="EC13" s="646"/>
    </row>
    <row r="14" spans="2:143" ht="11.25" customHeight="1" x14ac:dyDescent="0.15">
      <c r="B14" s="633" t="s">
        <v>244</v>
      </c>
      <c r="C14" s="634"/>
      <c r="D14" s="634"/>
      <c r="E14" s="634"/>
      <c r="F14" s="634"/>
      <c r="G14" s="634"/>
      <c r="H14" s="634"/>
      <c r="I14" s="634"/>
      <c r="J14" s="634"/>
      <c r="K14" s="634"/>
      <c r="L14" s="634"/>
      <c r="M14" s="634"/>
      <c r="N14" s="634"/>
      <c r="O14" s="634"/>
      <c r="P14" s="634"/>
      <c r="Q14" s="635"/>
      <c r="R14" s="636">
        <v>3315</v>
      </c>
      <c r="S14" s="637"/>
      <c r="T14" s="637"/>
      <c r="U14" s="637"/>
      <c r="V14" s="637"/>
      <c r="W14" s="637"/>
      <c r="X14" s="637"/>
      <c r="Y14" s="638"/>
      <c r="Z14" s="639">
        <v>0</v>
      </c>
      <c r="AA14" s="639"/>
      <c r="AB14" s="639"/>
      <c r="AC14" s="639"/>
      <c r="AD14" s="640">
        <v>3315</v>
      </c>
      <c r="AE14" s="640"/>
      <c r="AF14" s="640"/>
      <c r="AG14" s="640"/>
      <c r="AH14" s="640"/>
      <c r="AI14" s="640"/>
      <c r="AJ14" s="640"/>
      <c r="AK14" s="640"/>
      <c r="AL14" s="641">
        <v>0</v>
      </c>
      <c r="AM14" s="642"/>
      <c r="AN14" s="642"/>
      <c r="AO14" s="643"/>
      <c r="AP14" s="633" t="s">
        <v>245</v>
      </c>
      <c r="AQ14" s="634"/>
      <c r="AR14" s="634"/>
      <c r="AS14" s="634"/>
      <c r="AT14" s="634"/>
      <c r="AU14" s="634"/>
      <c r="AV14" s="634"/>
      <c r="AW14" s="634"/>
      <c r="AX14" s="634"/>
      <c r="AY14" s="634"/>
      <c r="AZ14" s="634"/>
      <c r="BA14" s="634"/>
      <c r="BB14" s="634"/>
      <c r="BC14" s="634"/>
      <c r="BD14" s="634"/>
      <c r="BE14" s="634"/>
      <c r="BF14" s="635"/>
      <c r="BG14" s="636">
        <v>396069</v>
      </c>
      <c r="BH14" s="637"/>
      <c r="BI14" s="637"/>
      <c r="BJ14" s="637"/>
      <c r="BK14" s="637"/>
      <c r="BL14" s="637"/>
      <c r="BM14" s="637"/>
      <c r="BN14" s="638"/>
      <c r="BO14" s="639">
        <v>2.2000000000000002</v>
      </c>
      <c r="BP14" s="639"/>
      <c r="BQ14" s="639"/>
      <c r="BR14" s="639"/>
      <c r="BS14" s="640" t="s">
        <v>121</v>
      </c>
      <c r="BT14" s="640"/>
      <c r="BU14" s="640"/>
      <c r="BV14" s="640"/>
      <c r="BW14" s="640"/>
      <c r="BX14" s="640"/>
      <c r="BY14" s="640"/>
      <c r="BZ14" s="640"/>
      <c r="CA14" s="640"/>
      <c r="CB14" s="644"/>
      <c r="CD14" s="633" t="s">
        <v>246</v>
      </c>
      <c r="CE14" s="634"/>
      <c r="CF14" s="634"/>
      <c r="CG14" s="634"/>
      <c r="CH14" s="634"/>
      <c r="CI14" s="634"/>
      <c r="CJ14" s="634"/>
      <c r="CK14" s="634"/>
      <c r="CL14" s="634"/>
      <c r="CM14" s="634"/>
      <c r="CN14" s="634"/>
      <c r="CO14" s="634"/>
      <c r="CP14" s="634"/>
      <c r="CQ14" s="635"/>
      <c r="CR14" s="636">
        <v>2084956</v>
      </c>
      <c r="CS14" s="637"/>
      <c r="CT14" s="637"/>
      <c r="CU14" s="637"/>
      <c r="CV14" s="637"/>
      <c r="CW14" s="637"/>
      <c r="CX14" s="637"/>
      <c r="CY14" s="638"/>
      <c r="CZ14" s="639">
        <v>3.9</v>
      </c>
      <c r="DA14" s="639"/>
      <c r="DB14" s="639"/>
      <c r="DC14" s="639"/>
      <c r="DD14" s="645">
        <v>758818</v>
      </c>
      <c r="DE14" s="637"/>
      <c r="DF14" s="637"/>
      <c r="DG14" s="637"/>
      <c r="DH14" s="637"/>
      <c r="DI14" s="637"/>
      <c r="DJ14" s="637"/>
      <c r="DK14" s="637"/>
      <c r="DL14" s="637"/>
      <c r="DM14" s="637"/>
      <c r="DN14" s="637"/>
      <c r="DO14" s="637"/>
      <c r="DP14" s="638"/>
      <c r="DQ14" s="645">
        <v>1340483</v>
      </c>
      <c r="DR14" s="637"/>
      <c r="DS14" s="637"/>
      <c r="DT14" s="637"/>
      <c r="DU14" s="637"/>
      <c r="DV14" s="637"/>
      <c r="DW14" s="637"/>
      <c r="DX14" s="637"/>
      <c r="DY14" s="637"/>
      <c r="DZ14" s="637"/>
      <c r="EA14" s="637"/>
      <c r="EB14" s="637"/>
      <c r="EC14" s="646"/>
    </row>
    <row r="15" spans="2:143" ht="11.25" customHeight="1" x14ac:dyDescent="0.15">
      <c r="B15" s="633" t="s">
        <v>247</v>
      </c>
      <c r="C15" s="634"/>
      <c r="D15" s="634"/>
      <c r="E15" s="634"/>
      <c r="F15" s="634"/>
      <c r="G15" s="634"/>
      <c r="H15" s="634"/>
      <c r="I15" s="634"/>
      <c r="J15" s="634"/>
      <c r="K15" s="634"/>
      <c r="L15" s="634"/>
      <c r="M15" s="634"/>
      <c r="N15" s="634"/>
      <c r="O15" s="634"/>
      <c r="P15" s="634"/>
      <c r="Q15" s="635"/>
      <c r="R15" s="636" t="s">
        <v>121</v>
      </c>
      <c r="S15" s="637"/>
      <c r="T15" s="637"/>
      <c r="U15" s="637"/>
      <c r="V15" s="637"/>
      <c r="W15" s="637"/>
      <c r="X15" s="637"/>
      <c r="Y15" s="638"/>
      <c r="Z15" s="639" t="s">
        <v>121</v>
      </c>
      <c r="AA15" s="639"/>
      <c r="AB15" s="639"/>
      <c r="AC15" s="639"/>
      <c r="AD15" s="640" t="s">
        <v>121</v>
      </c>
      <c r="AE15" s="640"/>
      <c r="AF15" s="640"/>
      <c r="AG15" s="640"/>
      <c r="AH15" s="640"/>
      <c r="AI15" s="640"/>
      <c r="AJ15" s="640"/>
      <c r="AK15" s="640"/>
      <c r="AL15" s="641" t="s">
        <v>121</v>
      </c>
      <c r="AM15" s="642"/>
      <c r="AN15" s="642"/>
      <c r="AO15" s="643"/>
      <c r="AP15" s="633" t="s">
        <v>248</v>
      </c>
      <c r="AQ15" s="634"/>
      <c r="AR15" s="634"/>
      <c r="AS15" s="634"/>
      <c r="AT15" s="634"/>
      <c r="AU15" s="634"/>
      <c r="AV15" s="634"/>
      <c r="AW15" s="634"/>
      <c r="AX15" s="634"/>
      <c r="AY15" s="634"/>
      <c r="AZ15" s="634"/>
      <c r="BA15" s="634"/>
      <c r="BB15" s="634"/>
      <c r="BC15" s="634"/>
      <c r="BD15" s="634"/>
      <c r="BE15" s="634"/>
      <c r="BF15" s="635"/>
      <c r="BG15" s="636">
        <v>847304</v>
      </c>
      <c r="BH15" s="637"/>
      <c r="BI15" s="637"/>
      <c r="BJ15" s="637"/>
      <c r="BK15" s="637"/>
      <c r="BL15" s="637"/>
      <c r="BM15" s="637"/>
      <c r="BN15" s="638"/>
      <c r="BO15" s="639">
        <v>4.8</v>
      </c>
      <c r="BP15" s="639"/>
      <c r="BQ15" s="639"/>
      <c r="BR15" s="639"/>
      <c r="BS15" s="640" t="s">
        <v>121</v>
      </c>
      <c r="BT15" s="640"/>
      <c r="BU15" s="640"/>
      <c r="BV15" s="640"/>
      <c r="BW15" s="640"/>
      <c r="BX15" s="640"/>
      <c r="BY15" s="640"/>
      <c r="BZ15" s="640"/>
      <c r="CA15" s="640"/>
      <c r="CB15" s="644"/>
      <c r="CD15" s="633" t="s">
        <v>249</v>
      </c>
      <c r="CE15" s="634"/>
      <c r="CF15" s="634"/>
      <c r="CG15" s="634"/>
      <c r="CH15" s="634"/>
      <c r="CI15" s="634"/>
      <c r="CJ15" s="634"/>
      <c r="CK15" s="634"/>
      <c r="CL15" s="634"/>
      <c r="CM15" s="634"/>
      <c r="CN15" s="634"/>
      <c r="CO15" s="634"/>
      <c r="CP15" s="634"/>
      <c r="CQ15" s="635"/>
      <c r="CR15" s="636">
        <v>6123040</v>
      </c>
      <c r="CS15" s="637"/>
      <c r="CT15" s="637"/>
      <c r="CU15" s="637"/>
      <c r="CV15" s="637"/>
      <c r="CW15" s="637"/>
      <c r="CX15" s="637"/>
      <c r="CY15" s="638"/>
      <c r="CZ15" s="639">
        <v>11.4</v>
      </c>
      <c r="DA15" s="639"/>
      <c r="DB15" s="639"/>
      <c r="DC15" s="639"/>
      <c r="DD15" s="645">
        <v>1546551</v>
      </c>
      <c r="DE15" s="637"/>
      <c r="DF15" s="637"/>
      <c r="DG15" s="637"/>
      <c r="DH15" s="637"/>
      <c r="DI15" s="637"/>
      <c r="DJ15" s="637"/>
      <c r="DK15" s="637"/>
      <c r="DL15" s="637"/>
      <c r="DM15" s="637"/>
      <c r="DN15" s="637"/>
      <c r="DO15" s="637"/>
      <c r="DP15" s="638"/>
      <c r="DQ15" s="645">
        <v>3567708</v>
      </c>
      <c r="DR15" s="637"/>
      <c r="DS15" s="637"/>
      <c r="DT15" s="637"/>
      <c r="DU15" s="637"/>
      <c r="DV15" s="637"/>
      <c r="DW15" s="637"/>
      <c r="DX15" s="637"/>
      <c r="DY15" s="637"/>
      <c r="DZ15" s="637"/>
      <c r="EA15" s="637"/>
      <c r="EB15" s="637"/>
      <c r="EC15" s="646"/>
    </row>
    <row r="16" spans="2:143" ht="11.25" customHeight="1" x14ac:dyDescent="0.15">
      <c r="B16" s="633" t="s">
        <v>250</v>
      </c>
      <c r="C16" s="634"/>
      <c r="D16" s="634"/>
      <c r="E16" s="634"/>
      <c r="F16" s="634"/>
      <c r="G16" s="634"/>
      <c r="H16" s="634"/>
      <c r="I16" s="634"/>
      <c r="J16" s="634"/>
      <c r="K16" s="634"/>
      <c r="L16" s="634"/>
      <c r="M16" s="634"/>
      <c r="N16" s="634"/>
      <c r="O16" s="634"/>
      <c r="P16" s="634"/>
      <c r="Q16" s="635"/>
      <c r="R16" s="636">
        <v>41680</v>
      </c>
      <c r="S16" s="637"/>
      <c r="T16" s="637"/>
      <c r="U16" s="637"/>
      <c r="V16" s="637"/>
      <c r="W16" s="637"/>
      <c r="X16" s="637"/>
      <c r="Y16" s="638"/>
      <c r="Z16" s="639">
        <v>0.1</v>
      </c>
      <c r="AA16" s="639"/>
      <c r="AB16" s="639"/>
      <c r="AC16" s="639"/>
      <c r="AD16" s="640">
        <v>41680</v>
      </c>
      <c r="AE16" s="640"/>
      <c r="AF16" s="640"/>
      <c r="AG16" s="640"/>
      <c r="AH16" s="640"/>
      <c r="AI16" s="640"/>
      <c r="AJ16" s="640"/>
      <c r="AK16" s="640"/>
      <c r="AL16" s="641">
        <v>0.2</v>
      </c>
      <c r="AM16" s="642"/>
      <c r="AN16" s="642"/>
      <c r="AO16" s="643"/>
      <c r="AP16" s="633" t="s">
        <v>251</v>
      </c>
      <c r="AQ16" s="634"/>
      <c r="AR16" s="634"/>
      <c r="AS16" s="634"/>
      <c r="AT16" s="634"/>
      <c r="AU16" s="634"/>
      <c r="AV16" s="634"/>
      <c r="AW16" s="634"/>
      <c r="AX16" s="634"/>
      <c r="AY16" s="634"/>
      <c r="AZ16" s="634"/>
      <c r="BA16" s="634"/>
      <c r="BB16" s="634"/>
      <c r="BC16" s="634"/>
      <c r="BD16" s="634"/>
      <c r="BE16" s="634"/>
      <c r="BF16" s="635"/>
      <c r="BG16" s="636" t="s">
        <v>121</v>
      </c>
      <c r="BH16" s="637"/>
      <c r="BI16" s="637"/>
      <c r="BJ16" s="637"/>
      <c r="BK16" s="637"/>
      <c r="BL16" s="637"/>
      <c r="BM16" s="637"/>
      <c r="BN16" s="638"/>
      <c r="BO16" s="639" t="s">
        <v>121</v>
      </c>
      <c r="BP16" s="639"/>
      <c r="BQ16" s="639"/>
      <c r="BR16" s="639"/>
      <c r="BS16" s="640" t="s">
        <v>121</v>
      </c>
      <c r="BT16" s="640"/>
      <c r="BU16" s="640"/>
      <c r="BV16" s="640"/>
      <c r="BW16" s="640"/>
      <c r="BX16" s="640"/>
      <c r="BY16" s="640"/>
      <c r="BZ16" s="640"/>
      <c r="CA16" s="640"/>
      <c r="CB16" s="644"/>
      <c r="CD16" s="633" t="s">
        <v>252</v>
      </c>
      <c r="CE16" s="634"/>
      <c r="CF16" s="634"/>
      <c r="CG16" s="634"/>
      <c r="CH16" s="634"/>
      <c r="CI16" s="634"/>
      <c r="CJ16" s="634"/>
      <c r="CK16" s="634"/>
      <c r="CL16" s="634"/>
      <c r="CM16" s="634"/>
      <c r="CN16" s="634"/>
      <c r="CO16" s="634"/>
      <c r="CP16" s="634"/>
      <c r="CQ16" s="635"/>
      <c r="CR16" s="636">
        <v>113609</v>
      </c>
      <c r="CS16" s="637"/>
      <c r="CT16" s="637"/>
      <c r="CU16" s="637"/>
      <c r="CV16" s="637"/>
      <c r="CW16" s="637"/>
      <c r="CX16" s="637"/>
      <c r="CY16" s="638"/>
      <c r="CZ16" s="639">
        <v>0.2</v>
      </c>
      <c r="DA16" s="639"/>
      <c r="DB16" s="639"/>
      <c r="DC16" s="639"/>
      <c r="DD16" s="645" t="s">
        <v>121</v>
      </c>
      <c r="DE16" s="637"/>
      <c r="DF16" s="637"/>
      <c r="DG16" s="637"/>
      <c r="DH16" s="637"/>
      <c r="DI16" s="637"/>
      <c r="DJ16" s="637"/>
      <c r="DK16" s="637"/>
      <c r="DL16" s="637"/>
      <c r="DM16" s="637"/>
      <c r="DN16" s="637"/>
      <c r="DO16" s="637"/>
      <c r="DP16" s="638"/>
      <c r="DQ16" s="645">
        <v>96186</v>
      </c>
      <c r="DR16" s="637"/>
      <c r="DS16" s="637"/>
      <c r="DT16" s="637"/>
      <c r="DU16" s="637"/>
      <c r="DV16" s="637"/>
      <c r="DW16" s="637"/>
      <c r="DX16" s="637"/>
      <c r="DY16" s="637"/>
      <c r="DZ16" s="637"/>
      <c r="EA16" s="637"/>
      <c r="EB16" s="637"/>
      <c r="EC16" s="646"/>
    </row>
    <row r="17" spans="2:133" ht="11.25" customHeight="1" x14ac:dyDescent="0.15">
      <c r="B17" s="633" t="s">
        <v>253</v>
      </c>
      <c r="C17" s="634"/>
      <c r="D17" s="634"/>
      <c r="E17" s="634"/>
      <c r="F17" s="634"/>
      <c r="G17" s="634"/>
      <c r="H17" s="634"/>
      <c r="I17" s="634"/>
      <c r="J17" s="634"/>
      <c r="K17" s="634"/>
      <c r="L17" s="634"/>
      <c r="M17" s="634"/>
      <c r="N17" s="634"/>
      <c r="O17" s="634"/>
      <c r="P17" s="634"/>
      <c r="Q17" s="635"/>
      <c r="R17" s="636">
        <v>265550</v>
      </c>
      <c r="S17" s="637"/>
      <c r="T17" s="637"/>
      <c r="U17" s="637"/>
      <c r="V17" s="637"/>
      <c r="W17" s="637"/>
      <c r="X17" s="637"/>
      <c r="Y17" s="638"/>
      <c r="Z17" s="639">
        <v>0.5</v>
      </c>
      <c r="AA17" s="639"/>
      <c r="AB17" s="639"/>
      <c r="AC17" s="639"/>
      <c r="AD17" s="640">
        <v>265550</v>
      </c>
      <c r="AE17" s="640"/>
      <c r="AF17" s="640"/>
      <c r="AG17" s="640"/>
      <c r="AH17" s="640"/>
      <c r="AI17" s="640"/>
      <c r="AJ17" s="640"/>
      <c r="AK17" s="640"/>
      <c r="AL17" s="641">
        <v>1</v>
      </c>
      <c r="AM17" s="642"/>
      <c r="AN17" s="642"/>
      <c r="AO17" s="643"/>
      <c r="AP17" s="633" t="s">
        <v>254</v>
      </c>
      <c r="AQ17" s="634"/>
      <c r="AR17" s="634"/>
      <c r="AS17" s="634"/>
      <c r="AT17" s="634"/>
      <c r="AU17" s="634"/>
      <c r="AV17" s="634"/>
      <c r="AW17" s="634"/>
      <c r="AX17" s="634"/>
      <c r="AY17" s="634"/>
      <c r="AZ17" s="634"/>
      <c r="BA17" s="634"/>
      <c r="BB17" s="634"/>
      <c r="BC17" s="634"/>
      <c r="BD17" s="634"/>
      <c r="BE17" s="634"/>
      <c r="BF17" s="635"/>
      <c r="BG17" s="636" t="s">
        <v>121</v>
      </c>
      <c r="BH17" s="637"/>
      <c r="BI17" s="637"/>
      <c r="BJ17" s="637"/>
      <c r="BK17" s="637"/>
      <c r="BL17" s="637"/>
      <c r="BM17" s="637"/>
      <c r="BN17" s="638"/>
      <c r="BO17" s="639" t="s">
        <v>121</v>
      </c>
      <c r="BP17" s="639"/>
      <c r="BQ17" s="639"/>
      <c r="BR17" s="639"/>
      <c r="BS17" s="640" t="s">
        <v>121</v>
      </c>
      <c r="BT17" s="640"/>
      <c r="BU17" s="640"/>
      <c r="BV17" s="640"/>
      <c r="BW17" s="640"/>
      <c r="BX17" s="640"/>
      <c r="BY17" s="640"/>
      <c r="BZ17" s="640"/>
      <c r="CA17" s="640"/>
      <c r="CB17" s="644"/>
      <c r="CD17" s="633" t="s">
        <v>255</v>
      </c>
      <c r="CE17" s="634"/>
      <c r="CF17" s="634"/>
      <c r="CG17" s="634"/>
      <c r="CH17" s="634"/>
      <c r="CI17" s="634"/>
      <c r="CJ17" s="634"/>
      <c r="CK17" s="634"/>
      <c r="CL17" s="634"/>
      <c r="CM17" s="634"/>
      <c r="CN17" s="634"/>
      <c r="CO17" s="634"/>
      <c r="CP17" s="634"/>
      <c r="CQ17" s="635"/>
      <c r="CR17" s="636">
        <v>4018689</v>
      </c>
      <c r="CS17" s="637"/>
      <c r="CT17" s="637"/>
      <c r="CU17" s="637"/>
      <c r="CV17" s="637"/>
      <c r="CW17" s="637"/>
      <c r="CX17" s="637"/>
      <c r="CY17" s="638"/>
      <c r="CZ17" s="639">
        <v>7.5</v>
      </c>
      <c r="DA17" s="639"/>
      <c r="DB17" s="639"/>
      <c r="DC17" s="639"/>
      <c r="DD17" s="645" t="s">
        <v>121</v>
      </c>
      <c r="DE17" s="637"/>
      <c r="DF17" s="637"/>
      <c r="DG17" s="637"/>
      <c r="DH17" s="637"/>
      <c r="DI17" s="637"/>
      <c r="DJ17" s="637"/>
      <c r="DK17" s="637"/>
      <c r="DL17" s="637"/>
      <c r="DM17" s="637"/>
      <c r="DN17" s="637"/>
      <c r="DO17" s="637"/>
      <c r="DP17" s="638"/>
      <c r="DQ17" s="645">
        <v>3976383</v>
      </c>
      <c r="DR17" s="637"/>
      <c r="DS17" s="637"/>
      <c r="DT17" s="637"/>
      <c r="DU17" s="637"/>
      <c r="DV17" s="637"/>
      <c r="DW17" s="637"/>
      <c r="DX17" s="637"/>
      <c r="DY17" s="637"/>
      <c r="DZ17" s="637"/>
      <c r="EA17" s="637"/>
      <c r="EB17" s="637"/>
      <c r="EC17" s="646"/>
    </row>
    <row r="18" spans="2:133" ht="11.25" customHeight="1" x14ac:dyDescent="0.15">
      <c r="B18" s="633" t="s">
        <v>256</v>
      </c>
      <c r="C18" s="634"/>
      <c r="D18" s="634"/>
      <c r="E18" s="634"/>
      <c r="F18" s="634"/>
      <c r="G18" s="634"/>
      <c r="H18" s="634"/>
      <c r="I18" s="634"/>
      <c r="J18" s="634"/>
      <c r="K18" s="634"/>
      <c r="L18" s="634"/>
      <c r="M18" s="634"/>
      <c r="N18" s="634"/>
      <c r="O18" s="634"/>
      <c r="P18" s="634"/>
      <c r="Q18" s="635"/>
      <c r="R18" s="636">
        <v>176925</v>
      </c>
      <c r="S18" s="637"/>
      <c r="T18" s="637"/>
      <c r="U18" s="637"/>
      <c r="V18" s="637"/>
      <c r="W18" s="637"/>
      <c r="X18" s="637"/>
      <c r="Y18" s="638"/>
      <c r="Z18" s="639">
        <v>0.3</v>
      </c>
      <c r="AA18" s="639"/>
      <c r="AB18" s="639"/>
      <c r="AC18" s="639"/>
      <c r="AD18" s="640">
        <v>176925</v>
      </c>
      <c r="AE18" s="640"/>
      <c r="AF18" s="640"/>
      <c r="AG18" s="640"/>
      <c r="AH18" s="640"/>
      <c r="AI18" s="640"/>
      <c r="AJ18" s="640"/>
      <c r="AK18" s="640"/>
      <c r="AL18" s="641">
        <v>0.7</v>
      </c>
      <c r="AM18" s="642"/>
      <c r="AN18" s="642"/>
      <c r="AO18" s="643"/>
      <c r="AP18" s="633" t="s">
        <v>257</v>
      </c>
      <c r="AQ18" s="634"/>
      <c r="AR18" s="634"/>
      <c r="AS18" s="634"/>
      <c r="AT18" s="634"/>
      <c r="AU18" s="634"/>
      <c r="AV18" s="634"/>
      <c r="AW18" s="634"/>
      <c r="AX18" s="634"/>
      <c r="AY18" s="634"/>
      <c r="AZ18" s="634"/>
      <c r="BA18" s="634"/>
      <c r="BB18" s="634"/>
      <c r="BC18" s="634"/>
      <c r="BD18" s="634"/>
      <c r="BE18" s="634"/>
      <c r="BF18" s="635"/>
      <c r="BG18" s="636" t="s">
        <v>121</v>
      </c>
      <c r="BH18" s="637"/>
      <c r="BI18" s="637"/>
      <c r="BJ18" s="637"/>
      <c r="BK18" s="637"/>
      <c r="BL18" s="637"/>
      <c r="BM18" s="637"/>
      <c r="BN18" s="638"/>
      <c r="BO18" s="639" t="s">
        <v>121</v>
      </c>
      <c r="BP18" s="639"/>
      <c r="BQ18" s="639"/>
      <c r="BR18" s="639"/>
      <c r="BS18" s="640" t="s">
        <v>121</v>
      </c>
      <c r="BT18" s="640"/>
      <c r="BU18" s="640"/>
      <c r="BV18" s="640"/>
      <c r="BW18" s="640"/>
      <c r="BX18" s="640"/>
      <c r="BY18" s="640"/>
      <c r="BZ18" s="640"/>
      <c r="CA18" s="640"/>
      <c r="CB18" s="644"/>
      <c r="CD18" s="633" t="s">
        <v>258</v>
      </c>
      <c r="CE18" s="634"/>
      <c r="CF18" s="634"/>
      <c r="CG18" s="634"/>
      <c r="CH18" s="634"/>
      <c r="CI18" s="634"/>
      <c r="CJ18" s="634"/>
      <c r="CK18" s="634"/>
      <c r="CL18" s="634"/>
      <c r="CM18" s="634"/>
      <c r="CN18" s="634"/>
      <c r="CO18" s="634"/>
      <c r="CP18" s="634"/>
      <c r="CQ18" s="635"/>
      <c r="CR18" s="636" t="s">
        <v>121</v>
      </c>
      <c r="CS18" s="637"/>
      <c r="CT18" s="637"/>
      <c r="CU18" s="637"/>
      <c r="CV18" s="637"/>
      <c r="CW18" s="637"/>
      <c r="CX18" s="637"/>
      <c r="CY18" s="638"/>
      <c r="CZ18" s="639" t="s">
        <v>121</v>
      </c>
      <c r="DA18" s="639"/>
      <c r="DB18" s="639"/>
      <c r="DC18" s="639"/>
      <c r="DD18" s="645" t="s">
        <v>121</v>
      </c>
      <c r="DE18" s="637"/>
      <c r="DF18" s="637"/>
      <c r="DG18" s="637"/>
      <c r="DH18" s="637"/>
      <c r="DI18" s="637"/>
      <c r="DJ18" s="637"/>
      <c r="DK18" s="637"/>
      <c r="DL18" s="637"/>
      <c r="DM18" s="637"/>
      <c r="DN18" s="637"/>
      <c r="DO18" s="637"/>
      <c r="DP18" s="638"/>
      <c r="DQ18" s="645" t="s">
        <v>121</v>
      </c>
      <c r="DR18" s="637"/>
      <c r="DS18" s="637"/>
      <c r="DT18" s="637"/>
      <c r="DU18" s="637"/>
      <c r="DV18" s="637"/>
      <c r="DW18" s="637"/>
      <c r="DX18" s="637"/>
      <c r="DY18" s="637"/>
      <c r="DZ18" s="637"/>
      <c r="EA18" s="637"/>
      <c r="EB18" s="637"/>
      <c r="EC18" s="646"/>
    </row>
    <row r="19" spans="2:133" ht="11.25" customHeight="1" x14ac:dyDescent="0.15">
      <c r="B19" s="633" t="s">
        <v>259</v>
      </c>
      <c r="C19" s="634"/>
      <c r="D19" s="634"/>
      <c r="E19" s="634"/>
      <c r="F19" s="634"/>
      <c r="G19" s="634"/>
      <c r="H19" s="634"/>
      <c r="I19" s="634"/>
      <c r="J19" s="634"/>
      <c r="K19" s="634"/>
      <c r="L19" s="634"/>
      <c r="M19" s="634"/>
      <c r="N19" s="634"/>
      <c r="O19" s="634"/>
      <c r="P19" s="634"/>
      <c r="Q19" s="635"/>
      <c r="R19" s="636">
        <v>159613</v>
      </c>
      <c r="S19" s="637"/>
      <c r="T19" s="637"/>
      <c r="U19" s="637"/>
      <c r="V19" s="637"/>
      <c r="W19" s="637"/>
      <c r="X19" s="637"/>
      <c r="Y19" s="638"/>
      <c r="Z19" s="639">
        <v>0.3</v>
      </c>
      <c r="AA19" s="639"/>
      <c r="AB19" s="639"/>
      <c r="AC19" s="639"/>
      <c r="AD19" s="640">
        <v>159613</v>
      </c>
      <c r="AE19" s="640"/>
      <c r="AF19" s="640"/>
      <c r="AG19" s="640"/>
      <c r="AH19" s="640"/>
      <c r="AI19" s="640"/>
      <c r="AJ19" s="640"/>
      <c r="AK19" s="640"/>
      <c r="AL19" s="641">
        <v>0.6</v>
      </c>
      <c r="AM19" s="642"/>
      <c r="AN19" s="642"/>
      <c r="AO19" s="643"/>
      <c r="AP19" s="633" t="s">
        <v>260</v>
      </c>
      <c r="AQ19" s="634"/>
      <c r="AR19" s="634"/>
      <c r="AS19" s="634"/>
      <c r="AT19" s="634"/>
      <c r="AU19" s="634"/>
      <c r="AV19" s="634"/>
      <c r="AW19" s="634"/>
      <c r="AX19" s="634"/>
      <c r="AY19" s="634"/>
      <c r="AZ19" s="634"/>
      <c r="BA19" s="634"/>
      <c r="BB19" s="634"/>
      <c r="BC19" s="634"/>
      <c r="BD19" s="634"/>
      <c r="BE19" s="634"/>
      <c r="BF19" s="635"/>
      <c r="BG19" s="636">
        <v>1043237</v>
      </c>
      <c r="BH19" s="637"/>
      <c r="BI19" s="637"/>
      <c r="BJ19" s="637"/>
      <c r="BK19" s="637"/>
      <c r="BL19" s="637"/>
      <c r="BM19" s="637"/>
      <c r="BN19" s="638"/>
      <c r="BO19" s="639">
        <v>5.9</v>
      </c>
      <c r="BP19" s="639"/>
      <c r="BQ19" s="639"/>
      <c r="BR19" s="639"/>
      <c r="BS19" s="640" t="s">
        <v>121</v>
      </c>
      <c r="BT19" s="640"/>
      <c r="BU19" s="640"/>
      <c r="BV19" s="640"/>
      <c r="BW19" s="640"/>
      <c r="BX19" s="640"/>
      <c r="BY19" s="640"/>
      <c r="BZ19" s="640"/>
      <c r="CA19" s="640"/>
      <c r="CB19" s="644"/>
      <c r="CD19" s="633" t="s">
        <v>261</v>
      </c>
      <c r="CE19" s="634"/>
      <c r="CF19" s="634"/>
      <c r="CG19" s="634"/>
      <c r="CH19" s="634"/>
      <c r="CI19" s="634"/>
      <c r="CJ19" s="634"/>
      <c r="CK19" s="634"/>
      <c r="CL19" s="634"/>
      <c r="CM19" s="634"/>
      <c r="CN19" s="634"/>
      <c r="CO19" s="634"/>
      <c r="CP19" s="634"/>
      <c r="CQ19" s="635"/>
      <c r="CR19" s="636" t="s">
        <v>121</v>
      </c>
      <c r="CS19" s="637"/>
      <c r="CT19" s="637"/>
      <c r="CU19" s="637"/>
      <c r="CV19" s="637"/>
      <c r="CW19" s="637"/>
      <c r="CX19" s="637"/>
      <c r="CY19" s="638"/>
      <c r="CZ19" s="639" t="s">
        <v>121</v>
      </c>
      <c r="DA19" s="639"/>
      <c r="DB19" s="639"/>
      <c r="DC19" s="639"/>
      <c r="DD19" s="645" t="s">
        <v>121</v>
      </c>
      <c r="DE19" s="637"/>
      <c r="DF19" s="637"/>
      <c r="DG19" s="637"/>
      <c r="DH19" s="637"/>
      <c r="DI19" s="637"/>
      <c r="DJ19" s="637"/>
      <c r="DK19" s="637"/>
      <c r="DL19" s="637"/>
      <c r="DM19" s="637"/>
      <c r="DN19" s="637"/>
      <c r="DO19" s="637"/>
      <c r="DP19" s="638"/>
      <c r="DQ19" s="645" t="s">
        <v>121</v>
      </c>
      <c r="DR19" s="637"/>
      <c r="DS19" s="637"/>
      <c r="DT19" s="637"/>
      <c r="DU19" s="637"/>
      <c r="DV19" s="637"/>
      <c r="DW19" s="637"/>
      <c r="DX19" s="637"/>
      <c r="DY19" s="637"/>
      <c r="DZ19" s="637"/>
      <c r="EA19" s="637"/>
      <c r="EB19" s="637"/>
      <c r="EC19" s="646"/>
    </row>
    <row r="20" spans="2:133" ht="11.25" customHeight="1" x14ac:dyDescent="0.15">
      <c r="B20" s="649" t="s">
        <v>262</v>
      </c>
      <c r="C20" s="650"/>
      <c r="D20" s="650"/>
      <c r="E20" s="650"/>
      <c r="F20" s="650"/>
      <c r="G20" s="650"/>
      <c r="H20" s="650"/>
      <c r="I20" s="650"/>
      <c r="J20" s="650"/>
      <c r="K20" s="650"/>
      <c r="L20" s="650"/>
      <c r="M20" s="650"/>
      <c r="N20" s="650"/>
      <c r="O20" s="650"/>
      <c r="P20" s="650"/>
      <c r="Q20" s="651"/>
      <c r="R20" s="636">
        <v>17312</v>
      </c>
      <c r="S20" s="637"/>
      <c r="T20" s="637"/>
      <c r="U20" s="637"/>
      <c r="V20" s="637"/>
      <c r="W20" s="637"/>
      <c r="X20" s="637"/>
      <c r="Y20" s="638"/>
      <c r="Z20" s="639">
        <v>0</v>
      </c>
      <c r="AA20" s="639"/>
      <c r="AB20" s="639"/>
      <c r="AC20" s="639"/>
      <c r="AD20" s="640">
        <v>17312</v>
      </c>
      <c r="AE20" s="640"/>
      <c r="AF20" s="640"/>
      <c r="AG20" s="640"/>
      <c r="AH20" s="640"/>
      <c r="AI20" s="640"/>
      <c r="AJ20" s="640"/>
      <c r="AK20" s="640"/>
      <c r="AL20" s="641">
        <v>0.1</v>
      </c>
      <c r="AM20" s="642"/>
      <c r="AN20" s="642"/>
      <c r="AO20" s="643"/>
      <c r="AP20" s="633" t="s">
        <v>263</v>
      </c>
      <c r="AQ20" s="634"/>
      <c r="AR20" s="634"/>
      <c r="AS20" s="634"/>
      <c r="AT20" s="634"/>
      <c r="AU20" s="634"/>
      <c r="AV20" s="634"/>
      <c r="AW20" s="634"/>
      <c r="AX20" s="634"/>
      <c r="AY20" s="634"/>
      <c r="AZ20" s="634"/>
      <c r="BA20" s="634"/>
      <c r="BB20" s="634"/>
      <c r="BC20" s="634"/>
      <c r="BD20" s="634"/>
      <c r="BE20" s="634"/>
      <c r="BF20" s="635"/>
      <c r="BG20" s="636">
        <v>1043237</v>
      </c>
      <c r="BH20" s="637"/>
      <c r="BI20" s="637"/>
      <c r="BJ20" s="637"/>
      <c r="BK20" s="637"/>
      <c r="BL20" s="637"/>
      <c r="BM20" s="637"/>
      <c r="BN20" s="638"/>
      <c r="BO20" s="639">
        <v>5.9</v>
      </c>
      <c r="BP20" s="639"/>
      <c r="BQ20" s="639"/>
      <c r="BR20" s="639"/>
      <c r="BS20" s="640" t="s">
        <v>121</v>
      </c>
      <c r="BT20" s="640"/>
      <c r="BU20" s="640"/>
      <c r="BV20" s="640"/>
      <c r="BW20" s="640"/>
      <c r="BX20" s="640"/>
      <c r="BY20" s="640"/>
      <c r="BZ20" s="640"/>
      <c r="CA20" s="640"/>
      <c r="CB20" s="644"/>
      <c r="CD20" s="633" t="s">
        <v>264</v>
      </c>
      <c r="CE20" s="634"/>
      <c r="CF20" s="634"/>
      <c r="CG20" s="634"/>
      <c r="CH20" s="634"/>
      <c r="CI20" s="634"/>
      <c r="CJ20" s="634"/>
      <c r="CK20" s="634"/>
      <c r="CL20" s="634"/>
      <c r="CM20" s="634"/>
      <c r="CN20" s="634"/>
      <c r="CO20" s="634"/>
      <c r="CP20" s="634"/>
      <c r="CQ20" s="635"/>
      <c r="CR20" s="636">
        <v>53660280</v>
      </c>
      <c r="CS20" s="637"/>
      <c r="CT20" s="637"/>
      <c r="CU20" s="637"/>
      <c r="CV20" s="637"/>
      <c r="CW20" s="637"/>
      <c r="CX20" s="637"/>
      <c r="CY20" s="638"/>
      <c r="CZ20" s="639">
        <v>100</v>
      </c>
      <c r="DA20" s="639"/>
      <c r="DB20" s="639"/>
      <c r="DC20" s="639"/>
      <c r="DD20" s="645">
        <v>8755930</v>
      </c>
      <c r="DE20" s="637"/>
      <c r="DF20" s="637"/>
      <c r="DG20" s="637"/>
      <c r="DH20" s="637"/>
      <c r="DI20" s="637"/>
      <c r="DJ20" s="637"/>
      <c r="DK20" s="637"/>
      <c r="DL20" s="637"/>
      <c r="DM20" s="637"/>
      <c r="DN20" s="637"/>
      <c r="DO20" s="637"/>
      <c r="DP20" s="638"/>
      <c r="DQ20" s="645">
        <v>32060649</v>
      </c>
      <c r="DR20" s="637"/>
      <c r="DS20" s="637"/>
      <c r="DT20" s="637"/>
      <c r="DU20" s="637"/>
      <c r="DV20" s="637"/>
      <c r="DW20" s="637"/>
      <c r="DX20" s="637"/>
      <c r="DY20" s="637"/>
      <c r="DZ20" s="637"/>
      <c r="EA20" s="637"/>
      <c r="EB20" s="637"/>
      <c r="EC20" s="646"/>
    </row>
    <row r="21" spans="2:133" ht="11.25" customHeight="1" x14ac:dyDescent="0.15">
      <c r="B21" s="633" t="s">
        <v>265</v>
      </c>
      <c r="C21" s="634"/>
      <c r="D21" s="634"/>
      <c r="E21" s="634"/>
      <c r="F21" s="634"/>
      <c r="G21" s="634"/>
      <c r="H21" s="634"/>
      <c r="I21" s="634"/>
      <c r="J21" s="634"/>
      <c r="K21" s="634"/>
      <c r="L21" s="634"/>
      <c r="M21" s="634"/>
      <c r="N21" s="634"/>
      <c r="O21" s="634"/>
      <c r="P21" s="634"/>
      <c r="Q21" s="635"/>
      <c r="R21" s="636">
        <v>5963005</v>
      </c>
      <c r="S21" s="637"/>
      <c r="T21" s="637"/>
      <c r="U21" s="637"/>
      <c r="V21" s="637"/>
      <c r="W21" s="637"/>
      <c r="X21" s="637"/>
      <c r="Y21" s="638"/>
      <c r="Z21" s="639">
        <v>10.7</v>
      </c>
      <c r="AA21" s="639"/>
      <c r="AB21" s="639"/>
      <c r="AC21" s="639"/>
      <c r="AD21" s="640">
        <v>5100933</v>
      </c>
      <c r="AE21" s="640"/>
      <c r="AF21" s="640"/>
      <c r="AG21" s="640"/>
      <c r="AH21" s="640"/>
      <c r="AI21" s="640"/>
      <c r="AJ21" s="640"/>
      <c r="AK21" s="640"/>
      <c r="AL21" s="641">
        <v>19.7</v>
      </c>
      <c r="AM21" s="642"/>
      <c r="AN21" s="642"/>
      <c r="AO21" s="643"/>
      <c r="AP21" s="633" t="s">
        <v>266</v>
      </c>
      <c r="AQ21" s="652"/>
      <c r="AR21" s="652"/>
      <c r="AS21" s="652"/>
      <c r="AT21" s="652"/>
      <c r="AU21" s="652"/>
      <c r="AV21" s="652"/>
      <c r="AW21" s="652"/>
      <c r="AX21" s="652"/>
      <c r="AY21" s="652"/>
      <c r="AZ21" s="652"/>
      <c r="BA21" s="652"/>
      <c r="BB21" s="652"/>
      <c r="BC21" s="652"/>
      <c r="BD21" s="652"/>
      <c r="BE21" s="652"/>
      <c r="BF21" s="653"/>
      <c r="BG21" s="636" t="s">
        <v>121</v>
      </c>
      <c r="BH21" s="637"/>
      <c r="BI21" s="637"/>
      <c r="BJ21" s="637"/>
      <c r="BK21" s="637"/>
      <c r="BL21" s="637"/>
      <c r="BM21" s="637"/>
      <c r="BN21" s="638"/>
      <c r="BO21" s="639" t="s">
        <v>121</v>
      </c>
      <c r="BP21" s="639"/>
      <c r="BQ21" s="639"/>
      <c r="BR21" s="639"/>
      <c r="BS21" s="640" t="s">
        <v>121</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15">
      <c r="B22" s="633" t="s">
        <v>267</v>
      </c>
      <c r="C22" s="634"/>
      <c r="D22" s="634"/>
      <c r="E22" s="634"/>
      <c r="F22" s="634"/>
      <c r="G22" s="634"/>
      <c r="H22" s="634"/>
      <c r="I22" s="634"/>
      <c r="J22" s="634"/>
      <c r="K22" s="634"/>
      <c r="L22" s="634"/>
      <c r="M22" s="634"/>
      <c r="N22" s="634"/>
      <c r="O22" s="634"/>
      <c r="P22" s="634"/>
      <c r="Q22" s="635"/>
      <c r="R22" s="636">
        <v>5100933</v>
      </c>
      <c r="S22" s="637"/>
      <c r="T22" s="637"/>
      <c r="U22" s="637"/>
      <c r="V22" s="637"/>
      <c r="W22" s="637"/>
      <c r="X22" s="637"/>
      <c r="Y22" s="638"/>
      <c r="Z22" s="639">
        <v>9.1</v>
      </c>
      <c r="AA22" s="639"/>
      <c r="AB22" s="639"/>
      <c r="AC22" s="639"/>
      <c r="AD22" s="640">
        <v>5100933</v>
      </c>
      <c r="AE22" s="640"/>
      <c r="AF22" s="640"/>
      <c r="AG22" s="640"/>
      <c r="AH22" s="640"/>
      <c r="AI22" s="640"/>
      <c r="AJ22" s="640"/>
      <c r="AK22" s="640"/>
      <c r="AL22" s="641">
        <v>19.7</v>
      </c>
      <c r="AM22" s="642"/>
      <c r="AN22" s="642"/>
      <c r="AO22" s="643"/>
      <c r="AP22" s="633" t="s">
        <v>268</v>
      </c>
      <c r="AQ22" s="652"/>
      <c r="AR22" s="652"/>
      <c r="AS22" s="652"/>
      <c r="AT22" s="652"/>
      <c r="AU22" s="652"/>
      <c r="AV22" s="652"/>
      <c r="AW22" s="652"/>
      <c r="AX22" s="652"/>
      <c r="AY22" s="652"/>
      <c r="AZ22" s="652"/>
      <c r="BA22" s="652"/>
      <c r="BB22" s="652"/>
      <c r="BC22" s="652"/>
      <c r="BD22" s="652"/>
      <c r="BE22" s="652"/>
      <c r="BF22" s="653"/>
      <c r="BG22" s="636" t="s">
        <v>121</v>
      </c>
      <c r="BH22" s="637"/>
      <c r="BI22" s="637"/>
      <c r="BJ22" s="637"/>
      <c r="BK22" s="637"/>
      <c r="BL22" s="637"/>
      <c r="BM22" s="637"/>
      <c r="BN22" s="638"/>
      <c r="BO22" s="639" t="s">
        <v>121</v>
      </c>
      <c r="BP22" s="639"/>
      <c r="BQ22" s="639"/>
      <c r="BR22" s="639"/>
      <c r="BS22" s="640" t="s">
        <v>121</v>
      </c>
      <c r="BT22" s="640"/>
      <c r="BU22" s="640"/>
      <c r="BV22" s="640"/>
      <c r="BW22" s="640"/>
      <c r="BX22" s="640"/>
      <c r="BY22" s="640"/>
      <c r="BZ22" s="640"/>
      <c r="CA22" s="640"/>
      <c r="CB22" s="644"/>
      <c r="CD22" s="618" t="s">
        <v>269</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15">
      <c r="B23" s="633" t="s">
        <v>270</v>
      </c>
      <c r="C23" s="634"/>
      <c r="D23" s="634"/>
      <c r="E23" s="634"/>
      <c r="F23" s="634"/>
      <c r="G23" s="634"/>
      <c r="H23" s="634"/>
      <c r="I23" s="634"/>
      <c r="J23" s="634"/>
      <c r="K23" s="634"/>
      <c r="L23" s="634"/>
      <c r="M23" s="634"/>
      <c r="N23" s="634"/>
      <c r="O23" s="634"/>
      <c r="P23" s="634"/>
      <c r="Q23" s="635"/>
      <c r="R23" s="636">
        <v>862072</v>
      </c>
      <c r="S23" s="637"/>
      <c r="T23" s="637"/>
      <c r="U23" s="637"/>
      <c r="V23" s="637"/>
      <c r="W23" s="637"/>
      <c r="X23" s="637"/>
      <c r="Y23" s="638"/>
      <c r="Z23" s="639">
        <v>1.5</v>
      </c>
      <c r="AA23" s="639"/>
      <c r="AB23" s="639"/>
      <c r="AC23" s="639"/>
      <c r="AD23" s="640" t="s">
        <v>121</v>
      </c>
      <c r="AE23" s="640"/>
      <c r="AF23" s="640"/>
      <c r="AG23" s="640"/>
      <c r="AH23" s="640"/>
      <c r="AI23" s="640"/>
      <c r="AJ23" s="640"/>
      <c r="AK23" s="640"/>
      <c r="AL23" s="641" t="s">
        <v>121</v>
      </c>
      <c r="AM23" s="642"/>
      <c r="AN23" s="642"/>
      <c r="AO23" s="643"/>
      <c r="AP23" s="633" t="s">
        <v>271</v>
      </c>
      <c r="AQ23" s="652"/>
      <c r="AR23" s="652"/>
      <c r="AS23" s="652"/>
      <c r="AT23" s="652"/>
      <c r="AU23" s="652"/>
      <c r="AV23" s="652"/>
      <c r="AW23" s="652"/>
      <c r="AX23" s="652"/>
      <c r="AY23" s="652"/>
      <c r="AZ23" s="652"/>
      <c r="BA23" s="652"/>
      <c r="BB23" s="652"/>
      <c r="BC23" s="652"/>
      <c r="BD23" s="652"/>
      <c r="BE23" s="652"/>
      <c r="BF23" s="653"/>
      <c r="BG23" s="636">
        <v>1043237</v>
      </c>
      <c r="BH23" s="637"/>
      <c r="BI23" s="637"/>
      <c r="BJ23" s="637"/>
      <c r="BK23" s="637"/>
      <c r="BL23" s="637"/>
      <c r="BM23" s="637"/>
      <c r="BN23" s="638"/>
      <c r="BO23" s="639">
        <v>5.9</v>
      </c>
      <c r="BP23" s="639"/>
      <c r="BQ23" s="639"/>
      <c r="BR23" s="639"/>
      <c r="BS23" s="640" t="s">
        <v>121</v>
      </c>
      <c r="BT23" s="640"/>
      <c r="BU23" s="640"/>
      <c r="BV23" s="640"/>
      <c r="BW23" s="640"/>
      <c r="BX23" s="640"/>
      <c r="BY23" s="640"/>
      <c r="BZ23" s="640"/>
      <c r="CA23" s="640"/>
      <c r="CB23" s="644"/>
      <c r="CD23" s="618" t="s">
        <v>211</v>
      </c>
      <c r="CE23" s="619"/>
      <c r="CF23" s="619"/>
      <c r="CG23" s="619"/>
      <c r="CH23" s="619"/>
      <c r="CI23" s="619"/>
      <c r="CJ23" s="619"/>
      <c r="CK23" s="619"/>
      <c r="CL23" s="619"/>
      <c r="CM23" s="619"/>
      <c r="CN23" s="619"/>
      <c r="CO23" s="619"/>
      <c r="CP23" s="619"/>
      <c r="CQ23" s="620"/>
      <c r="CR23" s="618" t="s">
        <v>272</v>
      </c>
      <c r="CS23" s="619"/>
      <c r="CT23" s="619"/>
      <c r="CU23" s="619"/>
      <c r="CV23" s="619"/>
      <c r="CW23" s="619"/>
      <c r="CX23" s="619"/>
      <c r="CY23" s="620"/>
      <c r="CZ23" s="618" t="s">
        <v>273</v>
      </c>
      <c r="DA23" s="619"/>
      <c r="DB23" s="619"/>
      <c r="DC23" s="620"/>
      <c r="DD23" s="618" t="s">
        <v>274</v>
      </c>
      <c r="DE23" s="619"/>
      <c r="DF23" s="619"/>
      <c r="DG23" s="619"/>
      <c r="DH23" s="619"/>
      <c r="DI23" s="619"/>
      <c r="DJ23" s="619"/>
      <c r="DK23" s="620"/>
      <c r="DL23" s="663" t="s">
        <v>275</v>
      </c>
      <c r="DM23" s="664"/>
      <c r="DN23" s="664"/>
      <c r="DO23" s="664"/>
      <c r="DP23" s="664"/>
      <c r="DQ23" s="664"/>
      <c r="DR23" s="664"/>
      <c r="DS23" s="664"/>
      <c r="DT23" s="664"/>
      <c r="DU23" s="664"/>
      <c r="DV23" s="665"/>
      <c r="DW23" s="618" t="s">
        <v>276</v>
      </c>
      <c r="DX23" s="619"/>
      <c r="DY23" s="619"/>
      <c r="DZ23" s="619"/>
      <c r="EA23" s="619"/>
      <c r="EB23" s="619"/>
      <c r="EC23" s="620"/>
    </row>
    <row r="24" spans="2:133" ht="11.25" customHeight="1" x14ac:dyDescent="0.15">
      <c r="B24" s="633" t="s">
        <v>277</v>
      </c>
      <c r="C24" s="634"/>
      <c r="D24" s="634"/>
      <c r="E24" s="634"/>
      <c r="F24" s="634"/>
      <c r="G24" s="634"/>
      <c r="H24" s="634"/>
      <c r="I24" s="634"/>
      <c r="J24" s="634"/>
      <c r="K24" s="634"/>
      <c r="L24" s="634"/>
      <c r="M24" s="634"/>
      <c r="N24" s="634"/>
      <c r="O24" s="634"/>
      <c r="P24" s="634"/>
      <c r="Q24" s="635"/>
      <c r="R24" s="636" t="s">
        <v>121</v>
      </c>
      <c r="S24" s="637"/>
      <c r="T24" s="637"/>
      <c r="U24" s="637"/>
      <c r="V24" s="637"/>
      <c r="W24" s="637"/>
      <c r="X24" s="637"/>
      <c r="Y24" s="638"/>
      <c r="Z24" s="639" t="s">
        <v>121</v>
      </c>
      <c r="AA24" s="639"/>
      <c r="AB24" s="639"/>
      <c r="AC24" s="639"/>
      <c r="AD24" s="640" t="s">
        <v>121</v>
      </c>
      <c r="AE24" s="640"/>
      <c r="AF24" s="640"/>
      <c r="AG24" s="640"/>
      <c r="AH24" s="640"/>
      <c r="AI24" s="640"/>
      <c r="AJ24" s="640"/>
      <c r="AK24" s="640"/>
      <c r="AL24" s="641" t="s">
        <v>121</v>
      </c>
      <c r="AM24" s="642"/>
      <c r="AN24" s="642"/>
      <c r="AO24" s="643"/>
      <c r="AP24" s="633" t="s">
        <v>278</v>
      </c>
      <c r="AQ24" s="652"/>
      <c r="AR24" s="652"/>
      <c r="AS24" s="652"/>
      <c r="AT24" s="652"/>
      <c r="AU24" s="652"/>
      <c r="AV24" s="652"/>
      <c r="AW24" s="652"/>
      <c r="AX24" s="652"/>
      <c r="AY24" s="652"/>
      <c r="AZ24" s="652"/>
      <c r="BA24" s="652"/>
      <c r="BB24" s="652"/>
      <c r="BC24" s="652"/>
      <c r="BD24" s="652"/>
      <c r="BE24" s="652"/>
      <c r="BF24" s="653"/>
      <c r="BG24" s="636" t="s">
        <v>121</v>
      </c>
      <c r="BH24" s="637"/>
      <c r="BI24" s="637"/>
      <c r="BJ24" s="637"/>
      <c r="BK24" s="637"/>
      <c r="BL24" s="637"/>
      <c r="BM24" s="637"/>
      <c r="BN24" s="638"/>
      <c r="BO24" s="639" t="s">
        <v>121</v>
      </c>
      <c r="BP24" s="639"/>
      <c r="BQ24" s="639"/>
      <c r="BR24" s="639"/>
      <c r="BS24" s="640" t="s">
        <v>121</v>
      </c>
      <c r="BT24" s="640"/>
      <c r="BU24" s="640"/>
      <c r="BV24" s="640"/>
      <c r="BW24" s="640"/>
      <c r="BX24" s="640"/>
      <c r="BY24" s="640"/>
      <c r="BZ24" s="640"/>
      <c r="CA24" s="640"/>
      <c r="CB24" s="644"/>
      <c r="CD24" s="622" t="s">
        <v>279</v>
      </c>
      <c r="CE24" s="623"/>
      <c r="CF24" s="623"/>
      <c r="CG24" s="623"/>
      <c r="CH24" s="623"/>
      <c r="CI24" s="623"/>
      <c r="CJ24" s="623"/>
      <c r="CK24" s="623"/>
      <c r="CL24" s="623"/>
      <c r="CM24" s="623"/>
      <c r="CN24" s="623"/>
      <c r="CO24" s="623"/>
      <c r="CP24" s="623"/>
      <c r="CQ24" s="624"/>
      <c r="CR24" s="625">
        <v>24532347</v>
      </c>
      <c r="CS24" s="626"/>
      <c r="CT24" s="626"/>
      <c r="CU24" s="626"/>
      <c r="CV24" s="626"/>
      <c r="CW24" s="626"/>
      <c r="CX24" s="626"/>
      <c r="CY24" s="627"/>
      <c r="CZ24" s="630">
        <v>45.7</v>
      </c>
      <c r="DA24" s="631"/>
      <c r="DB24" s="631"/>
      <c r="DC24" s="647"/>
      <c r="DD24" s="671">
        <v>14852611</v>
      </c>
      <c r="DE24" s="626"/>
      <c r="DF24" s="626"/>
      <c r="DG24" s="626"/>
      <c r="DH24" s="626"/>
      <c r="DI24" s="626"/>
      <c r="DJ24" s="626"/>
      <c r="DK24" s="627"/>
      <c r="DL24" s="671">
        <v>13282965</v>
      </c>
      <c r="DM24" s="626"/>
      <c r="DN24" s="626"/>
      <c r="DO24" s="626"/>
      <c r="DP24" s="626"/>
      <c r="DQ24" s="626"/>
      <c r="DR24" s="626"/>
      <c r="DS24" s="626"/>
      <c r="DT24" s="626"/>
      <c r="DU24" s="626"/>
      <c r="DV24" s="627"/>
      <c r="DW24" s="630">
        <v>50.9</v>
      </c>
      <c r="DX24" s="631"/>
      <c r="DY24" s="631"/>
      <c r="DZ24" s="631"/>
      <c r="EA24" s="631"/>
      <c r="EB24" s="631"/>
      <c r="EC24" s="632"/>
    </row>
    <row r="25" spans="2:133" ht="11.25" customHeight="1" x14ac:dyDescent="0.15">
      <c r="B25" s="633" t="s">
        <v>280</v>
      </c>
      <c r="C25" s="634"/>
      <c r="D25" s="634"/>
      <c r="E25" s="634"/>
      <c r="F25" s="634"/>
      <c r="G25" s="634"/>
      <c r="H25" s="634"/>
      <c r="I25" s="634"/>
      <c r="J25" s="634"/>
      <c r="K25" s="634"/>
      <c r="L25" s="634"/>
      <c r="M25" s="634"/>
      <c r="N25" s="634"/>
      <c r="O25" s="634"/>
      <c r="P25" s="634"/>
      <c r="Q25" s="635"/>
      <c r="R25" s="636">
        <v>27451124</v>
      </c>
      <c r="S25" s="637"/>
      <c r="T25" s="637"/>
      <c r="U25" s="637"/>
      <c r="V25" s="637"/>
      <c r="W25" s="637"/>
      <c r="X25" s="637"/>
      <c r="Y25" s="638"/>
      <c r="Z25" s="639">
        <v>49.1</v>
      </c>
      <c r="AA25" s="639"/>
      <c r="AB25" s="639"/>
      <c r="AC25" s="639"/>
      <c r="AD25" s="640">
        <v>25545815</v>
      </c>
      <c r="AE25" s="640"/>
      <c r="AF25" s="640"/>
      <c r="AG25" s="640"/>
      <c r="AH25" s="640"/>
      <c r="AI25" s="640"/>
      <c r="AJ25" s="640"/>
      <c r="AK25" s="640"/>
      <c r="AL25" s="641">
        <v>98.8</v>
      </c>
      <c r="AM25" s="642"/>
      <c r="AN25" s="642"/>
      <c r="AO25" s="643"/>
      <c r="AP25" s="633" t="s">
        <v>281</v>
      </c>
      <c r="AQ25" s="652"/>
      <c r="AR25" s="652"/>
      <c r="AS25" s="652"/>
      <c r="AT25" s="652"/>
      <c r="AU25" s="652"/>
      <c r="AV25" s="652"/>
      <c r="AW25" s="652"/>
      <c r="AX25" s="652"/>
      <c r="AY25" s="652"/>
      <c r="AZ25" s="652"/>
      <c r="BA25" s="652"/>
      <c r="BB25" s="652"/>
      <c r="BC25" s="652"/>
      <c r="BD25" s="652"/>
      <c r="BE25" s="652"/>
      <c r="BF25" s="653"/>
      <c r="BG25" s="636" t="s">
        <v>121</v>
      </c>
      <c r="BH25" s="637"/>
      <c r="BI25" s="637"/>
      <c r="BJ25" s="637"/>
      <c r="BK25" s="637"/>
      <c r="BL25" s="637"/>
      <c r="BM25" s="637"/>
      <c r="BN25" s="638"/>
      <c r="BO25" s="639" t="s">
        <v>121</v>
      </c>
      <c r="BP25" s="639"/>
      <c r="BQ25" s="639"/>
      <c r="BR25" s="639"/>
      <c r="BS25" s="640" t="s">
        <v>121</v>
      </c>
      <c r="BT25" s="640"/>
      <c r="BU25" s="640"/>
      <c r="BV25" s="640"/>
      <c r="BW25" s="640"/>
      <c r="BX25" s="640"/>
      <c r="BY25" s="640"/>
      <c r="BZ25" s="640"/>
      <c r="CA25" s="640"/>
      <c r="CB25" s="644"/>
      <c r="CD25" s="633" t="s">
        <v>282</v>
      </c>
      <c r="CE25" s="634"/>
      <c r="CF25" s="634"/>
      <c r="CG25" s="634"/>
      <c r="CH25" s="634"/>
      <c r="CI25" s="634"/>
      <c r="CJ25" s="634"/>
      <c r="CK25" s="634"/>
      <c r="CL25" s="634"/>
      <c r="CM25" s="634"/>
      <c r="CN25" s="634"/>
      <c r="CO25" s="634"/>
      <c r="CP25" s="634"/>
      <c r="CQ25" s="635"/>
      <c r="CR25" s="636">
        <v>6868560</v>
      </c>
      <c r="CS25" s="668"/>
      <c r="CT25" s="668"/>
      <c r="CU25" s="668"/>
      <c r="CV25" s="668"/>
      <c r="CW25" s="668"/>
      <c r="CX25" s="668"/>
      <c r="CY25" s="669"/>
      <c r="CZ25" s="641">
        <v>12.8</v>
      </c>
      <c r="DA25" s="666"/>
      <c r="DB25" s="666"/>
      <c r="DC25" s="670"/>
      <c r="DD25" s="645">
        <v>6194367</v>
      </c>
      <c r="DE25" s="668"/>
      <c r="DF25" s="668"/>
      <c r="DG25" s="668"/>
      <c r="DH25" s="668"/>
      <c r="DI25" s="668"/>
      <c r="DJ25" s="668"/>
      <c r="DK25" s="669"/>
      <c r="DL25" s="645">
        <v>6163661</v>
      </c>
      <c r="DM25" s="668"/>
      <c r="DN25" s="668"/>
      <c r="DO25" s="668"/>
      <c r="DP25" s="668"/>
      <c r="DQ25" s="668"/>
      <c r="DR25" s="668"/>
      <c r="DS25" s="668"/>
      <c r="DT25" s="668"/>
      <c r="DU25" s="668"/>
      <c r="DV25" s="669"/>
      <c r="DW25" s="641">
        <v>23.6</v>
      </c>
      <c r="DX25" s="666"/>
      <c r="DY25" s="666"/>
      <c r="DZ25" s="666"/>
      <c r="EA25" s="666"/>
      <c r="EB25" s="666"/>
      <c r="EC25" s="667"/>
    </row>
    <row r="26" spans="2:133" ht="11.25" customHeight="1" x14ac:dyDescent="0.15">
      <c r="B26" s="633" t="s">
        <v>283</v>
      </c>
      <c r="C26" s="634"/>
      <c r="D26" s="634"/>
      <c r="E26" s="634"/>
      <c r="F26" s="634"/>
      <c r="G26" s="634"/>
      <c r="H26" s="634"/>
      <c r="I26" s="634"/>
      <c r="J26" s="634"/>
      <c r="K26" s="634"/>
      <c r="L26" s="634"/>
      <c r="M26" s="634"/>
      <c r="N26" s="634"/>
      <c r="O26" s="634"/>
      <c r="P26" s="634"/>
      <c r="Q26" s="635"/>
      <c r="R26" s="636">
        <v>11684</v>
      </c>
      <c r="S26" s="637"/>
      <c r="T26" s="637"/>
      <c r="U26" s="637"/>
      <c r="V26" s="637"/>
      <c r="W26" s="637"/>
      <c r="X26" s="637"/>
      <c r="Y26" s="638"/>
      <c r="Z26" s="639">
        <v>0</v>
      </c>
      <c r="AA26" s="639"/>
      <c r="AB26" s="639"/>
      <c r="AC26" s="639"/>
      <c r="AD26" s="640">
        <v>11684</v>
      </c>
      <c r="AE26" s="640"/>
      <c r="AF26" s="640"/>
      <c r="AG26" s="640"/>
      <c r="AH26" s="640"/>
      <c r="AI26" s="640"/>
      <c r="AJ26" s="640"/>
      <c r="AK26" s="640"/>
      <c r="AL26" s="641">
        <v>0</v>
      </c>
      <c r="AM26" s="642"/>
      <c r="AN26" s="642"/>
      <c r="AO26" s="643"/>
      <c r="AP26" s="633" t="s">
        <v>284</v>
      </c>
      <c r="AQ26" s="652"/>
      <c r="AR26" s="652"/>
      <c r="AS26" s="652"/>
      <c r="AT26" s="652"/>
      <c r="AU26" s="652"/>
      <c r="AV26" s="652"/>
      <c r="AW26" s="652"/>
      <c r="AX26" s="652"/>
      <c r="AY26" s="652"/>
      <c r="AZ26" s="652"/>
      <c r="BA26" s="652"/>
      <c r="BB26" s="652"/>
      <c r="BC26" s="652"/>
      <c r="BD26" s="652"/>
      <c r="BE26" s="652"/>
      <c r="BF26" s="653"/>
      <c r="BG26" s="636" t="s">
        <v>121</v>
      </c>
      <c r="BH26" s="637"/>
      <c r="BI26" s="637"/>
      <c r="BJ26" s="637"/>
      <c r="BK26" s="637"/>
      <c r="BL26" s="637"/>
      <c r="BM26" s="637"/>
      <c r="BN26" s="638"/>
      <c r="BO26" s="639" t="s">
        <v>121</v>
      </c>
      <c r="BP26" s="639"/>
      <c r="BQ26" s="639"/>
      <c r="BR26" s="639"/>
      <c r="BS26" s="640" t="s">
        <v>121</v>
      </c>
      <c r="BT26" s="640"/>
      <c r="BU26" s="640"/>
      <c r="BV26" s="640"/>
      <c r="BW26" s="640"/>
      <c r="BX26" s="640"/>
      <c r="BY26" s="640"/>
      <c r="BZ26" s="640"/>
      <c r="CA26" s="640"/>
      <c r="CB26" s="644"/>
      <c r="CD26" s="633" t="s">
        <v>285</v>
      </c>
      <c r="CE26" s="634"/>
      <c r="CF26" s="634"/>
      <c r="CG26" s="634"/>
      <c r="CH26" s="634"/>
      <c r="CI26" s="634"/>
      <c r="CJ26" s="634"/>
      <c r="CK26" s="634"/>
      <c r="CL26" s="634"/>
      <c r="CM26" s="634"/>
      <c r="CN26" s="634"/>
      <c r="CO26" s="634"/>
      <c r="CP26" s="634"/>
      <c r="CQ26" s="635"/>
      <c r="CR26" s="636">
        <v>4668152</v>
      </c>
      <c r="CS26" s="637"/>
      <c r="CT26" s="637"/>
      <c r="CU26" s="637"/>
      <c r="CV26" s="637"/>
      <c r="CW26" s="637"/>
      <c r="CX26" s="637"/>
      <c r="CY26" s="638"/>
      <c r="CZ26" s="641">
        <v>8.6999999999999993</v>
      </c>
      <c r="DA26" s="666"/>
      <c r="DB26" s="666"/>
      <c r="DC26" s="670"/>
      <c r="DD26" s="645">
        <v>4185658</v>
      </c>
      <c r="DE26" s="637"/>
      <c r="DF26" s="637"/>
      <c r="DG26" s="637"/>
      <c r="DH26" s="637"/>
      <c r="DI26" s="637"/>
      <c r="DJ26" s="637"/>
      <c r="DK26" s="638"/>
      <c r="DL26" s="645" t="s">
        <v>121</v>
      </c>
      <c r="DM26" s="637"/>
      <c r="DN26" s="637"/>
      <c r="DO26" s="637"/>
      <c r="DP26" s="637"/>
      <c r="DQ26" s="637"/>
      <c r="DR26" s="637"/>
      <c r="DS26" s="637"/>
      <c r="DT26" s="637"/>
      <c r="DU26" s="637"/>
      <c r="DV26" s="638"/>
      <c r="DW26" s="641" t="s">
        <v>121</v>
      </c>
      <c r="DX26" s="666"/>
      <c r="DY26" s="666"/>
      <c r="DZ26" s="666"/>
      <c r="EA26" s="666"/>
      <c r="EB26" s="666"/>
      <c r="EC26" s="667"/>
    </row>
    <row r="27" spans="2:133" ht="11.25" customHeight="1" x14ac:dyDescent="0.15">
      <c r="B27" s="633" t="s">
        <v>286</v>
      </c>
      <c r="C27" s="634"/>
      <c r="D27" s="634"/>
      <c r="E27" s="634"/>
      <c r="F27" s="634"/>
      <c r="G27" s="634"/>
      <c r="H27" s="634"/>
      <c r="I27" s="634"/>
      <c r="J27" s="634"/>
      <c r="K27" s="634"/>
      <c r="L27" s="634"/>
      <c r="M27" s="634"/>
      <c r="N27" s="634"/>
      <c r="O27" s="634"/>
      <c r="P27" s="634"/>
      <c r="Q27" s="635"/>
      <c r="R27" s="636">
        <v>250406</v>
      </c>
      <c r="S27" s="637"/>
      <c r="T27" s="637"/>
      <c r="U27" s="637"/>
      <c r="V27" s="637"/>
      <c r="W27" s="637"/>
      <c r="X27" s="637"/>
      <c r="Y27" s="638"/>
      <c r="Z27" s="639">
        <v>0.4</v>
      </c>
      <c r="AA27" s="639"/>
      <c r="AB27" s="639"/>
      <c r="AC27" s="639"/>
      <c r="AD27" s="640" t="s">
        <v>121</v>
      </c>
      <c r="AE27" s="640"/>
      <c r="AF27" s="640"/>
      <c r="AG27" s="640"/>
      <c r="AH27" s="640"/>
      <c r="AI27" s="640"/>
      <c r="AJ27" s="640"/>
      <c r="AK27" s="640"/>
      <c r="AL27" s="641" t="s">
        <v>121</v>
      </c>
      <c r="AM27" s="642"/>
      <c r="AN27" s="642"/>
      <c r="AO27" s="643"/>
      <c r="AP27" s="633" t="s">
        <v>287</v>
      </c>
      <c r="AQ27" s="634"/>
      <c r="AR27" s="634"/>
      <c r="AS27" s="634"/>
      <c r="AT27" s="634"/>
      <c r="AU27" s="634"/>
      <c r="AV27" s="634"/>
      <c r="AW27" s="634"/>
      <c r="AX27" s="634"/>
      <c r="AY27" s="634"/>
      <c r="AZ27" s="634"/>
      <c r="BA27" s="634"/>
      <c r="BB27" s="634"/>
      <c r="BC27" s="634"/>
      <c r="BD27" s="634"/>
      <c r="BE27" s="634"/>
      <c r="BF27" s="635"/>
      <c r="BG27" s="636">
        <v>17624121</v>
      </c>
      <c r="BH27" s="637"/>
      <c r="BI27" s="637"/>
      <c r="BJ27" s="637"/>
      <c r="BK27" s="637"/>
      <c r="BL27" s="637"/>
      <c r="BM27" s="637"/>
      <c r="BN27" s="638"/>
      <c r="BO27" s="639">
        <v>100</v>
      </c>
      <c r="BP27" s="639"/>
      <c r="BQ27" s="639"/>
      <c r="BR27" s="639"/>
      <c r="BS27" s="640">
        <v>206841</v>
      </c>
      <c r="BT27" s="640"/>
      <c r="BU27" s="640"/>
      <c r="BV27" s="640"/>
      <c r="BW27" s="640"/>
      <c r="BX27" s="640"/>
      <c r="BY27" s="640"/>
      <c r="BZ27" s="640"/>
      <c r="CA27" s="640"/>
      <c r="CB27" s="644"/>
      <c r="CD27" s="633" t="s">
        <v>288</v>
      </c>
      <c r="CE27" s="634"/>
      <c r="CF27" s="634"/>
      <c r="CG27" s="634"/>
      <c r="CH27" s="634"/>
      <c r="CI27" s="634"/>
      <c r="CJ27" s="634"/>
      <c r="CK27" s="634"/>
      <c r="CL27" s="634"/>
      <c r="CM27" s="634"/>
      <c r="CN27" s="634"/>
      <c r="CO27" s="634"/>
      <c r="CP27" s="634"/>
      <c r="CQ27" s="635"/>
      <c r="CR27" s="636">
        <v>13645098</v>
      </c>
      <c r="CS27" s="668"/>
      <c r="CT27" s="668"/>
      <c r="CU27" s="668"/>
      <c r="CV27" s="668"/>
      <c r="CW27" s="668"/>
      <c r="CX27" s="668"/>
      <c r="CY27" s="669"/>
      <c r="CZ27" s="641">
        <v>25.4</v>
      </c>
      <c r="DA27" s="666"/>
      <c r="DB27" s="666"/>
      <c r="DC27" s="670"/>
      <c r="DD27" s="645">
        <v>4681861</v>
      </c>
      <c r="DE27" s="668"/>
      <c r="DF27" s="668"/>
      <c r="DG27" s="668"/>
      <c r="DH27" s="668"/>
      <c r="DI27" s="668"/>
      <c r="DJ27" s="668"/>
      <c r="DK27" s="669"/>
      <c r="DL27" s="645">
        <v>3142921</v>
      </c>
      <c r="DM27" s="668"/>
      <c r="DN27" s="668"/>
      <c r="DO27" s="668"/>
      <c r="DP27" s="668"/>
      <c r="DQ27" s="668"/>
      <c r="DR27" s="668"/>
      <c r="DS27" s="668"/>
      <c r="DT27" s="668"/>
      <c r="DU27" s="668"/>
      <c r="DV27" s="669"/>
      <c r="DW27" s="641">
        <v>12</v>
      </c>
      <c r="DX27" s="666"/>
      <c r="DY27" s="666"/>
      <c r="DZ27" s="666"/>
      <c r="EA27" s="666"/>
      <c r="EB27" s="666"/>
      <c r="EC27" s="667"/>
    </row>
    <row r="28" spans="2:133" ht="11.25" customHeight="1" x14ac:dyDescent="0.15">
      <c r="B28" s="633" t="s">
        <v>289</v>
      </c>
      <c r="C28" s="634"/>
      <c r="D28" s="634"/>
      <c r="E28" s="634"/>
      <c r="F28" s="634"/>
      <c r="G28" s="634"/>
      <c r="H28" s="634"/>
      <c r="I28" s="634"/>
      <c r="J28" s="634"/>
      <c r="K28" s="634"/>
      <c r="L28" s="634"/>
      <c r="M28" s="634"/>
      <c r="N28" s="634"/>
      <c r="O28" s="634"/>
      <c r="P28" s="634"/>
      <c r="Q28" s="635"/>
      <c r="R28" s="636">
        <v>514433</v>
      </c>
      <c r="S28" s="637"/>
      <c r="T28" s="637"/>
      <c r="U28" s="637"/>
      <c r="V28" s="637"/>
      <c r="W28" s="637"/>
      <c r="X28" s="637"/>
      <c r="Y28" s="638"/>
      <c r="Z28" s="639">
        <v>0.9</v>
      </c>
      <c r="AA28" s="639"/>
      <c r="AB28" s="639"/>
      <c r="AC28" s="639"/>
      <c r="AD28" s="640">
        <v>59614</v>
      </c>
      <c r="AE28" s="640"/>
      <c r="AF28" s="640"/>
      <c r="AG28" s="640"/>
      <c r="AH28" s="640"/>
      <c r="AI28" s="640"/>
      <c r="AJ28" s="640"/>
      <c r="AK28" s="640"/>
      <c r="AL28" s="641">
        <v>0.2</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290</v>
      </c>
      <c r="CE28" s="634"/>
      <c r="CF28" s="634"/>
      <c r="CG28" s="634"/>
      <c r="CH28" s="634"/>
      <c r="CI28" s="634"/>
      <c r="CJ28" s="634"/>
      <c r="CK28" s="634"/>
      <c r="CL28" s="634"/>
      <c r="CM28" s="634"/>
      <c r="CN28" s="634"/>
      <c r="CO28" s="634"/>
      <c r="CP28" s="634"/>
      <c r="CQ28" s="635"/>
      <c r="CR28" s="636">
        <v>4018689</v>
      </c>
      <c r="CS28" s="637"/>
      <c r="CT28" s="637"/>
      <c r="CU28" s="637"/>
      <c r="CV28" s="637"/>
      <c r="CW28" s="637"/>
      <c r="CX28" s="637"/>
      <c r="CY28" s="638"/>
      <c r="CZ28" s="641">
        <v>7.5</v>
      </c>
      <c r="DA28" s="666"/>
      <c r="DB28" s="666"/>
      <c r="DC28" s="670"/>
      <c r="DD28" s="645">
        <v>3976383</v>
      </c>
      <c r="DE28" s="637"/>
      <c r="DF28" s="637"/>
      <c r="DG28" s="637"/>
      <c r="DH28" s="637"/>
      <c r="DI28" s="637"/>
      <c r="DJ28" s="637"/>
      <c r="DK28" s="638"/>
      <c r="DL28" s="645">
        <v>3976383</v>
      </c>
      <c r="DM28" s="637"/>
      <c r="DN28" s="637"/>
      <c r="DO28" s="637"/>
      <c r="DP28" s="637"/>
      <c r="DQ28" s="637"/>
      <c r="DR28" s="637"/>
      <c r="DS28" s="637"/>
      <c r="DT28" s="637"/>
      <c r="DU28" s="637"/>
      <c r="DV28" s="638"/>
      <c r="DW28" s="641">
        <v>15.2</v>
      </c>
      <c r="DX28" s="666"/>
      <c r="DY28" s="666"/>
      <c r="DZ28" s="666"/>
      <c r="EA28" s="666"/>
      <c r="EB28" s="666"/>
      <c r="EC28" s="667"/>
    </row>
    <row r="29" spans="2:133" ht="11.25" customHeight="1" x14ac:dyDescent="0.15">
      <c r="B29" s="633" t="s">
        <v>291</v>
      </c>
      <c r="C29" s="634"/>
      <c r="D29" s="634"/>
      <c r="E29" s="634"/>
      <c r="F29" s="634"/>
      <c r="G29" s="634"/>
      <c r="H29" s="634"/>
      <c r="I29" s="634"/>
      <c r="J29" s="634"/>
      <c r="K29" s="634"/>
      <c r="L29" s="634"/>
      <c r="M29" s="634"/>
      <c r="N29" s="634"/>
      <c r="O29" s="634"/>
      <c r="P29" s="634"/>
      <c r="Q29" s="635"/>
      <c r="R29" s="636">
        <v>257037</v>
      </c>
      <c r="S29" s="637"/>
      <c r="T29" s="637"/>
      <c r="U29" s="637"/>
      <c r="V29" s="637"/>
      <c r="W29" s="637"/>
      <c r="X29" s="637"/>
      <c r="Y29" s="638"/>
      <c r="Z29" s="639">
        <v>0.5</v>
      </c>
      <c r="AA29" s="639"/>
      <c r="AB29" s="639"/>
      <c r="AC29" s="639"/>
      <c r="AD29" s="640" t="s">
        <v>121</v>
      </c>
      <c r="AE29" s="640"/>
      <c r="AF29" s="640"/>
      <c r="AG29" s="640"/>
      <c r="AH29" s="640"/>
      <c r="AI29" s="640"/>
      <c r="AJ29" s="640"/>
      <c r="AK29" s="640"/>
      <c r="AL29" s="641" t="s">
        <v>121</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292</v>
      </c>
      <c r="CE29" s="673"/>
      <c r="CF29" s="633" t="s">
        <v>66</v>
      </c>
      <c r="CG29" s="634"/>
      <c r="CH29" s="634"/>
      <c r="CI29" s="634"/>
      <c r="CJ29" s="634"/>
      <c r="CK29" s="634"/>
      <c r="CL29" s="634"/>
      <c r="CM29" s="634"/>
      <c r="CN29" s="634"/>
      <c r="CO29" s="634"/>
      <c r="CP29" s="634"/>
      <c r="CQ29" s="635"/>
      <c r="CR29" s="636">
        <v>4018674</v>
      </c>
      <c r="CS29" s="668"/>
      <c r="CT29" s="668"/>
      <c r="CU29" s="668"/>
      <c r="CV29" s="668"/>
      <c r="CW29" s="668"/>
      <c r="CX29" s="668"/>
      <c r="CY29" s="669"/>
      <c r="CZ29" s="641">
        <v>7.5</v>
      </c>
      <c r="DA29" s="666"/>
      <c r="DB29" s="666"/>
      <c r="DC29" s="670"/>
      <c r="DD29" s="645">
        <v>3976368</v>
      </c>
      <c r="DE29" s="668"/>
      <c r="DF29" s="668"/>
      <c r="DG29" s="668"/>
      <c r="DH29" s="668"/>
      <c r="DI29" s="668"/>
      <c r="DJ29" s="668"/>
      <c r="DK29" s="669"/>
      <c r="DL29" s="645">
        <v>3976368</v>
      </c>
      <c r="DM29" s="668"/>
      <c r="DN29" s="668"/>
      <c r="DO29" s="668"/>
      <c r="DP29" s="668"/>
      <c r="DQ29" s="668"/>
      <c r="DR29" s="668"/>
      <c r="DS29" s="668"/>
      <c r="DT29" s="668"/>
      <c r="DU29" s="668"/>
      <c r="DV29" s="669"/>
      <c r="DW29" s="641">
        <v>15.2</v>
      </c>
      <c r="DX29" s="666"/>
      <c r="DY29" s="666"/>
      <c r="DZ29" s="666"/>
      <c r="EA29" s="666"/>
      <c r="EB29" s="666"/>
      <c r="EC29" s="667"/>
    </row>
    <row r="30" spans="2:133" ht="11.25" customHeight="1" x14ac:dyDescent="0.15">
      <c r="B30" s="633" t="s">
        <v>293</v>
      </c>
      <c r="C30" s="634"/>
      <c r="D30" s="634"/>
      <c r="E30" s="634"/>
      <c r="F30" s="634"/>
      <c r="G30" s="634"/>
      <c r="H30" s="634"/>
      <c r="I30" s="634"/>
      <c r="J30" s="634"/>
      <c r="K30" s="634"/>
      <c r="L30" s="634"/>
      <c r="M30" s="634"/>
      <c r="N30" s="634"/>
      <c r="O30" s="634"/>
      <c r="P30" s="634"/>
      <c r="Q30" s="635"/>
      <c r="R30" s="636">
        <v>10132385</v>
      </c>
      <c r="S30" s="637"/>
      <c r="T30" s="637"/>
      <c r="U30" s="637"/>
      <c r="V30" s="637"/>
      <c r="W30" s="637"/>
      <c r="X30" s="637"/>
      <c r="Y30" s="638"/>
      <c r="Z30" s="639">
        <v>18.100000000000001</v>
      </c>
      <c r="AA30" s="639"/>
      <c r="AB30" s="639"/>
      <c r="AC30" s="639"/>
      <c r="AD30" s="640" t="s">
        <v>121</v>
      </c>
      <c r="AE30" s="640"/>
      <c r="AF30" s="640"/>
      <c r="AG30" s="640"/>
      <c r="AH30" s="640"/>
      <c r="AI30" s="640"/>
      <c r="AJ30" s="640"/>
      <c r="AK30" s="640"/>
      <c r="AL30" s="641" t="s">
        <v>121</v>
      </c>
      <c r="AM30" s="642"/>
      <c r="AN30" s="642"/>
      <c r="AO30" s="643"/>
      <c r="AP30" s="618" t="s">
        <v>211</v>
      </c>
      <c r="AQ30" s="619"/>
      <c r="AR30" s="619"/>
      <c r="AS30" s="619"/>
      <c r="AT30" s="619"/>
      <c r="AU30" s="619"/>
      <c r="AV30" s="619"/>
      <c r="AW30" s="619"/>
      <c r="AX30" s="619"/>
      <c r="AY30" s="619"/>
      <c r="AZ30" s="619"/>
      <c r="BA30" s="619"/>
      <c r="BB30" s="619"/>
      <c r="BC30" s="619"/>
      <c r="BD30" s="619"/>
      <c r="BE30" s="619"/>
      <c r="BF30" s="620"/>
      <c r="BG30" s="618" t="s">
        <v>294</v>
      </c>
      <c r="BH30" s="678"/>
      <c r="BI30" s="678"/>
      <c r="BJ30" s="678"/>
      <c r="BK30" s="678"/>
      <c r="BL30" s="678"/>
      <c r="BM30" s="678"/>
      <c r="BN30" s="678"/>
      <c r="BO30" s="678"/>
      <c r="BP30" s="678"/>
      <c r="BQ30" s="679"/>
      <c r="BR30" s="618" t="s">
        <v>295</v>
      </c>
      <c r="BS30" s="678"/>
      <c r="BT30" s="678"/>
      <c r="BU30" s="678"/>
      <c r="BV30" s="678"/>
      <c r="BW30" s="678"/>
      <c r="BX30" s="678"/>
      <c r="BY30" s="678"/>
      <c r="BZ30" s="678"/>
      <c r="CA30" s="678"/>
      <c r="CB30" s="679"/>
      <c r="CD30" s="674"/>
      <c r="CE30" s="675"/>
      <c r="CF30" s="633" t="s">
        <v>296</v>
      </c>
      <c r="CG30" s="634"/>
      <c r="CH30" s="634"/>
      <c r="CI30" s="634"/>
      <c r="CJ30" s="634"/>
      <c r="CK30" s="634"/>
      <c r="CL30" s="634"/>
      <c r="CM30" s="634"/>
      <c r="CN30" s="634"/>
      <c r="CO30" s="634"/>
      <c r="CP30" s="634"/>
      <c r="CQ30" s="635"/>
      <c r="CR30" s="636">
        <v>3871694</v>
      </c>
      <c r="CS30" s="637"/>
      <c r="CT30" s="637"/>
      <c r="CU30" s="637"/>
      <c r="CV30" s="637"/>
      <c r="CW30" s="637"/>
      <c r="CX30" s="637"/>
      <c r="CY30" s="638"/>
      <c r="CZ30" s="641">
        <v>7.2</v>
      </c>
      <c r="DA30" s="666"/>
      <c r="DB30" s="666"/>
      <c r="DC30" s="670"/>
      <c r="DD30" s="645">
        <v>3832492</v>
      </c>
      <c r="DE30" s="637"/>
      <c r="DF30" s="637"/>
      <c r="DG30" s="637"/>
      <c r="DH30" s="637"/>
      <c r="DI30" s="637"/>
      <c r="DJ30" s="637"/>
      <c r="DK30" s="638"/>
      <c r="DL30" s="645">
        <v>3832492</v>
      </c>
      <c r="DM30" s="637"/>
      <c r="DN30" s="637"/>
      <c r="DO30" s="637"/>
      <c r="DP30" s="637"/>
      <c r="DQ30" s="637"/>
      <c r="DR30" s="637"/>
      <c r="DS30" s="637"/>
      <c r="DT30" s="637"/>
      <c r="DU30" s="637"/>
      <c r="DV30" s="638"/>
      <c r="DW30" s="641">
        <v>14.7</v>
      </c>
      <c r="DX30" s="666"/>
      <c r="DY30" s="666"/>
      <c r="DZ30" s="666"/>
      <c r="EA30" s="666"/>
      <c r="EB30" s="666"/>
      <c r="EC30" s="667"/>
    </row>
    <row r="31" spans="2:133" ht="11.25" customHeight="1" x14ac:dyDescent="0.15">
      <c r="B31" s="649" t="s">
        <v>297</v>
      </c>
      <c r="C31" s="650"/>
      <c r="D31" s="650"/>
      <c r="E31" s="650"/>
      <c r="F31" s="650"/>
      <c r="G31" s="650"/>
      <c r="H31" s="650"/>
      <c r="I31" s="650"/>
      <c r="J31" s="650"/>
      <c r="K31" s="650"/>
      <c r="L31" s="650"/>
      <c r="M31" s="650"/>
      <c r="N31" s="650"/>
      <c r="O31" s="650"/>
      <c r="P31" s="650"/>
      <c r="Q31" s="651"/>
      <c r="R31" s="636">
        <v>189690</v>
      </c>
      <c r="S31" s="637"/>
      <c r="T31" s="637"/>
      <c r="U31" s="637"/>
      <c r="V31" s="637"/>
      <c r="W31" s="637"/>
      <c r="X31" s="637"/>
      <c r="Y31" s="638"/>
      <c r="Z31" s="639">
        <v>0.3</v>
      </c>
      <c r="AA31" s="639"/>
      <c r="AB31" s="639"/>
      <c r="AC31" s="639"/>
      <c r="AD31" s="640">
        <v>189690</v>
      </c>
      <c r="AE31" s="640"/>
      <c r="AF31" s="640"/>
      <c r="AG31" s="640"/>
      <c r="AH31" s="640"/>
      <c r="AI31" s="640"/>
      <c r="AJ31" s="640"/>
      <c r="AK31" s="640"/>
      <c r="AL31" s="641">
        <v>0.7</v>
      </c>
      <c r="AM31" s="642"/>
      <c r="AN31" s="642"/>
      <c r="AO31" s="643"/>
      <c r="AP31" s="682" t="s">
        <v>298</v>
      </c>
      <c r="AQ31" s="683"/>
      <c r="AR31" s="683"/>
      <c r="AS31" s="683"/>
      <c r="AT31" s="688" t="s">
        <v>299</v>
      </c>
      <c r="AU31" s="212"/>
      <c r="AV31" s="212"/>
      <c r="AW31" s="212"/>
      <c r="AX31" s="622" t="s">
        <v>177</v>
      </c>
      <c r="AY31" s="623"/>
      <c r="AZ31" s="623"/>
      <c r="BA31" s="623"/>
      <c r="BB31" s="623"/>
      <c r="BC31" s="623"/>
      <c r="BD31" s="623"/>
      <c r="BE31" s="623"/>
      <c r="BF31" s="624"/>
      <c r="BG31" s="692">
        <v>99.5</v>
      </c>
      <c r="BH31" s="680"/>
      <c r="BI31" s="680"/>
      <c r="BJ31" s="680"/>
      <c r="BK31" s="680"/>
      <c r="BL31" s="680"/>
      <c r="BM31" s="631">
        <v>98.6</v>
      </c>
      <c r="BN31" s="680"/>
      <c r="BO31" s="680"/>
      <c r="BP31" s="680"/>
      <c r="BQ31" s="681"/>
      <c r="BR31" s="692">
        <v>99.5</v>
      </c>
      <c r="BS31" s="680"/>
      <c r="BT31" s="680"/>
      <c r="BU31" s="680"/>
      <c r="BV31" s="680"/>
      <c r="BW31" s="680"/>
      <c r="BX31" s="631">
        <v>98.4</v>
      </c>
      <c r="BY31" s="680"/>
      <c r="BZ31" s="680"/>
      <c r="CA31" s="680"/>
      <c r="CB31" s="681"/>
      <c r="CD31" s="674"/>
      <c r="CE31" s="675"/>
      <c r="CF31" s="633" t="s">
        <v>300</v>
      </c>
      <c r="CG31" s="634"/>
      <c r="CH31" s="634"/>
      <c r="CI31" s="634"/>
      <c r="CJ31" s="634"/>
      <c r="CK31" s="634"/>
      <c r="CL31" s="634"/>
      <c r="CM31" s="634"/>
      <c r="CN31" s="634"/>
      <c r="CO31" s="634"/>
      <c r="CP31" s="634"/>
      <c r="CQ31" s="635"/>
      <c r="CR31" s="636">
        <v>146980</v>
      </c>
      <c r="CS31" s="668"/>
      <c r="CT31" s="668"/>
      <c r="CU31" s="668"/>
      <c r="CV31" s="668"/>
      <c r="CW31" s="668"/>
      <c r="CX31" s="668"/>
      <c r="CY31" s="669"/>
      <c r="CZ31" s="641">
        <v>0.3</v>
      </c>
      <c r="DA31" s="666"/>
      <c r="DB31" s="666"/>
      <c r="DC31" s="670"/>
      <c r="DD31" s="645">
        <v>143876</v>
      </c>
      <c r="DE31" s="668"/>
      <c r="DF31" s="668"/>
      <c r="DG31" s="668"/>
      <c r="DH31" s="668"/>
      <c r="DI31" s="668"/>
      <c r="DJ31" s="668"/>
      <c r="DK31" s="669"/>
      <c r="DL31" s="645">
        <v>143876</v>
      </c>
      <c r="DM31" s="668"/>
      <c r="DN31" s="668"/>
      <c r="DO31" s="668"/>
      <c r="DP31" s="668"/>
      <c r="DQ31" s="668"/>
      <c r="DR31" s="668"/>
      <c r="DS31" s="668"/>
      <c r="DT31" s="668"/>
      <c r="DU31" s="668"/>
      <c r="DV31" s="669"/>
      <c r="DW31" s="641">
        <v>0.6</v>
      </c>
      <c r="DX31" s="666"/>
      <c r="DY31" s="666"/>
      <c r="DZ31" s="666"/>
      <c r="EA31" s="666"/>
      <c r="EB31" s="666"/>
      <c r="EC31" s="667"/>
    </row>
    <row r="32" spans="2:133" ht="11.25" customHeight="1" x14ac:dyDescent="0.15">
      <c r="B32" s="633" t="s">
        <v>301</v>
      </c>
      <c r="C32" s="634"/>
      <c r="D32" s="634"/>
      <c r="E32" s="634"/>
      <c r="F32" s="634"/>
      <c r="G32" s="634"/>
      <c r="H32" s="634"/>
      <c r="I32" s="634"/>
      <c r="J32" s="634"/>
      <c r="K32" s="634"/>
      <c r="L32" s="634"/>
      <c r="M32" s="634"/>
      <c r="N32" s="634"/>
      <c r="O32" s="634"/>
      <c r="P32" s="634"/>
      <c r="Q32" s="635"/>
      <c r="R32" s="636">
        <v>3936722</v>
      </c>
      <c r="S32" s="637"/>
      <c r="T32" s="637"/>
      <c r="U32" s="637"/>
      <c r="V32" s="637"/>
      <c r="W32" s="637"/>
      <c r="X32" s="637"/>
      <c r="Y32" s="638"/>
      <c r="Z32" s="639">
        <v>7</v>
      </c>
      <c r="AA32" s="639"/>
      <c r="AB32" s="639"/>
      <c r="AC32" s="639"/>
      <c r="AD32" s="640" t="s">
        <v>121</v>
      </c>
      <c r="AE32" s="640"/>
      <c r="AF32" s="640"/>
      <c r="AG32" s="640"/>
      <c r="AH32" s="640"/>
      <c r="AI32" s="640"/>
      <c r="AJ32" s="640"/>
      <c r="AK32" s="640"/>
      <c r="AL32" s="641" t="s">
        <v>121</v>
      </c>
      <c r="AM32" s="642"/>
      <c r="AN32" s="642"/>
      <c r="AO32" s="643"/>
      <c r="AP32" s="684"/>
      <c r="AQ32" s="685"/>
      <c r="AR32" s="685"/>
      <c r="AS32" s="685"/>
      <c r="AT32" s="689"/>
      <c r="AU32" s="208" t="s">
        <v>302</v>
      </c>
      <c r="AX32" s="633" t="s">
        <v>303</v>
      </c>
      <c r="AY32" s="634"/>
      <c r="AZ32" s="634"/>
      <c r="BA32" s="634"/>
      <c r="BB32" s="634"/>
      <c r="BC32" s="634"/>
      <c r="BD32" s="634"/>
      <c r="BE32" s="634"/>
      <c r="BF32" s="635"/>
      <c r="BG32" s="693">
        <v>99.5</v>
      </c>
      <c r="BH32" s="668"/>
      <c r="BI32" s="668"/>
      <c r="BJ32" s="668"/>
      <c r="BK32" s="668"/>
      <c r="BL32" s="668"/>
      <c r="BM32" s="642">
        <v>98.5</v>
      </c>
      <c r="BN32" s="668"/>
      <c r="BO32" s="668"/>
      <c r="BP32" s="668"/>
      <c r="BQ32" s="691"/>
      <c r="BR32" s="693">
        <v>99.4</v>
      </c>
      <c r="BS32" s="668"/>
      <c r="BT32" s="668"/>
      <c r="BU32" s="668"/>
      <c r="BV32" s="668"/>
      <c r="BW32" s="668"/>
      <c r="BX32" s="642">
        <v>98.4</v>
      </c>
      <c r="BY32" s="668"/>
      <c r="BZ32" s="668"/>
      <c r="CA32" s="668"/>
      <c r="CB32" s="691"/>
      <c r="CD32" s="676"/>
      <c r="CE32" s="677"/>
      <c r="CF32" s="633" t="s">
        <v>304</v>
      </c>
      <c r="CG32" s="634"/>
      <c r="CH32" s="634"/>
      <c r="CI32" s="634"/>
      <c r="CJ32" s="634"/>
      <c r="CK32" s="634"/>
      <c r="CL32" s="634"/>
      <c r="CM32" s="634"/>
      <c r="CN32" s="634"/>
      <c r="CO32" s="634"/>
      <c r="CP32" s="634"/>
      <c r="CQ32" s="635"/>
      <c r="CR32" s="636">
        <v>15</v>
      </c>
      <c r="CS32" s="637"/>
      <c r="CT32" s="637"/>
      <c r="CU32" s="637"/>
      <c r="CV32" s="637"/>
      <c r="CW32" s="637"/>
      <c r="CX32" s="637"/>
      <c r="CY32" s="638"/>
      <c r="CZ32" s="641">
        <v>0</v>
      </c>
      <c r="DA32" s="666"/>
      <c r="DB32" s="666"/>
      <c r="DC32" s="670"/>
      <c r="DD32" s="645">
        <v>15</v>
      </c>
      <c r="DE32" s="637"/>
      <c r="DF32" s="637"/>
      <c r="DG32" s="637"/>
      <c r="DH32" s="637"/>
      <c r="DI32" s="637"/>
      <c r="DJ32" s="637"/>
      <c r="DK32" s="638"/>
      <c r="DL32" s="645">
        <v>15</v>
      </c>
      <c r="DM32" s="637"/>
      <c r="DN32" s="637"/>
      <c r="DO32" s="637"/>
      <c r="DP32" s="637"/>
      <c r="DQ32" s="637"/>
      <c r="DR32" s="637"/>
      <c r="DS32" s="637"/>
      <c r="DT32" s="637"/>
      <c r="DU32" s="637"/>
      <c r="DV32" s="638"/>
      <c r="DW32" s="641">
        <v>0</v>
      </c>
      <c r="DX32" s="666"/>
      <c r="DY32" s="666"/>
      <c r="DZ32" s="666"/>
      <c r="EA32" s="666"/>
      <c r="EB32" s="666"/>
      <c r="EC32" s="667"/>
    </row>
    <row r="33" spans="2:133" ht="11.25" customHeight="1" x14ac:dyDescent="0.15">
      <c r="B33" s="633" t="s">
        <v>305</v>
      </c>
      <c r="C33" s="634"/>
      <c r="D33" s="634"/>
      <c r="E33" s="634"/>
      <c r="F33" s="634"/>
      <c r="G33" s="634"/>
      <c r="H33" s="634"/>
      <c r="I33" s="634"/>
      <c r="J33" s="634"/>
      <c r="K33" s="634"/>
      <c r="L33" s="634"/>
      <c r="M33" s="634"/>
      <c r="N33" s="634"/>
      <c r="O33" s="634"/>
      <c r="P33" s="634"/>
      <c r="Q33" s="635"/>
      <c r="R33" s="636">
        <v>56632</v>
      </c>
      <c r="S33" s="637"/>
      <c r="T33" s="637"/>
      <c r="U33" s="637"/>
      <c r="V33" s="637"/>
      <c r="W33" s="637"/>
      <c r="X33" s="637"/>
      <c r="Y33" s="638"/>
      <c r="Z33" s="639">
        <v>0.1</v>
      </c>
      <c r="AA33" s="639"/>
      <c r="AB33" s="639"/>
      <c r="AC33" s="639"/>
      <c r="AD33" s="640">
        <v>25196</v>
      </c>
      <c r="AE33" s="640"/>
      <c r="AF33" s="640"/>
      <c r="AG33" s="640"/>
      <c r="AH33" s="640"/>
      <c r="AI33" s="640"/>
      <c r="AJ33" s="640"/>
      <c r="AK33" s="640"/>
      <c r="AL33" s="641">
        <v>0.1</v>
      </c>
      <c r="AM33" s="642"/>
      <c r="AN33" s="642"/>
      <c r="AO33" s="643"/>
      <c r="AP33" s="686"/>
      <c r="AQ33" s="687"/>
      <c r="AR33" s="687"/>
      <c r="AS33" s="687"/>
      <c r="AT33" s="690"/>
      <c r="AU33" s="213"/>
      <c r="AV33" s="213"/>
      <c r="AW33" s="213"/>
      <c r="AX33" s="657" t="s">
        <v>306</v>
      </c>
      <c r="AY33" s="658"/>
      <c r="AZ33" s="658"/>
      <c r="BA33" s="658"/>
      <c r="BB33" s="658"/>
      <c r="BC33" s="658"/>
      <c r="BD33" s="658"/>
      <c r="BE33" s="658"/>
      <c r="BF33" s="659"/>
      <c r="BG33" s="694">
        <v>99.5</v>
      </c>
      <c r="BH33" s="695"/>
      <c r="BI33" s="695"/>
      <c r="BJ33" s="695"/>
      <c r="BK33" s="695"/>
      <c r="BL33" s="695"/>
      <c r="BM33" s="696">
        <v>98.5</v>
      </c>
      <c r="BN33" s="695"/>
      <c r="BO33" s="695"/>
      <c r="BP33" s="695"/>
      <c r="BQ33" s="697"/>
      <c r="BR33" s="694">
        <v>99.5</v>
      </c>
      <c r="BS33" s="695"/>
      <c r="BT33" s="695"/>
      <c r="BU33" s="695"/>
      <c r="BV33" s="695"/>
      <c r="BW33" s="695"/>
      <c r="BX33" s="696">
        <v>98.4</v>
      </c>
      <c r="BY33" s="695"/>
      <c r="BZ33" s="695"/>
      <c r="CA33" s="695"/>
      <c r="CB33" s="697"/>
      <c r="CD33" s="633" t="s">
        <v>307</v>
      </c>
      <c r="CE33" s="634"/>
      <c r="CF33" s="634"/>
      <c r="CG33" s="634"/>
      <c r="CH33" s="634"/>
      <c r="CI33" s="634"/>
      <c r="CJ33" s="634"/>
      <c r="CK33" s="634"/>
      <c r="CL33" s="634"/>
      <c r="CM33" s="634"/>
      <c r="CN33" s="634"/>
      <c r="CO33" s="634"/>
      <c r="CP33" s="634"/>
      <c r="CQ33" s="635"/>
      <c r="CR33" s="636">
        <v>20258394</v>
      </c>
      <c r="CS33" s="668"/>
      <c r="CT33" s="668"/>
      <c r="CU33" s="668"/>
      <c r="CV33" s="668"/>
      <c r="CW33" s="668"/>
      <c r="CX33" s="668"/>
      <c r="CY33" s="669"/>
      <c r="CZ33" s="641">
        <v>37.799999999999997</v>
      </c>
      <c r="DA33" s="666"/>
      <c r="DB33" s="666"/>
      <c r="DC33" s="670"/>
      <c r="DD33" s="645">
        <v>16071880</v>
      </c>
      <c r="DE33" s="668"/>
      <c r="DF33" s="668"/>
      <c r="DG33" s="668"/>
      <c r="DH33" s="668"/>
      <c r="DI33" s="668"/>
      <c r="DJ33" s="668"/>
      <c r="DK33" s="669"/>
      <c r="DL33" s="645">
        <v>10842524</v>
      </c>
      <c r="DM33" s="668"/>
      <c r="DN33" s="668"/>
      <c r="DO33" s="668"/>
      <c r="DP33" s="668"/>
      <c r="DQ33" s="668"/>
      <c r="DR33" s="668"/>
      <c r="DS33" s="668"/>
      <c r="DT33" s="668"/>
      <c r="DU33" s="668"/>
      <c r="DV33" s="669"/>
      <c r="DW33" s="641">
        <v>41.5</v>
      </c>
      <c r="DX33" s="666"/>
      <c r="DY33" s="666"/>
      <c r="DZ33" s="666"/>
      <c r="EA33" s="666"/>
      <c r="EB33" s="666"/>
      <c r="EC33" s="667"/>
    </row>
    <row r="34" spans="2:133" ht="11.25" customHeight="1" x14ac:dyDescent="0.15">
      <c r="B34" s="633" t="s">
        <v>308</v>
      </c>
      <c r="C34" s="634"/>
      <c r="D34" s="634"/>
      <c r="E34" s="634"/>
      <c r="F34" s="634"/>
      <c r="G34" s="634"/>
      <c r="H34" s="634"/>
      <c r="I34" s="634"/>
      <c r="J34" s="634"/>
      <c r="K34" s="634"/>
      <c r="L34" s="634"/>
      <c r="M34" s="634"/>
      <c r="N34" s="634"/>
      <c r="O34" s="634"/>
      <c r="P34" s="634"/>
      <c r="Q34" s="635"/>
      <c r="R34" s="636">
        <v>82672</v>
      </c>
      <c r="S34" s="637"/>
      <c r="T34" s="637"/>
      <c r="U34" s="637"/>
      <c r="V34" s="637"/>
      <c r="W34" s="637"/>
      <c r="X34" s="637"/>
      <c r="Y34" s="638"/>
      <c r="Z34" s="639">
        <v>0.1</v>
      </c>
      <c r="AA34" s="639"/>
      <c r="AB34" s="639"/>
      <c r="AC34" s="639"/>
      <c r="AD34" s="640" t="s">
        <v>121</v>
      </c>
      <c r="AE34" s="640"/>
      <c r="AF34" s="640"/>
      <c r="AG34" s="640"/>
      <c r="AH34" s="640"/>
      <c r="AI34" s="640"/>
      <c r="AJ34" s="640"/>
      <c r="AK34" s="640"/>
      <c r="AL34" s="641" t="s">
        <v>121</v>
      </c>
      <c r="AM34" s="642"/>
      <c r="AN34" s="642"/>
      <c r="AO34" s="643"/>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3" t="s">
        <v>309</v>
      </c>
      <c r="CE34" s="634"/>
      <c r="CF34" s="634"/>
      <c r="CG34" s="634"/>
      <c r="CH34" s="634"/>
      <c r="CI34" s="634"/>
      <c r="CJ34" s="634"/>
      <c r="CK34" s="634"/>
      <c r="CL34" s="634"/>
      <c r="CM34" s="634"/>
      <c r="CN34" s="634"/>
      <c r="CO34" s="634"/>
      <c r="CP34" s="634"/>
      <c r="CQ34" s="635"/>
      <c r="CR34" s="636">
        <v>6635197</v>
      </c>
      <c r="CS34" s="637"/>
      <c r="CT34" s="637"/>
      <c r="CU34" s="637"/>
      <c r="CV34" s="637"/>
      <c r="CW34" s="637"/>
      <c r="CX34" s="637"/>
      <c r="CY34" s="638"/>
      <c r="CZ34" s="641">
        <v>12.4</v>
      </c>
      <c r="DA34" s="666"/>
      <c r="DB34" s="666"/>
      <c r="DC34" s="670"/>
      <c r="DD34" s="645">
        <v>4981245</v>
      </c>
      <c r="DE34" s="637"/>
      <c r="DF34" s="637"/>
      <c r="DG34" s="637"/>
      <c r="DH34" s="637"/>
      <c r="DI34" s="637"/>
      <c r="DJ34" s="637"/>
      <c r="DK34" s="638"/>
      <c r="DL34" s="645">
        <v>4690652</v>
      </c>
      <c r="DM34" s="637"/>
      <c r="DN34" s="637"/>
      <c r="DO34" s="637"/>
      <c r="DP34" s="637"/>
      <c r="DQ34" s="637"/>
      <c r="DR34" s="637"/>
      <c r="DS34" s="637"/>
      <c r="DT34" s="637"/>
      <c r="DU34" s="637"/>
      <c r="DV34" s="638"/>
      <c r="DW34" s="641">
        <v>18</v>
      </c>
      <c r="DX34" s="666"/>
      <c r="DY34" s="666"/>
      <c r="DZ34" s="666"/>
      <c r="EA34" s="666"/>
      <c r="EB34" s="666"/>
      <c r="EC34" s="667"/>
    </row>
    <row r="35" spans="2:133" ht="11.25" customHeight="1" x14ac:dyDescent="0.15">
      <c r="B35" s="633" t="s">
        <v>310</v>
      </c>
      <c r="C35" s="634"/>
      <c r="D35" s="634"/>
      <c r="E35" s="634"/>
      <c r="F35" s="634"/>
      <c r="G35" s="634"/>
      <c r="H35" s="634"/>
      <c r="I35" s="634"/>
      <c r="J35" s="634"/>
      <c r="K35" s="634"/>
      <c r="L35" s="634"/>
      <c r="M35" s="634"/>
      <c r="N35" s="634"/>
      <c r="O35" s="634"/>
      <c r="P35" s="634"/>
      <c r="Q35" s="635"/>
      <c r="R35" s="636">
        <v>1829431</v>
      </c>
      <c r="S35" s="637"/>
      <c r="T35" s="637"/>
      <c r="U35" s="637"/>
      <c r="V35" s="637"/>
      <c r="W35" s="637"/>
      <c r="X35" s="637"/>
      <c r="Y35" s="638"/>
      <c r="Z35" s="639">
        <v>3.3</v>
      </c>
      <c r="AA35" s="639"/>
      <c r="AB35" s="639"/>
      <c r="AC35" s="639"/>
      <c r="AD35" s="640" t="s">
        <v>121</v>
      </c>
      <c r="AE35" s="640"/>
      <c r="AF35" s="640"/>
      <c r="AG35" s="640"/>
      <c r="AH35" s="640"/>
      <c r="AI35" s="640"/>
      <c r="AJ35" s="640"/>
      <c r="AK35" s="640"/>
      <c r="AL35" s="641" t="s">
        <v>121</v>
      </c>
      <c r="AM35" s="642"/>
      <c r="AN35" s="642"/>
      <c r="AO35" s="643"/>
      <c r="AP35" s="216"/>
      <c r="AQ35" s="618" t="s">
        <v>311</v>
      </c>
      <c r="AR35" s="619"/>
      <c r="AS35" s="619"/>
      <c r="AT35" s="619"/>
      <c r="AU35" s="619"/>
      <c r="AV35" s="619"/>
      <c r="AW35" s="619"/>
      <c r="AX35" s="619"/>
      <c r="AY35" s="619"/>
      <c r="AZ35" s="619"/>
      <c r="BA35" s="619"/>
      <c r="BB35" s="619"/>
      <c r="BC35" s="619"/>
      <c r="BD35" s="619"/>
      <c r="BE35" s="619"/>
      <c r="BF35" s="620"/>
      <c r="BG35" s="618" t="s">
        <v>312</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313</v>
      </c>
      <c r="CE35" s="634"/>
      <c r="CF35" s="634"/>
      <c r="CG35" s="634"/>
      <c r="CH35" s="634"/>
      <c r="CI35" s="634"/>
      <c r="CJ35" s="634"/>
      <c r="CK35" s="634"/>
      <c r="CL35" s="634"/>
      <c r="CM35" s="634"/>
      <c r="CN35" s="634"/>
      <c r="CO35" s="634"/>
      <c r="CP35" s="634"/>
      <c r="CQ35" s="635"/>
      <c r="CR35" s="636">
        <v>718948</v>
      </c>
      <c r="CS35" s="668"/>
      <c r="CT35" s="668"/>
      <c r="CU35" s="668"/>
      <c r="CV35" s="668"/>
      <c r="CW35" s="668"/>
      <c r="CX35" s="668"/>
      <c r="CY35" s="669"/>
      <c r="CZ35" s="641">
        <v>1.3</v>
      </c>
      <c r="DA35" s="666"/>
      <c r="DB35" s="666"/>
      <c r="DC35" s="670"/>
      <c r="DD35" s="645">
        <v>574673</v>
      </c>
      <c r="DE35" s="668"/>
      <c r="DF35" s="668"/>
      <c r="DG35" s="668"/>
      <c r="DH35" s="668"/>
      <c r="DI35" s="668"/>
      <c r="DJ35" s="668"/>
      <c r="DK35" s="669"/>
      <c r="DL35" s="645">
        <v>574532</v>
      </c>
      <c r="DM35" s="668"/>
      <c r="DN35" s="668"/>
      <c r="DO35" s="668"/>
      <c r="DP35" s="668"/>
      <c r="DQ35" s="668"/>
      <c r="DR35" s="668"/>
      <c r="DS35" s="668"/>
      <c r="DT35" s="668"/>
      <c r="DU35" s="668"/>
      <c r="DV35" s="669"/>
      <c r="DW35" s="641">
        <v>2.2000000000000002</v>
      </c>
      <c r="DX35" s="666"/>
      <c r="DY35" s="666"/>
      <c r="DZ35" s="666"/>
      <c r="EA35" s="666"/>
      <c r="EB35" s="666"/>
      <c r="EC35" s="667"/>
    </row>
    <row r="36" spans="2:133" ht="11.25" customHeight="1" x14ac:dyDescent="0.15">
      <c r="B36" s="633" t="s">
        <v>314</v>
      </c>
      <c r="C36" s="634"/>
      <c r="D36" s="634"/>
      <c r="E36" s="634"/>
      <c r="F36" s="634"/>
      <c r="G36" s="634"/>
      <c r="H36" s="634"/>
      <c r="I36" s="634"/>
      <c r="J36" s="634"/>
      <c r="K36" s="634"/>
      <c r="L36" s="634"/>
      <c r="M36" s="634"/>
      <c r="N36" s="634"/>
      <c r="O36" s="634"/>
      <c r="P36" s="634"/>
      <c r="Q36" s="635"/>
      <c r="R36" s="636">
        <v>2431357</v>
      </c>
      <c r="S36" s="637"/>
      <c r="T36" s="637"/>
      <c r="U36" s="637"/>
      <c r="V36" s="637"/>
      <c r="W36" s="637"/>
      <c r="X36" s="637"/>
      <c r="Y36" s="638"/>
      <c r="Z36" s="639">
        <v>4.3</v>
      </c>
      <c r="AA36" s="639"/>
      <c r="AB36" s="639"/>
      <c r="AC36" s="639"/>
      <c r="AD36" s="640" t="s">
        <v>121</v>
      </c>
      <c r="AE36" s="640"/>
      <c r="AF36" s="640"/>
      <c r="AG36" s="640"/>
      <c r="AH36" s="640"/>
      <c r="AI36" s="640"/>
      <c r="AJ36" s="640"/>
      <c r="AK36" s="640"/>
      <c r="AL36" s="641" t="s">
        <v>121</v>
      </c>
      <c r="AM36" s="642"/>
      <c r="AN36" s="642"/>
      <c r="AO36" s="643"/>
      <c r="AP36" s="216"/>
      <c r="AQ36" s="702" t="s">
        <v>315</v>
      </c>
      <c r="AR36" s="703"/>
      <c r="AS36" s="703"/>
      <c r="AT36" s="703"/>
      <c r="AU36" s="703"/>
      <c r="AV36" s="703"/>
      <c r="AW36" s="703"/>
      <c r="AX36" s="703"/>
      <c r="AY36" s="704"/>
      <c r="AZ36" s="625">
        <v>5806842</v>
      </c>
      <c r="BA36" s="626"/>
      <c r="BB36" s="626"/>
      <c r="BC36" s="626"/>
      <c r="BD36" s="626"/>
      <c r="BE36" s="626"/>
      <c r="BF36" s="698"/>
      <c r="BG36" s="622" t="s">
        <v>316</v>
      </c>
      <c r="BH36" s="623"/>
      <c r="BI36" s="623"/>
      <c r="BJ36" s="623"/>
      <c r="BK36" s="623"/>
      <c r="BL36" s="623"/>
      <c r="BM36" s="623"/>
      <c r="BN36" s="623"/>
      <c r="BO36" s="623"/>
      <c r="BP36" s="623"/>
      <c r="BQ36" s="623"/>
      <c r="BR36" s="623"/>
      <c r="BS36" s="623"/>
      <c r="BT36" s="623"/>
      <c r="BU36" s="624"/>
      <c r="BV36" s="625">
        <v>125205</v>
      </c>
      <c r="BW36" s="626"/>
      <c r="BX36" s="626"/>
      <c r="BY36" s="626"/>
      <c r="BZ36" s="626"/>
      <c r="CA36" s="626"/>
      <c r="CB36" s="698"/>
      <c r="CD36" s="633" t="s">
        <v>317</v>
      </c>
      <c r="CE36" s="634"/>
      <c r="CF36" s="634"/>
      <c r="CG36" s="634"/>
      <c r="CH36" s="634"/>
      <c r="CI36" s="634"/>
      <c r="CJ36" s="634"/>
      <c r="CK36" s="634"/>
      <c r="CL36" s="634"/>
      <c r="CM36" s="634"/>
      <c r="CN36" s="634"/>
      <c r="CO36" s="634"/>
      <c r="CP36" s="634"/>
      <c r="CQ36" s="635"/>
      <c r="CR36" s="636">
        <v>4596497</v>
      </c>
      <c r="CS36" s="637"/>
      <c r="CT36" s="637"/>
      <c r="CU36" s="637"/>
      <c r="CV36" s="637"/>
      <c r="CW36" s="637"/>
      <c r="CX36" s="637"/>
      <c r="CY36" s="638"/>
      <c r="CZ36" s="641">
        <v>8.6</v>
      </c>
      <c r="DA36" s="666"/>
      <c r="DB36" s="666"/>
      <c r="DC36" s="670"/>
      <c r="DD36" s="645">
        <v>4060582</v>
      </c>
      <c r="DE36" s="637"/>
      <c r="DF36" s="637"/>
      <c r="DG36" s="637"/>
      <c r="DH36" s="637"/>
      <c r="DI36" s="637"/>
      <c r="DJ36" s="637"/>
      <c r="DK36" s="638"/>
      <c r="DL36" s="645">
        <v>2010073</v>
      </c>
      <c r="DM36" s="637"/>
      <c r="DN36" s="637"/>
      <c r="DO36" s="637"/>
      <c r="DP36" s="637"/>
      <c r="DQ36" s="637"/>
      <c r="DR36" s="637"/>
      <c r="DS36" s="637"/>
      <c r="DT36" s="637"/>
      <c r="DU36" s="637"/>
      <c r="DV36" s="638"/>
      <c r="DW36" s="641">
        <v>7.7</v>
      </c>
      <c r="DX36" s="666"/>
      <c r="DY36" s="666"/>
      <c r="DZ36" s="666"/>
      <c r="EA36" s="666"/>
      <c r="EB36" s="666"/>
      <c r="EC36" s="667"/>
    </row>
    <row r="37" spans="2:133" ht="11.25" customHeight="1" x14ac:dyDescent="0.15">
      <c r="B37" s="633" t="s">
        <v>318</v>
      </c>
      <c r="C37" s="634"/>
      <c r="D37" s="634"/>
      <c r="E37" s="634"/>
      <c r="F37" s="634"/>
      <c r="G37" s="634"/>
      <c r="H37" s="634"/>
      <c r="I37" s="634"/>
      <c r="J37" s="634"/>
      <c r="K37" s="634"/>
      <c r="L37" s="634"/>
      <c r="M37" s="634"/>
      <c r="N37" s="634"/>
      <c r="O37" s="634"/>
      <c r="P37" s="634"/>
      <c r="Q37" s="635"/>
      <c r="R37" s="636">
        <v>2292269</v>
      </c>
      <c r="S37" s="637"/>
      <c r="T37" s="637"/>
      <c r="U37" s="637"/>
      <c r="V37" s="637"/>
      <c r="W37" s="637"/>
      <c r="X37" s="637"/>
      <c r="Y37" s="638"/>
      <c r="Z37" s="639">
        <v>4.0999999999999996</v>
      </c>
      <c r="AA37" s="639"/>
      <c r="AB37" s="639"/>
      <c r="AC37" s="639"/>
      <c r="AD37" s="640">
        <v>18888</v>
      </c>
      <c r="AE37" s="640"/>
      <c r="AF37" s="640"/>
      <c r="AG37" s="640"/>
      <c r="AH37" s="640"/>
      <c r="AI37" s="640"/>
      <c r="AJ37" s="640"/>
      <c r="AK37" s="640"/>
      <c r="AL37" s="641">
        <v>0.1</v>
      </c>
      <c r="AM37" s="642"/>
      <c r="AN37" s="642"/>
      <c r="AO37" s="643"/>
      <c r="AQ37" s="699" t="s">
        <v>319</v>
      </c>
      <c r="AR37" s="700"/>
      <c r="AS37" s="700"/>
      <c r="AT37" s="700"/>
      <c r="AU37" s="700"/>
      <c r="AV37" s="700"/>
      <c r="AW37" s="700"/>
      <c r="AX37" s="700"/>
      <c r="AY37" s="701"/>
      <c r="AZ37" s="636">
        <v>1044507</v>
      </c>
      <c r="BA37" s="637"/>
      <c r="BB37" s="637"/>
      <c r="BC37" s="637"/>
      <c r="BD37" s="668"/>
      <c r="BE37" s="668"/>
      <c r="BF37" s="691"/>
      <c r="BG37" s="633" t="s">
        <v>320</v>
      </c>
      <c r="BH37" s="634"/>
      <c r="BI37" s="634"/>
      <c r="BJ37" s="634"/>
      <c r="BK37" s="634"/>
      <c r="BL37" s="634"/>
      <c r="BM37" s="634"/>
      <c r="BN37" s="634"/>
      <c r="BO37" s="634"/>
      <c r="BP37" s="634"/>
      <c r="BQ37" s="634"/>
      <c r="BR37" s="634"/>
      <c r="BS37" s="634"/>
      <c r="BT37" s="634"/>
      <c r="BU37" s="635"/>
      <c r="BV37" s="636">
        <v>-101418</v>
      </c>
      <c r="BW37" s="637"/>
      <c r="BX37" s="637"/>
      <c r="BY37" s="637"/>
      <c r="BZ37" s="637"/>
      <c r="CA37" s="637"/>
      <c r="CB37" s="646"/>
      <c r="CD37" s="633" t="s">
        <v>321</v>
      </c>
      <c r="CE37" s="634"/>
      <c r="CF37" s="634"/>
      <c r="CG37" s="634"/>
      <c r="CH37" s="634"/>
      <c r="CI37" s="634"/>
      <c r="CJ37" s="634"/>
      <c r="CK37" s="634"/>
      <c r="CL37" s="634"/>
      <c r="CM37" s="634"/>
      <c r="CN37" s="634"/>
      <c r="CO37" s="634"/>
      <c r="CP37" s="634"/>
      <c r="CQ37" s="635"/>
      <c r="CR37" s="636">
        <v>7793</v>
      </c>
      <c r="CS37" s="668"/>
      <c r="CT37" s="668"/>
      <c r="CU37" s="668"/>
      <c r="CV37" s="668"/>
      <c r="CW37" s="668"/>
      <c r="CX37" s="668"/>
      <c r="CY37" s="669"/>
      <c r="CZ37" s="641">
        <v>0</v>
      </c>
      <c r="DA37" s="666"/>
      <c r="DB37" s="666"/>
      <c r="DC37" s="670"/>
      <c r="DD37" s="645">
        <v>7793</v>
      </c>
      <c r="DE37" s="668"/>
      <c r="DF37" s="668"/>
      <c r="DG37" s="668"/>
      <c r="DH37" s="668"/>
      <c r="DI37" s="668"/>
      <c r="DJ37" s="668"/>
      <c r="DK37" s="669"/>
      <c r="DL37" s="645">
        <v>7793</v>
      </c>
      <c r="DM37" s="668"/>
      <c r="DN37" s="668"/>
      <c r="DO37" s="668"/>
      <c r="DP37" s="668"/>
      <c r="DQ37" s="668"/>
      <c r="DR37" s="668"/>
      <c r="DS37" s="668"/>
      <c r="DT37" s="668"/>
      <c r="DU37" s="668"/>
      <c r="DV37" s="669"/>
      <c r="DW37" s="641">
        <v>0</v>
      </c>
      <c r="DX37" s="666"/>
      <c r="DY37" s="666"/>
      <c r="DZ37" s="666"/>
      <c r="EA37" s="666"/>
      <c r="EB37" s="666"/>
      <c r="EC37" s="667"/>
    </row>
    <row r="38" spans="2:133" ht="11.25" customHeight="1" x14ac:dyDescent="0.15">
      <c r="B38" s="633" t="s">
        <v>322</v>
      </c>
      <c r="C38" s="634"/>
      <c r="D38" s="634"/>
      <c r="E38" s="634"/>
      <c r="F38" s="634"/>
      <c r="G38" s="634"/>
      <c r="H38" s="634"/>
      <c r="I38" s="634"/>
      <c r="J38" s="634"/>
      <c r="K38" s="634"/>
      <c r="L38" s="634"/>
      <c r="M38" s="634"/>
      <c r="N38" s="634"/>
      <c r="O38" s="634"/>
      <c r="P38" s="634"/>
      <c r="Q38" s="635"/>
      <c r="R38" s="636">
        <v>6520401</v>
      </c>
      <c r="S38" s="637"/>
      <c r="T38" s="637"/>
      <c r="U38" s="637"/>
      <c r="V38" s="637"/>
      <c r="W38" s="637"/>
      <c r="X38" s="637"/>
      <c r="Y38" s="638"/>
      <c r="Z38" s="639">
        <v>11.7</v>
      </c>
      <c r="AA38" s="639"/>
      <c r="AB38" s="639"/>
      <c r="AC38" s="639"/>
      <c r="AD38" s="640" t="s">
        <v>121</v>
      </c>
      <c r="AE38" s="640"/>
      <c r="AF38" s="640"/>
      <c r="AG38" s="640"/>
      <c r="AH38" s="640"/>
      <c r="AI38" s="640"/>
      <c r="AJ38" s="640"/>
      <c r="AK38" s="640"/>
      <c r="AL38" s="641" t="s">
        <v>121</v>
      </c>
      <c r="AM38" s="642"/>
      <c r="AN38" s="642"/>
      <c r="AO38" s="643"/>
      <c r="AQ38" s="699" t="s">
        <v>323</v>
      </c>
      <c r="AR38" s="700"/>
      <c r="AS38" s="700"/>
      <c r="AT38" s="700"/>
      <c r="AU38" s="700"/>
      <c r="AV38" s="700"/>
      <c r="AW38" s="700"/>
      <c r="AX38" s="700"/>
      <c r="AY38" s="701"/>
      <c r="AZ38" s="636">
        <v>48966</v>
      </c>
      <c r="BA38" s="637"/>
      <c r="BB38" s="637"/>
      <c r="BC38" s="637"/>
      <c r="BD38" s="668"/>
      <c r="BE38" s="668"/>
      <c r="BF38" s="691"/>
      <c r="BG38" s="633" t="s">
        <v>324</v>
      </c>
      <c r="BH38" s="634"/>
      <c r="BI38" s="634"/>
      <c r="BJ38" s="634"/>
      <c r="BK38" s="634"/>
      <c r="BL38" s="634"/>
      <c r="BM38" s="634"/>
      <c r="BN38" s="634"/>
      <c r="BO38" s="634"/>
      <c r="BP38" s="634"/>
      <c r="BQ38" s="634"/>
      <c r="BR38" s="634"/>
      <c r="BS38" s="634"/>
      <c r="BT38" s="634"/>
      <c r="BU38" s="635"/>
      <c r="BV38" s="636">
        <v>13189</v>
      </c>
      <c r="BW38" s="637"/>
      <c r="BX38" s="637"/>
      <c r="BY38" s="637"/>
      <c r="BZ38" s="637"/>
      <c r="CA38" s="637"/>
      <c r="CB38" s="646"/>
      <c r="CD38" s="633" t="s">
        <v>325</v>
      </c>
      <c r="CE38" s="634"/>
      <c r="CF38" s="634"/>
      <c r="CG38" s="634"/>
      <c r="CH38" s="634"/>
      <c r="CI38" s="634"/>
      <c r="CJ38" s="634"/>
      <c r="CK38" s="634"/>
      <c r="CL38" s="634"/>
      <c r="CM38" s="634"/>
      <c r="CN38" s="634"/>
      <c r="CO38" s="634"/>
      <c r="CP38" s="634"/>
      <c r="CQ38" s="635"/>
      <c r="CR38" s="636">
        <v>4738315</v>
      </c>
      <c r="CS38" s="637"/>
      <c r="CT38" s="637"/>
      <c r="CU38" s="637"/>
      <c r="CV38" s="637"/>
      <c r="CW38" s="637"/>
      <c r="CX38" s="637"/>
      <c r="CY38" s="638"/>
      <c r="CZ38" s="641">
        <v>8.8000000000000007</v>
      </c>
      <c r="DA38" s="666"/>
      <c r="DB38" s="666"/>
      <c r="DC38" s="670"/>
      <c r="DD38" s="645">
        <v>3790828</v>
      </c>
      <c r="DE38" s="637"/>
      <c r="DF38" s="637"/>
      <c r="DG38" s="637"/>
      <c r="DH38" s="637"/>
      <c r="DI38" s="637"/>
      <c r="DJ38" s="637"/>
      <c r="DK38" s="638"/>
      <c r="DL38" s="645">
        <v>3514565</v>
      </c>
      <c r="DM38" s="637"/>
      <c r="DN38" s="637"/>
      <c r="DO38" s="637"/>
      <c r="DP38" s="637"/>
      <c r="DQ38" s="637"/>
      <c r="DR38" s="637"/>
      <c r="DS38" s="637"/>
      <c r="DT38" s="637"/>
      <c r="DU38" s="637"/>
      <c r="DV38" s="638"/>
      <c r="DW38" s="641">
        <v>13.5</v>
      </c>
      <c r="DX38" s="666"/>
      <c r="DY38" s="666"/>
      <c r="DZ38" s="666"/>
      <c r="EA38" s="666"/>
      <c r="EB38" s="666"/>
      <c r="EC38" s="667"/>
    </row>
    <row r="39" spans="2:133" ht="11.25" customHeight="1" x14ac:dyDescent="0.15">
      <c r="B39" s="633" t="s">
        <v>326</v>
      </c>
      <c r="C39" s="634"/>
      <c r="D39" s="634"/>
      <c r="E39" s="634"/>
      <c r="F39" s="634"/>
      <c r="G39" s="634"/>
      <c r="H39" s="634"/>
      <c r="I39" s="634"/>
      <c r="J39" s="634"/>
      <c r="K39" s="634"/>
      <c r="L39" s="634"/>
      <c r="M39" s="634"/>
      <c r="N39" s="634"/>
      <c r="O39" s="634"/>
      <c r="P39" s="634"/>
      <c r="Q39" s="635"/>
      <c r="R39" s="636" t="s">
        <v>121</v>
      </c>
      <c r="S39" s="637"/>
      <c r="T39" s="637"/>
      <c r="U39" s="637"/>
      <c r="V39" s="637"/>
      <c r="W39" s="637"/>
      <c r="X39" s="637"/>
      <c r="Y39" s="638"/>
      <c r="Z39" s="639" t="s">
        <v>121</v>
      </c>
      <c r="AA39" s="639"/>
      <c r="AB39" s="639"/>
      <c r="AC39" s="639"/>
      <c r="AD39" s="640" t="s">
        <v>121</v>
      </c>
      <c r="AE39" s="640"/>
      <c r="AF39" s="640"/>
      <c r="AG39" s="640"/>
      <c r="AH39" s="640"/>
      <c r="AI39" s="640"/>
      <c r="AJ39" s="640"/>
      <c r="AK39" s="640"/>
      <c r="AL39" s="641" t="s">
        <v>121</v>
      </c>
      <c r="AM39" s="642"/>
      <c r="AN39" s="642"/>
      <c r="AO39" s="643"/>
      <c r="AQ39" s="699" t="s">
        <v>327</v>
      </c>
      <c r="AR39" s="700"/>
      <c r="AS39" s="700"/>
      <c r="AT39" s="700"/>
      <c r="AU39" s="700"/>
      <c r="AV39" s="700"/>
      <c r="AW39" s="700"/>
      <c r="AX39" s="700"/>
      <c r="AY39" s="701"/>
      <c r="AZ39" s="636">
        <v>16062</v>
      </c>
      <c r="BA39" s="637"/>
      <c r="BB39" s="637"/>
      <c r="BC39" s="637"/>
      <c r="BD39" s="668"/>
      <c r="BE39" s="668"/>
      <c r="BF39" s="691"/>
      <c r="BG39" s="633" t="s">
        <v>328</v>
      </c>
      <c r="BH39" s="634"/>
      <c r="BI39" s="634"/>
      <c r="BJ39" s="634"/>
      <c r="BK39" s="634"/>
      <c r="BL39" s="634"/>
      <c r="BM39" s="634"/>
      <c r="BN39" s="634"/>
      <c r="BO39" s="634"/>
      <c r="BP39" s="634"/>
      <c r="BQ39" s="634"/>
      <c r="BR39" s="634"/>
      <c r="BS39" s="634"/>
      <c r="BT39" s="634"/>
      <c r="BU39" s="635"/>
      <c r="BV39" s="636">
        <v>18794</v>
      </c>
      <c r="BW39" s="637"/>
      <c r="BX39" s="637"/>
      <c r="BY39" s="637"/>
      <c r="BZ39" s="637"/>
      <c r="CA39" s="637"/>
      <c r="CB39" s="646"/>
      <c r="CD39" s="633" t="s">
        <v>329</v>
      </c>
      <c r="CE39" s="634"/>
      <c r="CF39" s="634"/>
      <c r="CG39" s="634"/>
      <c r="CH39" s="634"/>
      <c r="CI39" s="634"/>
      <c r="CJ39" s="634"/>
      <c r="CK39" s="634"/>
      <c r="CL39" s="634"/>
      <c r="CM39" s="634"/>
      <c r="CN39" s="634"/>
      <c r="CO39" s="634"/>
      <c r="CP39" s="634"/>
      <c r="CQ39" s="635"/>
      <c r="CR39" s="636">
        <v>2689495</v>
      </c>
      <c r="CS39" s="668"/>
      <c r="CT39" s="668"/>
      <c r="CU39" s="668"/>
      <c r="CV39" s="668"/>
      <c r="CW39" s="668"/>
      <c r="CX39" s="668"/>
      <c r="CY39" s="669"/>
      <c r="CZ39" s="641">
        <v>5</v>
      </c>
      <c r="DA39" s="666"/>
      <c r="DB39" s="666"/>
      <c r="DC39" s="670"/>
      <c r="DD39" s="645">
        <v>2611806</v>
      </c>
      <c r="DE39" s="668"/>
      <c r="DF39" s="668"/>
      <c r="DG39" s="668"/>
      <c r="DH39" s="668"/>
      <c r="DI39" s="668"/>
      <c r="DJ39" s="668"/>
      <c r="DK39" s="669"/>
      <c r="DL39" s="645" t="s">
        <v>121</v>
      </c>
      <c r="DM39" s="668"/>
      <c r="DN39" s="668"/>
      <c r="DO39" s="668"/>
      <c r="DP39" s="668"/>
      <c r="DQ39" s="668"/>
      <c r="DR39" s="668"/>
      <c r="DS39" s="668"/>
      <c r="DT39" s="668"/>
      <c r="DU39" s="668"/>
      <c r="DV39" s="669"/>
      <c r="DW39" s="641" t="s">
        <v>121</v>
      </c>
      <c r="DX39" s="666"/>
      <c r="DY39" s="666"/>
      <c r="DZ39" s="666"/>
      <c r="EA39" s="666"/>
      <c r="EB39" s="666"/>
      <c r="EC39" s="667"/>
    </row>
    <row r="40" spans="2:133" ht="11.25" customHeight="1" x14ac:dyDescent="0.15">
      <c r="B40" s="633" t="s">
        <v>330</v>
      </c>
      <c r="C40" s="634"/>
      <c r="D40" s="634"/>
      <c r="E40" s="634"/>
      <c r="F40" s="634"/>
      <c r="G40" s="634"/>
      <c r="H40" s="634"/>
      <c r="I40" s="634"/>
      <c r="J40" s="634"/>
      <c r="K40" s="634"/>
      <c r="L40" s="634"/>
      <c r="M40" s="634"/>
      <c r="N40" s="634"/>
      <c r="O40" s="634"/>
      <c r="P40" s="634"/>
      <c r="Q40" s="635"/>
      <c r="R40" s="636">
        <v>265301</v>
      </c>
      <c r="S40" s="637"/>
      <c r="T40" s="637"/>
      <c r="U40" s="637"/>
      <c r="V40" s="637"/>
      <c r="W40" s="637"/>
      <c r="X40" s="637"/>
      <c r="Y40" s="638"/>
      <c r="Z40" s="639">
        <v>0.5</v>
      </c>
      <c r="AA40" s="639"/>
      <c r="AB40" s="639"/>
      <c r="AC40" s="639"/>
      <c r="AD40" s="640" t="s">
        <v>121</v>
      </c>
      <c r="AE40" s="640"/>
      <c r="AF40" s="640"/>
      <c r="AG40" s="640"/>
      <c r="AH40" s="640"/>
      <c r="AI40" s="640"/>
      <c r="AJ40" s="640"/>
      <c r="AK40" s="640"/>
      <c r="AL40" s="641" t="s">
        <v>121</v>
      </c>
      <c r="AM40" s="642"/>
      <c r="AN40" s="642"/>
      <c r="AO40" s="643"/>
      <c r="AQ40" s="699" t="s">
        <v>331</v>
      </c>
      <c r="AR40" s="700"/>
      <c r="AS40" s="700"/>
      <c r="AT40" s="700"/>
      <c r="AU40" s="700"/>
      <c r="AV40" s="700"/>
      <c r="AW40" s="700"/>
      <c r="AX40" s="700"/>
      <c r="AY40" s="701"/>
      <c r="AZ40" s="636">
        <v>3762</v>
      </c>
      <c r="BA40" s="637"/>
      <c r="BB40" s="637"/>
      <c r="BC40" s="637"/>
      <c r="BD40" s="668"/>
      <c r="BE40" s="668"/>
      <c r="BF40" s="691"/>
      <c r="BG40" s="684" t="s">
        <v>332</v>
      </c>
      <c r="BH40" s="685"/>
      <c r="BI40" s="685"/>
      <c r="BJ40" s="685"/>
      <c r="BK40" s="685"/>
      <c r="BL40" s="217"/>
      <c r="BM40" s="634" t="s">
        <v>333</v>
      </c>
      <c r="BN40" s="634"/>
      <c r="BO40" s="634"/>
      <c r="BP40" s="634"/>
      <c r="BQ40" s="634"/>
      <c r="BR40" s="634"/>
      <c r="BS40" s="634"/>
      <c r="BT40" s="634"/>
      <c r="BU40" s="635"/>
      <c r="BV40" s="636">
        <v>97</v>
      </c>
      <c r="BW40" s="637"/>
      <c r="BX40" s="637"/>
      <c r="BY40" s="637"/>
      <c r="BZ40" s="637"/>
      <c r="CA40" s="637"/>
      <c r="CB40" s="646"/>
      <c r="CD40" s="633" t="s">
        <v>334</v>
      </c>
      <c r="CE40" s="634"/>
      <c r="CF40" s="634"/>
      <c r="CG40" s="634"/>
      <c r="CH40" s="634"/>
      <c r="CI40" s="634"/>
      <c r="CJ40" s="634"/>
      <c r="CK40" s="634"/>
      <c r="CL40" s="634"/>
      <c r="CM40" s="634"/>
      <c r="CN40" s="634"/>
      <c r="CO40" s="634"/>
      <c r="CP40" s="634"/>
      <c r="CQ40" s="635"/>
      <c r="CR40" s="636">
        <v>879942</v>
      </c>
      <c r="CS40" s="637"/>
      <c r="CT40" s="637"/>
      <c r="CU40" s="637"/>
      <c r="CV40" s="637"/>
      <c r="CW40" s="637"/>
      <c r="CX40" s="637"/>
      <c r="CY40" s="638"/>
      <c r="CZ40" s="641">
        <v>1.6</v>
      </c>
      <c r="DA40" s="666"/>
      <c r="DB40" s="666"/>
      <c r="DC40" s="670"/>
      <c r="DD40" s="645">
        <v>52746</v>
      </c>
      <c r="DE40" s="637"/>
      <c r="DF40" s="637"/>
      <c r="DG40" s="637"/>
      <c r="DH40" s="637"/>
      <c r="DI40" s="637"/>
      <c r="DJ40" s="637"/>
      <c r="DK40" s="638"/>
      <c r="DL40" s="645">
        <v>52702</v>
      </c>
      <c r="DM40" s="637"/>
      <c r="DN40" s="637"/>
      <c r="DO40" s="637"/>
      <c r="DP40" s="637"/>
      <c r="DQ40" s="637"/>
      <c r="DR40" s="637"/>
      <c r="DS40" s="637"/>
      <c r="DT40" s="637"/>
      <c r="DU40" s="637"/>
      <c r="DV40" s="638"/>
      <c r="DW40" s="641">
        <v>0.2</v>
      </c>
      <c r="DX40" s="666"/>
      <c r="DY40" s="666"/>
      <c r="DZ40" s="666"/>
      <c r="EA40" s="666"/>
      <c r="EB40" s="666"/>
      <c r="EC40" s="667"/>
    </row>
    <row r="41" spans="2:133" ht="11.25" customHeight="1" x14ac:dyDescent="0.15">
      <c r="B41" s="657" t="s">
        <v>335</v>
      </c>
      <c r="C41" s="658"/>
      <c r="D41" s="658"/>
      <c r="E41" s="658"/>
      <c r="F41" s="658"/>
      <c r="G41" s="658"/>
      <c r="H41" s="658"/>
      <c r="I41" s="658"/>
      <c r="J41" s="658"/>
      <c r="K41" s="658"/>
      <c r="L41" s="658"/>
      <c r="M41" s="658"/>
      <c r="N41" s="658"/>
      <c r="O41" s="658"/>
      <c r="P41" s="658"/>
      <c r="Q41" s="659"/>
      <c r="R41" s="708">
        <v>55956243</v>
      </c>
      <c r="S41" s="709"/>
      <c r="T41" s="709"/>
      <c r="U41" s="709"/>
      <c r="V41" s="709"/>
      <c r="W41" s="709"/>
      <c r="X41" s="709"/>
      <c r="Y41" s="713"/>
      <c r="Z41" s="714">
        <v>100</v>
      </c>
      <c r="AA41" s="714"/>
      <c r="AB41" s="714"/>
      <c r="AC41" s="714"/>
      <c r="AD41" s="715">
        <v>25850887</v>
      </c>
      <c r="AE41" s="715"/>
      <c r="AF41" s="715"/>
      <c r="AG41" s="715"/>
      <c r="AH41" s="715"/>
      <c r="AI41" s="715"/>
      <c r="AJ41" s="715"/>
      <c r="AK41" s="715"/>
      <c r="AL41" s="716">
        <v>100</v>
      </c>
      <c r="AM41" s="696"/>
      <c r="AN41" s="696"/>
      <c r="AO41" s="717"/>
      <c r="AQ41" s="699" t="s">
        <v>336</v>
      </c>
      <c r="AR41" s="700"/>
      <c r="AS41" s="700"/>
      <c r="AT41" s="700"/>
      <c r="AU41" s="700"/>
      <c r="AV41" s="700"/>
      <c r="AW41" s="700"/>
      <c r="AX41" s="700"/>
      <c r="AY41" s="701"/>
      <c r="AZ41" s="636">
        <v>994886</v>
      </c>
      <c r="BA41" s="637"/>
      <c r="BB41" s="637"/>
      <c r="BC41" s="637"/>
      <c r="BD41" s="668"/>
      <c r="BE41" s="668"/>
      <c r="BF41" s="691"/>
      <c r="BG41" s="684"/>
      <c r="BH41" s="685"/>
      <c r="BI41" s="685"/>
      <c r="BJ41" s="685"/>
      <c r="BK41" s="685"/>
      <c r="BL41" s="217"/>
      <c r="BM41" s="634" t="s">
        <v>337</v>
      </c>
      <c r="BN41" s="634"/>
      <c r="BO41" s="634"/>
      <c r="BP41" s="634"/>
      <c r="BQ41" s="634"/>
      <c r="BR41" s="634"/>
      <c r="BS41" s="634"/>
      <c r="BT41" s="634"/>
      <c r="BU41" s="635"/>
      <c r="BV41" s="636" t="s">
        <v>121</v>
      </c>
      <c r="BW41" s="637"/>
      <c r="BX41" s="637"/>
      <c r="BY41" s="637"/>
      <c r="BZ41" s="637"/>
      <c r="CA41" s="637"/>
      <c r="CB41" s="646"/>
      <c r="CD41" s="633" t="s">
        <v>338</v>
      </c>
      <c r="CE41" s="634"/>
      <c r="CF41" s="634"/>
      <c r="CG41" s="634"/>
      <c r="CH41" s="634"/>
      <c r="CI41" s="634"/>
      <c r="CJ41" s="634"/>
      <c r="CK41" s="634"/>
      <c r="CL41" s="634"/>
      <c r="CM41" s="634"/>
      <c r="CN41" s="634"/>
      <c r="CO41" s="634"/>
      <c r="CP41" s="634"/>
      <c r="CQ41" s="635"/>
      <c r="CR41" s="636" t="s">
        <v>121</v>
      </c>
      <c r="CS41" s="668"/>
      <c r="CT41" s="668"/>
      <c r="CU41" s="668"/>
      <c r="CV41" s="668"/>
      <c r="CW41" s="668"/>
      <c r="CX41" s="668"/>
      <c r="CY41" s="669"/>
      <c r="CZ41" s="641" t="s">
        <v>121</v>
      </c>
      <c r="DA41" s="666"/>
      <c r="DB41" s="666"/>
      <c r="DC41" s="670"/>
      <c r="DD41" s="645" t="s">
        <v>121</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15">
      <c r="AQ42" s="705" t="s">
        <v>339</v>
      </c>
      <c r="AR42" s="706"/>
      <c r="AS42" s="706"/>
      <c r="AT42" s="706"/>
      <c r="AU42" s="706"/>
      <c r="AV42" s="706"/>
      <c r="AW42" s="706"/>
      <c r="AX42" s="706"/>
      <c r="AY42" s="707"/>
      <c r="AZ42" s="708">
        <v>3698659</v>
      </c>
      <c r="BA42" s="709"/>
      <c r="BB42" s="709"/>
      <c r="BC42" s="709"/>
      <c r="BD42" s="695"/>
      <c r="BE42" s="695"/>
      <c r="BF42" s="697"/>
      <c r="BG42" s="686"/>
      <c r="BH42" s="687"/>
      <c r="BI42" s="687"/>
      <c r="BJ42" s="687"/>
      <c r="BK42" s="687"/>
      <c r="BL42" s="218"/>
      <c r="BM42" s="658" t="s">
        <v>340</v>
      </c>
      <c r="BN42" s="658"/>
      <c r="BO42" s="658"/>
      <c r="BP42" s="658"/>
      <c r="BQ42" s="658"/>
      <c r="BR42" s="658"/>
      <c r="BS42" s="658"/>
      <c r="BT42" s="658"/>
      <c r="BU42" s="659"/>
      <c r="BV42" s="708">
        <v>459</v>
      </c>
      <c r="BW42" s="709"/>
      <c r="BX42" s="709"/>
      <c r="BY42" s="709"/>
      <c r="BZ42" s="709"/>
      <c r="CA42" s="709"/>
      <c r="CB42" s="718"/>
      <c r="CD42" s="633" t="s">
        <v>341</v>
      </c>
      <c r="CE42" s="634"/>
      <c r="CF42" s="634"/>
      <c r="CG42" s="634"/>
      <c r="CH42" s="634"/>
      <c r="CI42" s="634"/>
      <c r="CJ42" s="634"/>
      <c r="CK42" s="634"/>
      <c r="CL42" s="634"/>
      <c r="CM42" s="634"/>
      <c r="CN42" s="634"/>
      <c r="CO42" s="634"/>
      <c r="CP42" s="634"/>
      <c r="CQ42" s="635"/>
      <c r="CR42" s="636">
        <v>8869539</v>
      </c>
      <c r="CS42" s="668"/>
      <c r="CT42" s="668"/>
      <c r="CU42" s="668"/>
      <c r="CV42" s="668"/>
      <c r="CW42" s="668"/>
      <c r="CX42" s="668"/>
      <c r="CY42" s="669"/>
      <c r="CZ42" s="641">
        <v>16.5</v>
      </c>
      <c r="DA42" s="666"/>
      <c r="DB42" s="666"/>
      <c r="DC42" s="670"/>
      <c r="DD42" s="645">
        <v>1136158</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15">
      <c r="B43" s="208" t="s">
        <v>342</v>
      </c>
      <c r="CD43" s="633" t="s">
        <v>343</v>
      </c>
      <c r="CE43" s="634"/>
      <c r="CF43" s="634"/>
      <c r="CG43" s="634"/>
      <c r="CH43" s="634"/>
      <c r="CI43" s="634"/>
      <c r="CJ43" s="634"/>
      <c r="CK43" s="634"/>
      <c r="CL43" s="634"/>
      <c r="CM43" s="634"/>
      <c r="CN43" s="634"/>
      <c r="CO43" s="634"/>
      <c r="CP43" s="634"/>
      <c r="CQ43" s="635"/>
      <c r="CR43" s="636">
        <v>233103</v>
      </c>
      <c r="CS43" s="668"/>
      <c r="CT43" s="668"/>
      <c r="CU43" s="668"/>
      <c r="CV43" s="668"/>
      <c r="CW43" s="668"/>
      <c r="CX43" s="668"/>
      <c r="CY43" s="669"/>
      <c r="CZ43" s="641">
        <v>0.4</v>
      </c>
      <c r="DA43" s="666"/>
      <c r="DB43" s="666"/>
      <c r="DC43" s="670"/>
      <c r="DD43" s="645">
        <v>227936</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15">
      <c r="B44" s="722" t="s">
        <v>344</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292</v>
      </c>
      <c r="CE44" s="673"/>
      <c r="CF44" s="633" t="s">
        <v>345</v>
      </c>
      <c r="CG44" s="634"/>
      <c r="CH44" s="634"/>
      <c r="CI44" s="634"/>
      <c r="CJ44" s="634"/>
      <c r="CK44" s="634"/>
      <c r="CL44" s="634"/>
      <c r="CM44" s="634"/>
      <c r="CN44" s="634"/>
      <c r="CO44" s="634"/>
      <c r="CP44" s="634"/>
      <c r="CQ44" s="635"/>
      <c r="CR44" s="636">
        <v>8755930</v>
      </c>
      <c r="CS44" s="637"/>
      <c r="CT44" s="637"/>
      <c r="CU44" s="637"/>
      <c r="CV44" s="637"/>
      <c r="CW44" s="637"/>
      <c r="CX44" s="637"/>
      <c r="CY44" s="638"/>
      <c r="CZ44" s="641">
        <v>16.3</v>
      </c>
      <c r="DA44" s="642"/>
      <c r="DB44" s="642"/>
      <c r="DC44" s="648"/>
      <c r="DD44" s="645">
        <v>1039972</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15">
      <c r="B45" s="722" t="s">
        <v>346</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347</v>
      </c>
      <c r="CG45" s="634"/>
      <c r="CH45" s="634"/>
      <c r="CI45" s="634"/>
      <c r="CJ45" s="634"/>
      <c r="CK45" s="634"/>
      <c r="CL45" s="634"/>
      <c r="CM45" s="634"/>
      <c r="CN45" s="634"/>
      <c r="CO45" s="634"/>
      <c r="CP45" s="634"/>
      <c r="CQ45" s="635"/>
      <c r="CR45" s="636">
        <v>1678701</v>
      </c>
      <c r="CS45" s="668"/>
      <c r="CT45" s="668"/>
      <c r="CU45" s="668"/>
      <c r="CV45" s="668"/>
      <c r="CW45" s="668"/>
      <c r="CX45" s="668"/>
      <c r="CY45" s="669"/>
      <c r="CZ45" s="641">
        <v>3.1</v>
      </c>
      <c r="DA45" s="666"/>
      <c r="DB45" s="666"/>
      <c r="DC45" s="670"/>
      <c r="DD45" s="645">
        <v>183780</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15">
      <c r="B46" s="219"/>
      <c r="CD46" s="674"/>
      <c r="CE46" s="675"/>
      <c r="CF46" s="633" t="s">
        <v>348</v>
      </c>
      <c r="CG46" s="634"/>
      <c r="CH46" s="634"/>
      <c r="CI46" s="634"/>
      <c r="CJ46" s="634"/>
      <c r="CK46" s="634"/>
      <c r="CL46" s="634"/>
      <c r="CM46" s="634"/>
      <c r="CN46" s="634"/>
      <c r="CO46" s="634"/>
      <c r="CP46" s="634"/>
      <c r="CQ46" s="635"/>
      <c r="CR46" s="636">
        <v>6814157</v>
      </c>
      <c r="CS46" s="637"/>
      <c r="CT46" s="637"/>
      <c r="CU46" s="637"/>
      <c r="CV46" s="637"/>
      <c r="CW46" s="637"/>
      <c r="CX46" s="637"/>
      <c r="CY46" s="638"/>
      <c r="CZ46" s="641">
        <v>12.7</v>
      </c>
      <c r="DA46" s="642"/>
      <c r="DB46" s="642"/>
      <c r="DC46" s="648"/>
      <c r="DD46" s="645">
        <v>838955</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15">
      <c r="B47" s="219"/>
      <c r="CD47" s="674"/>
      <c r="CE47" s="675"/>
      <c r="CF47" s="633" t="s">
        <v>349</v>
      </c>
      <c r="CG47" s="634"/>
      <c r="CH47" s="634"/>
      <c r="CI47" s="634"/>
      <c r="CJ47" s="634"/>
      <c r="CK47" s="634"/>
      <c r="CL47" s="634"/>
      <c r="CM47" s="634"/>
      <c r="CN47" s="634"/>
      <c r="CO47" s="634"/>
      <c r="CP47" s="634"/>
      <c r="CQ47" s="635"/>
      <c r="CR47" s="636">
        <v>113609</v>
      </c>
      <c r="CS47" s="668"/>
      <c r="CT47" s="668"/>
      <c r="CU47" s="668"/>
      <c r="CV47" s="668"/>
      <c r="CW47" s="668"/>
      <c r="CX47" s="668"/>
      <c r="CY47" s="669"/>
      <c r="CZ47" s="641">
        <v>0.2</v>
      </c>
      <c r="DA47" s="666"/>
      <c r="DB47" s="666"/>
      <c r="DC47" s="670"/>
      <c r="DD47" s="645">
        <v>96186</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x14ac:dyDescent="0.15">
      <c r="B48" s="219"/>
      <c r="CD48" s="676"/>
      <c r="CE48" s="677"/>
      <c r="CF48" s="633" t="s">
        <v>350</v>
      </c>
      <c r="CG48" s="634"/>
      <c r="CH48" s="634"/>
      <c r="CI48" s="634"/>
      <c r="CJ48" s="634"/>
      <c r="CK48" s="634"/>
      <c r="CL48" s="634"/>
      <c r="CM48" s="634"/>
      <c r="CN48" s="634"/>
      <c r="CO48" s="634"/>
      <c r="CP48" s="634"/>
      <c r="CQ48" s="635"/>
      <c r="CR48" s="636" t="s">
        <v>121</v>
      </c>
      <c r="CS48" s="637"/>
      <c r="CT48" s="637"/>
      <c r="CU48" s="637"/>
      <c r="CV48" s="637"/>
      <c r="CW48" s="637"/>
      <c r="CX48" s="637"/>
      <c r="CY48" s="638"/>
      <c r="CZ48" s="641" t="s">
        <v>121</v>
      </c>
      <c r="DA48" s="642"/>
      <c r="DB48" s="642"/>
      <c r="DC48" s="648"/>
      <c r="DD48" s="645" t="s">
        <v>121</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15">
      <c r="B49" s="219"/>
      <c r="CD49" s="657" t="s">
        <v>351</v>
      </c>
      <c r="CE49" s="658"/>
      <c r="CF49" s="658"/>
      <c r="CG49" s="658"/>
      <c r="CH49" s="658"/>
      <c r="CI49" s="658"/>
      <c r="CJ49" s="658"/>
      <c r="CK49" s="658"/>
      <c r="CL49" s="658"/>
      <c r="CM49" s="658"/>
      <c r="CN49" s="658"/>
      <c r="CO49" s="658"/>
      <c r="CP49" s="658"/>
      <c r="CQ49" s="659"/>
      <c r="CR49" s="708">
        <v>53660280</v>
      </c>
      <c r="CS49" s="695"/>
      <c r="CT49" s="695"/>
      <c r="CU49" s="695"/>
      <c r="CV49" s="695"/>
      <c r="CW49" s="695"/>
      <c r="CX49" s="695"/>
      <c r="CY49" s="724"/>
      <c r="CZ49" s="716">
        <v>100</v>
      </c>
      <c r="DA49" s="725"/>
      <c r="DB49" s="725"/>
      <c r="DC49" s="726"/>
      <c r="DD49" s="727">
        <v>32060649</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T9Bz3WcAqJStUJGtmfmAScx0x6PT5c3PQBvQyvy3atIb/zxKFv1lPJf3/bh8MKOBYfxYLBGMb0U9n5aAmwhFXg==" saltValue="lFdFussPSvztCJwmxbQCu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34" t="s">
        <v>352</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353</v>
      </c>
      <c r="DK2" s="736"/>
      <c r="DL2" s="736"/>
      <c r="DM2" s="736"/>
      <c r="DN2" s="736"/>
      <c r="DO2" s="737"/>
      <c r="DP2" s="222"/>
      <c r="DQ2" s="735" t="s">
        <v>354</v>
      </c>
      <c r="DR2" s="736"/>
      <c r="DS2" s="736"/>
      <c r="DT2" s="736"/>
      <c r="DU2" s="736"/>
      <c r="DV2" s="736"/>
      <c r="DW2" s="736"/>
      <c r="DX2" s="736"/>
      <c r="DY2" s="736"/>
      <c r="DZ2" s="737"/>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738" t="s">
        <v>355</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356</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8"/>
    </row>
    <row r="5" spans="1:131" s="229" customFormat="1" ht="26.25" customHeight="1" x14ac:dyDescent="0.15">
      <c r="A5" s="740" t="s">
        <v>357</v>
      </c>
      <c r="B5" s="741"/>
      <c r="C5" s="741"/>
      <c r="D5" s="741"/>
      <c r="E5" s="741"/>
      <c r="F5" s="741"/>
      <c r="G5" s="741"/>
      <c r="H5" s="741"/>
      <c r="I5" s="741"/>
      <c r="J5" s="741"/>
      <c r="K5" s="741"/>
      <c r="L5" s="741"/>
      <c r="M5" s="741"/>
      <c r="N5" s="741"/>
      <c r="O5" s="741"/>
      <c r="P5" s="742"/>
      <c r="Q5" s="746" t="s">
        <v>358</v>
      </c>
      <c r="R5" s="747"/>
      <c r="S5" s="747"/>
      <c r="T5" s="747"/>
      <c r="U5" s="748"/>
      <c r="V5" s="746" t="s">
        <v>359</v>
      </c>
      <c r="W5" s="747"/>
      <c r="X5" s="747"/>
      <c r="Y5" s="747"/>
      <c r="Z5" s="748"/>
      <c r="AA5" s="746" t="s">
        <v>360</v>
      </c>
      <c r="AB5" s="747"/>
      <c r="AC5" s="747"/>
      <c r="AD5" s="747"/>
      <c r="AE5" s="747"/>
      <c r="AF5" s="752" t="s">
        <v>361</v>
      </c>
      <c r="AG5" s="747"/>
      <c r="AH5" s="747"/>
      <c r="AI5" s="747"/>
      <c r="AJ5" s="753"/>
      <c r="AK5" s="747" t="s">
        <v>362</v>
      </c>
      <c r="AL5" s="747"/>
      <c r="AM5" s="747"/>
      <c r="AN5" s="747"/>
      <c r="AO5" s="748"/>
      <c r="AP5" s="746" t="s">
        <v>363</v>
      </c>
      <c r="AQ5" s="747"/>
      <c r="AR5" s="747"/>
      <c r="AS5" s="747"/>
      <c r="AT5" s="748"/>
      <c r="AU5" s="746" t="s">
        <v>364</v>
      </c>
      <c r="AV5" s="747"/>
      <c r="AW5" s="747"/>
      <c r="AX5" s="747"/>
      <c r="AY5" s="753"/>
      <c r="AZ5" s="226"/>
      <c r="BA5" s="226"/>
      <c r="BB5" s="226"/>
      <c r="BC5" s="226"/>
      <c r="BD5" s="226"/>
      <c r="BE5" s="227"/>
      <c r="BF5" s="227"/>
      <c r="BG5" s="227"/>
      <c r="BH5" s="227"/>
      <c r="BI5" s="227"/>
      <c r="BJ5" s="227"/>
      <c r="BK5" s="227"/>
      <c r="BL5" s="227"/>
      <c r="BM5" s="227"/>
      <c r="BN5" s="227"/>
      <c r="BO5" s="227"/>
      <c r="BP5" s="227"/>
      <c r="BQ5" s="740" t="s">
        <v>365</v>
      </c>
      <c r="BR5" s="741"/>
      <c r="BS5" s="741"/>
      <c r="BT5" s="741"/>
      <c r="BU5" s="741"/>
      <c r="BV5" s="741"/>
      <c r="BW5" s="741"/>
      <c r="BX5" s="741"/>
      <c r="BY5" s="741"/>
      <c r="BZ5" s="741"/>
      <c r="CA5" s="741"/>
      <c r="CB5" s="741"/>
      <c r="CC5" s="741"/>
      <c r="CD5" s="741"/>
      <c r="CE5" s="741"/>
      <c r="CF5" s="741"/>
      <c r="CG5" s="742"/>
      <c r="CH5" s="746" t="s">
        <v>366</v>
      </c>
      <c r="CI5" s="747"/>
      <c r="CJ5" s="747"/>
      <c r="CK5" s="747"/>
      <c r="CL5" s="748"/>
      <c r="CM5" s="746" t="s">
        <v>367</v>
      </c>
      <c r="CN5" s="747"/>
      <c r="CO5" s="747"/>
      <c r="CP5" s="747"/>
      <c r="CQ5" s="748"/>
      <c r="CR5" s="746" t="s">
        <v>368</v>
      </c>
      <c r="CS5" s="747"/>
      <c r="CT5" s="747"/>
      <c r="CU5" s="747"/>
      <c r="CV5" s="748"/>
      <c r="CW5" s="746" t="s">
        <v>369</v>
      </c>
      <c r="CX5" s="747"/>
      <c r="CY5" s="747"/>
      <c r="CZ5" s="747"/>
      <c r="DA5" s="748"/>
      <c r="DB5" s="746" t="s">
        <v>370</v>
      </c>
      <c r="DC5" s="747"/>
      <c r="DD5" s="747"/>
      <c r="DE5" s="747"/>
      <c r="DF5" s="748"/>
      <c r="DG5" s="776" t="s">
        <v>371</v>
      </c>
      <c r="DH5" s="777"/>
      <c r="DI5" s="777"/>
      <c r="DJ5" s="777"/>
      <c r="DK5" s="778"/>
      <c r="DL5" s="776" t="s">
        <v>372</v>
      </c>
      <c r="DM5" s="777"/>
      <c r="DN5" s="777"/>
      <c r="DO5" s="777"/>
      <c r="DP5" s="778"/>
      <c r="DQ5" s="746" t="s">
        <v>373</v>
      </c>
      <c r="DR5" s="747"/>
      <c r="DS5" s="747"/>
      <c r="DT5" s="747"/>
      <c r="DU5" s="748"/>
      <c r="DV5" s="746" t="s">
        <v>364</v>
      </c>
      <c r="DW5" s="747"/>
      <c r="DX5" s="747"/>
      <c r="DY5" s="747"/>
      <c r="DZ5" s="753"/>
      <c r="EA5" s="228"/>
    </row>
    <row r="6" spans="1:131" s="229" customFormat="1" ht="26.25" customHeight="1" thickBot="1" x14ac:dyDescent="0.2">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8"/>
    </row>
    <row r="7" spans="1:131" s="229" customFormat="1" ht="26.25" customHeight="1" thickTop="1" x14ac:dyDescent="0.15">
      <c r="A7" s="230">
        <v>1</v>
      </c>
      <c r="B7" s="762" t="s">
        <v>374</v>
      </c>
      <c r="C7" s="763"/>
      <c r="D7" s="763"/>
      <c r="E7" s="763"/>
      <c r="F7" s="763"/>
      <c r="G7" s="763"/>
      <c r="H7" s="763"/>
      <c r="I7" s="763"/>
      <c r="J7" s="763"/>
      <c r="K7" s="763"/>
      <c r="L7" s="763"/>
      <c r="M7" s="763"/>
      <c r="N7" s="763"/>
      <c r="O7" s="763"/>
      <c r="P7" s="764"/>
      <c r="Q7" s="765">
        <v>56127</v>
      </c>
      <c r="R7" s="766"/>
      <c r="S7" s="766"/>
      <c r="T7" s="766"/>
      <c r="U7" s="766"/>
      <c r="V7" s="766">
        <v>53832</v>
      </c>
      <c r="W7" s="766"/>
      <c r="X7" s="766"/>
      <c r="Y7" s="766"/>
      <c r="Z7" s="766"/>
      <c r="AA7" s="766">
        <v>2296</v>
      </c>
      <c r="AB7" s="766"/>
      <c r="AC7" s="766"/>
      <c r="AD7" s="766"/>
      <c r="AE7" s="767"/>
      <c r="AF7" s="768">
        <v>1817</v>
      </c>
      <c r="AG7" s="769"/>
      <c r="AH7" s="769"/>
      <c r="AI7" s="769"/>
      <c r="AJ7" s="770"/>
      <c r="AK7" s="771">
        <v>1829</v>
      </c>
      <c r="AL7" s="772"/>
      <c r="AM7" s="772"/>
      <c r="AN7" s="772"/>
      <c r="AO7" s="772"/>
      <c r="AP7" s="772">
        <v>44820</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0">
        <v>1</v>
      </c>
      <c r="BR7" s="231"/>
      <c r="BS7" s="759" t="s">
        <v>558</v>
      </c>
      <c r="BT7" s="760"/>
      <c r="BU7" s="760"/>
      <c r="BV7" s="760"/>
      <c r="BW7" s="760"/>
      <c r="BX7" s="760"/>
      <c r="BY7" s="760"/>
      <c r="BZ7" s="760"/>
      <c r="CA7" s="760"/>
      <c r="CB7" s="760"/>
      <c r="CC7" s="760"/>
      <c r="CD7" s="760"/>
      <c r="CE7" s="760"/>
      <c r="CF7" s="760"/>
      <c r="CG7" s="775"/>
      <c r="CH7" s="756">
        <v>-1</v>
      </c>
      <c r="CI7" s="757"/>
      <c r="CJ7" s="757"/>
      <c r="CK7" s="757"/>
      <c r="CL7" s="758"/>
      <c r="CM7" s="756">
        <v>94</v>
      </c>
      <c r="CN7" s="757"/>
      <c r="CO7" s="757"/>
      <c r="CP7" s="757"/>
      <c r="CQ7" s="758"/>
      <c r="CR7" s="756">
        <v>35</v>
      </c>
      <c r="CS7" s="757"/>
      <c r="CT7" s="757"/>
      <c r="CU7" s="757"/>
      <c r="CV7" s="758"/>
      <c r="CW7" s="756">
        <v>8</v>
      </c>
      <c r="CX7" s="757"/>
      <c r="CY7" s="757"/>
      <c r="CZ7" s="757"/>
      <c r="DA7" s="758"/>
      <c r="DB7" s="756" t="s">
        <v>565</v>
      </c>
      <c r="DC7" s="757"/>
      <c r="DD7" s="757"/>
      <c r="DE7" s="757"/>
      <c r="DF7" s="758"/>
      <c r="DG7" s="756" t="s">
        <v>565</v>
      </c>
      <c r="DH7" s="757"/>
      <c r="DI7" s="757"/>
      <c r="DJ7" s="757"/>
      <c r="DK7" s="758"/>
      <c r="DL7" s="756" t="s">
        <v>565</v>
      </c>
      <c r="DM7" s="757"/>
      <c r="DN7" s="757"/>
      <c r="DO7" s="757"/>
      <c r="DP7" s="758"/>
      <c r="DQ7" s="756" t="s">
        <v>565</v>
      </c>
      <c r="DR7" s="757"/>
      <c r="DS7" s="757"/>
      <c r="DT7" s="757"/>
      <c r="DU7" s="758"/>
      <c r="DV7" s="759"/>
      <c r="DW7" s="760"/>
      <c r="DX7" s="760"/>
      <c r="DY7" s="760"/>
      <c r="DZ7" s="761"/>
      <c r="EA7" s="228"/>
    </row>
    <row r="8" spans="1:131" s="229" customFormat="1" ht="26.25" customHeight="1" x14ac:dyDescent="0.15">
      <c r="A8" s="232">
        <v>2</v>
      </c>
      <c r="B8" s="793"/>
      <c r="C8" s="794"/>
      <c r="D8" s="794"/>
      <c r="E8" s="794"/>
      <c r="F8" s="794"/>
      <c r="G8" s="794"/>
      <c r="H8" s="794"/>
      <c r="I8" s="794"/>
      <c r="J8" s="794"/>
      <c r="K8" s="794"/>
      <c r="L8" s="794"/>
      <c r="M8" s="794"/>
      <c r="N8" s="794"/>
      <c r="O8" s="794"/>
      <c r="P8" s="795"/>
      <c r="Q8" s="796"/>
      <c r="R8" s="797"/>
      <c r="S8" s="797"/>
      <c r="T8" s="797"/>
      <c r="U8" s="797"/>
      <c r="V8" s="797"/>
      <c r="W8" s="797"/>
      <c r="X8" s="797"/>
      <c r="Y8" s="797"/>
      <c r="Z8" s="797"/>
      <c r="AA8" s="797"/>
      <c r="AB8" s="797"/>
      <c r="AC8" s="797"/>
      <c r="AD8" s="797"/>
      <c r="AE8" s="798"/>
      <c r="AF8" s="799"/>
      <c r="AG8" s="800"/>
      <c r="AH8" s="800"/>
      <c r="AI8" s="800"/>
      <c r="AJ8" s="801"/>
      <c r="AK8" s="782"/>
      <c r="AL8" s="783"/>
      <c r="AM8" s="783"/>
      <c r="AN8" s="783"/>
      <c r="AO8" s="783"/>
      <c r="AP8" s="783"/>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2">
        <v>2</v>
      </c>
      <c r="BR8" s="233"/>
      <c r="BS8" s="786" t="s">
        <v>559</v>
      </c>
      <c r="BT8" s="787"/>
      <c r="BU8" s="787"/>
      <c r="BV8" s="787"/>
      <c r="BW8" s="787"/>
      <c r="BX8" s="787"/>
      <c r="BY8" s="787"/>
      <c r="BZ8" s="787"/>
      <c r="CA8" s="787"/>
      <c r="CB8" s="787"/>
      <c r="CC8" s="787"/>
      <c r="CD8" s="787"/>
      <c r="CE8" s="787"/>
      <c r="CF8" s="787"/>
      <c r="CG8" s="788"/>
      <c r="CH8" s="789">
        <v>3</v>
      </c>
      <c r="CI8" s="790"/>
      <c r="CJ8" s="790"/>
      <c r="CK8" s="790"/>
      <c r="CL8" s="791"/>
      <c r="CM8" s="789">
        <v>168</v>
      </c>
      <c r="CN8" s="790"/>
      <c r="CO8" s="790"/>
      <c r="CP8" s="790"/>
      <c r="CQ8" s="791"/>
      <c r="CR8" s="789">
        <v>5</v>
      </c>
      <c r="CS8" s="790"/>
      <c r="CT8" s="790"/>
      <c r="CU8" s="790"/>
      <c r="CV8" s="791"/>
      <c r="CW8" s="789" t="s">
        <v>565</v>
      </c>
      <c r="CX8" s="790"/>
      <c r="CY8" s="790"/>
      <c r="CZ8" s="790"/>
      <c r="DA8" s="791"/>
      <c r="DB8" s="789" t="s">
        <v>565</v>
      </c>
      <c r="DC8" s="790"/>
      <c r="DD8" s="790"/>
      <c r="DE8" s="790"/>
      <c r="DF8" s="791"/>
      <c r="DG8" s="789" t="s">
        <v>565</v>
      </c>
      <c r="DH8" s="790"/>
      <c r="DI8" s="790"/>
      <c r="DJ8" s="790"/>
      <c r="DK8" s="791"/>
      <c r="DL8" s="789" t="s">
        <v>565</v>
      </c>
      <c r="DM8" s="790"/>
      <c r="DN8" s="790"/>
      <c r="DO8" s="790"/>
      <c r="DP8" s="791"/>
      <c r="DQ8" s="789" t="s">
        <v>565</v>
      </c>
      <c r="DR8" s="790"/>
      <c r="DS8" s="790"/>
      <c r="DT8" s="790"/>
      <c r="DU8" s="791"/>
      <c r="DV8" s="786"/>
      <c r="DW8" s="787"/>
      <c r="DX8" s="787"/>
      <c r="DY8" s="787"/>
      <c r="DZ8" s="792"/>
      <c r="EA8" s="228"/>
    </row>
    <row r="9" spans="1:131" s="229" customFormat="1" ht="26.25" customHeight="1" x14ac:dyDescent="0.15">
      <c r="A9" s="232">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2">
        <v>3</v>
      </c>
      <c r="BR9" s="233"/>
      <c r="BS9" s="786" t="s">
        <v>560</v>
      </c>
      <c r="BT9" s="787"/>
      <c r="BU9" s="787"/>
      <c r="BV9" s="787"/>
      <c r="BW9" s="787"/>
      <c r="BX9" s="787"/>
      <c r="BY9" s="787"/>
      <c r="BZ9" s="787"/>
      <c r="CA9" s="787"/>
      <c r="CB9" s="787"/>
      <c r="CC9" s="787"/>
      <c r="CD9" s="787"/>
      <c r="CE9" s="787"/>
      <c r="CF9" s="787"/>
      <c r="CG9" s="788"/>
      <c r="CH9" s="789">
        <v>3</v>
      </c>
      <c r="CI9" s="790"/>
      <c r="CJ9" s="790"/>
      <c r="CK9" s="790"/>
      <c r="CL9" s="791"/>
      <c r="CM9" s="789">
        <v>59</v>
      </c>
      <c r="CN9" s="790"/>
      <c r="CO9" s="790"/>
      <c r="CP9" s="790"/>
      <c r="CQ9" s="791"/>
      <c r="CR9" s="789">
        <v>30</v>
      </c>
      <c r="CS9" s="790"/>
      <c r="CT9" s="790"/>
      <c r="CU9" s="790"/>
      <c r="CV9" s="791"/>
      <c r="CW9" s="789">
        <v>132</v>
      </c>
      <c r="CX9" s="790"/>
      <c r="CY9" s="790"/>
      <c r="CZ9" s="790"/>
      <c r="DA9" s="791"/>
      <c r="DB9" s="789" t="s">
        <v>565</v>
      </c>
      <c r="DC9" s="790"/>
      <c r="DD9" s="790"/>
      <c r="DE9" s="790"/>
      <c r="DF9" s="791"/>
      <c r="DG9" s="789" t="s">
        <v>565</v>
      </c>
      <c r="DH9" s="790"/>
      <c r="DI9" s="790"/>
      <c r="DJ9" s="790"/>
      <c r="DK9" s="791"/>
      <c r="DL9" s="789" t="s">
        <v>565</v>
      </c>
      <c r="DM9" s="790"/>
      <c r="DN9" s="790"/>
      <c r="DO9" s="790"/>
      <c r="DP9" s="791"/>
      <c r="DQ9" s="789" t="s">
        <v>565</v>
      </c>
      <c r="DR9" s="790"/>
      <c r="DS9" s="790"/>
      <c r="DT9" s="790"/>
      <c r="DU9" s="791"/>
      <c r="DV9" s="786"/>
      <c r="DW9" s="787"/>
      <c r="DX9" s="787"/>
      <c r="DY9" s="787"/>
      <c r="DZ9" s="792"/>
      <c r="EA9" s="228"/>
    </row>
    <row r="10" spans="1:131" s="229" customFormat="1" ht="26.25" customHeight="1" x14ac:dyDescent="0.15">
      <c r="A10" s="232">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2">
        <v>4</v>
      </c>
      <c r="BR10" s="233"/>
      <c r="BS10" s="786" t="s">
        <v>561</v>
      </c>
      <c r="BT10" s="787"/>
      <c r="BU10" s="787"/>
      <c r="BV10" s="787"/>
      <c r="BW10" s="787"/>
      <c r="BX10" s="787"/>
      <c r="BY10" s="787"/>
      <c r="BZ10" s="787"/>
      <c r="CA10" s="787"/>
      <c r="CB10" s="787"/>
      <c r="CC10" s="787"/>
      <c r="CD10" s="787"/>
      <c r="CE10" s="787"/>
      <c r="CF10" s="787"/>
      <c r="CG10" s="788"/>
      <c r="CH10" s="789">
        <v>-136</v>
      </c>
      <c r="CI10" s="790"/>
      <c r="CJ10" s="790"/>
      <c r="CK10" s="790"/>
      <c r="CL10" s="791"/>
      <c r="CM10" s="789">
        <v>-129</v>
      </c>
      <c r="CN10" s="790"/>
      <c r="CO10" s="790"/>
      <c r="CP10" s="790"/>
      <c r="CQ10" s="791"/>
      <c r="CR10" s="789">
        <v>2</v>
      </c>
      <c r="CS10" s="790"/>
      <c r="CT10" s="790"/>
      <c r="CU10" s="790"/>
      <c r="CV10" s="791"/>
      <c r="CW10" s="789">
        <v>55</v>
      </c>
      <c r="CX10" s="790"/>
      <c r="CY10" s="790"/>
      <c r="CZ10" s="790"/>
      <c r="DA10" s="791"/>
      <c r="DB10" s="789" t="s">
        <v>565</v>
      </c>
      <c r="DC10" s="790"/>
      <c r="DD10" s="790"/>
      <c r="DE10" s="790"/>
      <c r="DF10" s="791"/>
      <c r="DG10" s="789" t="s">
        <v>565</v>
      </c>
      <c r="DH10" s="790"/>
      <c r="DI10" s="790"/>
      <c r="DJ10" s="790"/>
      <c r="DK10" s="791"/>
      <c r="DL10" s="789" t="s">
        <v>565</v>
      </c>
      <c r="DM10" s="790"/>
      <c r="DN10" s="790"/>
      <c r="DO10" s="790"/>
      <c r="DP10" s="791"/>
      <c r="DQ10" s="789" t="s">
        <v>565</v>
      </c>
      <c r="DR10" s="790"/>
      <c r="DS10" s="790"/>
      <c r="DT10" s="790"/>
      <c r="DU10" s="791"/>
      <c r="DV10" s="786"/>
      <c r="DW10" s="787"/>
      <c r="DX10" s="787"/>
      <c r="DY10" s="787"/>
      <c r="DZ10" s="792"/>
      <c r="EA10" s="228"/>
    </row>
    <row r="11" spans="1:131" s="229" customFormat="1" ht="26.25" customHeight="1" x14ac:dyDescent="0.15">
      <c r="A11" s="232">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2">
        <v>5</v>
      </c>
      <c r="BR11" s="233" t="s">
        <v>566</v>
      </c>
      <c r="BS11" s="786" t="s">
        <v>562</v>
      </c>
      <c r="BT11" s="787"/>
      <c r="BU11" s="787"/>
      <c r="BV11" s="787"/>
      <c r="BW11" s="787"/>
      <c r="BX11" s="787"/>
      <c r="BY11" s="787"/>
      <c r="BZ11" s="787"/>
      <c r="CA11" s="787"/>
      <c r="CB11" s="787"/>
      <c r="CC11" s="787"/>
      <c r="CD11" s="787"/>
      <c r="CE11" s="787"/>
      <c r="CF11" s="787"/>
      <c r="CG11" s="788"/>
      <c r="CH11" s="789">
        <v>0</v>
      </c>
      <c r="CI11" s="790"/>
      <c r="CJ11" s="790"/>
      <c r="CK11" s="790"/>
      <c r="CL11" s="791"/>
      <c r="CM11" s="789">
        <v>514</v>
      </c>
      <c r="CN11" s="790"/>
      <c r="CO11" s="790"/>
      <c r="CP11" s="790"/>
      <c r="CQ11" s="791"/>
      <c r="CR11" s="789">
        <v>10</v>
      </c>
      <c r="CS11" s="790"/>
      <c r="CT11" s="790"/>
      <c r="CU11" s="790"/>
      <c r="CV11" s="791"/>
      <c r="CW11" s="789" t="s">
        <v>565</v>
      </c>
      <c r="CX11" s="790"/>
      <c r="CY11" s="790"/>
      <c r="CZ11" s="790"/>
      <c r="DA11" s="791"/>
      <c r="DB11" s="789" t="s">
        <v>565</v>
      </c>
      <c r="DC11" s="790"/>
      <c r="DD11" s="790"/>
      <c r="DE11" s="790"/>
      <c r="DF11" s="791"/>
      <c r="DG11" s="789" t="s">
        <v>565</v>
      </c>
      <c r="DH11" s="790"/>
      <c r="DI11" s="790"/>
      <c r="DJ11" s="790"/>
      <c r="DK11" s="791"/>
      <c r="DL11" s="789" t="s">
        <v>565</v>
      </c>
      <c r="DM11" s="790"/>
      <c r="DN11" s="790"/>
      <c r="DO11" s="790"/>
      <c r="DP11" s="791"/>
      <c r="DQ11" s="789" t="s">
        <v>565</v>
      </c>
      <c r="DR11" s="790"/>
      <c r="DS11" s="790"/>
      <c r="DT11" s="790"/>
      <c r="DU11" s="791"/>
      <c r="DV11" s="786"/>
      <c r="DW11" s="787"/>
      <c r="DX11" s="787"/>
      <c r="DY11" s="787"/>
      <c r="DZ11" s="792"/>
      <c r="EA11" s="228"/>
    </row>
    <row r="12" spans="1:131" s="229" customFormat="1" ht="26.25" customHeight="1" x14ac:dyDescent="0.15">
      <c r="A12" s="232">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2">
        <v>6</v>
      </c>
      <c r="BR12" s="233"/>
      <c r="BS12" s="786" t="s">
        <v>563</v>
      </c>
      <c r="BT12" s="787"/>
      <c r="BU12" s="787"/>
      <c r="BV12" s="787"/>
      <c r="BW12" s="787"/>
      <c r="BX12" s="787"/>
      <c r="BY12" s="787"/>
      <c r="BZ12" s="787"/>
      <c r="CA12" s="787"/>
      <c r="CB12" s="787"/>
      <c r="CC12" s="787"/>
      <c r="CD12" s="787"/>
      <c r="CE12" s="787"/>
      <c r="CF12" s="787"/>
      <c r="CG12" s="788"/>
      <c r="CH12" s="789">
        <v>12</v>
      </c>
      <c r="CI12" s="790"/>
      <c r="CJ12" s="790"/>
      <c r="CK12" s="790"/>
      <c r="CL12" s="791"/>
      <c r="CM12" s="789">
        <v>2557</v>
      </c>
      <c r="CN12" s="790"/>
      <c r="CO12" s="790"/>
      <c r="CP12" s="790"/>
      <c r="CQ12" s="791"/>
      <c r="CR12" s="789">
        <v>1210</v>
      </c>
      <c r="CS12" s="790"/>
      <c r="CT12" s="790"/>
      <c r="CU12" s="790"/>
      <c r="CV12" s="791"/>
      <c r="CW12" s="789">
        <v>15</v>
      </c>
      <c r="CX12" s="790"/>
      <c r="CY12" s="790"/>
      <c r="CZ12" s="790"/>
      <c r="DA12" s="791"/>
      <c r="DB12" s="789" t="s">
        <v>565</v>
      </c>
      <c r="DC12" s="790"/>
      <c r="DD12" s="790"/>
      <c r="DE12" s="790"/>
      <c r="DF12" s="791"/>
      <c r="DG12" s="789" t="s">
        <v>565</v>
      </c>
      <c r="DH12" s="790"/>
      <c r="DI12" s="790"/>
      <c r="DJ12" s="790"/>
      <c r="DK12" s="791"/>
      <c r="DL12" s="789" t="s">
        <v>565</v>
      </c>
      <c r="DM12" s="790"/>
      <c r="DN12" s="790"/>
      <c r="DO12" s="790"/>
      <c r="DP12" s="791"/>
      <c r="DQ12" s="789" t="s">
        <v>565</v>
      </c>
      <c r="DR12" s="790"/>
      <c r="DS12" s="790"/>
      <c r="DT12" s="790"/>
      <c r="DU12" s="791"/>
      <c r="DV12" s="786"/>
      <c r="DW12" s="787"/>
      <c r="DX12" s="787"/>
      <c r="DY12" s="787"/>
      <c r="DZ12" s="792"/>
      <c r="EA12" s="228"/>
    </row>
    <row r="13" spans="1:131" s="229" customFormat="1" ht="26.25" customHeight="1" x14ac:dyDescent="0.15">
      <c r="A13" s="232">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2">
        <v>7</v>
      </c>
      <c r="BR13" s="233"/>
      <c r="BS13" s="786" t="s">
        <v>564</v>
      </c>
      <c r="BT13" s="787"/>
      <c r="BU13" s="787"/>
      <c r="BV13" s="787"/>
      <c r="BW13" s="787"/>
      <c r="BX13" s="787"/>
      <c r="BY13" s="787"/>
      <c r="BZ13" s="787"/>
      <c r="CA13" s="787"/>
      <c r="CB13" s="787"/>
      <c r="CC13" s="787"/>
      <c r="CD13" s="787"/>
      <c r="CE13" s="787"/>
      <c r="CF13" s="787"/>
      <c r="CG13" s="788"/>
      <c r="CH13" s="789">
        <v>-6</v>
      </c>
      <c r="CI13" s="790"/>
      <c r="CJ13" s="790"/>
      <c r="CK13" s="790"/>
      <c r="CL13" s="791"/>
      <c r="CM13" s="789">
        <v>11795</v>
      </c>
      <c r="CN13" s="790"/>
      <c r="CO13" s="790"/>
      <c r="CP13" s="790"/>
      <c r="CQ13" s="791"/>
      <c r="CR13" s="789">
        <v>4</v>
      </c>
      <c r="CS13" s="790"/>
      <c r="CT13" s="790"/>
      <c r="CU13" s="790"/>
      <c r="CV13" s="791"/>
      <c r="CW13" s="789">
        <v>0</v>
      </c>
      <c r="CX13" s="790"/>
      <c r="CY13" s="790"/>
      <c r="CZ13" s="790"/>
      <c r="DA13" s="791"/>
      <c r="DB13" s="789" t="s">
        <v>565</v>
      </c>
      <c r="DC13" s="790"/>
      <c r="DD13" s="790"/>
      <c r="DE13" s="790"/>
      <c r="DF13" s="791"/>
      <c r="DG13" s="789" t="s">
        <v>565</v>
      </c>
      <c r="DH13" s="790"/>
      <c r="DI13" s="790"/>
      <c r="DJ13" s="790"/>
      <c r="DK13" s="791"/>
      <c r="DL13" s="789" t="s">
        <v>565</v>
      </c>
      <c r="DM13" s="790"/>
      <c r="DN13" s="790"/>
      <c r="DO13" s="790"/>
      <c r="DP13" s="791"/>
      <c r="DQ13" s="789" t="s">
        <v>565</v>
      </c>
      <c r="DR13" s="790"/>
      <c r="DS13" s="790"/>
      <c r="DT13" s="790"/>
      <c r="DU13" s="791"/>
      <c r="DV13" s="786"/>
      <c r="DW13" s="787"/>
      <c r="DX13" s="787"/>
      <c r="DY13" s="787"/>
      <c r="DZ13" s="792"/>
      <c r="EA13" s="228"/>
    </row>
    <row r="14" spans="1:131" s="229" customFormat="1" ht="26.25" customHeight="1" x14ac:dyDescent="0.15">
      <c r="A14" s="232">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2">
        <v>8</v>
      </c>
      <c r="BR14" s="233"/>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8"/>
    </row>
    <row r="15" spans="1:131" s="229" customFormat="1" ht="26.25" customHeight="1" x14ac:dyDescent="0.15">
      <c r="A15" s="232">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2">
        <v>9</v>
      </c>
      <c r="BR15" s="233"/>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8"/>
    </row>
    <row r="16" spans="1:131" s="229" customFormat="1" ht="26.25" customHeight="1" x14ac:dyDescent="0.15">
      <c r="A16" s="232">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2">
        <v>10</v>
      </c>
      <c r="BR16" s="233"/>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8"/>
    </row>
    <row r="17" spans="1:131" s="229" customFormat="1" ht="26.25" customHeight="1" x14ac:dyDescent="0.15">
      <c r="A17" s="232">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2">
        <v>11</v>
      </c>
      <c r="BR17" s="233"/>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8"/>
    </row>
    <row r="18" spans="1:131" s="229" customFormat="1" ht="26.25" customHeight="1" x14ac:dyDescent="0.15">
      <c r="A18" s="232">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2">
        <v>12</v>
      </c>
      <c r="BR18" s="233"/>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8"/>
    </row>
    <row r="19" spans="1:131" s="229" customFormat="1" ht="26.25" customHeight="1" x14ac:dyDescent="0.15">
      <c r="A19" s="232">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2">
        <v>13</v>
      </c>
      <c r="BR19" s="233"/>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8"/>
    </row>
    <row r="20" spans="1:131" s="229" customFormat="1" ht="26.25" customHeight="1" x14ac:dyDescent="0.15">
      <c r="A20" s="232">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2">
        <v>14</v>
      </c>
      <c r="BR20" s="233"/>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8"/>
    </row>
    <row r="21" spans="1:131" s="229" customFormat="1" ht="26.25" customHeight="1" thickBot="1" x14ac:dyDescent="0.2">
      <c r="A21" s="232">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2">
        <v>15</v>
      </c>
      <c r="BR21" s="233"/>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8"/>
    </row>
    <row r="22" spans="1:131" s="229" customFormat="1" ht="26.25" customHeight="1" x14ac:dyDescent="0.15">
      <c r="A22" s="232">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375</v>
      </c>
      <c r="BA22" s="819"/>
      <c r="BB22" s="819"/>
      <c r="BC22" s="819"/>
      <c r="BD22" s="820"/>
      <c r="BE22" s="227"/>
      <c r="BF22" s="227"/>
      <c r="BG22" s="227"/>
      <c r="BH22" s="227"/>
      <c r="BI22" s="227"/>
      <c r="BJ22" s="227"/>
      <c r="BK22" s="227"/>
      <c r="BL22" s="227"/>
      <c r="BM22" s="227"/>
      <c r="BN22" s="227"/>
      <c r="BO22" s="227"/>
      <c r="BP22" s="227"/>
      <c r="BQ22" s="232">
        <v>16</v>
      </c>
      <c r="BR22" s="233"/>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8"/>
    </row>
    <row r="23" spans="1:131" s="229" customFormat="1" ht="26.25" customHeight="1" thickBot="1" x14ac:dyDescent="0.2">
      <c r="A23" s="234" t="s">
        <v>376</v>
      </c>
      <c r="B23" s="802" t="s">
        <v>377</v>
      </c>
      <c r="C23" s="803"/>
      <c r="D23" s="803"/>
      <c r="E23" s="803"/>
      <c r="F23" s="803"/>
      <c r="G23" s="803"/>
      <c r="H23" s="803"/>
      <c r="I23" s="803"/>
      <c r="J23" s="803"/>
      <c r="K23" s="803"/>
      <c r="L23" s="803"/>
      <c r="M23" s="803"/>
      <c r="N23" s="803"/>
      <c r="O23" s="803"/>
      <c r="P23" s="804"/>
      <c r="Q23" s="805">
        <v>56127</v>
      </c>
      <c r="R23" s="806"/>
      <c r="S23" s="806"/>
      <c r="T23" s="806"/>
      <c r="U23" s="806"/>
      <c r="V23" s="806">
        <v>53832</v>
      </c>
      <c r="W23" s="806"/>
      <c r="X23" s="806"/>
      <c r="Y23" s="806"/>
      <c r="Z23" s="806"/>
      <c r="AA23" s="806">
        <v>2296</v>
      </c>
      <c r="AB23" s="806"/>
      <c r="AC23" s="806"/>
      <c r="AD23" s="806"/>
      <c r="AE23" s="807"/>
      <c r="AF23" s="808">
        <v>1817</v>
      </c>
      <c r="AG23" s="806"/>
      <c r="AH23" s="806"/>
      <c r="AI23" s="806"/>
      <c r="AJ23" s="809"/>
      <c r="AK23" s="810"/>
      <c r="AL23" s="811"/>
      <c r="AM23" s="811"/>
      <c r="AN23" s="811"/>
      <c r="AO23" s="811"/>
      <c r="AP23" s="806">
        <v>44820</v>
      </c>
      <c r="AQ23" s="806"/>
      <c r="AR23" s="806"/>
      <c r="AS23" s="806"/>
      <c r="AT23" s="806"/>
      <c r="AU23" s="822"/>
      <c r="AV23" s="822"/>
      <c r="AW23" s="822"/>
      <c r="AX23" s="822"/>
      <c r="AY23" s="823"/>
      <c r="AZ23" s="824" t="s">
        <v>121</v>
      </c>
      <c r="BA23" s="825"/>
      <c r="BB23" s="825"/>
      <c r="BC23" s="825"/>
      <c r="BD23" s="826"/>
      <c r="BE23" s="227"/>
      <c r="BF23" s="227"/>
      <c r="BG23" s="227"/>
      <c r="BH23" s="227"/>
      <c r="BI23" s="227"/>
      <c r="BJ23" s="227"/>
      <c r="BK23" s="227"/>
      <c r="BL23" s="227"/>
      <c r="BM23" s="227"/>
      <c r="BN23" s="227"/>
      <c r="BO23" s="227"/>
      <c r="BP23" s="227"/>
      <c r="BQ23" s="232">
        <v>17</v>
      </c>
      <c r="BR23" s="233"/>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8"/>
    </row>
    <row r="24" spans="1:131" s="229" customFormat="1" ht="26.25" customHeight="1" x14ac:dyDescent="0.15">
      <c r="A24" s="821" t="s">
        <v>378</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2">
        <v>18</v>
      </c>
      <c r="BR24" s="233"/>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8"/>
    </row>
    <row r="25" spans="1:131" ht="26.25" customHeight="1" thickBot="1" x14ac:dyDescent="0.2">
      <c r="A25" s="738" t="s">
        <v>379</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5"/>
      <c r="BP25" s="235"/>
      <c r="BQ25" s="232">
        <v>19</v>
      </c>
      <c r="BR25" s="233"/>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15">
      <c r="A26" s="740" t="s">
        <v>357</v>
      </c>
      <c r="B26" s="741"/>
      <c r="C26" s="741"/>
      <c r="D26" s="741"/>
      <c r="E26" s="741"/>
      <c r="F26" s="741"/>
      <c r="G26" s="741"/>
      <c r="H26" s="741"/>
      <c r="I26" s="741"/>
      <c r="J26" s="741"/>
      <c r="K26" s="741"/>
      <c r="L26" s="741"/>
      <c r="M26" s="741"/>
      <c r="N26" s="741"/>
      <c r="O26" s="741"/>
      <c r="P26" s="742"/>
      <c r="Q26" s="746" t="s">
        <v>380</v>
      </c>
      <c r="R26" s="747"/>
      <c r="S26" s="747"/>
      <c r="T26" s="747"/>
      <c r="U26" s="748"/>
      <c r="V26" s="746" t="s">
        <v>381</v>
      </c>
      <c r="W26" s="747"/>
      <c r="X26" s="747"/>
      <c r="Y26" s="747"/>
      <c r="Z26" s="748"/>
      <c r="AA26" s="746" t="s">
        <v>382</v>
      </c>
      <c r="AB26" s="747"/>
      <c r="AC26" s="747"/>
      <c r="AD26" s="747"/>
      <c r="AE26" s="747"/>
      <c r="AF26" s="827" t="s">
        <v>383</v>
      </c>
      <c r="AG26" s="828"/>
      <c r="AH26" s="828"/>
      <c r="AI26" s="828"/>
      <c r="AJ26" s="829"/>
      <c r="AK26" s="747" t="s">
        <v>384</v>
      </c>
      <c r="AL26" s="747"/>
      <c r="AM26" s="747"/>
      <c r="AN26" s="747"/>
      <c r="AO26" s="748"/>
      <c r="AP26" s="746" t="s">
        <v>385</v>
      </c>
      <c r="AQ26" s="747"/>
      <c r="AR26" s="747"/>
      <c r="AS26" s="747"/>
      <c r="AT26" s="748"/>
      <c r="AU26" s="746" t="s">
        <v>386</v>
      </c>
      <c r="AV26" s="747"/>
      <c r="AW26" s="747"/>
      <c r="AX26" s="747"/>
      <c r="AY26" s="748"/>
      <c r="AZ26" s="746" t="s">
        <v>387</v>
      </c>
      <c r="BA26" s="747"/>
      <c r="BB26" s="747"/>
      <c r="BC26" s="747"/>
      <c r="BD26" s="748"/>
      <c r="BE26" s="746" t="s">
        <v>364</v>
      </c>
      <c r="BF26" s="747"/>
      <c r="BG26" s="747"/>
      <c r="BH26" s="747"/>
      <c r="BI26" s="753"/>
      <c r="BJ26" s="226"/>
      <c r="BK26" s="226"/>
      <c r="BL26" s="226"/>
      <c r="BM26" s="226"/>
      <c r="BN26" s="226"/>
      <c r="BO26" s="235"/>
      <c r="BP26" s="235"/>
      <c r="BQ26" s="232">
        <v>20</v>
      </c>
      <c r="BR26" s="233"/>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5"/>
      <c r="BP27" s="235"/>
      <c r="BQ27" s="232">
        <v>21</v>
      </c>
      <c r="BR27" s="233"/>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15">
      <c r="A28" s="236">
        <v>1</v>
      </c>
      <c r="B28" s="762" t="s">
        <v>388</v>
      </c>
      <c r="C28" s="763"/>
      <c r="D28" s="763"/>
      <c r="E28" s="763"/>
      <c r="F28" s="763"/>
      <c r="G28" s="763"/>
      <c r="H28" s="763"/>
      <c r="I28" s="763"/>
      <c r="J28" s="763"/>
      <c r="K28" s="763"/>
      <c r="L28" s="763"/>
      <c r="M28" s="763"/>
      <c r="N28" s="763"/>
      <c r="O28" s="763"/>
      <c r="P28" s="764"/>
      <c r="Q28" s="835">
        <v>18856</v>
      </c>
      <c r="R28" s="836"/>
      <c r="S28" s="836"/>
      <c r="T28" s="836"/>
      <c r="U28" s="836"/>
      <c r="V28" s="836">
        <v>18328</v>
      </c>
      <c r="W28" s="836"/>
      <c r="X28" s="836"/>
      <c r="Y28" s="836"/>
      <c r="Z28" s="836"/>
      <c r="AA28" s="836">
        <v>528</v>
      </c>
      <c r="AB28" s="836"/>
      <c r="AC28" s="836"/>
      <c r="AD28" s="836"/>
      <c r="AE28" s="837"/>
      <c r="AF28" s="838">
        <v>511</v>
      </c>
      <c r="AG28" s="836"/>
      <c r="AH28" s="836"/>
      <c r="AI28" s="836"/>
      <c r="AJ28" s="839"/>
      <c r="AK28" s="840">
        <v>200</v>
      </c>
      <c r="AL28" s="841"/>
      <c r="AM28" s="841"/>
      <c r="AN28" s="841"/>
      <c r="AO28" s="841"/>
      <c r="AP28" s="841">
        <v>600</v>
      </c>
      <c r="AQ28" s="841"/>
      <c r="AR28" s="841"/>
      <c r="AS28" s="841"/>
      <c r="AT28" s="841"/>
      <c r="AU28" s="841" t="s">
        <v>552</v>
      </c>
      <c r="AV28" s="841"/>
      <c r="AW28" s="841"/>
      <c r="AX28" s="841"/>
      <c r="AY28" s="841"/>
      <c r="AZ28" s="842" t="s">
        <v>552</v>
      </c>
      <c r="BA28" s="842"/>
      <c r="BB28" s="842"/>
      <c r="BC28" s="842"/>
      <c r="BD28" s="842"/>
      <c r="BE28" s="833"/>
      <c r="BF28" s="833"/>
      <c r="BG28" s="833"/>
      <c r="BH28" s="833"/>
      <c r="BI28" s="834"/>
      <c r="BJ28" s="226"/>
      <c r="BK28" s="226"/>
      <c r="BL28" s="226"/>
      <c r="BM28" s="226"/>
      <c r="BN28" s="226"/>
      <c r="BO28" s="235"/>
      <c r="BP28" s="235"/>
      <c r="BQ28" s="232">
        <v>22</v>
      </c>
      <c r="BR28" s="233"/>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15">
      <c r="A29" s="236">
        <v>2</v>
      </c>
      <c r="B29" s="793" t="s">
        <v>389</v>
      </c>
      <c r="C29" s="794"/>
      <c r="D29" s="794"/>
      <c r="E29" s="794"/>
      <c r="F29" s="794"/>
      <c r="G29" s="794"/>
      <c r="H29" s="794"/>
      <c r="I29" s="794"/>
      <c r="J29" s="794"/>
      <c r="K29" s="794"/>
      <c r="L29" s="794"/>
      <c r="M29" s="794"/>
      <c r="N29" s="794"/>
      <c r="O29" s="794"/>
      <c r="P29" s="795"/>
      <c r="Q29" s="796">
        <v>11908</v>
      </c>
      <c r="R29" s="797"/>
      <c r="S29" s="797"/>
      <c r="T29" s="797"/>
      <c r="U29" s="797"/>
      <c r="V29" s="797">
        <v>11783</v>
      </c>
      <c r="W29" s="797"/>
      <c r="X29" s="797"/>
      <c r="Y29" s="797"/>
      <c r="Z29" s="797"/>
      <c r="AA29" s="797">
        <v>125</v>
      </c>
      <c r="AB29" s="797"/>
      <c r="AC29" s="797"/>
      <c r="AD29" s="797"/>
      <c r="AE29" s="798"/>
      <c r="AF29" s="799">
        <v>125</v>
      </c>
      <c r="AG29" s="800"/>
      <c r="AH29" s="800"/>
      <c r="AI29" s="800"/>
      <c r="AJ29" s="801"/>
      <c r="AK29" s="847">
        <v>995</v>
      </c>
      <c r="AL29" s="843"/>
      <c r="AM29" s="843"/>
      <c r="AN29" s="843"/>
      <c r="AO29" s="843"/>
      <c r="AP29" s="843" t="s">
        <v>552</v>
      </c>
      <c r="AQ29" s="843"/>
      <c r="AR29" s="843"/>
      <c r="AS29" s="843"/>
      <c r="AT29" s="843"/>
      <c r="AU29" s="843" t="s">
        <v>552</v>
      </c>
      <c r="AV29" s="843"/>
      <c r="AW29" s="843"/>
      <c r="AX29" s="843"/>
      <c r="AY29" s="843"/>
      <c r="AZ29" s="844" t="s">
        <v>552</v>
      </c>
      <c r="BA29" s="844"/>
      <c r="BB29" s="844"/>
      <c r="BC29" s="844"/>
      <c r="BD29" s="844"/>
      <c r="BE29" s="845"/>
      <c r="BF29" s="845"/>
      <c r="BG29" s="845"/>
      <c r="BH29" s="845"/>
      <c r="BI29" s="846"/>
      <c r="BJ29" s="226"/>
      <c r="BK29" s="226"/>
      <c r="BL29" s="226"/>
      <c r="BM29" s="226"/>
      <c r="BN29" s="226"/>
      <c r="BO29" s="235"/>
      <c r="BP29" s="235"/>
      <c r="BQ29" s="232">
        <v>23</v>
      </c>
      <c r="BR29" s="233"/>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15">
      <c r="A30" s="236">
        <v>3</v>
      </c>
      <c r="B30" s="793" t="s">
        <v>390</v>
      </c>
      <c r="C30" s="794"/>
      <c r="D30" s="794"/>
      <c r="E30" s="794"/>
      <c r="F30" s="794"/>
      <c r="G30" s="794"/>
      <c r="H30" s="794"/>
      <c r="I30" s="794"/>
      <c r="J30" s="794"/>
      <c r="K30" s="794"/>
      <c r="L30" s="794"/>
      <c r="M30" s="794"/>
      <c r="N30" s="794"/>
      <c r="O30" s="794"/>
      <c r="P30" s="795"/>
      <c r="Q30" s="796">
        <v>23</v>
      </c>
      <c r="R30" s="797"/>
      <c r="S30" s="797"/>
      <c r="T30" s="797"/>
      <c r="U30" s="797"/>
      <c r="V30" s="797">
        <v>6</v>
      </c>
      <c r="W30" s="797"/>
      <c r="X30" s="797"/>
      <c r="Y30" s="797"/>
      <c r="Z30" s="797"/>
      <c r="AA30" s="797">
        <v>17</v>
      </c>
      <c r="AB30" s="797"/>
      <c r="AC30" s="797"/>
      <c r="AD30" s="797"/>
      <c r="AE30" s="798"/>
      <c r="AF30" s="799">
        <v>17</v>
      </c>
      <c r="AG30" s="800"/>
      <c r="AH30" s="800"/>
      <c r="AI30" s="800"/>
      <c r="AJ30" s="801"/>
      <c r="AK30" s="847" t="s">
        <v>552</v>
      </c>
      <c r="AL30" s="843"/>
      <c r="AM30" s="843"/>
      <c r="AN30" s="843"/>
      <c r="AO30" s="843"/>
      <c r="AP30" s="843" t="s">
        <v>552</v>
      </c>
      <c r="AQ30" s="843"/>
      <c r="AR30" s="843"/>
      <c r="AS30" s="843"/>
      <c r="AT30" s="843"/>
      <c r="AU30" s="843" t="s">
        <v>552</v>
      </c>
      <c r="AV30" s="843"/>
      <c r="AW30" s="843"/>
      <c r="AX30" s="843"/>
      <c r="AY30" s="843"/>
      <c r="AZ30" s="844" t="s">
        <v>552</v>
      </c>
      <c r="BA30" s="844"/>
      <c r="BB30" s="844"/>
      <c r="BC30" s="844"/>
      <c r="BD30" s="844"/>
      <c r="BE30" s="845"/>
      <c r="BF30" s="845"/>
      <c r="BG30" s="845"/>
      <c r="BH30" s="845"/>
      <c r="BI30" s="846"/>
      <c r="BJ30" s="226"/>
      <c r="BK30" s="226"/>
      <c r="BL30" s="226"/>
      <c r="BM30" s="226"/>
      <c r="BN30" s="226"/>
      <c r="BO30" s="235"/>
      <c r="BP30" s="235"/>
      <c r="BQ30" s="232">
        <v>24</v>
      </c>
      <c r="BR30" s="233"/>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15">
      <c r="A31" s="236">
        <v>4</v>
      </c>
      <c r="B31" s="793" t="s">
        <v>391</v>
      </c>
      <c r="C31" s="794"/>
      <c r="D31" s="794"/>
      <c r="E31" s="794"/>
      <c r="F31" s="794"/>
      <c r="G31" s="794"/>
      <c r="H31" s="794"/>
      <c r="I31" s="794"/>
      <c r="J31" s="794"/>
      <c r="K31" s="794"/>
      <c r="L31" s="794"/>
      <c r="M31" s="794"/>
      <c r="N31" s="794"/>
      <c r="O31" s="794"/>
      <c r="P31" s="795"/>
      <c r="Q31" s="796">
        <v>11624</v>
      </c>
      <c r="R31" s="797"/>
      <c r="S31" s="797"/>
      <c r="T31" s="797"/>
      <c r="U31" s="797"/>
      <c r="V31" s="797">
        <v>11394</v>
      </c>
      <c r="W31" s="797"/>
      <c r="X31" s="797"/>
      <c r="Y31" s="797"/>
      <c r="Z31" s="797"/>
      <c r="AA31" s="797">
        <v>231</v>
      </c>
      <c r="AB31" s="797"/>
      <c r="AC31" s="797"/>
      <c r="AD31" s="797"/>
      <c r="AE31" s="798"/>
      <c r="AF31" s="799">
        <v>231</v>
      </c>
      <c r="AG31" s="800"/>
      <c r="AH31" s="800"/>
      <c r="AI31" s="800"/>
      <c r="AJ31" s="801"/>
      <c r="AK31" s="847">
        <v>1729</v>
      </c>
      <c r="AL31" s="843"/>
      <c r="AM31" s="843"/>
      <c r="AN31" s="843"/>
      <c r="AO31" s="843"/>
      <c r="AP31" s="843" t="s">
        <v>552</v>
      </c>
      <c r="AQ31" s="843"/>
      <c r="AR31" s="843"/>
      <c r="AS31" s="843"/>
      <c r="AT31" s="843"/>
      <c r="AU31" s="843" t="s">
        <v>552</v>
      </c>
      <c r="AV31" s="843"/>
      <c r="AW31" s="843"/>
      <c r="AX31" s="843"/>
      <c r="AY31" s="843"/>
      <c r="AZ31" s="844" t="s">
        <v>552</v>
      </c>
      <c r="BA31" s="844"/>
      <c r="BB31" s="844"/>
      <c r="BC31" s="844"/>
      <c r="BD31" s="844"/>
      <c r="BE31" s="845"/>
      <c r="BF31" s="845"/>
      <c r="BG31" s="845"/>
      <c r="BH31" s="845"/>
      <c r="BI31" s="846"/>
      <c r="BJ31" s="226"/>
      <c r="BK31" s="226"/>
      <c r="BL31" s="226"/>
      <c r="BM31" s="226"/>
      <c r="BN31" s="226"/>
      <c r="BO31" s="235"/>
      <c r="BP31" s="235"/>
      <c r="BQ31" s="232">
        <v>25</v>
      </c>
      <c r="BR31" s="233"/>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15">
      <c r="A32" s="236">
        <v>5</v>
      </c>
      <c r="B32" s="793" t="s">
        <v>392</v>
      </c>
      <c r="C32" s="794"/>
      <c r="D32" s="794"/>
      <c r="E32" s="794"/>
      <c r="F32" s="794"/>
      <c r="G32" s="794"/>
      <c r="H32" s="794"/>
      <c r="I32" s="794"/>
      <c r="J32" s="794"/>
      <c r="K32" s="794"/>
      <c r="L32" s="794"/>
      <c r="M32" s="794"/>
      <c r="N32" s="794"/>
      <c r="O32" s="794"/>
      <c r="P32" s="795"/>
      <c r="Q32" s="796">
        <v>2087</v>
      </c>
      <c r="R32" s="797"/>
      <c r="S32" s="797"/>
      <c r="T32" s="797"/>
      <c r="U32" s="797"/>
      <c r="V32" s="797">
        <v>2037</v>
      </c>
      <c r="W32" s="797"/>
      <c r="X32" s="797"/>
      <c r="Y32" s="797"/>
      <c r="Z32" s="797"/>
      <c r="AA32" s="797">
        <v>50</v>
      </c>
      <c r="AB32" s="797"/>
      <c r="AC32" s="797"/>
      <c r="AD32" s="797"/>
      <c r="AE32" s="798"/>
      <c r="AF32" s="799">
        <v>50</v>
      </c>
      <c r="AG32" s="800"/>
      <c r="AH32" s="800"/>
      <c r="AI32" s="800"/>
      <c r="AJ32" s="801"/>
      <c r="AK32" s="847">
        <v>520</v>
      </c>
      <c r="AL32" s="843"/>
      <c r="AM32" s="843"/>
      <c r="AN32" s="843"/>
      <c r="AO32" s="843"/>
      <c r="AP32" s="843" t="s">
        <v>552</v>
      </c>
      <c r="AQ32" s="843"/>
      <c r="AR32" s="843"/>
      <c r="AS32" s="843"/>
      <c r="AT32" s="843"/>
      <c r="AU32" s="843" t="s">
        <v>552</v>
      </c>
      <c r="AV32" s="843"/>
      <c r="AW32" s="843"/>
      <c r="AX32" s="843"/>
      <c r="AY32" s="843"/>
      <c r="AZ32" s="844" t="s">
        <v>552</v>
      </c>
      <c r="BA32" s="844"/>
      <c r="BB32" s="844"/>
      <c r="BC32" s="844"/>
      <c r="BD32" s="844"/>
      <c r="BE32" s="845"/>
      <c r="BF32" s="845"/>
      <c r="BG32" s="845"/>
      <c r="BH32" s="845"/>
      <c r="BI32" s="846"/>
      <c r="BJ32" s="226"/>
      <c r="BK32" s="226"/>
      <c r="BL32" s="226"/>
      <c r="BM32" s="226"/>
      <c r="BN32" s="226"/>
      <c r="BO32" s="235"/>
      <c r="BP32" s="235"/>
      <c r="BQ32" s="232">
        <v>26</v>
      </c>
      <c r="BR32" s="233"/>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15">
      <c r="A33" s="236">
        <v>6</v>
      </c>
      <c r="B33" s="793" t="s">
        <v>393</v>
      </c>
      <c r="C33" s="794"/>
      <c r="D33" s="794"/>
      <c r="E33" s="794"/>
      <c r="F33" s="794"/>
      <c r="G33" s="794"/>
      <c r="H33" s="794"/>
      <c r="I33" s="794"/>
      <c r="J33" s="794"/>
      <c r="K33" s="794"/>
      <c r="L33" s="794"/>
      <c r="M33" s="794"/>
      <c r="N33" s="794"/>
      <c r="O33" s="794"/>
      <c r="P33" s="795"/>
      <c r="Q33" s="796">
        <v>2068</v>
      </c>
      <c r="R33" s="797"/>
      <c r="S33" s="797"/>
      <c r="T33" s="797"/>
      <c r="U33" s="797"/>
      <c r="V33" s="797">
        <v>1713</v>
      </c>
      <c r="W33" s="797"/>
      <c r="X33" s="797"/>
      <c r="Y33" s="797"/>
      <c r="Z33" s="797"/>
      <c r="AA33" s="797">
        <v>355</v>
      </c>
      <c r="AB33" s="797"/>
      <c r="AC33" s="797"/>
      <c r="AD33" s="797"/>
      <c r="AE33" s="798"/>
      <c r="AF33" s="799">
        <v>2157</v>
      </c>
      <c r="AG33" s="800"/>
      <c r="AH33" s="800"/>
      <c r="AI33" s="800"/>
      <c r="AJ33" s="801"/>
      <c r="AK33" s="847">
        <v>49</v>
      </c>
      <c r="AL33" s="843"/>
      <c r="AM33" s="843"/>
      <c r="AN33" s="843"/>
      <c r="AO33" s="843"/>
      <c r="AP33" s="843">
        <v>7168</v>
      </c>
      <c r="AQ33" s="843"/>
      <c r="AR33" s="843"/>
      <c r="AS33" s="843"/>
      <c r="AT33" s="843"/>
      <c r="AU33" s="843">
        <v>43</v>
      </c>
      <c r="AV33" s="843"/>
      <c r="AW33" s="843"/>
      <c r="AX33" s="843"/>
      <c r="AY33" s="843"/>
      <c r="AZ33" s="844" t="s">
        <v>552</v>
      </c>
      <c r="BA33" s="844"/>
      <c r="BB33" s="844"/>
      <c r="BC33" s="844"/>
      <c r="BD33" s="844"/>
      <c r="BE33" s="845" t="s">
        <v>394</v>
      </c>
      <c r="BF33" s="845"/>
      <c r="BG33" s="845"/>
      <c r="BH33" s="845"/>
      <c r="BI33" s="846"/>
      <c r="BJ33" s="226"/>
      <c r="BK33" s="226"/>
      <c r="BL33" s="226"/>
      <c r="BM33" s="226"/>
      <c r="BN33" s="226"/>
      <c r="BO33" s="235"/>
      <c r="BP33" s="235"/>
      <c r="BQ33" s="232">
        <v>27</v>
      </c>
      <c r="BR33" s="233"/>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15">
      <c r="A34" s="236">
        <v>7</v>
      </c>
      <c r="B34" s="793" t="s">
        <v>395</v>
      </c>
      <c r="C34" s="794"/>
      <c r="D34" s="794"/>
      <c r="E34" s="794"/>
      <c r="F34" s="794"/>
      <c r="G34" s="794"/>
      <c r="H34" s="794"/>
      <c r="I34" s="794"/>
      <c r="J34" s="794"/>
      <c r="K34" s="794"/>
      <c r="L34" s="794"/>
      <c r="M34" s="794"/>
      <c r="N34" s="794"/>
      <c r="O34" s="794"/>
      <c r="P34" s="795"/>
      <c r="Q34" s="796">
        <v>155</v>
      </c>
      <c r="R34" s="797"/>
      <c r="S34" s="797"/>
      <c r="T34" s="797"/>
      <c r="U34" s="797"/>
      <c r="V34" s="797">
        <v>119</v>
      </c>
      <c r="W34" s="797"/>
      <c r="X34" s="797"/>
      <c r="Y34" s="797"/>
      <c r="Z34" s="797"/>
      <c r="AA34" s="797">
        <v>36</v>
      </c>
      <c r="AB34" s="797"/>
      <c r="AC34" s="797"/>
      <c r="AD34" s="797"/>
      <c r="AE34" s="798"/>
      <c r="AF34" s="799">
        <v>793</v>
      </c>
      <c r="AG34" s="800"/>
      <c r="AH34" s="800"/>
      <c r="AI34" s="800"/>
      <c r="AJ34" s="801"/>
      <c r="AK34" s="847" t="s">
        <v>552</v>
      </c>
      <c r="AL34" s="843"/>
      <c r="AM34" s="843"/>
      <c r="AN34" s="843"/>
      <c r="AO34" s="843"/>
      <c r="AP34" s="843" t="s">
        <v>552</v>
      </c>
      <c r="AQ34" s="843"/>
      <c r="AR34" s="843"/>
      <c r="AS34" s="843"/>
      <c r="AT34" s="843"/>
      <c r="AU34" s="843" t="s">
        <v>552</v>
      </c>
      <c r="AV34" s="843"/>
      <c r="AW34" s="843"/>
      <c r="AX34" s="843"/>
      <c r="AY34" s="843"/>
      <c r="AZ34" s="844" t="s">
        <v>552</v>
      </c>
      <c r="BA34" s="844"/>
      <c r="BB34" s="844"/>
      <c r="BC34" s="844"/>
      <c r="BD34" s="844"/>
      <c r="BE34" s="845" t="s">
        <v>394</v>
      </c>
      <c r="BF34" s="845"/>
      <c r="BG34" s="845"/>
      <c r="BH34" s="845"/>
      <c r="BI34" s="846"/>
      <c r="BJ34" s="226"/>
      <c r="BK34" s="226"/>
      <c r="BL34" s="226"/>
      <c r="BM34" s="226"/>
      <c r="BN34" s="226"/>
      <c r="BO34" s="235"/>
      <c r="BP34" s="235"/>
      <c r="BQ34" s="232">
        <v>28</v>
      </c>
      <c r="BR34" s="233"/>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15">
      <c r="A35" s="236">
        <v>8</v>
      </c>
      <c r="B35" s="793" t="s">
        <v>396</v>
      </c>
      <c r="C35" s="794"/>
      <c r="D35" s="794"/>
      <c r="E35" s="794"/>
      <c r="F35" s="794"/>
      <c r="G35" s="794"/>
      <c r="H35" s="794"/>
      <c r="I35" s="794"/>
      <c r="J35" s="794"/>
      <c r="K35" s="794"/>
      <c r="L35" s="794"/>
      <c r="M35" s="794"/>
      <c r="N35" s="794"/>
      <c r="O35" s="794"/>
      <c r="P35" s="795"/>
      <c r="Q35" s="796">
        <v>2943</v>
      </c>
      <c r="R35" s="797"/>
      <c r="S35" s="797"/>
      <c r="T35" s="797"/>
      <c r="U35" s="797"/>
      <c r="V35" s="797">
        <v>2857</v>
      </c>
      <c r="W35" s="797"/>
      <c r="X35" s="797"/>
      <c r="Y35" s="797"/>
      <c r="Z35" s="797"/>
      <c r="AA35" s="797">
        <v>87</v>
      </c>
      <c r="AB35" s="797"/>
      <c r="AC35" s="797"/>
      <c r="AD35" s="797"/>
      <c r="AE35" s="798"/>
      <c r="AF35" s="799">
        <v>911</v>
      </c>
      <c r="AG35" s="800"/>
      <c r="AH35" s="800"/>
      <c r="AI35" s="800"/>
      <c r="AJ35" s="801"/>
      <c r="AK35" s="847">
        <v>1020</v>
      </c>
      <c r="AL35" s="843"/>
      <c r="AM35" s="843"/>
      <c r="AN35" s="843"/>
      <c r="AO35" s="843"/>
      <c r="AP35" s="843">
        <v>24125</v>
      </c>
      <c r="AQ35" s="843"/>
      <c r="AR35" s="843"/>
      <c r="AS35" s="843"/>
      <c r="AT35" s="843"/>
      <c r="AU35" s="843">
        <v>12497</v>
      </c>
      <c r="AV35" s="843"/>
      <c r="AW35" s="843"/>
      <c r="AX35" s="843"/>
      <c r="AY35" s="843"/>
      <c r="AZ35" s="844" t="s">
        <v>552</v>
      </c>
      <c r="BA35" s="844"/>
      <c r="BB35" s="844"/>
      <c r="BC35" s="844"/>
      <c r="BD35" s="844"/>
      <c r="BE35" s="845" t="s">
        <v>394</v>
      </c>
      <c r="BF35" s="845"/>
      <c r="BG35" s="845"/>
      <c r="BH35" s="845"/>
      <c r="BI35" s="846"/>
      <c r="BJ35" s="226"/>
      <c r="BK35" s="226"/>
      <c r="BL35" s="226"/>
      <c r="BM35" s="226"/>
      <c r="BN35" s="226"/>
      <c r="BO35" s="235"/>
      <c r="BP35" s="235"/>
      <c r="BQ35" s="232">
        <v>29</v>
      </c>
      <c r="BR35" s="233"/>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15">
      <c r="A36" s="236">
        <v>9</v>
      </c>
      <c r="B36" s="793" t="s">
        <v>397</v>
      </c>
      <c r="C36" s="794"/>
      <c r="D36" s="794"/>
      <c r="E36" s="794"/>
      <c r="F36" s="794"/>
      <c r="G36" s="794"/>
      <c r="H36" s="794"/>
      <c r="I36" s="794"/>
      <c r="J36" s="794"/>
      <c r="K36" s="794"/>
      <c r="L36" s="794"/>
      <c r="M36" s="794"/>
      <c r="N36" s="794"/>
      <c r="O36" s="794"/>
      <c r="P36" s="795"/>
      <c r="Q36" s="796">
        <v>30</v>
      </c>
      <c r="R36" s="797"/>
      <c r="S36" s="797"/>
      <c r="T36" s="797"/>
      <c r="U36" s="797"/>
      <c r="V36" s="797">
        <v>30</v>
      </c>
      <c r="W36" s="797"/>
      <c r="X36" s="797"/>
      <c r="Y36" s="797"/>
      <c r="Z36" s="797"/>
      <c r="AA36" s="797">
        <v>0</v>
      </c>
      <c r="AB36" s="797"/>
      <c r="AC36" s="797"/>
      <c r="AD36" s="797"/>
      <c r="AE36" s="798"/>
      <c r="AF36" s="799" t="s">
        <v>121</v>
      </c>
      <c r="AG36" s="800"/>
      <c r="AH36" s="800"/>
      <c r="AI36" s="800"/>
      <c r="AJ36" s="801"/>
      <c r="AK36" s="847">
        <v>16</v>
      </c>
      <c r="AL36" s="843"/>
      <c r="AM36" s="843"/>
      <c r="AN36" s="843"/>
      <c r="AO36" s="843"/>
      <c r="AP36" s="843" t="s">
        <v>552</v>
      </c>
      <c r="AQ36" s="843"/>
      <c r="AR36" s="843"/>
      <c r="AS36" s="843"/>
      <c r="AT36" s="843"/>
      <c r="AU36" s="843" t="s">
        <v>552</v>
      </c>
      <c r="AV36" s="843"/>
      <c r="AW36" s="843"/>
      <c r="AX36" s="843"/>
      <c r="AY36" s="843"/>
      <c r="AZ36" s="844" t="s">
        <v>552</v>
      </c>
      <c r="BA36" s="844"/>
      <c r="BB36" s="844"/>
      <c r="BC36" s="844"/>
      <c r="BD36" s="844"/>
      <c r="BE36" s="845" t="s">
        <v>398</v>
      </c>
      <c r="BF36" s="845"/>
      <c r="BG36" s="845"/>
      <c r="BH36" s="845"/>
      <c r="BI36" s="846"/>
      <c r="BJ36" s="226"/>
      <c r="BK36" s="226"/>
      <c r="BL36" s="226"/>
      <c r="BM36" s="226"/>
      <c r="BN36" s="226"/>
      <c r="BO36" s="235"/>
      <c r="BP36" s="235"/>
      <c r="BQ36" s="232">
        <v>30</v>
      </c>
      <c r="BR36" s="233"/>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15">
      <c r="A37" s="236">
        <v>10</v>
      </c>
      <c r="B37" s="793" t="s">
        <v>399</v>
      </c>
      <c r="C37" s="794"/>
      <c r="D37" s="794"/>
      <c r="E37" s="794"/>
      <c r="F37" s="794"/>
      <c r="G37" s="794"/>
      <c r="H37" s="794"/>
      <c r="I37" s="794"/>
      <c r="J37" s="794"/>
      <c r="K37" s="794"/>
      <c r="L37" s="794"/>
      <c r="M37" s="794"/>
      <c r="N37" s="794"/>
      <c r="O37" s="794"/>
      <c r="P37" s="795"/>
      <c r="Q37" s="796">
        <v>16</v>
      </c>
      <c r="R37" s="797"/>
      <c r="S37" s="797"/>
      <c r="T37" s="797"/>
      <c r="U37" s="797"/>
      <c r="V37" s="797">
        <v>16</v>
      </c>
      <c r="W37" s="797"/>
      <c r="X37" s="797"/>
      <c r="Y37" s="797"/>
      <c r="Z37" s="797"/>
      <c r="AA37" s="797">
        <v>0</v>
      </c>
      <c r="AB37" s="797"/>
      <c r="AC37" s="797"/>
      <c r="AD37" s="797"/>
      <c r="AE37" s="798"/>
      <c r="AF37" s="799" t="s">
        <v>121</v>
      </c>
      <c r="AG37" s="800"/>
      <c r="AH37" s="800"/>
      <c r="AI37" s="800"/>
      <c r="AJ37" s="801"/>
      <c r="AK37" s="847">
        <v>4</v>
      </c>
      <c r="AL37" s="843"/>
      <c r="AM37" s="843"/>
      <c r="AN37" s="843"/>
      <c r="AO37" s="843"/>
      <c r="AP37" s="843">
        <v>17</v>
      </c>
      <c r="AQ37" s="843"/>
      <c r="AR37" s="843"/>
      <c r="AS37" s="843"/>
      <c r="AT37" s="843"/>
      <c r="AU37" s="843">
        <v>6</v>
      </c>
      <c r="AV37" s="843"/>
      <c r="AW37" s="843"/>
      <c r="AX37" s="843"/>
      <c r="AY37" s="843"/>
      <c r="AZ37" s="844" t="s">
        <v>552</v>
      </c>
      <c r="BA37" s="844"/>
      <c r="BB37" s="844"/>
      <c r="BC37" s="844"/>
      <c r="BD37" s="844"/>
      <c r="BE37" s="845" t="s">
        <v>398</v>
      </c>
      <c r="BF37" s="845"/>
      <c r="BG37" s="845"/>
      <c r="BH37" s="845"/>
      <c r="BI37" s="846"/>
      <c r="BJ37" s="226"/>
      <c r="BK37" s="226"/>
      <c r="BL37" s="226"/>
      <c r="BM37" s="226"/>
      <c r="BN37" s="226"/>
      <c r="BO37" s="235"/>
      <c r="BP37" s="235"/>
      <c r="BQ37" s="232">
        <v>31</v>
      </c>
      <c r="BR37" s="233"/>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15">
      <c r="A38" s="236">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5"/>
      <c r="BP38" s="235"/>
      <c r="BQ38" s="232">
        <v>32</v>
      </c>
      <c r="BR38" s="233"/>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15">
      <c r="A39" s="236">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5"/>
      <c r="BP39" s="235"/>
      <c r="BQ39" s="232">
        <v>33</v>
      </c>
      <c r="BR39" s="233"/>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15">
      <c r="A40" s="232">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5"/>
      <c r="BP40" s="235"/>
      <c r="BQ40" s="232">
        <v>34</v>
      </c>
      <c r="BR40" s="233"/>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15">
      <c r="A41" s="232">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5"/>
      <c r="BP41" s="235"/>
      <c r="BQ41" s="232">
        <v>35</v>
      </c>
      <c r="BR41" s="233"/>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15">
      <c r="A42" s="232">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5"/>
      <c r="BP42" s="235"/>
      <c r="BQ42" s="232">
        <v>36</v>
      </c>
      <c r="BR42" s="233"/>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15">
      <c r="A43" s="232">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5"/>
      <c r="BP43" s="235"/>
      <c r="BQ43" s="232">
        <v>37</v>
      </c>
      <c r="BR43" s="233"/>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15">
      <c r="A44" s="232">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5"/>
      <c r="BP44" s="235"/>
      <c r="BQ44" s="232">
        <v>38</v>
      </c>
      <c r="BR44" s="233"/>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15">
      <c r="A45" s="232">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5"/>
      <c r="BP45" s="235"/>
      <c r="BQ45" s="232">
        <v>39</v>
      </c>
      <c r="BR45" s="233"/>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15">
      <c r="A46" s="232">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5"/>
      <c r="BP46" s="235"/>
      <c r="BQ46" s="232">
        <v>40</v>
      </c>
      <c r="BR46" s="233"/>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15">
      <c r="A47" s="232">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5"/>
      <c r="BP47" s="235"/>
      <c r="BQ47" s="232">
        <v>41</v>
      </c>
      <c r="BR47" s="233"/>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15">
      <c r="A48" s="232">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5"/>
      <c r="BP48" s="235"/>
      <c r="BQ48" s="232">
        <v>42</v>
      </c>
      <c r="BR48" s="233"/>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15">
      <c r="A49" s="232">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5"/>
      <c r="BP49" s="235"/>
      <c r="BQ49" s="232">
        <v>43</v>
      </c>
      <c r="BR49" s="233"/>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15">
      <c r="A50" s="232">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5"/>
      <c r="BP50" s="235"/>
      <c r="BQ50" s="232">
        <v>44</v>
      </c>
      <c r="BR50" s="233"/>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15">
      <c r="A51" s="232">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5"/>
      <c r="BP51" s="235"/>
      <c r="BQ51" s="232">
        <v>45</v>
      </c>
      <c r="BR51" s="233"/>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15">
      <c r="A52" s="232">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5"/>
      <c r="BP52" s="235"/>
      <c r="BQ52" s="232">
        <v>46</v>
      </c>
      <c r="BR52" s="233"/>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15">
      <c r="A53" s="232">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5"/>
      <c r="BP53" s="235"/>
      <c r="BQ53" s="232">
        <v>47</v>
      </c>
      <c r="BR53" s="233"/>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15">
      <c r="A54" s="232">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5"/>
      <c r="BP54" s="235"/>
      <c r="BQ54" s="232">
        <v>48</v>
      </c>
      <c r="BR54" s="233"/>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15">
      <c r="A55" s="232">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5"/>
      <c r="BP55" s="235"/>
      <c r="BQ55" s="232">
        <v>49</v>
      </c>
      <c r="BR55" s="233"/>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15">
      <c r="A56" s="232">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5"/>
      <c r="BP56" s="235"/>
      <c r="BQ56" s="232">
        <v>50</v>
      </c>
      <c r="BR56" s="233"/>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15">
      <c r="A57" s="232">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5"/>
      <c r="BP57" s="235"/>
      <c r="BQ57" s="232">
        <v>51</v>
      </c>
      <c r="BR57" s="233"/>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15">
      <c r="A58" s="232">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5"/>
      <c r="BP58" s="235"/>
      <c r="BQ58" s="232">
        <v>52</v>
      </c>
      <c r="BR58" s="233"/>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15">
      <c r="A59" s="232">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5"/>
      <c r="BP59" s="235"/>
      <c r="BQ59" s="232">
        <v>53</v>
      </c>
      <c r="BR59" s="233"/>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15">
      <c r="A60" s="232">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5"/>
      <c r="BP60" s="235"/>
      <c r="BQ60" s="232">
        <v>54</v>
      </c>
      <c r="BR60" s="233"/>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
      <c r="A61" s="232">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5"/>
      <c r="BP61" s="235"/>
      <c r="BQ61" s="232">
        <v>55</v>
      </c>
      <c r="BR61" s="233"/>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15">
      <c r="A62" s="232">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400</v>
      </c>
      <c r="BK62" s="819"/>
      <c r="BL62" s="819"/>
      <c r="BM62" s="819"/>
      <c r="BN62" s="820"/>
      <c r="BO62" s="235"/>
      <c r="BP62" s="235"/>
      <c r="BQ62" s="232">
        <v>56</v>
      </c>
      <c r="BR62" s="233"/>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
      <c r="A63" s="234" t="s">
        <v>376</v>
      </c>
      <c r="B63" s="802" t="s">
        <v>401</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4795</v>
      </c>
      <c r="AG63" s="857"/>
      <c r="AH63" s="857"/>
      <c r="AI63" s="857"/>
      <c r="AJ63" s="858"/>
      <c r="AK63" s="859"/>
      <c r="AL63" s="854"/>
      <c r="AM63" s="854"/>
      <c r="AN63" s="854"/>
      <c r="AO63" s="854"/>
      <c r="AP63" s="857">
        <v>31910</v>
      </c>
      <c r="AQ63" s="857"/>
      <c r="AR63" s="857"/>
      <c r="AS63" s="857"/>
      <c r="AT63" s="857"/>
      <c r="AU63" s="857">
        <v>12546</v>
      </c>
      <c r="AV63" s="857"/>
      <c r="AW63" s="857"/>
      <c r="AX63" s="857"/>
      <c r="AY63" s="857"/>
      <c r="AZ63" s="861"/>
      <c r="BA63" s="861"/>
      <c r="BB63" s="861"/>
      <c r="BC63" s="861"/>
      <c r="BD63" s="861"/>
      <c r="BE63" s="862"/>
      <c r="BF63" s="862"/>
      <c r="BG63" s="862"/>
      <c r="BH63" s="862"/>
      <c r="BI63" s="863"/>
      <c r="BJ63" s="864" t="s">
        <v>121</v>
      </c>
      <c r="BK63" s="865"/>
      <c r="BL63" s="865"/>
      <c r="BM63" s="865"/>
      <c r="BN63" s="866"/>
      <c r="BO63" s="235"/>
      <c r="BP63" s="235"/>
      <c r="BQ63" s="232">
        <v>57</v>
      </c>
      <c r="BR63" s="233"/>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
      <c r="A65" s="226" t="s">
        <v>402</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15">
      <c r="A66" s="740" t="s">
        <v>403</v>
      </c>
      <c r="B66" s="741"/>
      <c r="C66" s="741"/>
      <c r="D66" s="741"/>
      <c r="E66" s="741"/>
      <c r="F66" s="741"/>
      <c r="G66" s="741"/>
      <c r="H66" s="741"/>
      <c r="I66" s="741"/>
      <c r="J66" s="741"/>
      <c r="K66" s="741"/>
      <c r="L66" s="741"/>
      <c r="M66" s="741"/>
      <c r="N66" s="741"/>
      <c r="O66" s="741"/>
      <c r="P66" s="742"/>
      <c r="Q66" s="746" t="s">
        <v>380</v>
      </c>
      <c r="R66" s="747"/>
      <c r="S66" s="747"/>
      <c r="T66" s="747"/>
      <c r="U66" s="748"/>
      <c r="V66" s="746" t="s">
        <v>381</v>
      </c>
      <c r="W66" s="747"/>
      <c r="X66" s="747"/>
      <c r="Y66" s="747"/>
      <c r="Z66" s="748"/>
      <c r="AA66" s="746" t="s">
        <v>382</v>
      </c>
      <c r="AB66" s="747"/>
      <c r="AC66" s="747"/>
      <c r="AD66" s="747"/>
      <c r="AE66" s="748"/>
      <c r="AF66" s="867" t="s">
        <v>383</v>
      </c>
      <c r="AG66" s="828"/>
      <c r="AH66" s="828"/>
      <c r="AI66" s="828"/>
      <c r="AJ66" s="868"/>
      <c r="AK66" s="746" t="s">
        <v>384</v>
      </c>
      <c r="AL66" s="741"/>
      <c r="AM66" s="741"/>
      <c r="AN66" s="741"/>
      <c r="AO66" s="742"/>
      <c r="AP66" s="746" t="s">
        <v>385</v>
      </c>
      <c r="AQ66" s="747"/>
      <c r="AR66" s="747"/>
      <c r="AS66" s="747"/>
      <c r="AT66" s="748"/>
      <c r="AU66" s="746" t="s">
        <v>404</v>
      </c>
      <c r="AV66" s="747"/>
      <c r="AW66" s="747"/>
      <c r="AX66" s="747"/>
      <c r="AY66" s="748"/>
      <c r="AZ66" s="746" t="s">
        <v>364</v>
      </c>
      <c r="BA66" s="747"/>
      <c r="BB66" s="747"/>
      <c r="BC66" s="747"/>
      <c r="BD66" s="753"/>
      <c r="BE66" s="235"/>
      <c r="BF66" s="235"/>
      <c r="BG66" s="235"/>
      <c r="BH66" s="235"/>
      <c r="BI66" s="235"/>
      <c r="BJ66" s="235"/>
      <c r="BK66" s="235"/>
      <c r="BL66" s="235"/>
      <c r="BM66" s="235"/>
      <c r="BN66" s="235"/>
      <c r="BO66" s="235"/>
      <c r="BP66" s="235"/>
      <c r="BQ66" s="232">
        <v>60</v>
      </c>
      <c r="BR66" s="237"/>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5"/>
      <c r="BF67" s="235"/>
      <c r="BG67" s="235"/>
      <c r="BH67" s="235"/>
      <c r="BI67" s="235"/>
      <c r="BJ67" s="235"/>
      <c r="BK67" s="235"/>
      <c r="BL67" s="235"/>
      <c r="BM67" s="235"/>
      <c r="BN67" s="235"/>
      <c r="BO67" s="235"/>
      <c r="BP67" s="235"/>
      <c r="BQ67" s="232">
        <v>61</v>
      </c>
      <c r="BR67" s="237"/>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15">
      <c r="A68" s="230">
        <v>1</v>
      </c>
      <c r="B68" s="882" t="s">
        <v>567</v>
      </c>
      <c r="C68" s="883"/>
      <c r="D68" s="883"/>
      <c r="E68" s="883"/>
      <c r="F68" s="883"/>
      <c r="G68" s="883"/>
      <c r="H68" s="883"/>
      <c r="I68" s="883"/>
      <c r="J68" s="883"/>
      <c r="K68" s="883"/>
      <c r="L68" s="883"/>
      <c r="M68" s="883"/>
      <c r="N68" s="883"/>
      <c r="O68" s="883"/>
      <c r="P68" s="884"/>
      <c r="Q68" s="885">
        <v>208</v>
      </c>
      <c r="R68" s="879"/>
      <c r="S68" s="879"/>
      <c r="T68" s="879"/>
      <c r="U68" s="879"/>
      <c r="V68" s="879">
        <v>204</v>
      </c>
      <c r="W68" s="879"/>
      <c r="X68" s="879"/>
      <c r="Y68" s="879"/>
      <c r="Z68" s="879"/>
      <c r="AA68" s="879">
        <v>5</v>
      </c>
      <c r="AB68" s="879"/>
      <c r="AC68" s="879"/>
      <c r="AD68" s="879"/>
      <c r="AE68" s="879"/>
      <c r="AF68" s="879">
        <v>5</v>
      </c>
      <c r="AG68" s="879"/>
      <c r="AH68" s="879"/>
      <c r="AI68" s="879"/>
      <c r="AJ68" s="879"/>
      <c r="AK68" s="879">
        <v>54</v>
      </c>
      <c r="AL68" s="879"/>
      <c r="AM68" s="879"/>
      <c r="AN68" s="879"/>
      <c r="AO68" s="879"/>
      <c r="AP68" s="879" t="s">
        <v>565</v>
      </c>
      <c r="AQ68" s="879"/>
      <c r="AR68" s="879"/>
      <c r="AS68" s="879"/>
      <c r="AT68" s="879"/>
      <c r="AU68" s="879" t="s">
        <v>565</v>
      </c>
      <c r="AV68" s="879"/>
      <c r="AW68" s="879"/>
      <c r="AX68" s="879"/>
      <c r="AY68" s="879"/>
      <c r="AZ68" s="880"/>
      <c r="BA68" s="880"/>
      <c r="BB68" s="880"/>
      <c r="BC68" s="880"/>
      <c r="BD68" s="881"/>
      <c r="BE68" s="235"/>
      <c r="BF68" s="235"/>
      <c r="BG68" s="235"/>
      <c r="BH68" s="235"/>
      <c r="BI68" s="235"/>
      <c r="BJ68" s="235"/>
      <c r="BK68" s="235"/>
      <c r="BL68" s="235"/>
      <c r="BM68" s="235"/>
      <c r="BN68" s="235"/>
      <c r="BO68" s="235"/>
      <c r="BP68" s="235"/>
      <c r="BQ68" s="232">
        <v>62</v>
      </c>
      <c r="BR68" s="237"/>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15">
      <c r="A69" s="232">
        <v>2</v>
      </c>
      <c r="B69" s="886" t="s">
        <v>568</v>
      </c>
      <c r="C69" s="887"/>
      <c r="D69" s="887"/>
      <c r="E69" s="887"/>
      <c r="F69" s="887"/>
      <c r="G69" s="887"/>
      <c r="H69" s="887"/>
      <c r="I69" s="887"/>
      <c r="J69" s="887"/>
      <c r="K69" s="887"/>
      <c r="L69" s="887"/>
      <c r="M69" s="887"/>
      <c r="N69" s="887"/>
      <c r="O69" s="887"/>
      <c r="P69" s="888"/>
      <c r="Q69" s="889">
        <v>21</v>
      </c>
      <c r="R69" s="843"/>
      <c r="S69" s="843"/>
      <c r="T69" s="843"/>
      <c r="U69" s="843"/>
      <c r="V69" s="843">
        <v>21</v>
      </c>
      <c r="W69" s="843"/>
      <c r="X69" s="843"/>
      <c r="Y69" s="843"/>
      <c r="Z69" s="843"/>
      <c r="AA69" s="843">
        <v>1</v>
      </c>
      <c r="AB69" s="843"/>
      <c r="AC69" s="843"/>
      <c r="AD69" s="843"/>
      <c r="AE69" s="843"/>
      <c r="AF69" s="843">
        <v>1</v>
      </c>
      <c r="AG69" s="843"/>
      <c r="AH69" s="843"/>
      <c r="AI69" s="843"/>
      <c r="AJ69" s="843"/>
      <c r="AK69" s="843">
        <v>2</v>
      </c>
      <c r="AL69" s="843"/>
      <c r="AM69" s="843"/>
      <c r="AN69" s="843"/>
      <c r="AO69" s="843"/>
      <c r="AP69" s="843" t="s">
        <v>565</v>
      </c>
      <c r="AQ69" s="843"/>
      <c r="AR69" s="843"/>
      <c r="AS69" s="843"/>
      <c r="AT69" s="843"/>
      <c r="AU69" s="843" t="s">
        <v>565</v>
      </c>
      <c r="AV69" s="843"/>
      <c r="AW69" s="843"/>
      <c r="AX69" s="843"/>
      <c r="AY69" s="843"/>
      <c r="AZ69" s="845"/>
      <c r="BA69" s="845"/>
      <c r="BB69" s="845"/>
      <c r="BC69" s="845"/>
      <c r="BD69" s="846"/>
      <c r="BE69" s="235"/>
      <c r="BF69" s="235"/>
      <c r="BG69" s="235"/>
      <c r="BH69" s="235"/>
      <c r="BI69" s="235"/>
      <c r="BJ69" s="235"/>
      <c r="BK69" s="235"/>
      <c r="BL69" s="235"/>
      <c r="BM69" s="235"/>
      <c r="BN69" s="235"/>
      <c r="BO69" s="235"/>
      <c r="BP69" s="235"/>
      <c r="BQ69" s="232">
        <v>63</v>
      </c>
      <c r="BR69" s="237"/>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15">
      <c r="A70" s="232">
        <v>3</v>
      </c>
      <c r="B70" s="886" t="s">
        <v>569</v>
      </c>
      <c r="C70" s="887"/>
      <c r="D70" s="887"/>
      <c r="E70" s="887"/>
      <c r="F70" s="887"/>
      <c r="G70" s="887"/>
      <c r="H70" s="887"/>
      <c r="I70" s="887"/>
      <c r="J70" s="887"/>
      <c r="K70" s="887"/>
      <c r="L70" s="887"/>
      <c r="M70" s="887"/>
      <c r="N70" s="887"/>
      <c r="O70" s="887"/>
      <c r="P70" s="888"/>
      <c r="Q70" s="889">
        <v>81</v>
      </c>
      <c r="R70" s="843"/>
      <c r="S70" s="843"/>
      <c r="T70" s="843"/>
      <c r="U70" s="843"/>
      <c r="V70" s="843">
        <v>81</v>
      </c>
      <c r="W70" s="843"/>
      <c r="X70" s="843"/>
      <c r="Y70" s="843"/>
      <c r="Z70" s="843"/>
      <c r="AA70" s="843">
        <v>0</v>
      </c>
      <c r="AB70" s="843"/>
      <c r="AC70" s="843"/>
      <c r="AD70" s="843"/>
      <c r="AE70" s="843"/>
      <c r="AF70" s="843">
        <v>0</v>
      </c>
      <c r="AG70" s="843"/>
      <c r="AH70" s="843"/>
      <c r="AI70" s="843"/>
      <c r="AJ70" s="843"/>
      <c r="AK70" s="843">
        <v>5</v>
      </c>
      <c r="AL70" s="843"/>
      <c r="AM70" s="843"/>
      <c r="AN70" s="843"/>
      <c r="AO70" s="843"/>
      <c r="AP70" s="843" t="s">
        <v>565</v>
      </c>
      <c r="AQ70" s="843"/>
      <c r="AR70" s="843"/>
      <c r="AS70" s="843"/>
      <c r="AT70" s="843"/>
      <c r="AU70" s="843" t="s">
        <v>565</v>
      </c>
      <c r="AV70" s="843"/>
      <c r="AW70" s="843"/>
      <c r="AX70" s="843"/>
      <c r="AY70" s="843"/>
      <c r="AZ70" s="845"/>
      <c r="BA70" s="845"/>
      <c r="BB70" s="845"/>
      <c r="BC70" s="845"/>
      <c r="BD70" s="846"/>
      <c r="BE70" s="235"/>
      <c r="BF70" s="235"/>
      <c r="BG70" s="235"/>
      <c r="BH70" s="235"/>
      <c r="BI70" s="235"/>
      <c r="BJ70" s="235"/>
      <c r="BK70" s="235"/>
      <c r="BL70" s="235"/>
      <c r="BM70" s="235"/>
      <c r="BN70" s="235"/>
      <c r="BO70" s="235"/>
      <c r="BP70" s="235"/>
      <c r="BQ70" s="232">
        <v>64</v>
      </c>
      <c r="BR70" s="237"/>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15">
      <c r="A71" s="232">
        <v>4</v>
      </c>
      <c r="B71" s="886" t="s">
        <v>570</v>
      </c>
      <c r="C71" s="887"/>
      <c r="D71" s="887"/>
      <c r="E71" s="887"/>
      <c r="F71" s="887"/>
      <c r="G71" s="887"/>
      <c r="H71" s="887"/>
      <c r="I71" s="887"/>
      <c r="J71" s="887"/>
      <c r="K71" s="887"/>
      <c r="L71" s="887"/>
      <c r="M71" s="887"/>
      <c r="N71" s="887"/>
      <c r="O71" s="887"/>
      <c r="P71" s="888"/>
      <c r="Q71" s="889">
        <v>70</v>
      </c>
      <c r="R71" s="843"/>
      <c r="S71" s="843"/>
      <c r="T71" s="843"/>
      <c r="U71" s="843"/>
      <c r="V71" s="843">
        <v>66</v>
      </c>
      <c r="W71" s="843"/>
      <c r="X71" s="843"/>
      <c r="Y71" s="843"/>
      <c r="Z71" s="843"/>
      <c r="AA71" s="843">
        <v>4</v>
      </c>
      <c r="AB71" s="843"/>
      <c r="AC71" s="843"/>
      <c r="AD71" s="843"/>
      <c r="AE71" s="843"/>
      <c r="AF71" s="843">
        <v>4</v>
      </c>
      <c r="AG71" s="843"/>
      <c r="AH71" s="843"/>
      <c r="AI71" s="843"/>
      <c r="AJ71" s="843"/>
      <c r="AK71" s="843">
        <v>3</v>
      </c>
      <c r="AL71" s="843"/>
      <c r="AM71" s="843"/>
      <c r="AN71" s="843"/>
      <c r="AO71" s="843"/>
      <c r="AP71" s="843" t="s">
        <v>565</v>
      </c>
      <c r="AQ71" s="843"/>
      <c r="AR71" s="843"/>
      <c r="AS71" s="843"/>
      <c r="AT71" s="843"/>
      <c r="AU71" s="843" t="s">
        <v>565</v>
      </c>
      <c r="AV71" s="843"/>
      <c r="AW71" s="843"/>
      <c r="AX71" s="843"/>
      <c r="AY71" s="843"/>
      <c r="AZ71" s="845"/>
      <c r="BA71" s="845"/>
      <c r="BB71" s="845"/>
      <c r="BC71" s="845"/>
      <c r="BD71" s="846"/>
      <c r="BE71" s="235"/>
      <c r="BF71" s="235"/>
      <c r="BG71" s="235"/>
      <c r="BH71" s="235"/>
      <c r="BI71" s="235"/>
      <c r="BJ71" s="235"/>
      <c r="BK71" s="235"/>
      <c r="BL71" s="235"/>
      <c r="BM71" s="235"/>
      <c r="BN71" s="235"/>
      <c r="BO71" s="235"/>
      <c r="BP71" s="235"/>
      <c r="BQ71" s="232">
        <v>65</v>
      </c>
      <c r="BR71" s="237"/>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15">
      <c r="A72" s="232">
        <v>5</v>
      </c>
      <c r="B72" s="886" t="s">
        <v>571</v>
      </c>
      <c r="C72" s="887"/>
      <c r="D72" s="887"/>
      <c r="E72" s="887"/>
      <c r="F72" s="887"/>
      <c r="G72" s="887"/>
      <c r="H72" s="887"/>
      <c r="I72" s="887"/>
      <c r="J72" s="887"/>
      <c r="K72" s="887"/>
      <c r="L72" s="887"/>
      <c r="M72" s="887"/>
      <c r="N72" s="887"/>
      <c r="O72" s="887"/>
      <c r="P72" s="888"/>
      <c r="Q72" s="889">
        <v>251106</v>
      </c>
      <c r="R72" s="843"/>
      <c r="S72" s="843"/>
      <c r="T72" s="843"/>
      <c r="U72" s="843"/>
      <c r="V72" s="843">
        <v>250578</v>
      </c>
      <c r="W72" s="843"/>
      <c r="X72" s="843"/>
      <c r="Y72" s="843"/>
      <c r="Z72" s="843"/>
      <c r="AA72" s="843">
        <v>528</v>
      </c>
      <c r="AB72" s="843"/>
      <c r="AC72" s="843"/>
      <c r="AD72" s="843"/>
      <c r="AE72" s="843"/>
      <c r="AF72" s="843">
        <v>528</v>
      </c>
      <c r="AG72" s="843"/>
      <c r="AH72" s="843"/>
      <c r="AI72" s="843"/>
      <c r="AJ72" s="843"/>
      <c r="AK72" s="843" t="s">
        <v>565</v>
      </c>
      <c r="AL72" s="843"/>
      <c r="AM72" s="843"/>
      <c r="AN72" s="843"/>
      <c r="AO72" s="843"/>
      <c r="AP72" s="843" t="s">
        <v>565</v>
      </c>
      <c r="AQ72" s="843"/>
      <c r="AR72" s="843"/>
      <c r="AS72" s="843"/>
      <c r="AT72" s="843"/>
      <c r="AU72" s="843" t="s">
        <v>565</v>
      </c>
      <c r="AV72" s="843"/>
      <c r="AW72" s="843"/>
      <c r="AX72" s="843"/>
      <c r="AY72" s="843"/>
      <c r="AZ72" s="845"/>
      <c r="BA72" s="845"/>
      <c r="BB72" s="845"/>
      <c r="BC72" s="845"/>
      <c r="BD72" s="846"/>
      <c r="BE72" s="235"/>
      <c r="BF72" s="235"/>
      <c r="BG72" s="235"/>
      <c r="BH72" s="235"/>
      <c r="BI72" s="235"/>
      <c r="BJ72" s="235"/>
      <c r="BK72" s="235"/>
      <c r="BL72" s="235"/>
      <c r="BM72" s="235"/>
      <c r="BN72" s="235"/>
      <c r="BO72" s="235"/>
      <c r="BP72" s="235"/>
      <c r="BQ72" s="232">
        <v>66</v>
      </c>
      <c r="BR72" s="237"/>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15">
      <c r="A73" s="232">
        <v>6</v>
      </c>
      <c r="B73" s="886"/>
      <c r="C73" s="887"/>
      <c r="D73" s="887"/>
      <c r="E73" s="887"/>
      <c r="F73" s="887"/>
      <c r="G73" s="887"/>
      <c r="H73" s="887"/>
      <c r="I73" s="887"/>
      <c r="J73" s="887"/>
      <c r="K73" s="887"/>
      <c r="L73" s="887"/>
      <c r="M73" s="887"/>
      <c r="N73" s="887"/>
      <c r="O73" s="887"/>
      <c r="P73" s="888"/>
      <c r="Q73" s="889"/>
      <c r="R73" s="843"/>
      <c r="S73" s="843"/>
      <c r="T73" s="843"/>
      <c r="U73" s="843"/>
      <c r="V73" s="843"/>
      <c r="W73" s="843"/>
      <c r="X73" s="843"/>
      <c r="Y73" s="843"/>
      <c r="Z73" s="843"/>
      <c r="AA73" s="843"/>
      <c r="AB73" s="843"/>
      <c r="AC73" s="843"/>
      <c r="AD73" s="843"/>
      <c r="AE73" s="843"/>
      <c r="AF73" s="843"/>
      <c r="AG73" s="843"/>
      <c r="AH73" s="843"/>
      <c r="AI73" s="843"/>
      <c r="AJ73" s="843"/>
      <c r="AK73" s="843"/>
      <c r="AL73" s="843"/>
      <c r="AM73" s="843"/>
      <c r="AN73" s="843"/>
      <c r="AO73" s="843"/>
      <c r="AP73" s="843"/>
      <c r="AQ73" s="843"/>
      <c r="AR73" s="843"/>
      <c r="AS73" s="843"/>
      <c r="AT73" s="843"/>
      <c r="AU73" s="843"/>
      <c r="AV73" s="843"/>
      <c r="AW73" s="843"/>
      <c r="AX73" s="843"/>
      <c r="AY73" s="843"/>
      <c r="AZ73" s="845"/>
      <c r="BA73" s="845"/>
      <c r="BB73" s="845"/>
      <c r="BC73" s="845"/>
      <c r="BD73" s="846"/>
      <c r="BE73" s="235"/>
      <c r="BF73" s="235"/>
      <c r="BG73" s="235"/>
      <c r="BH73" s="235"/>
      <c r="BI73" s="235"/>
      <c r="BJ73" s="235"/>
      <c r="BK73" s="235"/>
      <c r="BL73" s="235"/>
      <c r="BM73" s="235"/>
      <c r="BN73" s="235"/>
      <c r="BO73" s="235"/>
      <c r="BP73" s="235"/>
      <c r="BQ73" s="232">
        <v>67</v>
      </c>
      <c r="BR73" s="237"/>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15">
      <c r="A74" s="232">
        <v>7</v>
      </c>
      <c r="B74" s="886"/>
      <c r="C74" s="887"/>
      <c r="D74" s="887"/>
      <c r="E74" s="887"/>
      <c r="F74" s="887"/>
      <c r="G74" s="887"/>
      <c r="H74" s="887"/>
      <c r="I74" s="887"/>
      <c r="J74" s="887"/>
      <c r="K74" s="887"/>
      <c r="L74" s="887"/>
      <c r="M74" s="887"/>
      <c r="N74" s="887"/>
      <c r="O74" s="887"/>
      <c r="P74" s="888"/>
      <c r="Q74" s="889"/>
      <c r="R74" s="843"/>
      <c r="S74" s="843"/>
      <c r="T74" s="843"/>
      <c r="U74" s="843"/>
      <c r="V74" s="843"/>
      <c r="W74" s="843"/>
      <c r="X74" s="843"/>
      <c r="Y74" s="843"/>
      <c r="Z74" s="843"/>
      <c r="AA74" s="843"/>
      <c r="AB74" s="843"/>
      <c r="AC74" s="843"/>
      <c r="AD74" s="843"/>
      <c r="AE74" s="843"/>
      <c r="AF74" s="843"/>
      <c r="AG74" s="843"/>
      <c r="AH74" s="843"/>
      <c r="AI74" s="843"/>
      <c r="AJ74" s="843"/>
      <c r="AK74" s="843"/>
      <c r="AL74" s="843"/>
      <c r="AM74" s="843"/>
      <c r="AN74" s="843"/>
      <c r="AO74" s="843"/>
      <c r="AP74" s="843"/>
      <c r="AQ74" s="843"/>
      <c r="AR74" s="843"/>
      <c r="AS74" s="843"/>
      <c r="AT74" s="843"/>
      <c r="AU74" s="843"/>
      <c r="AV74" s="843"/>
      <c r="AW74" s="843"/>
      <c r="AX74" s="843"/>
      <c r="AY74" s="843"/>
      <c r="AZ74" s="845"/>
      <c r="BA74" s="845"/>
      <c r="BB74" s="845"/>
      <c r="BC74" s="845"/>
      <c r="BD74" s="846"/>
      <c r="BE74" s="235"/>
      <c r="BF74" s="235"/>
      <c r="BG74" s="235"/>
      <c r="BH74" s="235"/>
      <c r="BI74" s="235"/>
      <c r="BJ74" s="235"/>
      <c r="BK74" s="235"/>
      <c r="BL74" s="235"/>
      <c r="BM74" s="235"/>
      <c r="BN74" s="235"/>
      <c r="BO74" s="235"/>
      <c r="BP74" s="235"/>
      <c r="BQ74" s="232">
        <v>68</v>
      </c>
      <c r="BR74" s="237"/>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15">
      <c r="A75" s="232">
        <v>8</v>
      </c>
      <c r="B75" s="886"/>
      <c r="C75" s="887"/>
      <c r="D75" s="887"/>
      <c r="E75" s="887"/>
      <c r="F75" s="887"/>
      <c r="G75" s="887"/>
      <c r="H75" s="887"/>
      <c r="I75" s="887"/>
      <c r="J75" s="887"/>
      <c r="K75" s="887"/>
      <c r="L75" s="887"/>
      <c r="M75" s="887"/>
      <c r="N75" s="887"/>
      <c r="O75" s="887"/>
      <c r="P75" s="888"/>
      <c r="Q75" s="890"/>
      <c r="R75" s="891"/>
      <c r="S75" s="891"/>
      <c r="T75" s="891"/>
      <c r="U75" s="847"/>
      <c r="V75" s="892"/>
      <c r="W75" s="891"/>
      <c r="X75" s="891"/>
      <c r="Y75" s="891"/>
      <c r="Z75" s="847"/>
      <c r="AA75" s="892"/>
      <c r="AB75" s="891"/>
      <c r="AC75" s="891"/>
      <c r="AD75" s="891"/>
      <c r="AE75" s="847"/>
      <c r="AF75" s="892"/>
      <c r="AG75" s="891"/>
      <c r="AH75" s="891"/>
      <c r="AI75" s="891"/>
      <c r="AJ75" s="847"/>
      <c r="AK75" s="892"/>
      <c r="AL75" s="891"/>
      <c r="AM75" s="891"/>
      <c r="AN75" s="891"/>
      <c r="AO75" s="847"/>
      <c r="AP75" s="892"/>
      <c r="AQ75" s="891"/>
      <c r="AR75" s="891"/>
      <c r="AS75" s="891"/>
      <c r="AT75" s="847"/>
      <c r="AU75" s="892"/>
      <c r="AV75" s="891"/>
      <c r="AW75" s="891"/>
      <c r="AX75" s="891"/>
      <c r="AY75" s="847"/>
      <c r="AZ75" s="845"/>
      <c r="BA75" s="845"/>
      <c r="BB75" s="845"/>
      <c r="BC75" s="845"/>
      <c r="BD75" s="846"/>
      <c r="BE75" s="235"/>
      <c r="BF75" s="235"/>
      <c r="BG75" s="235"/>
      <c r="BH75" s="235"/>
      <c r="BI75" s="235"/>
      <c r="BJ75" s="235"/>
      <c r="BK75" s="235"/>
      <c r="BL75" s="235"/>
      <c r="BM75" s="235"/>
      <c r="BN75" s="235"/>
      <c r="BO75" s="235"/>
      <c r="BP75" s="235"/>
      <c r="BQ75" s="232">
        <v>69</v>
      </c>
      <c r="BR75" s="237"/>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15">
      <c r="A76" s="232">
        <v>9</v>
      </c>
      <c r="B76" s="886"/>
      <c r="C76" s="887"/>
      <c r="D76" s="887"/>
      <c r="E76" s="887"/>
      <c r="F76" s="887"/>
      <c r="G76" s="887"/>
      <c r="H76" s="887"/>
      <c r="I76" s="887"/>
      <c r="J76" s="887"/>
      <c r="K76" s="887"/>
      <c r="L76" s="887"/>
      <c r="M76" s="887"/>
      <c r="N76" s="887"/>
      <c r="O76" s="887"/>
      <c r="P76" s="888"/>
      <c r="Q76" s="890"/>
      <c r="R76" s="891"/>
      <c r="S76" s="891"/>
      <c r="T76" s="891"/>
      <c r="U76" s="847"/>
      <c r="V76" s="892"/>
      <c r="W76" s="891"/>
      <c r="X76" s="891"/>
      <c r="Y76" s="891"/>
      <c r="Z76" s="847"/>
      <c r="AA76" s="892"/>
      <c r="AB76" s="891"/>
      <c r="AC76" s="891"/>
      <c r="AD76" s="891"/>
      <c r="AE76" s="847"/>
      <c r="AF76" s="892"/>
      <c r="AG76" s="891"/>
      <c r="AH76" s="891"/>
      <c r="AI76" s="891"/>
      <c r="AJ76" s="847"/>
      <c r="AK76" s="892"/>
      <c r="AL76" s="891"/>
      <c r="AM76" s="891"/>
      <c r="AN76" s="891"/>
      <c r="AO76" s="847"/>
      <c r="AP76" s="892"/>
      <c r="AQ76" s="891"/>
      <c r="AR76" s="891"/>
      <c r="AS76" s="891"/>
      <c r="AT76" s="847"/>
      <c r="AU76" s="892"/>
      <c r="AV76" s="891"/>
      <c r="AW76" s="891"/>
      <c r="AX76" s="891"/>
      <c r="AY76" s="847"/>
      <c r="AZ76" s="845"/>
      <c r="BA76" s="845"/>
      <c r="BB76" s="845"/>
      <c r="BC76" s="845"/>
      <c r="BD76" s="846"/>
      <c r="BE76" s="235"/>
      <c r="BF76" s="235"/>
      <c r="BG76" s="235"/>
      <c r="BH76" s="235"/>
      <c r="BI76" s="235"/>
      <c r="BJ76" s="235"/>
      <c r="BK76" s="235"/>
      <c r="BL76" s="235"/>
      <c r="BM76" s="235"/>
      <c r="BN76" s="235"/>
      <c r="BO76" s="235"/>
      <c r="BP76" s="235"/>
      <c r="BQ76" s="232">
        <v>70</v>
      </c>
      <c r="BR76" s="237"/>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15">
      <c r="A77" s="232">
        <v>10</v>
      </c>
      <c r="B77" s="886"/>
      <c r="C77" s="887"/>
      <c r="D77" s="887"/>
      <c r="E77" s="887"/>
      <c r="F77" s="887"/>
      <c r="G77" s="887"/>
      <c r="H77" s="887"/>
      <c r="I77" s="887"/>
      <c r="J77" s="887"/>
      <c r="K77" s="887"/>
      <c r="L77" s="887"/>
      <c r="M77" s="887"/>
      <c r="N77" s="887"/>
      <c r="O77" s="887"/>
      <c r="P77" s="888"/>
      <c r="Q77" s="890"/>
      <c r="R77" s="891"/>
      <c r="S77" s="891"/>
      <c r="T77" s="891"/>
      <c r="U77" s="847"/>
      <c r="V77" s="892"/>
      <c r="W77" s="891"/>
      <c r="X77" s="891"/>
      <c r="Y77" s="891"/>
      <c r="Z77" s="847"/>
      <c r="AA77" s="892"/>
      <c r="AB77" s="891"/>
      <c r="AC77" s="891"/>
      <c r="AD77" s="891"/>
      <c r="AE77" s="847"/>
      <c r="AF77" s="892"/>
      <c r="AG77" s="891"/>
      <c r="AH77" s="891"/>
      <c r="AI77" s="891"/>
      <c r="AJ77" s="847"/>
      <c r="AK77" s="892"/>
      <c r="AL77" s="891"/>
      <c r="AM77" s="891"/>
      <c r="AN77" s="891"/>
      <c r="AO77" s="847"/>
      <c r="AP77" s="892"/>
      <c r="AQ77" s="891"/>
      <c r="AR77" s="891"/>
      <c r="AS77" s="891"/>
      <c r="AT77" s="847"/>
      <c r="AU77" s="892"/>
      <c r="AV77" s="891"/>
      <c r="AW77" s="891"/>
      <c r="AX77" s="891"/>
      <c r="AY77" s="847"/>
      <c r="AZ77" s="845"/>
      <c r="BA77" s="845"/>
      <c r="BB77" s="845"/>
      <c r="BC77" s="845"/>
      <c r="BD77" s="846"/>
      <c r="BE77" s="235"/>
      <c r="BF77" s="235"/>
      <c r="BG77" s="235"/>
      <c r="BH77" s="235"/>
      <c r="BI77" s="235"/>
      <c r="BJ77" s="235"/>
      <c r="BK77" s="235"/>
      <c r="BL77" s="235"/>
      <c r="BM77" s="235"/>
      <c r="BN77" s="235"/>
      <c r="BO77" s="235"/>
      <c r="BP77" s="235"/>
      <c r="BQ77" s="232">
        <v>71</v>
      </c>
      <c r="BR77" s="237"/>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15">
      <c r="A78" s="232">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5"/>
      <c r="BF78" s="235"/>
      <c r="BG78" s="235"/>
      <c r="BH78" s="235"/>
      <c r="BI78" s="235"/>
      <c r="BJ78" s="224"/>
      <c r="BK78" s="224"/>
      <c r="BL78" s="224"/>
      <c r="BM78" s="224"/>
      <c r="BN78" s="224"/>
      <c r="BO78" s="235"/>
      <c r="BP78" s="235"/>
      <c r="BQ78" s="232">
        <v>72</v>
      </c>
      <c r="BR78" s="237"/>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15">
      <c r="A79" s="232">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5"/>
      <c r="BF79" s="235"/>
      <c r="BG79" s="235"/>
      <c r="BH79" s="235"/>
      <c r="BI79" s="235"/>
      <c r="BJ79" s="224"/>
      <c r="BK79" s="224"/>
      <c r="BL79" s="224"/>
      <c r="BM79" s="224"/>
      <c r="BN79" s="224"/>
      <c r="BO79" s="235"/>
      <c r="BP79" s="235"/>
      <c r="BQ79" s="232">
        <v>73</v>
      </c>
      <c r="BR79" s="237"/>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15">
      <c r="A80" s="232">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5"/>
      <c r="BF80" s="235"/>
      <c r="BG80" s="235"/>
      <c r="BH80" s="235"/>
      <c r="BI80" s="235"/>
      <c r="BJ80" s="235"/>
      <c r="BK80" s="235"/>
      <c r="BL80" s="235"/>
      <c r="BM80" s="235"/>
      <c r="BN80" s="235"/>
      <c r="BO80" s="235"/>
      <c r="BP80" s="235"/>
      <c r="BQ80" s="232">
        <v>74</v>
      </c>
      <c r="BR80" s="237"/>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15">
      <c r="A81" s="232">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5"/>
      <c r="BF81" s="235"/>
      <c r="BG81" s="235"/>
      <c r="BH81" s="235"/>
      <c r="BI81" s="235"/>
      <c r="BJ81" s="235"/>
      <c r="BK81" s="235"/>
      <c r="BL81" s="235"/>
      <c r="BM81" s="235"/>
      <c r="BN81" s="235"/>
      <c r="BO81" s="235"/>
      <c r="BP81" s="235"/>
      <c r="BQ81" s="232">
        <v>75</v>
      </c>
      <c r="BR81" s="237"/>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15">
      <c r="A82" s="232">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5"/>
      <c r="BF82" s="235"/>
      <c r="BG82" s="235"/>
      <c r="BH82" s="235"/>
      <c r="BI82" s="235"/>
      <c r="BJ82" s="235"/>
      <c r="BK82" s="235"/>
      <c r="BL82" s="235"/>
      <c r="BM82" s="235"/>
      <c r="BN82" s="235"/>
      <c r="BO82" s="235"/>
      <c r="BP82" s="235"/>
      <c r="BQ82" s="232">
        <v>76</v>
      </c>
      <c r="BR82" s="237"/>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15">
      <c r="A83" s="232">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5"/>
      <c r="BF83" s="235"/>
      <c r="BG83" s="235"/>
      <c r="BH83" s="235"/>
      <c r="BI83" s="235"/>
      <c r="BJ83" s="235"/>
      <c r="BK83" s="235"/>
      <c r="BL83" s="235"/>
      <c r="BM83" s="235"/>
      <c r="BN83" s="235"/>
      <c r="BO83" s="235"/>
      <c r="BP83" s="235"/>
      <c r="BQ83" s="232">
        <v>77</v>
      </c>
      <c r="BR83" s="237"/>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15">
      <c r="A84" s="232">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5"/>
      <c r="BF84" s="235"/>
      <c r="BG84" s="235"/>
      <c r="BH84" s="235"/>
      <c r="BI84" s="235"/>
      <c r="BJ84" s="235"/>
      <c r="BK84" s="235"/>
      <c r="BL84" s="235"/>
      <c r="BM84" s="235"/>
      <c r="BN84" s="235"/>
      <c r="BO84" s="235"/>
      <c r="BP84" s="235"/>
      <c r="BQ84" s="232">
        <v>78</v>
      </c>
      <c r="BR84" s="237"/>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15">
      <c r="A85" s="232">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5"/>
      <c r="BF85" s="235"/>
      <c r="BG85" s="235"/>
      <c r="BH85" s="235"/>
      <c r="BI85" s="235"/>
      <c r="BJ85" s="235"/>
      <c r="BK85" s="235"/>
      <c r="BL85" s="235"/>
      <c r="BM85" s="235"/>
      <c r="BN85" s="235"/>
      <c r="BO85" s="235"/>
      <c r="BP85" s="235"/>
      <c r="BQ85" s="232">
        <v>79</v>
      </c>
      <c r="BR85" s="237"/>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15">
      <c r="A86" s="232">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5"/>
      <c r="BF86" s="235"/>
      <c r="BG86" s="235"/>
      <c r="BH86" s="235"/>
      <c r="BI86" s="235"/>
      <c r="BJ86" s="235"/>
      <c r="BK86" s="235"/>
      <c r="BL86" s="235"/>
      <c r="BM86" s="235"/>
      <c r="BN86" s="235"/>
      <c r="BO86" s="235"/>
      <c r="BP86" s="235"/>
      <c r="BQ86" s="232">
        <v>80</v>
      </c>
      <c r="BR86" s="237"/>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15">
      <c r="A87" s="238">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5"/>
      <c r="BF87" s="235"/>
      <c r="BG87" s="235"/>
      <c r="BH87" s="235"/>
      <c r="BI87" s="235"/>
      <c r="BJ87" s="235"/>
      <c r="BK87" s="235"/>
      <c r="BL87" s="235"/>
      <c r="BM87" s="235"/>
      <c r="BN87" s="235"/>
      <c r="BO87" s="235"/>
      <c r="BP87" s="235"/>
      <c r="BQ87" s="232">
        <v>81</v>
      </c>
      <c r="BR87" s="237"/>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
      <c r="A88" s="234" t="s">
        <v>376</v>
      </c>
      <c r="B88" s="802" t="s">
        <v>405</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538</v>
      </c>
      <c r="AG88" s="857"/>
      <c r="AH88" s="857"/>
      <c r="AI88" s="857"/>
      <c r="AJ88" s="857"/>
      <c r="AK88" s="854"/>
      <c r="AL88" s="854"/>
      <c r="AM88" s="854"/>
      <c r="AN88" s="854"/>
      <c r="AO88" s="854"/>
      <c r="AP88" s="857" t="s">
        <v>565</v>
      </c>
      <c r="AQ88" s="857"/>
      <c r="AR88" s="857"/>
      <c r="AS88" s="857"/>
      <c r="AT88" s="857"/>
      <c r="AU88" s="857" t="s">
        <v>565</v>
      </c>
      <c r="AV88" s="857"/>
      <c r="AW88" s="857"/>
      <c r="AX88" s="857"/>
      <c r="AY88" s="857"/>
      <c r="AZ88" s="862"/>
      <c r="BA88" s="862"/>
      <c r="BB88" s="862"/>
      <c r="BC88" s="862"/>
      <c r="BD88" s="863"/>
      <c r="BE88" s="235"/>
      <c r="BF88" s="235"/>
      <c r="BG88" s="235"/>
      <c r="BH88" s="235"/>
      <c r="BI88" s="235"/>
      <c r="BJ88" s="235"/>
      <c r="BK88" s="235"/>
      <c r="BL88" s="235"/>
      <c r="BM88" s="235"/>
      <c r="BN88" s="235"/>
      <c r="BO88" s="235"/>
      <c r="BP88" s="235"/>
      <c r="BQ88" s="232">
        <v>82</v>
      </c>
      <c r="BR88" s="237"/>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802" t="s">
        <v>406</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v>1296</v>
      </c>
      <c r="CS102" s="865"/>
      <c r="CT102" s="865"/>
      <c r="CU102" s="865"/>
      <c r="CV102" s="904"/>
      <c r="CW102" s="903">
        <v>210</v>
      </c>
      <c r="CX102" s="865"/>
      <c r="CY102" s="865"/>
      <c r="CZ102" s="865"/>
      <c r="DA102" s="904"/>
      <c r="DB102" s="903" t="s">
        <v>565</v>
      </c>
      <c r="DC102" s="865"/>
      <c r="DD102" s="865"/>
      <c r="DE102" s="865"/>
      <c r="DF102" s="904"/>
      <c r="DG102" s="903" t="s">
        <v>565</v>
      </c>
      <c r="DH102" s="865"/>
      <c r="DI102" s="865"/>
      <c r="DJ102" s="865"/>
      <c r="DK102" s="904"/>
      <c r="DL102" s="903" t="s">
        <v>565</v>
      </c>
      <c r="DM102" s="865"/>
      <c r="DN102" s="865"/>
      <c r="DO102" s="865"/>
      <c r="DP102" s="904"/>
      <c r="DQ102" s="903" t="s">
        <v>565</v>
      </c>
      <c r="DR102" s="865"/>
      <c r="DS102" s="865"/>
      <c r="DT102" s="865"/>
      <c r="DU102" s="904"/>
      <c r="DV102" s="802"/>
      <c r="DW102" s="803"/>
      <c r="DX102" s="803"/>
      <c r="DY102" s="803"/>
      <c r="DZ102" s="927"/>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8" t="s">
        <v>407</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9" t="s">
        <v>408</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409</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410</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30" t="s">
        <v>411</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412</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15">
      <c r="A109" s="925" t="s">
        <v>413</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414</v>
      </c>
      <c r="AB109" s="906"/>
      <c r="AC109" s="906"/>
      <c r="AD109" s="906"/>
      <c r="AE109" s="907"/>
      <c r="AF109" s="905" t="s">
        <v>415</v>
      </c>
      <c r="AG109" s="906"/>
      <c r="AH109" s="906"/>
      <c r="AI109" s="906"/>
      <c r="AJ109" s="907"/>
      <c r="AK109" s="905" t="s">
        <v>294</v>
      </c>
      <c r="AL109" s="906"/>
      <c r="AM109" s="906"/>
      <c r="AN109" s="906"/>
      <c r="AO109" s="907"/>
      <c r="AP109" s="905" t="s">
        <v>416</v>
      </c>
      <c r="AQ109" s="906"/>
      <c r="AR109" s="906"/>
      <c r="AS109" s="906"/>
      <c r="AT109" s="908"/>
      <c r="AU109" s="925" t="s">
        <v>413</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414</v>
      </c>
      <c r="BR109" s="906"/>
      <c r="BS109" s="906"/>
      <c r="BT109" s="906"/>
      <c r="BU109" s="907"/>
      <c r="BV109" s="905" t="s">
        <v>415</v>
      </c>
      <c r="BW109" s="906"/>
      <c r="BX109" s="906"/>
      <c r="BY109" s="906"/>
      <c r="BZ109" s="907"/>
      <c r="CA109" s="905" t="s">
        <v>294</v>
      </c>
      <c r="CB109" s="906"/>
      <c r="CC109" s="906"/>
      <c r="CD109" s="906"/>
      <c r="CE109" s="907"/>
      <c r="CF109" s="926" t="s">
        <v>416</v>
      </c>
      <c r="CG109" s="926"/>
      <c r="CH109" s="926"/>
      <c r="CI109" s="926"/>
      <c r="CJ109" s="926"/>
      <c r="CK109" s="905" t="s">
        <v>417</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414</v>
      </c>
      <c r="DH109" s="906"/>
      <c r="DI109" s="906"/>
      <c r="DJ109" s="906"/>
      <c r="DK109" s="907"/>
      <c r="DL109" s="905" t="s">
        <v>415</v>
      </c>
      <c r="DM109" s="906"/>
      <c r="DN109" s="906"/>
      <c r="DO109" s="906"/>
      <c r="DP109" s="907"/>
      <c r="DQ109" s="905" t="s">
        <v>294</v>
      </c>
      <c r="DR109" s="906"/>
      <c r="DS109" s="906"/>
      <c r="DT109" s="906"/>
      <c r="DU109" s="907"/>
      <c r="DV109" s="905" t="s">
        <v>416</v>
      </c>
      <c r="DW109" s="906"/>
      <c r="DX109" s="906"/>
      <c r="DY109" s="906"/>
      <c r="DZ109" s="908"/>
    </row>
    <row r="110" spans="1:131" s="224" customFormat="1" ht="26.25" customHeight="1" x14ac:dyDescent="0.15">
      <c r="A110" s="909" t="s">
        <v>418</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3865544</v>
      </c>
      <c r="AB110" s="913"/>
      <c r="AC110" s="913"/>
      <c r="AD110" s="913"/>
      <c r="AE110" s="914"/>
      <c r="AF110" s="915">
        <v>3996695</v>
      </c>
      <c r="AG110" s="913"/>
      <c r="AH110" s="913"/>
      <c r="AI110" s="913"/>
      <c r="AJ110" s="914"/>
      <c r="AK110" s="915">
        <v>4018674</v>
      </c>
      <c r="AL110" s="913"/>
      <c r="AM110" s="913"/>
      <c r="AN110" s="913"/>
      <c r="AO110" s="914"/>
      <c r="AP110" s="916">
        <v>18.3</v>
      </c>
      <c r="AQ110" s="917"/>
      <c r="AR110" s="917"/>
      <c r="AS110" s="917"/>
      <c r="AT110" s="918"/>
      <c r="AU110" s="919" t="s">
        <v>69</v>
      </c>
      <c r="AV110" s="920"/>
      <c r="AW110" s="920"/>
      <c r="AX110" s="920"/>
      <c r="AY110" s="920"/>
      <c r="AZ110" s="942" t="s">
        <v>419</v>
      </c>
      <c r="BA110" s="910"/>
      <c r="BB110" s="910"/>
      <c r="BC110" s="910"/>
      <c r="BD110" s="910"/>
      <c r="BE110" s="910"/>
      <c r="BF110" s="910"/>
      <c r="BG110" s="910"/>
      <c r="BH110" s="910"/>
      <c r="BI110" s="910"/>
      <c r="BJ110" s="910"/>
      <c r="BK110" s="910"/>
      <c r="BL110" s="910"/>
      <c r="BM110" s="910"/>
      <c r="BN110" s="910"/>
      <c r="BO110" s="910"/>
      <c r="BP110" s="911"/>
      <c r="BQ110" s="943">
        <v>42559036</v>
      </c>
      <c r="BR110" s="944"/>
      <c r="BS110" s="944"/>
      <c r="BT110" s="944"/>
      <c r="BU110" s="944"/>
      <c r="BV110" s="944">
        <v>42170916</v>
      </c>
      <c r="BW110" s="944"/>
      <c r="BX110" s="944"/>
      <c r="BY110" s="944"/>
      <c r="BZ110" s="944"/>
      <c r="CA110" s="944">
        <v>44819623</v>
      </c>
      <c r="CB110" s="944"/>
      <c r="CC110" s="944"/>
      <c r="CD110" s="944"/>
      <c r="CE110" s="944"/>
      <c r="CF110" s="957">
        <v>203.7</v>
      </c>
      <c r="CG110" s="958"/>
      <c r="CH110" s="958"/>
      <c r="CI110" s="958"/>
      <c r="CJ110" s="958"/>
      <c r="CK110" s="959" t="s">
        <v>420</v>
      </c>
      <c r="CL110" s="960"/>
      <c r="CM110" s="942" t="s">
        <v>421</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121</v>
      </c>
      <c r="DH110" s="944"/>
      <c r="DI110" s="944"/>
      <c r="DJ110" s="944"/>
      <c r="DK110" s="944"/>
      <c r="DL110" s="944" t="s">
        <v>121</v>
      </c>
      <c r="DM110" s="944"/>
      <c r="DN110" s="944"/>
      <c r="DO110" s="944"/>
      <c r="DP110" s="944"/>
      <c r="DQ110" s="944" t="s">
        <v>121</v>
      </c>
      <c r="DR110" s="944"/>
      <c r="DS110" s="944"/>
      <c r="DT110" s="944"/>
      <c r="DU110" s="944"/>
      <c r="DV110" s="945" t="s">
        <v>121</v>
      </c>
      <c r="DW110" s="945"/>
      <c r="DX110" s="945"/>
      <c r="DY110" s="945"/>
      <c r="DZ110" s="946"/>
    </row>
    <row r="111" spans="1:131" s="224" customFormat="1" ht="26.25" customHeight="1" x14ac:dyDescent="0.15">
      <c r="A111" s="947" t="s">
        <v>422</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121</v>
      </c>
      <c r="AB111" s="951"/>
      <c r="AC111" s="951"/>
      <c r="AD111" s="951"/>
      <c r="AE111" s="952"/>
      <c r="AF111" s="953" t="s">
        <v>121</v>
      </c>
      <c r="AG111" s="951"/>
      <c r="AH111" s="951"/>
      <c r="AI111" s="951"/>
      <c r="AJ111" s="952"/>
      <c r="AK111" s="953" t="s">
        <v>121</v>
      </c>
      <c r="AL111" s="951"/>
      <c r="AM111" s="951"/>
      <c r="AN111" s="951"/>
      <c r="AO111" s="952"/>
      <c r="AP111" s="954" t="s">
        <v>121</v>
      </c>
      <c r="AQ111" s="955"/>
      <c r="AR111" s="955"/>
      <c r="AS111" s="955"/>
      <c r="AT111" s="956"/>
      <c r="AU111" s="921"/>
      <c r="AV111" s="922"/>
      <c r="AW111" s="922"/>
      <c r="AX111" s="922"/>
      <c r="AY111" s="922"/>
      <c r="AZ111" s="935" t="s">
        <v>423</v>
      </c>
      <c r="BA111" s="936"/>
      <c r="BB111" s="936"/>
      <c r="BC111" s="936"/>
      <c r="BD111" s="936"/>
      <c r="BE111" s="936"/>
      <c r="BF111" s="936"/>
      <c r="BG111" s="936"/>
      <c r="BH111" s="936"/>
      <c r="BI111" s="936"/>
      <c r="BJ111" s="936"/>
      <c r="BK111" s="936"/>
      <c r="BL111" s="936"/>
      <c r="BM111" s="936"/>
      <c r="BN111" s="936"/>
      <c r="BO111" s="936"/>
      <c r="BP111" s="937"/>
      <c r="BQ111" s="938">
        <v>1060080</v>
      </c>
      <c r="BR111" s="939"/>
      <c r="BS111" s="939"/>
      <c r="BT111" s="939"/>
      <c r="BU111" s="939"/>
      <c r="BV111" s="939">
        <v>1267784</v>
      </c>
      <c r="BW111" s="939"/>
      <c r="BX111" s="939"/>
      <c r="BY111" s="939"/>
      <c r="BZ111" s="939"/>
      <c r="CA111" s="939">
        <v>1197629</v>
      </c>
      <c r="CB111" s="939"/>
      <c r="CC111" s="939"/>
      <c r="CD111" s="939"/>
      <c r="CE111" s="939"/>
      <c r="CF111" s="933">
        <v>5.4</v>
      </c>
      <c r="CG111" s="934"/>
      <c r="CH111" s="934"/>
      <c r="CI111" s="934"/>
      <c r="CJ111" s="934"/>
      <c r="CK111" s="961"/>
      <c r="CL111" s="962"/>
      <c r="CM111" s="935" t="s">
        <v>424</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121</v>
      </c>
      <c r="DH111" s="939"/>
      <c r="DI111" s="939"/>
      <c r="DJ111" s="939"/>
      <c r="DK111" s="939"/>
      <c r="DL111" s="939" t="s">
        <v>121</v>
      </c>
      <c r="DM111" s="939"/>
      <c r="DN111" s="939"/>
      <c r="DO111" s="939"/>
      <c r="DP111" s="939"/>
      <c r="DQ111" s="939" t="s">
        <v>121</v>
      </c>
      <c r="DR111" s="939"/>
      <c r="DS111" s="939"/>
      <c r="DT111" s="939"/>
      <c r="DU111" s="939"/>
      <c r="DV111" s="940" t="s">
        <v>121</v>
      </c>
      <c r="DW111" s="940"/>
      <c r="DX111" s="940"/>
      <c r="DY111" s="940"/>
      <c r="DZ111" s="941"/>
    </row>
    <row r="112" spans="1:131" s="224" customFormat="1" ht="26.25" customHeight="1" x14ac:dyDescent="0.15">
      <c r="A112" s="965" t="s">
        <v>425</v>
      </c>
      <c r="B112" s="966"/>
      <c r="C112" s="936" t="s">
        <v>426</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121</v>
      </c>
      <c r="AB112" s="972"/>
      <c r="AC112" s="972"/>
      <c r="AD112" s="972"/>
      <c r="AE112" s="973"/>
      <c r="AF112" s="974" t="s">
        <v>121</v>
      </c>
      <c r="AG112" s="972"/>
      <c r="AH112" s="972"/>
      <c r="AI112" s="972"/>
      <c r="AJ112" s="973"/>
      <c r="AK112" s="974" t="s">
        <v>121</v>
      </c>
      <c r="AL112" s="972"/>
      <c r="AM112" s="972"/>
      <c r="AN112" s="972"/>
      <c r="AO112" s="973"/>
      <c r="AP112" s="975" t="s">
        <v>121</v>
      </c>
      <c r="AQ112" s="976"/>
      <c r="AR112" s="976"/>
      <c r="AS112" s="976"/>
      <c r="AT112" s="977"/>
      <c r="AU112" s="921"/>
      <c r="AV112" s="922"/>
      <c r="AW112" s="922"/>
      <c r="AX112" s="922"/>
      <c r="AY112" s="922"/>
      <c r="AZ112" s="935" t="s">
        <v>427</v>
      </c>
      <c r="BA112" s="936"/>
      <c r="BB112" s="936"/>
      <c r="BC112" s="936"/>
      <c r="BD112" s="936"/>
      <c r="BE112" s="936"/>
      <c r="BF112" s="936"/>
      <c r="BG112" s="936"/>
      <c r="BH112" s="936"/>
      <c r="BI112" s="936"/>
      <c r="BJ112" s="936"/>
      <c r="BK112" s="936"/>
      <c r="BL112" s="936"/>
      <c r="BM112" s="936"/>
      <c r="BN112" s="936"/>
      <c r="BO112" s="936"/>
      <c r="BP112" s="937"/>
      <c r="BQ112" s="938">
        <v>13187733</v>
      </c>
      <c r="BR112" s="939"/>
      <c r="BS112" s="939"/>
      <c r="BT112" s="939"/>
      <c r="BU112" s="939"/>
      <c r="BV112" s="939">
        <v>12904061</v>
      </c>
      <c r="BW112" s="939"/>
      <c r="BX112" s="939"/>
      <c r="BY112" s="939"/>
      <c r="BZ112" s="939"/>
      <c r="CA112" s="939">
        <v>12545918</v>
      </c>
      <c r="CB112" s="939"/>
      <c r="CC112" s="939"/>
      <c r="CD112" s="939"/>
      <c r="CE112" s="939"/>
      <c r="CF112" s="933">
        <v>57</v>
      </c>
      <c r="CG112" s="934"/>
      <c r="CH112" s="934"/>
      <c r="CI112" s="934"/>
      <c r="CJ112" s="934"/>
      <c r="CK112" s="961"/>
      <c r="CL112" s="962"/>
      <c r="CM112" s="935" t="s">
        <v>428</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121</v>
      </c>
      <c r="DH112" s="939"/>
      <c r="DI112" s="939"/>
      <c r="DJ112" s="939"/>
      <c r="DK112" s="939"/>
      <c r="DL112" s="939" t="s">
        <v>121</v>
      </c>
      <c r="DM112" s="939"/>
      <c r="DN112" s="939"/>
      <c r="DO112" s="939"/>
      <c r="DP112" s="939"/>
      <c r="DQ112" s="939" t="s">
        <v>121</v>
      </c>
      <c r="DR112" s="939"/>
      <c r="DS112" s="939"/>
      <c r="DT112" s="939"/>
      <c r="DU112" s="939"/>
      <c r="DV112" s="940" t="s">
        <v>121</v>
      </c>
      <c r="DW112" s="940"/>
      <c r="DX112" s="940"/>
      <c r="DY112" s="940"/>
      <c r="DZ112" s="941"/>
    </row>
    <row r="113" spans="1:130" s="224" customFormat="1" ht="26.25" customHeight="1" x14ac:dyDescent="0.15">
      <c r="A113" s="967"/>
      <c r="B113" s="968"/>
      <c r="C113" s="936" t="s">
        <v>429</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831291</v>
      </c>
      <c r="AB113" s="951"/>
      <c r="AC113" s="951"/>
      <c r="AD113" s="951"/>
      <c r="AE113" s="952"/>
      <c r="AF113" s="953">
        <v>837225</v>
      </c>
      <c r="AG113" s="951"/>
      <c r="AH113" s="951"/>
      <c r="AI113" s="951"/>
      <c r="AJ113" s="952"/>
      <c r="AK113" s="953">
        <v>845541</v>
      </c>
      <c r="AL113" s="951"/>
      <c r="AM113" s="951"/>
      <c r="AN113" s="951"/>
      <c r="AO113" s="952"/>
      <c r="AP113" s="954">
        <v>3.8</v>
      </c>
      <c r="AQ113" s="955"/>
      <c r="AR113" s="955"/>
      <c r="AS113" s="955"/>
      <c r="AT113" s="956"/>
      <c r="AU113" s="921"/>
      <c r="AV113" s="922"/>
      <c r="AW113" s="922"/>
      <c r="AX113" s="922"/>
      <c r="AY113" s="922"/>
      <c r="AZ113" s="935" t="s">
        <v>430</v>
      </c>
      <c r="BA113" s="936"/>
      <c r="BB113" s="936"/>
      <c r="BC113" s="936"/>
      <c r="BD113" s="936"/>
      <c r="BE113" s="936"/>
      <c r="BF113" s="936"/>
      <c r="BG113" s="936"/>
      <c r="BH113" s="936"/>
      <c r="BI113" s="936"/>
      <c r="BJ113" s="936"/>
      <c r="BK113" s="936"/>
      <c r="BL113" s="936"/>
      <c r="BM113" s="936"/>
      <c r="BN113" s="936"/>
      <c r="BO113" s="936"/>
      <c r="BP113" s="937"/>
      <c r="BQ113" s="938" t="s">
        <v>121</v>
      </c>
      <c r="BR113" s="939"/>
      <c r="BS113" s="939"/>
      <c r="BT113" s="939"/>
      <c r="BU113" s="939"/>
      <c r="BV113" s="939" t="s">
        <v>121</v>
      </c>
      <c r="BW113" s="939"/>
      <c r="BX113" s="939"/>
      <c r="BY113" s="939"/>
      <c r="BZ113" s="939"/>
      <c r="CA113" s="939" t="s">
        <v>121</v>
      </c>
      <c r="CB113" s="939"/>
      <c r="CC113" s="939"/>
      <c r="CD113" s="939"/>
      <c r="CE113" s="939"/>
      <c r="CF113" s="933" t="s">
        <v>121</v>
      </c>
      <c r="CG113" s="934"/>
      <c r="CH113" s="934"/>
      <c r="CI113" s="934"/>
      <c r="CJ113" s="934"/>
      <c r="CK113" s="961"/>
      <c r="CL113" s="962"/>
      <c r="CM113" s="935" t="s">
        <v>431</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121</v>
      </c>
      <c r="DH113" s="972"/>
      <c r="DI113" s="972"/>
      <c r="DJ113" s="972"/>
      <c r="DK113" s="973"/>
      <c r="DL113" s="974" t="s">
        <v>121</v>
      </c>
      <c r="DM113" s="972"/>
      <c r="DN113" s="972"/>
      <c r="DO113" s="972"/>
      <c r="DP113" s="973"/>
      <c r="DQ113" s="974" t="s">
        <v>121</v>
      </c>
      <c r="DR113" s="972"/>
      <c r="DS113" s="972"/>
      <c r="DT113" s="972"/>
      <c r="DU113" s="973"/>
      <c r="DV113" s="975" t="s">
        <v>121</v>
      </c>
      <c r="DW113" s="976"/>
      <c r="DX113" s="976"/>
      <c r="DY113" s="976"/>
      <c r="DZ113" s="977"/>
    </row>
    <row r="114" spans="1:130" s="224" customFormat="1" ht="26.25" customHeight="1" x14ac:dyDescent="0.15">
      <c r="A114" s="967"/>
      <c r="B114" s="968"/>
      <c r="C114" s="936" t="s">
        <v>432</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t="s">
        <v>121</v>
      </c>
      <c r="AB114" s="972"/>
      <c r="AC114" s="972"/>
      <c r="AD114" s="972"/>
      <c r="AE114" s="973"/>
      <c r="AF114" s="974" t="s">
        <v>121</v>
      </c>
      <c r="AG114" s="972"/>
      <c r="AH114" s="972"/>
      <c r="AI114" s="972"/>
      <c r="AJ114" s="973"/>
      <c r="AK114" s="974" t="s">
        <v>121</v>
      </c>
      <c r="AL114" s="972"/>
      <c r="AM114" s="972"/>
      <c r="AN114" s="972"/>
      <c r="AO114" s="973"/>
      <c r="AP114" s="975" t="s">
        <v>121</v>
      </c>
      <c r="AQ114" s="976"/>
      <c r="AR114" s="976"/>
      <c r="AS114" s="976"/>
      <c r="AT114" s="977"/>
      <c r="AU114" s="921"/>
      <c r="AV114" s="922"/>
      <c r="AW114" s="922"/>
      <c r="AX114" s="922"/>
      <c r="AY114" s="922"/>
      <c r="AZ114" s="935" t="s">
        <v>433</v>
      </c>
      <c r="BA114" s="936"/>
      <c r="BB114" s="936"/>
      <c r="BC114" s="936"/>
      <c r="BD114" s="936"/>
      <c r="BE114" s="936"/>
      <c r="BF114" s="936"/>
      <c r="BG114" s="936"/>
      <c r="BH114" s="936"/>
      <c r="BI114" s="936"/>
      <c r="BJ114" s="936"/>
      <c r="BK114" s="936"/>
      <c r="BL114" s="936"/>
      <c r="BM114" s="936"/>
      <c r="BN114" s="936"/>
      <c r="BO114" s="936"/>
      <c r="BP114" s="937"/>
      <c r="BQ114" s="938">
        <v>5688757</v>
      </c>
      <c r="BR114" s="939"/>
      <c r="BS114" s="939"/>
      <c r="BT114" s="939"/>
      <c r="BU114" s="939"/>
      <c r="BV114" s="939">
        <v>5421819</v>
      </c>
      <c r="BW114" s="939"/>
      <c r="BX114" s="939"/>
      <c r="BY114" s="939"/>
      <c r="BZ114" s="939"/>
      <c r="CA114" s="939">
        <v>5671337</v>
      </c>
      <c r="CB114" s="939"/>
      <c r="CC114" s="939"/>
      <c r="CD114" s="939"/>
      <c r="CE114" s="939"/>
      <c r="CF114" s="933">
        <v>25.8</v>
      </c>
      <c r="CG114" s="934"/>
      <c r="CH114" s="934"/>
      <c r="CI114" s="934"/>
      <c r="CJ114" s="934"/>
      <c r="CK114" s="961"/>
      <c r="CL114" s="962"/>
      <c r="CM114" s="935" t="s">
        <v>434</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121</v>
      </c>
      <c r="DH114" s="972"/>
      <c r="DI114" s="972"/>
      <c r="DJ114" s="972"/>
      <c r="DK114" s="973"/>
      <c r="DL114" s="974" t="s">
        <v>121</v>
      </c>
      <c r="DM114" s="972"/>
      <c r="DN114" s="972"/>
      <c r="DO114" s="972"/>
      <c r="DP114" s="973"/>
      <c r="DQ114" s="974" t="s">
        <v>121</v>
      </c>
      <c r="DR114" s="972"/>
      <c r="DS114" s="972"/>
      <c r="DT114" s="972"/>
      <c r="DU114" s="973"/>
      <c r="DV114" s="975" t="s">
        <v>121</v>
      </c>
      <c r="DW114" s="976"/>
      <c r="DX114" s="976"/>
      <c r="DY114" s="976"/>
      <c r="DZ114" s="977"/>
    </row>
    <row r="115" spans="1:130" s="224" customFormat="1" ht="26.25" customHeight="1" x14ac:dyDescent="0.15">
      <c r="A115" s="967"/>
      <c r="B115" s="968"/>
      <c r="C115" s="936" t="s">
        <v>435</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t="s">
        <v>121</v>
      </c>
      <c r="AB115" s="951"/>
      <c r="AC115" s="951"/>
      <c r="AD115" s="951"/>
      <c r="AE115" s="952"/>
      <c r="AF115" s="953" t="s">
        <v>121</v>
      </c>
      <c r="AG115" s="951"/>
      <c r="AH115" s="951"/>
      <c r="AI115" s="951"/>
      <c r="AJ115" s="952"/>
      <c r="AK115" s="953">
        <v>72</v>
      </c>
      <c r="AL115" s="951"/>
      <c r="AM115" s="951"/>
      <c r="AN115" s="951"/>
      <c r="AO115" s="952"/>
      <c r="AP115" s="954">
        <v>0</v>
      </c>
      <c r="AQ115" s="955"/>
      <c r="AR115" s="955"/>
      <c r="AS115" s="955"/>
      <c r="AT115" s="956"/>
      <c r="AU115" s="921"/>
      <c r="AV115" s="922"/>
      <c r="AW115" s="922"/>
      <c r="AX115" s="922"/>
      <c r="AY115" s="922"/>
      <c r="AZ115" s="935" t="s">
        <v>436</v>
      </c>
      <c r="BA115" s="936"/>
      <c r="BB115" s="936"/>
      <c r="BC115" s="936"/>
      <c r="BD115" s="936"/>
      <c r="BE115" s="936"/>
      <c r="BF115" s="936"/>
      <c r="BG115" s="936"/>
      <c r="BH115" s="936"/>
      <c r="BI115" s="936"/>
      <c r="BJ115" s="936"/>
      <c r="BK115" s="936"/>
      <c r="BL115" s="936"/>
      <c r="BM115" s="936"/>
      <c r="BN115" s="936"/>
      <c r="BO115" s="936"/>
      <c r="BP115" s="937"/>
      <c r="BQ115" s="938" t="s">
        <v>121</v>
      </c>
      <c r="BR115" s="939"/>
      <c r="BS115" s="939"/>
      <c r="BT115" s="939"/>
      <c r="BU115" s="939"/>
      <c r="BV115" s="939" t="s">
        <v>121</v>
      </c>
      <c r="BW115" s="939"/>
      <c r="BX115" s="939"/>
      <c r="BY115" s="939"/>
      <c r="BZ115" s="939"/>
      <c r="CA115" s="939" t="s">
        <v>121</v>
      </c>
      <c r="CB115" s="939"/>
      <c r="CC115" s="939"/>
      <c r="CD115" s="939"/>
      <c r="CE115" s="939"/>
      <c r="CF115" s="933" t="s">
        <v>121</v>
      </c>
      <c r="CG115" s="934"/>
      <c r="CH115" s="934"/>
      <c r="CI115" s="934"/>
      <c r="CJ115" s="934"/>
      <c r="CK115" s="961"/>
      <c r="CL115" s="962"/>
      <c r="CM115" s="935" t="s">
        <v>437</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121</v>
      </c>
      <c r="DH115" s="972"/>
      <c r="DI115" s="972"/>
      <c r="DJ115" s="972"/>
      <c r="DK115" s="973"/>
      <c r="DL115" s="974" t="s">
        <v>121</v>
      </c>
      <c r="DM115" s="972"/>
      <c r="DN115" s="972"/>
      <c r="DO115" s="972"/>
      <c r="DP115" s="973"/>
      <c r="DQ115" s="974" t="s">
        <v>121</v>
      </c>
      <c r="DR115" s="972"/>
      <c r="DS115" s="972"/>
      <c r="DT115" s="972"/>
      <c r="DU115" s="973"/>
      <c r="DV115" s="975" t="s">
        <v>121</v>
      </c>
      <c r="DW115" s="976"/>
      <c r="DX115" s="976"/>
      <c r="DY115" s="976"/>
      <c r="DZ115" s="977"/>
    </row>
    <row r="116" spans="1:130" s="224" customFormat="1" ht="26.25" customHeight="1" x14ac:dyDescent="0.15">
      <c r="A116" s="969"/>
      <c r="B116" s="970"/>
      <c r="C116" s="978" t="s">
        <v>438</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121</v>
      </c>
      <c r="AB116" s="972"/>
      <c r="AC116" s="972"/>
      <c r="AD116" s="972"/>
      <c r="AE116" s="973"/>
      <c r="AF116" s="974" t="s">
        <v>121</v>
      </c>
      <c r="AG116" s="972"/>
      <c r="AH116" s="972"/>
      <c r="AI116" s="972"/>
      <c r="AJ116" s="973"/>
      <c r="AK116" s="974" t="s">
        <v>121</v>
      </c>
      <c r="AL116" s="972"/>
      <c r="AM116" s="972"/>
      <c r="AN116" s="972"/>
      <c r="AO116" s="973"/>
      <c r="AP116" s="975" t="s">
        <v>121</v>
      </c>
      <c r="AQ116" s="976"/>
      <c r="AR116" s="976"/>
      <c r="AS116" s="976"/>
      <c r="AT116" s="977"/>
      <c r="AU116" s="921"/>
      <c r="AV116" s="922"/>
      <c r="AW116" s="922"/>
      <c r="AX116" s="922"/>
      <c r="AY116" s="922"/>
      <c r="AZ116" s="980" t="s">
        <v>439</v>
      </c>
      <c r="BA116" s="981"/>
      <c r="BB116" s="981"/>
      <c r="BC116" s="981"/>
      <c r="BD116" s="981"/>
      <c r="BE116" s="981"/>
      <c r="BF116" s="981"/>
      <c r="BG116" s="981"/>
      <c r="BH116" s="981"/>
      <c r="BI116" s="981"/>
      <c r="BJ116" s="981"/>
      <c r="BK116" s="981"/>
      <c r="BL116" s="981"/>
      <c r="BM116" s="981"/>
      <c r="BN116" s="981"/>
      <c r="BO116" s="981"/>
      <c r="BP116" s="982"/>
      <c r="BQ116" s="938" t="s">
        <v>121</v>
      </c>
      <c r="BR116" s="939"/>
      <c r="BS116" s="939"/>
      <c r="BT116" s="939"/>
      <c r="BU116" s="939"/>
      <c r="BV116" s="939" t="s">
        <v>121</v>
      </c>
      <c r="BW116" s="939"/>
      <c r="BX116" s="939"/>
      <c r="BY116" s="939"/>
      <c r="BZ116" s="939"/>
      <c r="CA116" s="939" t="s">
        <v>121</v>
      </c>
      <c r="CB116" s="939"/>
      <c r="CC116" s="939"/>
      <c r="CD116" s="939"/>
      <c r="CE116" s="939"/>
      <c r="CF116" s="933" t="s">
        <v>121</v>
      </c>
      <c r="CG116" s="934"/>
      <c r="CH116" s="934"/>
      <c r="CI116" s="934"/>
      <c r="CJ116" s="934"/>
      <c r="CK116" s="961"/>
      <c r="CL116" s="962"/>
      <c r="CM116" s="935" t="s">
        <v>440</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121</v>
      </c>
      <c r="DH116" s="972"/>
      <c r="DI116" s="972"/>
      <c r="DJ116" s="972"/>
      <c r="DK116" s="973"/>
      <c r="DL116" s="974" t="s">
        <v>121</v>
      </c>
      <c r="DM116" s="972"/>
      <c r="DN116" s="972"/>
      <c r="DO116" s="972"/>
      <c r="DP116" s="973"/>
      <c r="DQ116" s="974" t="s">
        <v>121</v>
      </c>
      <c r="DR116" s="972"/>
      <c r="DS116" s="972"/>
      <c r="DT116" s="972"/>
      <c r="DU116" s="973"/>
      <c r="DV116" s="975" t="s">
        <v>121</v>
      </c>
      <c r="DW116" s="976"/>
      <c r="DX116" s="976"/>
      <c r="DY116" s="976"/>
      <c r="DZ116" s="977"/>
    </row>
    <row r="117" spans="1:130" s="224" customFormat="1" ht="26.25" customHeight="1" x14ac:dyDescent="0.15">
      <c r="A117" s="925" t="s">
        <v>177</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441</v>
      </c>
      <c r="Z117" s="907"/>
      <c r="AA117" s="991">
        <v>4696835</v>
      </c>
      <c r="AB117" s="992"/>
      <c r="AC117" s="992"/>
      <c r="AD117" s="992"/>
      <c r="AE117" s="993"/>
      <c r="AF117" s="994">
        <v>4833920</v>
      </c>
      <c r="AG117" s="992"/>
      <c r="AH117" s="992"/>
      <c r="AI117" s="992"/>
      <c r="AJ117" s="993"/>
      <c r="AK117" s="994">
        <v>4864287</v>
      </c>
      <c r="AL117" s="992"/>
      <c r="AM117" s="992"/>
      <c r="AN117" s="992"/>
      <c r="AO117" s="993"/>
      <c r="AP117" s="995"/>
      <c r="AQ117" s="996"/>
      <c r="AR117" s="996"/>
      <c r="AS117" s="996"/>
      <c r="AT117" s="997"/>
      <c r="AU117" s="921"/>
      <c r="AV117" s="922"/>
      <c r="AW117" s="922"/>
      <c r="AX117" s="922"/>
      <c r="AY117" s="922"/>
      <c r="AZ117" s="987" t="s">
        <v>442</v>
      </c>
      <c r="BA117" s="988"/>
      <c r="BB117" s="988"/>
      <c r="BC117" s="988"/>
      <c r="BD117" s="988"/>
      <c r="BE117" s="988"/>
      <c r="BF117" s="988"/>
      <c r="BG117" s="988"/>
      <c r="BH117" s="988"/>
      <c r="BI117" s="988"/>
      <c r="BJ117" s="988"/>
      <c r="BK117" s="988"/>
      <c r="BL117" s="988"/>
      <c r="BM117" s="988"/>
      <c r="BN117" s="988"/>
      <c r="BO117" s="988"/>
      <c r="BP117" s="989"/>
      <c r="BQ117" s="938" t="s">
        <v>121</v>
      </c>
      <c r="BR117" s="939"/>
      <c r="BS117" s="939"/>
      <c r="BT117" s="939"/>
      <c r="BU117" s="939"/>
      <c r="BV117" s="939" t="s">
        <v>121</v>
      </c>
      <c r="BW117" s="939"/>
      <c r="BX117" s="939"/>
      <c r="BY117" s="939"/>
      <c r="BZ117" s="939"/>
      <c r="CA117" s="939" t="s">
        <v>121</v>
      </c>
      <c r="CB117" s="939"/>
      <c r="CC117" s="939"/>
      <c r="CD117" s="939"/>
      <c r="CE117" s="939"/>
      <c r="CF117" s="933" t="s">
        <v>121</v>
      </c>
      <c r="CG117" s="934"/>
      <c r="CH117" s="934"/>
      <c r="CI117" s="934"/>
      <c r="CJ117" s="934"/>
      <c r="CK117" s="961"/>
      <c r="CL117" s="962"/>
      <c r="CM117" s="935" t="s">
        <v>443</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121</v>
      </c>
      <c r="DH117" s="972"/>
      <c r="DI117" s="972"/>
      <c r="DJ117" s="972"/>
      <c r="DK117" s="973"/>
      <c r="DL117" s="974" t="s">
        <v>121</v>
      </c>
      <c r="DM117" s="972"/>
      <c r="DN117" s="972"/>
      <c r="DO117" s="972"/>
      <c r="DP117" s="973"/>
      <c r="DQ117" s="974" t="s">
        <v>121</v>
      </c>
      <c r="DR117" s="972"/>
      <c r="DS117" s="972"/>
      <c r="DT117" s="972"/>
      <c r="DU117" s="973"/>
      <c r="DV117" s="975" t="s">
        <v>121</v>
      </c>
      <c r="DW117" s="976"/>
      <c r="DX117" s="976"/>
      <c r="DY117" s="976"/>
      <c r="DZ117" s="977"/>
    </row>
    <row r="118" spans="1:130" s="224" customFormat="1" ht="26.25" customHeight="1" x14ac:dyDescent="0.15">
      <c r="A118" s="925" t="s">
        <v>417</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414</v>
      </c>
      <c r="AB118" s="906"/>
      <c r="AC118" s="906"/>
      <c r="AD118" s="906"/>
      <c r="AE118" s="907"/>
      <c r="AF118" s="905" t="s">
        <v>415</v>
      </c>
      <c r="AG118" s="906"/>
      <c r="AH118" s="906"/>
      <c r="AI118" s="906"/>
      <c r="AJ118" s="907"/>
      <c r="AK118" s="905" t="s">
        <v>294</v>
      </c>
      <c r="AL118" s="906"/>
      <c r="AM118" s="906"/>
      <c r="AN118" s="906"/>
      <c r="AO118" s="907"/>
      <c r="AP118" s="983" t="s">
        <v>416</v>
      </c>
      <c r="AQ118" s="984"/>
      <c r="AR118" s="984"/>
      <c r="AS118" s="984"/>
      <c r="AT118" s="985"/>
      <c r="AU118" s="921"/>
      <c r="AV118" s="922"/>
      <c r="AW118" s="922"/>
      <c r="AX118" s="922"/>
      <c r="AY118" s="922"/>
      <c r="AZ118" s="986" t="s">
        <v>444</v>
      </c>
      <c r="BA118" s="978"/>
      <c r="BB118" s="978"/>
      <c r="BC118" s="978"/>
      <c r="BD118" s="978"/>
      <c r="BE118" s="978"/>
      <c r="BF118" s="978"/>
      <c r="BG118" s="978"/>
      <c r="BH118" s="978"/>
      <c r="BI118" s="978"/>
      <c r="BJ118" s="978"/>
      <c r="BK118" s="978"/>
      <c r="BL118" s="978"/>
      <c r="BM118" s="978"/>
      <c r="BN118" s="978"/>
      <c r="BO118" s="978"/>
      <c r="BP118" s="979"/>
      <c r="BQ118" s="1012" t="s">
        <v>121</v>
      </c>
      <c r="BR118" s="1013"/>
      <c r="BS118" s="1013"/>
      <c r="BT118" s="1013"/>
      <c r="BU118" s="1013"/>
      <c r="BV118" s="1013" t="s">
        <v>121</v>
      </c>
      <c r="BW118" s="1013"/>
      <c r="BX118" s="1013"/>
      <c r="BY118" s="1013"/>
      <c r="BZ118" s="1013"/>
      <c r="CA118" s="1013" t="s">
        <v>121</v>
      </c>
      <c r="CB118" s="1013"/>
      <c r="CC118" s="1013"/>
      <c r="CD118" s="1013"/>
      <c r="CE118" s="1013"/>
      <c r="CF118" s="933" t="s">
        <v>121</v>
      </c>
      <c r="CG118" s="934"/>
      <c r="CH118" s="934"/>
      <c r="CI118" s="934"/>
      <c r="CJ118" s="934"/>
      <c r="CK118" s="961"/>
      <c r="CL118" s="962"/>
      <c r="CM118" s="935" t="s">
        <v>445</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121</v>
      </c>
      <c r="DH118" s="972"/>
      <c r="DI118" s="972"/>
      <c r="DJ118" s="972"/>
      <c r="DK118" s="973"/>
      <c r="DL118" s="974" t="s">
        <v>121</v>
      </c>
      <c r="DM118" s="972"/>
      <c r="DN118" s="972"/>
      <c r="DO118" s="972"/>
      <c r="DP118" s="973"/>
      <c r="DQ118" s="974" t="s">
        <v>121</v>
      </c>
      <c r="DR118" s="972"/>
      <c r="DS118" s="972"/>
      <c r="DT118" s="972"/>
      <c r="DU118" s="973"/>
      <c r="DV118" s="975" t="s">
        <v>121</v>
      </c>
      <c r="DW118" s="976"/>
      <c r="DX118" s="976"/>
      <c r="DY118" s="976"/>
      <c r="DZ118" s="977"/>
    </row>
    <row r="119" spans="1:130" s="224" customFormat="1" ht="26.25" customHeight="1" x14ac:dyDescent="0.15">
      <c r="A119" s="1069" t="s">
        <v>420</v>
      </c>
      <c r="B119" s="960"/>
      <c r="C119" s="942" t="s">
        <v>421</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121</v>
      </c>
      <c r="AB119" s="913"/>
      <c r="AC119" s="913"/>
      <c r="AD119" s="913"/>
      <c r="AE119" s="914"/>
      <c r="AF119" s="915" t="s">
        <v>121</v>
      </c>
      <c r="AG119" s="913"/>
      <c r="AH119" s="913"/>
      <c r="AI119" s="913"/>
      <c r="AJ119" s="914"/>
      <c r="AK119" s="915" t="s">
        <v>121</v>
      </c>
      <c r="AL119" s="913"/>
      <c r="AM119" s="913"/>
      <c r="AN119" s="913"/>
      <c r="AO119" s="914"/>
      <c r="AP119" s="916" t="s">
        <v>121</v>
      </c>
      <c r="AQ119" s="917"/>
      <c r="AR119" s="917"/>
      <c r="AS119" s="917"/>
      <c r="AT119" s="918"/>
      <c r="AU119" s="923"/>
      <c r="AV119" s="924"/>
      <c r="AW119" s="924"/>
      <c r="AX119" s="924"/>
      <c r="AY119" s="924"/>
      <c r="AZ119" s="245" t="s">
        <v>177</v>
      </c>
      <c r="BA119" s="245"/>
      <c r="BB119" s="245"/>
      <c r="BC119" s="245"/>
      <c r="BD119" s="245"/>
      <c r="BE119" s="245"/>
      <c r="BF119" s="245"/>
      <c r="BG119" s="245"/>
      <c r="BH119" s="245"/>
      <c r="BI119" s="245"/>
      <c r="BJ119" s="245"/>
      <c r="BK119" s="245"/>
      <c r="BL119" s="245"/>
      <c r="BM119" s="245"/>
      <c r="BN119" s="245"/>
      <c r="BO119" s="990" t="s">
        <v>446</v>
      </c>
      <c r="BP119" s="1018"/>
      <c r="BQ119" s="1012">
        <v>62495606</v>
      </c>
      <c r="BR119" s="1013"/>
      <c r="BS119" s="1013"/>
      <c r="BT119" s="1013"/>
      <c r="BU119" s="1013"/>
      <c r="BV119" s="1013">
        <v>61764580</v>
      </c>
      <c r="BW119" s="1013"/>
      <c r="BX119" s="1013"/>
      <c r="BY119" s="1013"/>
      <c r="BZ119" s="1013"/>
      <c r="CA119" s="1013">
        <v>64234507</v>
      </c>
      <c r="CB119" s="1013"/>
      <c r="CC119" s="1013"/>
      <c r="CD119" s="1013"/>
      <c r="CE119" s="1013"/>
      <c r="CF119" s="1014"/>
      <c r="CG119" s="1015"/>
      <c r="CH119" s="1015"/>
      <c r="CI119" s="1015"/>
      <c r="CJ119" s="1016"/>
      <c r="CK119" s="963"/>
      <c r="CL119" s="964"/>
      <c r="CM119" s="986" t="s">
        <v>447</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v>1060080</v>
      </c>
      <c r="DH119" s="999"/>
      <c r="DI119" s="999"/>
      <c r="DJ119" s="999"/>
      <c r="DK119" s="1000"/>
      <c r="DL119" s="998">
        <v>1267784</v>
      </c>
      <c r="DM119" s="999"/>
      <c r="DN119" s="999"/>
      <c r="DO119" s="999"/>
      <c r="DP119" s="1000"/>
      <c r="DQ119" s="998">
        <v>1197629</v>
      </c>
      <c r="DR119" s="999"/>
      <c r="DS119" s="999"/>
      <c r="DT119" s="999"/>
      <c r="DU119" s="1000"/>
      <c r="DV119" s="1001">
        <v>5.4</v>
      </c>
      <c r="DW119" s="1002"/>
      <c r="DX119" s="1002"/>
      <c r="DY119" s="1002"/>
      <c r="DZ119" s="1003"/>
    </row>
    <row r="120" spans="1:130" s="224" customFormat="1" ht="26.25" customHeight="1" x14ac:dyDescent="0.15">
      <c r="A120" s="1070"/>
      <c r="B120" s="962"/>
      <c r="C120" s="935" t="s">
        <v>424</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121</v>
      </c>
      <c r="AB120" s="972"/>
      <c r="AC120" s="972"/>
      <c r="AD120" s="972"/>
      <c r="AE120" s="973"/>
      <c r="AF120" s="974" t="s">
        <v>121</v>
      </c>
      <c r="AG120" s="972"/>
      <c r="AH120" s="972"/>
      <c r="AI120" s="972"/>
      <c r="AJ120" s="973"/>
      <c r="AK120" s="974" t="s">
        <v>121</v>
      </c>
      <c r="AL120" s="972"/>
      <c r="AM120" s="972"/>
      <c r="AN120" s="972"/>
      <c r="AO120" s="973"/>
      <c r="AP120" s="975" t="s">
        <v>121</v>
      </c>
      <c r="AQ120" s="976"/>
      <c r="AR120" s="976"/>
      <c r="AS120" s="976"/>
      <c r="AT120" s="977"/>
      <c r="AU120" s="1004" t="s">
        <v>448</v>
      </c>
      <c r="AV120" s="1005"/>
      <c r="AW120" s="1005"/>
      <c r="AX120" s="1005"/>
      <c r="AY120" s="1006"/>
      <c r="AZ120" s="942" t="s">
        <v>449</v>
      </c>
      <c r="BA120" s="910"/>
      <c r="BB120" s="910"/>
      <c r="BC120" s="910"/>
      <c r="BD120" s="910"/>
      <c r="BE120" s="910"/>
      <c r="BF120" s="910"/>
      <c r="BG120" s="910"/>
      <c r="BH120" s="910"/>
      <c r="BI120" s="910"/>
      <c r="BJ120" s="910"/>
      <c r="BK120" s="910"/>
      <c r="BL120" s="910"/>
      <c r="BM120" s="910"/>
      <c r="BN120" s="910"/>
      <c r="BO120" s="910"/>
      <c r="BP120" s="911"/>
      <c r="BQ120" s="943">
        <v>15380494</v>
      </c>
      <c r="BR120" s="944"/>
      <c r="BS120" s="944"/>
      <c r="BT120" s="944"/>
      <c r="BU120" s="944"/>
      <c r="BV120" s="944">
        <v>16872272</v>
      </c>
      <c r="BW120" s="944"/>
      <c r="BX120" s="944"/>
      <c r="BY120" s="944"/>
      <c r="BZ120" s="944"/>
      <c r="CA120" s="944">
        <v>17724955</v>
      </c>
      <c r="CB120" s="944"/>
      <c r="CC120" s="944"/>
      <c r="CD120" s="944"/>
      <c r="CE120" s="944"/>
      <c r="CF120" s="957">
        <v>80.599999999999994</v>
      </c>
      <c r="CG120" s="958"/>
      <c r="CH120" s="958"/>
      <c r="CI120" s="958"/>
      <c r="CJ120" s="958"/>
      <c r="CK120" s="1019" t="s">
        <v>450</v>
      </c>
      <c r="CL120" s="1020"/>
      <c r="CM120" s="1020"/>
      <c r="CN120" s="1020"/>
      <c r="CO120" s="1021"/>
      <c r="CP120" s="1027" t="s">
        <v>396</v>
      </c>
      <c r="CQ120" s="1028"/>
      <c r="CR120" s="1028"/>
      <c r="CS120" s="1028"/>
      <c r="CT120" s="1028"/>
      <c r="CU120" s="1028"/>
      <c r="CV120" s="1028"/>
      <c r="CW120" s="1028"/>
      <c r="CX120" s="1028"/>
      <c r="CY120" s="1028"/>
      <c r="CZ120" s="1028"/>
      <c r="DA120" s="1028"/>
      <c r="DB120" s="1028"/>
      <c r="DC120" s="1028"/>
      <c r="DD120" s="1028"/>
      <c r="DE120" s="1028"/>
      <c r="DF120" s="1029"/>
      <c r="DG120" s="943">
        <v>13119311</v>
      </c>
      <c r="DH120" s="944"/>
      <c r="DI120" s="944"/>
      <c r="DJ120" s="944"/>
      <c r="DK120" s="944"/>
      <c r="DL120" s="944">
        <v>12850312</v>
      </c>
      <c r="DM120" s="944"/>
      <c r="DN120" s="944"/>
      <c r="DO120" s="944"/>
      <c r="DP120" s="944"/>
      <c r="DQ120" s="944">
        <v>12496744</v>
      </c>
      <c r="DR120" s="944"/>
      <c r="DS120" s="944"/>
      <c r="DT120" s="944"/>
      <c r="DU120" s="944"/>
      <c r="DV120" s="945">
        <v>56.8</v>
      </c>
      <c r="DW120" s="945"/>
      <c r="DX120" s="945"/>
      <c r="DY120" s="945"/>
      <c r="DZ120" s="946"/>
    </row>
    <row r="121" spans="1:130" s="224" customFormat="1" ht="26.25" customHeight="1" x14ac:dyDescent="0.15">
      <c r="A121" s="1070"/>
      <c r="B121" s="962"/>
      <c r="C121" s="987" t="s">
        <v>451</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121</v>
      </c>
      <c r="AB121" s="972"/>
      <c r="AC121" s="972"/>
      <c r="AD121" s="972"/>
      <c r="AE121" s="973"/>
      <c r="AF121" s="974" t="s">
        <v>121</v>
      </c>
      <c r="AG121" s="972"/>
      <c r="AH121" s="972"/>
      <c r="AI121" s="972"/>
      <c r="AJ121" s="973"/>
      <c r="AK121" s="974" t="s">
        <v>121</v>
      </c>
      <c r="AL121" s="972"/>
      <c r="AM121" s="972"/>
      <c r="AN121" s="972"/>
      <c r="AO121" s="973"/>
      <c r="AP121" s="975" t="s">
        <v>121</v>
      </c>
      <c r="AQ121" s="976"/>
      <c r="AR121" s="976"/>
      <c r="AS121" s="976"/>
      <c r="AT121" s="977"/>
      <c r="AU121" s="1007"/>
      <c r="AV121" s="1008"/>
      <c r="AW121" s="1008"/>
      <c r="AX121" s="1008"/>
      <c r="AY121" s="1009"/>
      <c r="AZ121" s="935" t="s">
        <v>452</v>
      </c>
      <c r="BA121" s="936"/>
      <c r="BB121" s="936"/>
      <c r="BC121" s="936"/>
      <c r="BD121" s="936"/>
      <c r="BE121" s="936"/>
      <c r="BF121" s="936"/>
      <c r="BG121" s="936"/>
      <c r="BH121" s="936"/>
      <c r="BI121" s="936"/>
      <c r="BJ121" s="936"/>
      <c r="BK121" s="936"/>
      <c r="BL121" s="936"/>
      <c r="BM121" s="936"/>
      <c r="BN121" s="936"/>
      <c r="BO121" s="936"/>
      <c r="BP121" s="937"/>
      <c r="BQ121" s="938">
        <v>13238011</v>
      </c>
      <c r="BR121" s="939"/>
      <c r="BS121" s="939"/>
      <c r="BT121" s="939"/>
      <c r="BU121" s="939"/>
      <c r="BV121" s="939">
        <v>13737197</v>
      </c>
      <c r="BW121" s="939"/>
      <c r="BX121" s="939"/>
      <c r="BY121" s="939"/>
      <c r="BZ121" s="939"/>
      <c r="CA121" s="939">
        <v>13671719</v>
      </c>
      <c r="CB121" s="939"/>
      <c r="CC121" s="939"/>
      <c r="CD121" s="939"/>
      <c r="CE121" s="939"/>
      <c r="CF121" s="933">
        <v>62.2</v>
      </c>
      <c r="CG121" s="934"/>
      <c r="CH121" s="934"/>
      <c r="CI121" s="934"/>
      <c r="CJ121" s="934"/>
      <c r="CK121" s="1022"/>
      <c r="CL121" s="1023"/>
      <c r="CM121" s="1023"/>
      <c r="CN121" s="1023"/>
      <c r="CO121" s="1024"/>
      <c r="CP121" s="1032" t="s">
        <v>393</v>
      </c>
      <c r="CQ121" s="1033"/>
      <c r="CR121" s="1033"/>
      <c r="CS121" s="1033"/>
      <c r="CT121" s="1033"/>
      <c r="CU121" s="1033"/>
      <c r="CV121" s="1033"/>
      <c r="CW121" s="1033"/>
      <c r="CX121" s="1033"/>
      <c r="CY121" s="1033"/>
      <c r="CZ121" s="1033"/>
      <c r="DA121" s="1033"/>
      <c r="DB121" s="1033"/>
      <c r="DC121" s="1033"/>
      <c r="DD121" s="1033"/>
      <c r="DE121" s="1033"/>
      <c r="DF121" s="1034"/>
      <c r="DG121" s="938">
        <v>46222</v>
      </c>
      <c r="DH121" s="939"/>
      <c r="DI121" s="939"/>
      <c r="DJ121" s="939"/>
      <c r="DK121" s="939"/>
      <c r="DL121" s="939">
        <v>44257</v>
      </c>
      <c r="DM121" s="939"/>
      <c r="DN121" s="939"/>
      <c r="DO121" s="939"/>
      <c r="DP121" s="939"/>
      <c r="DQ121" s="939">
        <v>43010</v>
      </c>
      <c r="DR121" s="939"/>
      <c r="DS121" s="939"/>
      <c r="DT121" s="939"/>
      <c r="DU121" s="939"/>
      <c r="DV121" s="940">
        <v>0.2</v>
      </c>
      <c r="DW121" s="940"/>
      <c r="DX121" s="940"/>
      <c r="DY121" s="940"/>
      <c r="DZ121" s="941"/>
    </row>
    <row r="122" spans="1:130" s="224" customFormat="1" ht="26.25" customHeight="1" x14ac:dyDescent="0.15">
      <c r="A122" s="1070"/>
      <c r="B122" s="962"/>
      <c r="C122" s="935" t="s">
        <v>434</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121</v>
      </c>
      <c r="AB122" s="972"/>
      <c r="AC122" s="972"/>
      <c r="AD122" s="972"/>
      <c r="AE122" s="973"/>
      <c r="AF122" s="974" t="s">
        <v>121</v>
      </c>
      <c r="AG122" s="972"/>
      <c r="AH122" s="972"/>
      <c r="AI122" s="972"/>
      <c r="AJ122" s="973"/>
      <c r="AK122" s="974" t="s">
        <v>121</v>
      </c>
      <c r="AL122" s="972"/>
      <c r="AM122" s="972"/>
      <c r="AN122" s="972"/>
      <c r="AO122" s="973"/>
      <c r="AP122" s="975" t="s">
        <v>121</v>
      </c>
      <c r="AQ122" s="976"/>
      <c r="AR122" s="976"/>
      <c r="AS122" s="976"/>
      <c r="AT122" s="977"/>
      <c r="AU122" s="1007"/>
      <c r="AV122" s="1008"/>
      <c r="AW122" s="1008"/>
      <c r="AX122" s="1008"/>
      <c r="AY122" s="1009"/>
      <c r="AZ122" s="986" t="s">
        <v>453</v>
      </c>
      <c r="BA122" s="978"/>
      <c r="BB122" s="978"/>
      <c r="BC122" s="978"/>
      <c r="BD122" s="978"/>
      <c r="BE122" s="978"/>
      <c r="BF122" s="978"/>
      <c r="BG122" s="978"/>
      <c r="BH122" s="978"/>
      <c r="BI122" s="978"/>
      <c r="BJ122" s="978"/>
      <c r="BK122" s="978"/>
      <c r="BL122" s="978"/>
      <c r="BM122" s="978"/>
      <c r="BN122" s="978"/>
      <c r="BO122" s="978"/>
      <c r="BP122" s="979"/>
      <c r="BQ122" s="1012">
        <v>39709582</v>
      </c>
      <c r="BR122" s="1013"/>
      <c r="BS122" s="1013"/>
      <c r="BT122" s="1013"/>
      <c r="BU122" s="1013"/>
      <c r="BV122" s="1013">
        <v>38948257</v>
      </c>
      <c r="BW122" s="1013"/>
      <c r="BX122" s="1013"/>
      <c r="BY122" s="1013"/>
      <c r="BZ122" s="1013"/>
      <c r="CA122" s="1013">
        <v>39242115</v>
      </c>
      <c r="CB122" s="1013"/>
      <c r="CC122" s="1013"/>
      <c r="CD122" s="1013"/>
      <c r="CE122" s="1013"/>
      <c r="CF122" s="1030">
        <v>178.4</v>
      </c>
      <c r="CG122" s="1031"/>
      <c r="CH122" s="1031"/>
      <c r="CI122" s="1031"/>
      <c r="CJ122" s="1031"/>
      <c r="CK122" s="1022"/>
      <c r="CL122" s="1023"/>
      <c r="CM122" s="1023"/>
      <c r="CN122" s="1023"/>
      <c r="CO122" s="1024"/>
      <c r="CP122" s="1032" t="s">
        <v>399</v>
      </c>
      <c r="CQ122" s="1033"/>
      <c r="CR122" s="1033"/>
      <c r="CS122" s="1033"/>
      <c r="CT122" s="1033"/>
      <c r="CU122" s="1033"/>
      <c r="CV122" s="1033"/>
      <c r="CW122" s="1033"/>
      <c r="CX122" s="1033"/>
      <c r="CY122" s="1033"/>
      <c r="CZ122" s="1033"/>
      <c r="DA122" s="1033"/>
      <c r="DB122" s="1033"/>
      <c r="DC122" s="1033"/>
      <c r="DD122" s="1033"/>
      <c r="DE122" s="1033"/>
      <c r="DF122" s="1034"/>
      <c r="DG122" s="938">
        <v>22200</v>
      </c>
      <c r="DH122" s="939"/>
      <c r="DI122" s="939"/>
      <c r="DJ122" s="939"/>
      <c r="DK122" s="939"/>
      <c r="DL122" s="939">
        <v>9492</v>
      </c>
      <c r="DM122" s="939"/>
      <c r="DN122" s="939"/>
      <c r="DO122" s="939"/>
      <c r="DP122" s="939"/>
      <c r="DQ122" s="939">
        <v>6164</v>
      </c>
      <c r="DR122" s="939"/>
      <c r="DS122" s="939"/>
      <c r="DT122" s="939"/>
      <c r="DU122" s="939"/>
      <c r="DV122" s="940">
        <v>0</v>
      </c>
      <c r="DW122" s="940"/>
      <c r="DX122" s="940"/>
      <c r="DY122" s="940"/>
      <c r="DZ122" s="941"/>
    </row>
    <row r="123" spans="1:130" s="224" customFormat="1" ht="26.25" customHeight="1" x14ac:dyDescent="0.15">
      <c r="A123" s="1070"/>
      <c r="B123" s="962"/>
      <c r="C123" s="935" t="s">
        <v>440</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121</v>
      </c>
      <c r="AB123" s="972"/>
      <c r="AC123" s="972"/>
      <c r="AD123" s="972"/>
      <c r="AE123" s="973"/>
      <c r="AF123" s="974" t="s">
        <v>121</v>
      </c>
      <c r="AG123" s="972"/>
      <c r="AH123" s="972"/>
      <c r="AI123" s="972"/>
      <c r="AJ123" s="973"/>
      <c r="AK123" s="974" t="s">
        <v>121</v>
      </c>
      <c r="AL123" s="972"/>
      <c r="AM123" s="972"/>
      <c r="AN123" s="972"/>
      <c r="AO123" s="973"/>
      <c r="AP123" s="975" t="s">
        <v>121</v>
      </c>
      <c r="AQ123" s="976"/>
      <c r="AR123" s="976"/>
      <c r="AS123" s="976"/>
      <c r="AT123" s="977"/>
      <c r="AU123" s="1010"/>
      <c r="AV123" s="1011"/>
      <c r="AW123" s="1011"/>
      <c r="AX123" s="1011"/>
      <c r="AY123" s="1011"/>
      <c r="AZ123" s="245" t="s">
        <v>177</v>
      </c>
      <c r="BA123" s="245"/>
      <c r="BB123" s="245"/>
      <c r="BC123" s="245"/>
      <c r="BD123" s="245"/>
      <c r="BE123" s="245"/>
      <c r="BF123" s="245"/>
      <c r="BG123" s="245"/>
      <c r="BH123" s="245"/>
      <c r="BI123" s="245"/>
      <c r="BJ123" s="245"/>
      <c r="BK123" s="245"/>
      <c r="BL123" s="245"/>
      <c r="BM123" s="245"/>
      <c r="BN123" s="245"/>
      <c r="BO123" s="990" t="s">
        <v>454</v>
      </c>
      <c r="BP123" s="1018"/>
      <c r="BQ123" s="1076">
        <v>68328087</v>
      </c>
      <c r="BR123" s="1077"/>
      <c r="BS123" s="1077"/>
      <c r="BT123" s="1077"/>
      <c r="BU123" s="1077"/>
      <c r="BV123" s="1077">
        <v>69557726</v>
      </c>
      <c r="BW123" s="1077"/>
      <c r="BX123" s="1077"/>
      <c r="BY123" s="1077"/>
      <c r="BZ123" s="1077"/>
      <c r="CA123" s="1077">
        <v>70638789</v>
      </c>
      <c r="CB123" s="1077"/>
      <c r="CC123" s="1077"/>
      <c r="CD123" s="1077"/>
      <c r="CE123" s="1077"/>
      <c r="CF123" s="1014"/>
      <c r="CG123" s="1015"/>
      <c r="CH123" s="1015"/>
      <c r="CI123" s="1015"/>
      <c r="CJ123" s="1016"/>
      <c r="CK123" s="1022"/>
      <c r="CL123" s="1023"/>
      <c r="CM123" s="1023"/>
      <c r="CN123" s="1023"/>
      <c r="CO123" s="1024"/>
      <c r="CP123" s="1032" t="s">
        <v>391</v>
      </c>
      <c r="CQ123" s="1033"/>
      <c r="CR123" s="1033"/>
      <c r="CS123" s="1033"/>
      <c r="CT123" s="1033"/>
      <c r="CU123" s="1033"/>
      <c r="CV123" s="1033"/>
      <c r="CW123" s="1033"/>
      <c r="CX123" s="1033"/>
      <c r="CY123" s="1033"/>
      <c r="CZ123" s="1033"/>
      <c r="DA123" s="1033"/>
      <c r="DB123" s="1033"/>
      <c r="DC123" s="1033"/>
      <c r="DD123" s="1033"/>
      <c r="DE123" s="1033"/>
      <c r="DF123" s="1034"/>
      <c r="DG123" s="971" t="s">
        <v>121</v>
      </c>
      <c r="DH123" s="972"/>
      <c r="DI123" s="972"/>
      <c r="DJ123" s="972"/>
      <c r="DK123" s="973"/>
      <c r="DL123" s="974" t="s">
        <v>121</v>
      </c>
      <c r="DM123" s="972"/>
      <c r="DN123" s="972"/>
      <c r="DO123" s="972"/>
      <c r="DP123" s="973"/>
      <c r="DQ123" s="974" t="s">
        <v>121</v>
      </c>
      <c r="DR123" s="972"/>
      <c r="DS123" s="972"/>
      <c r="DT123" s="972"/>
      <c r="DU123" s="973"/>
      <c r="DV123" s="975" t="s">
        <v>121</v>
      </c>
      <c r="DW123" s="976"/>
      <c r="DX123" s="976"/>
      <c r="DY123" s="976"/>
      <c r="DZ123" s="977"/>
    </row>
    <row r="124" spans="1:130" s="224" customFormat="1" ht="26.25" customHeight="1" thickBot="1" x14ac:dyDescent="0.2">
      <c r="A124" s="1070"/>
      <c r="B124" s="962"/>
      <c r="C124" s="935" t="s">
        <v>443</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121</v>
      </c>
      <c r="AB124" s="972"/>
      <c r="AC124" s="972"/>
      <c r="AD124" s="972"/>
      <c r="AE124" s="973"/>
      <c r="AF124" s="974" t="s">
        <v>121</v>
      </c>
      <c r="AG124" s="972"/>
      <c r="AH124" s="972"/>
      <c r="AI124" s="972"/>
      <c r="AJ124" s="973"/>
      <c r="AK124" s="974" t="s">
        <v>121</v>
      </c>
      <c r="AL124" s="972"/>
      <c r="AM124" s="972"/>
      <c r="AN124" s="972"/>
      <c r="AO124" s="973"/>
      <c r="AP124" s="975" t="s">
        <v>121</v>
      </c>
      <c r="AQ124" s="976"/>
      <c r="AR124" s="976"/>
      <c r="AS124" s="976"/>
      <c r="AT124" s="977"/>
      <c r="AU124" s="1072" t="s">
        <v>455</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t="s">
        <v>121</v>
      </c>
      <c r="BR124" s="1040"/>
      <c r="BS124" s="1040"/>
      <c r="BT124" s="1040"/>
      <c r="BU124" s="1040"/>
      <c r="BV124" s="1040" t="s">
        <v>121</v>
      </c>
      <c r="BW124" s="1040"/>
      <c r="BX124" s="1040"/>
      <c r="BY124" s="1040"/>
      <c r="BZ124" s="1040"/>
      <c r="CA124" s="1040" t="s">
        <v>121</v>
      </c>
      <c r="CB124" s="1040"/>
      <c r="CC124" s="1040"/>
      <c r="CD124" s="1040"/>
      <c r="CE124" s="1040"/>
      <c r="CF124" s="1041"/>
      <c r="CG124" s="1042"/>
      <c r="CH124" s="1042"/>
      <c r="CI124" s="1042"/>
      <c r="CJ124" s="1043"/>
      <c r="CK124" s="1025"/>
      <c r="CL124" s="1025"/>
      <c r="CM124" s="1025"/>
      <c r="CN124" s="1025"/>
      <c r="CO124" s="1026"/>
      <c r="CP124" s="1032" t="s">
        <v>456</v>
      </c>
      <c r="CQ124" s="1033"/>
      <c r="CR124" s="1033"/>
      <c r="CS124" s="1033"/>
      <c r="CT124" s="1033"/>
      <c r="CU124" s="1033"/>
      <c r="CV124" s="1033"/>
      <c r="CW124" s="1033"/>
      <c r="CX124" s="1033"/>
      <c r="CY124" s="1033"/>
      <c r="CZ124" s="1033"/>
      <c r="DA124" s="1033"/>
      <c r="DB124" s="1033"/>
      <c r="DC124" s="1033"/>
      <c r="DD124" s="1033"/>
      <c r="DE124" s="1033"/>
      <c r="DF124" s="1034"/>
      <c r="DG124" s="1017" t="s">
        <v>121</v>
      </c>
      <c r="DH124" s="999"/>
      <c r="DI124" s="999"/>
      <c r="DJ124" s="999"/>
      <c r="DK124" s="1000"/>
      <c r="DL124" s="998" t="s">
        <v>121</v>
      </c>
      <c r="DM124" s="999"/>
      <c r="DN124" s="999"/>
      <c r="DO124" s="999"/>
      <c r="DP124" s="1000"/>
      <c r="DQ124" s="998" t="s">
        <v>121</v>
      </c>
      <c r="DR124" s="999"/>
      <c r="DS124" s="999"/>
      <c r="DT124" s="999"/>
      <c r="DU124" s="1000"/>
      <c r="DV124" s="1001" t="s">
        <v>121</v>
      </c>
      <c r="DW124" s="1002"/>
      <c r="DX124" s="1002"/>
      <c r="DY124" s="1002"/>
      <c r="DZ124" s="1003"/>
    </row>
    <row r="125" spans="1:130" s="224" customFormat="1" ht="26.25" customHeight="1" x14ac:dyDescent="0.15">
      <c r="A125" s="1070"/>
      <c r="B125" s="962"/>
      <c r="C125" s="935" t="s">
        <v>445</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121</v>
      </c>
      <c r="AB125" s="972"/>
      <c r="AC125" s="972"/>
      <c r="AD125" s="972"/>
      <c r="AE125" s="973"/>
      <c r="AF125" s="974" t="s">
        <v>121</v>
      </c>
      <c r="AG125" s="972"/>
      <c r="AH125" s="972"/>
      <c r="AI125" s="972"/>
      <c r="AJ125" s="973"/>
      <c r="AK125" s="974" t="s">
        <v>121</v>
      </c>
      <c r="AL125" s="972"/>
      <c r="AM125" s="972"/>
      <c r="AN125" s="972"/>
      <c r="AO125" s="973"/>
      <c r="AP125" s="975" t="s">
        <v>121</v>
      </c>
      <c r="AQ125" s="976"/>
      <c r="AR125" s="976"/>
      <c r="AS125" s="976"/>
      <c r="AT125" s="977"/>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457</v>
      </c>
      <c r="CL125" s="1020"/>
      <c r="CM125" s="1020"/>
      <c r="CN125" s="1020"/>
      <c r="CO125" s="1021"/>
      <c r="CP125" s="942" t="s">
        <v>458</v>
      </c>
      <c r="CQ125" s="910"/>
      <c r="CR125" s="910"/>
      <c r="CS125" s="910"/>
      <c r="CT125" s="910"/>
      <c r="CU125" s="910"/>
      <c r="CV125" s="910"/>
      <c r="CW125" s="910"/>
      <c r="CX125" s="910"/>
      <c r="CY125" s="910"/>
      <c r="CZ125" s="910"/>
      <c r="DA125" s="910"/>
      <c r="DB125" s="910"/>
      <c r="DC125" s="910"/>
      <c r="DD125" s="910"/>
      <c r="DE125" s="910"/>
      <c r="DF125" s="911"/>
      <c r="DG125" s="943" t="s">
        <v>121</v>
      </c>
      <c r="DH125" s="944"/>
      <c r="DI125" s="944"/>
      <c r="DJ125" s="944"/>
      <c r="DK125" s="944"/>
      <c r="DL125" s="944" t="s">
        <v>121</v>
      </c>
      <c r="DM125" s="944"/>
      <c r="DN125" s="944"/>
      <c r="DO125" s="944"/>
      <c r="DP125" s="944"/>
      <c r="DQ125" s="944" t="s">
        <v>121</v>
      </c>
      <c r="DR125" s="944"/>
      <c r="DS125" s="944"/>
      <c r="DT125" s="944"/>
      <c r="DU125" s="944"/>
      <c r="DV125" s="945" t="s">
        <v>121</v>
      </c>
      <c r="DW125" s="945"/>
      <c r="DX125" s="945"/>
      <c r="DY125" s="945"/>
      <c r="DZ125" s="946"/>
    </row>
    <row r="126" spans="1:130" s="224" customFormat="1" ht="26.25" customHeight="1" thickBot="1" x14ac:dyDescent="0.2">
      <c r="A126" s="1070"/>
      <c r="B126" s="962"/>
      <c r="C126" s="935" t="s">
        <v>447</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t="s">
        <v>121</v>
      </c>
      <c r="AB126" s="972"/>
      <c r="AC126" s="972"/>
      <c r="AD126" s="972"/>
      <c r="AE126" s="973"/>
      <c r="AF126" s="974" t="s">
        <v>121</v>
      </c>
      <c r="AG126" s="972"/>
      <c r="AH126" s="972"/>
      <c r="AI126" s="972"/>
      <c r="AJ126" s="973"/>
      <c r="AK126" s="974" t="s">
        <v>121</v>
      </c>
      <c r="AL126" s="972"/>
      <c r="AM126" s="972"/>
      <c r="AN126" s="972"/>
      <c r="AO126" s="973"/>
      <c r="AP126" s="975" t="s">
        <v>121</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459</v>
      </c>
      <c r="CQ126" s="936"/>
      <c r="CR126" s="936"/>
      <c r="CS126" s="936"/>
      <c r="CT126" s="936"/>
      <c r="CU126" s="936"/>
      <c r="CV126" s="936"/>
      <c r="CW126" s="936"/>
      <c r="CX126" s="936"/>
      <c r="CY126" s="936"/>
      <c r="CZ126" s="936"/>
      <c r="DA126" s="936"/>
      <c r="DB126" s="936"/>
      <c r="DC126" s="936"/>
      <c r="DD126" s="936"/>
      <c r="DE126" s="936"/>
      <c r="DF126" s="937"/>
      <c r="DG126" s="938" t="s">
        <v>121</v>
      </c>
      <c r="DH126" s="939"/>
      <c r="DI126" s="939"/>
      <c r="DJ126" s="939"/>
      <c r="DK126" s="939"/>
      <c r="DL126" s="939" t="s">
        <v>121</v>
      </c>
      <c r="DM126" s="939"/>
      <c r="DN126" s="939"/>
      <c r="DO126" s="939"/>
      <c r="DP126" s="939"/>
      <c r="DQ126" s="939" t="s">
        <v>121</v>
      </c>
      <c r="DR126" s="939"/>
      <c r="DS126" s="939"/>
      <c r="DT126" s="939"/>
      <c r="DU126" s="939"/>
      <c r="DV126" s="940" t="s">
        <v>121</v>
      </c>
      <c r="DW126" s="940"/>
      <c r="DX126" s="940"/>
      <c r="DY126" s="940"/>
      <c r="DZ126" s="941"/>
    </row>
    <row r="127" spans="1:130" s="224" customFormat="1" ht="26.25" customHeight="1" x14ac:dyDescent="0.15">
      <c r="A127" s="1071"/>
      <c r="B127" s="964"/>
      <c r="C127" s="986" t="s">
        <v>460</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t="s">
        <v>121</v>
      </c>
      <c r="AB127" s="972"/>
      <c r="AC127" s="972"/>
      <c r="AD127" s="972"/>
      <c r="AE127" s="973"/>
      <c r="AF127" s="974" t="s">
        <v>121</v>
      </c>
      <c r="AG127" s="972"/>
      <c r="AH127" s="972"/>
      <c r="AI127" s="972"/>
      <c r="AJ127" s="973"/>
      <c r="AK127" s="974">
        <v>72</v>
      </c>
      <c r="AL127" s="972"/>
      <c r="AM127" s="972"/>
      <c r="AN127" s="972"/>
      <c r="AO127" s="973"/>
      <c r="AP127" s="975">
        <v>0</v>
      </c>
      <c r="AQ127" s="976"/>
      <c r="AR127" s="976"/>
      <c r="AS127" s="976"/>
      <c r="AT127" s="977"/>
      <c r="AU127" s="226"/>
      <c r="AV127" s="226"/>
      <c r="AW127" s="226"/>
      <c r="AX127" s="1044" t="s">
        <v>461</v>
      </c>
      <c r="AY127" s="1045"/>
      <c r="AZ127" s="1045"/>
      <c r="BA127" s="1045"/>
      <c r="BB127" s="1045"/>
      <c r="BC127" s="1045"/>
      <c r="BD127" s="1045"/>
      <c r="BE127" s="1046"/>
      <c r="BF127" s="1047" t="s">
        <v>462</v>
      </c>
      <c r="BG127" s="1045"/>
      <c r="BH127" s="1045"/>
      <c r="BI127" s="1045"/>
      <c r="BJ127" s="1045"/>
      <c r="BK127" s="1045"/>
      <c r="BL127" s="1046"/>
      <c r="BM127" s="1047" t="s">
        <v>463</v>
      </c>
      <c r="BN127" s="1045"/>
      <c r="BO127" s="1045"/>
      <c r="BP127" s="1045"/>
      <c r="BQ127" s="1045"/>
      <c r="BR127" s="1045"/>
      <c r="BS127" s="1046"/>
      <c r="BT127" s="1047" t="s">
        <v>464</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465</v>
      </c>
      <c r="CQ127" s="936"/>
      <c r="CR127" s="936"/>
      <c r="CS127" s="936"/>
      <c r="CT127" s="936"/>
      <c r="CU127" s="936"/>
      <c r="CV127" s="936"/>
      <c r="CW127" s="936"/>
      <c r="CX127" s="936"/>
      <c r="CY127" s="936"/>
      <c r="CZ127" s="936"/>
      <c r="DA127" s="936"/>
      <c r="DB127" s="936"/>
      <c r="DC127" s="936"/>
      <c r="DD127" s="936"/>
      <c r="DE127" s="936"/>
      <c r="DF127" s="937"/>
      <c r="DG127" s="938" t="s">
        <v>121</v>
      </c>
      <c r="DH127" s="939"/>
      <c r="DI127" s="939"/>
      <c r="DJ127" s="939"/>
      <c r="DK127" s="939"/>
      <c r="DL127" s="939" t="s">
        <v>121</v>
      </c>
      <c r="DM127" s="939"/>
      <c r="DN127" s="939"/>
      <c r="DO127" s="939"/>
      <c r="DP127" s="939"/>
      <c r="DQ127" s="939" t="s">
        <v>121</v>
      </c>
      <c r="DR127" s="939"/>
      <c r="DS127" s="939"/>
      <c r="DT127" s="939"/>
      <c r="DU127" s="939"/>
      <c r="DV127" s="940" t="s">
        <v>121</v>
      </c>
      <c r="DW127" s="940"/>
      <c r="DX127" s="940"/>
      <c r="DY127" s="940"/>
      <c r="DZ127" s="941"/>
    </row>
    <row r="128" spans="1:130" s="224" customFormat="1" ht="26.25" customHeight="1" thickBot="1" x14ac:dyDescent="0.2">
      <c r="A128" s="1054" t="s">
        <v>466</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467</v>
      </c>
      <c r="X128" s="1056"/>
      <c r="Y128" s="1056"/>
      <c r="Z128" s="1057"/>
      <c r="AA128" s="1058">
        <v>910425</v>
      </c>
      <c r="AB128" s="1059"/>
      <c r="AC128" s="1059"/>
      <c r="AD128" s="1059"/>
      <c r="AE128" s="1060"/>
      <c r="AF128" s="1061">
        <v>944686</v>
      </c>
      <c r="AG128" s="1059"/>
      <c r="AH128" s="1059"/>
      <c r="AI128" s="1059"/>
      <c r="AJ128" s="1060"/>
      <c r="AK128" s="1061">
        <v>915212</v>
      </c>
      <c r="AL128" s="1059"/>
      <c r="AM128" s="1059"/>
      <c r="AN128" s="1059"/>
      <c r="AO128" s="1060"/>
      <c r="AP128" s="1062"/>
      <c r="AQ128" s="1063"/>
      <c r="AR128" s="1063"/>
      <c r="AS128" s="1063"/>
      <c r="AT128" s="1064"/>
      <c r="AU128" s="226"/>
      <c r="AV128" s="226"/>
      <c r="AW128" s="226"/>
      <c r="AX128" s="909" t="s">
        <v>468</v>
      </c>
      <c r="AY128" s="910"/>
      <c r="AZ128" s="910"/>
      <c r="BA128" s="910"/>
      <c r="BB128" s="910"/>
      <c r="BC128" s="910"/>
      <c r="BD128" s="910"/>
      <c r="BE128" s="911"/>
      <c r="BF128" s="1065" t="s">
        <v>121</v>
      </c>
      <c r="BG128" s="1066"/>
      <c r="BH128" s="1066"/>
      <c r="BI128" s="1066"/>
      <c r="BJ128" s="1066"/>
      <c r="BK128" s="1066"/>
      <c r="BL128" s="1067"/>
      <c r="BM128" s="1065">
        <v>12.07</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469</v>
      </c>
      <c r="CQ128" s="739"/>
      <c r="CR128" s="739"/>
      <c r="CS128" s="739"/>
      <c r="CT128" s="739"/>
      <c r="CU128" s="739"/>
      <c r="CV128" s="739"/>
      <c r="CW128" s="739"/>
      <c r="CX128" s="739"/>
      <c r="CY128" s="739"/>
      <c r="CZ128" s="739"/>
      <c r="DA128" s="739"/>
      <c r="DB128" s="739"/>
      <c r="DC128" s="739"/>
      <c r="DD128" s="739"/>
      <c r="DE128" s="739"/>
      <c r="DF128" s="1049"/>
      <c r="DG128" s="1050" t="s">
        <v>121</v>
      </c>
      <c r="DH128" s="1051"/>
      <c r="DI128" s="1051"/>
      <c r="DJ128" s="1051"/>
      <c r="DK128" s="1051"/>
      <c r="DL128" s="1051" t="s">
        <v>121</v>
      </c>
      <c r="DM128" s="1051"/>
      <c r="DN128" s="1051"/>
      <c r="DO128" s="1051"/>
      <c r="DP128" s="1051"/>
      <c r="DQ128" s="1051" t="s">
        <v>121</v>
      </c>
      <c r="DR128" s="1051"/>
      <c r="DS128" s="1051"/>
      <c r="DT128" s="1051"/>
      <c r="DU128" s="1051"/>
      <c r="DV128" s="1052" t="s">
        <v>121</v>
      </c>
      <c r="DW128" s="1052"/>
      <c r="DX128" s="1052"/>
      <c r="DY128" s="1052"/>
      <c r="DZ128" s="1053"/>
    </row>
    <row r="129" spans="1:131" s="224" customFormat="1" ht="26.25" customHeight="1" x14ac:dyDescent="0.15">
      <c r="A129" s="947" t="s">
        <v>102</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470</v>
      </c>
      <c r="X129" s="1084"/>
      <c r="Y129" s="1084"/>
      <c r="Z129" s="1085"/>
      <c r="AA129" s="971">
        <v>25165514</v>
      </c>
      <c r="AB129" s="972"/>
      <c r="AC129" s="972"/>
      <c r="AD129" s="972"/>
      <c r="AE129" s="973"/>
      <c r="AF129" s="974">
        <v>24388247</v>
      </c>
      <c r="AG129" s="972"/>
      <c r="AH129" s="972"/>
      <c r="AI129" s="972"/>
      <c r="AJ129" s="973"/>
      <c r="AK129" s="974">
        <v>25140446</v>
      </c>
      <c r="AL129" s="972"/>
      <c r="AM129" s="972"/>
      <c r="AN129" s="972"/>
      <c r="AO129" s="973"/>
      <c r="AP129" s="1086"/>
      <c r="AQ129" s="1087"/>
      <c r="AR129" s="1087"/>
      <c r="AS129" s="1087"/>
      <c r="AT129" s="1088"/>
      <c r="AU129" s="227"/>
      <c r="AV129" s="227"/>
      <c r="AW129" s="227"/>
      <c r="AX129" s="1078" t="s">
        <v>471</v>
      </c>
      <c r="AY129" s="936"/>
      <c r="AZ129" s="936"/>
      <c r="BA129" s="936"/>
      <c r="BB129" s="936"/>
      <c r="BC129" s="936"/>
      <c r="BD129" s="936"/>
      <c r="BE129" s="937"/>
      <c r="BF129" s="1079" t="s">
        <v>121</v>
      </c>
      <c r="BG129" s="1080"/>
      <c r="BH129" s="1080"/>
      <c r="BI129" s="1080"/>
      <c r="BJ129" s="1080"/>
      <c r="BK129" s="1080"/>
      <c r="BL129" s="1081"/>
      <c r="BM129" s="1079">
        <v>17.07</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47" t="s">
        <v>472</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473</v>
      </c>
      <c r="X130" s="1084"/>
      <c r="Y130" s="1084"/>
      <c r="Z130" s="1085"/>
      <c r="AA130" s="971">
        <v>3060874</v>
      </c>
      <c r="AB130" s="972"/>
      <c r="AC130" s="972"/>
      <c r="AD130" s="972"/>
      <c r="AE130" s="973"/>
      <c r="AF130" s="974">
        <v>3110246</v>
      </c>
      <c r="AG130" s="972"/>
      <c r="AH130" s="972"/>
      <c r="AI130" s="972"/>
      <c r="AJ130" s="973"/>
      <c r="AK130" s="974">
        <v>3142973</v>
      </c>
      <c r="AL130" s="972"/>
      <c r="AM130" s="972"/>
      <c r="AN130" s="972"/>
      <c r="AO130" s="973"/>
      <c r="AP130" s="1086"/>
      <c r="AQ130" s="1087"/>
      <c r="AR130" s="1087"/>
      <c r="AS130" s="1087"/>
      <c r="AT130" s="1088"/>
      <c r="AU130" s="227"/>
      <c r="AV130" s="227"/>
      <c r="AW130" s="227"/>
      <c r="AX130" s="1078" t="s">
        <v>474</v>
      </c>
      <c r="AY130" s="936"/>
      <c r="AZ130" s="936"/>
      <c r="BA130" s="936"/>
      <c r="BB130" s="936"/>
      <c r="BC130" s="936"/>
      <c r="BD130" s="936"/>
      <c r="BE130" s="937"/>
      <c r="BF130" s="1114">
        <v>3.5</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475</v>
      </c>
      <c r="X131" s="1121"/>
      <c r="Y131" s="1121"/>
      <c r="Z131" s="1122"/>
      <c r="AA131" s="1017">
        <v>22104640</v>
      </c>
      <c r="AB131" s="999"/>
      <c r="AC131" s="999"/>
      <c r="AD131" s="999"/>
      <c r="AE131" s="1000"/>
      <c r="AF131" s="998">
        <v>21278001</v>
      </c>
      <c r="AG131" s="999"/>
      <c r="AH131" s="999"/>
      <c r="AI131" s="999"/>
      <c r="AJ131" s="1000"/>
      <c r="AK131" s="998">
        <v>21997473</v>
      </c>
      <c r="AL131" s="999"/>
      <c r="AM131" s="999"/>
      <c r="AN131" s="999"/>
      <c r="AO131" s="1000"/>
      <c r="AP131" s="1123"/>
      <c r="AQ131" s="1124"/>
      <c r="AR131" s="1124"/>
      <c r="AS131" s="1124"/>
      <c r="AT131" s="1125"/>
      <c r="AU131" s="227"/>
      <c r="AV131" s="227"/>
      <c r="AW131" s="227"/>
      <c r="AX131" s="1096" t="s">
        <v>476</v>
      </c>
      <c r="AY131" s="739"/>
      <c r="AZ131" s="739"/>
      <c r="BA131" s="739"/>
      <c r="BB131" s="739"/>
      <c r="BC131" s="739"/>
      <c r="BD131" s="739"/>
      <c r="BE131" s="1049"/>
      <c r="BF131" s="1097" t="s">
        <v>121</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103" t="s">
        <v>477</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478</v>
      </c>
      <c r="W132" s="1107"/>
      <c r="X132" s="1107"/>
      <c r="Y132" s="1107"/>
      <c r="Z132" s="1108"/>
      <c r="AA132" s="1109">
        <v>3.2822791960000002</v>
      </c>
      <c r="AB132" s="1110"/>
      <c r="AC132" s="1110"/>
      <c r="AD132" s="1110"/>
      <c r="AE132" s="1111"/>
      <c r="AF132" s="1112">
        <v>3.6610018019999999</v>
      </c>
      <c r="AG132" s="1110"/>
      <c r="AH132" s="1110"/>
      <c r="AI132" s="1110"/>
      <c r="AJ132" s="1111"/>
      <c r="AK132" s="1112">
        <v>3.6645209200000002</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479</v>
      </c>
      <c r="W133" s="1090"/>
      <c r="X133" s="1090"/>
      <c r="Y133" s="1090"/>
      <c r="Z133" s="1091"/>
      <c r="AA133" s="1092">
        <v>3.2</v>
      </c>
      <c r="AB133" s="1093"/>
      <c r="AC133" s="1093"/>
      <c r="AD133" s="1093"/>
      <c r="AE133" s="1094"/>
      <c r="AF133" s="1092">
        <v>3.3</v>
      </c>
      <c r="AG133" s="1093"/>
      <c r="AH133" s="1093"/>
      <c r="AI133" s="1093"/>
      <c r="AJ133" s="1094"/>
      <c r="AK133" s="1092">
        <v>3.5</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js835AVFfDVMgXL+qHq+ZoTlvOTozyAvqiZXLkw1KMdK1K+dPdPkWUtki/28lE0cAh7p2ix9jASb0yJwBajgkg==" saltValue="Z6q4gC1iXOpX63eBb4Q45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480</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YFYvvJRMRLfgaKdCc9Te3lTGeNIVqQY1f/cX3f9Vq2K+NZFgyB/XSRQm5BAHFmLXxlUTrwdWsFfdZdCd+zB1/w==" saltValue="E+G8emOlH0ZQPW13Kii+5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tcPuCjGYA1M32eUMNf13ecXXQuWenmy3mXazWMTar7CEUisKQl23+gDbH4Q+6yHLUMFFsMFrKOhS9g2OklETGA==" saltValue="TYC5CaMROA4SthG6afQ6s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481</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482</v>
      </c>
      <c r="AL6" s="260"/>
      <c r="AM6" s="260"/>
      <c r="AN6" s="260"/>
    </row>
    <row r="7" spans="1:46" ht="13.5" customHeight="1" x14ac:dyDescent="0.15">
      <c r="A7" s="259"/>
      <c r="AK7" s="262"/>
      <c r="AL7" s="263"/>
      <c r="AM7" s="263"/>
      <c r="AN7" s="264"/>
      <c r="AO7" s="1127" t="s">
        <v>483</v>
      </c>
      <c r="AP7" s="265"/>
      <c r="AQ7" s="266" t="s">
        <v>484</v>
      </c>
      <c r="AR7" s="267"/>
    </row>
    <row r="8" spans="1:46" x14ac:dyDescent="0.15">
      <c r="A8" s="259"/>
      <c r="AK8" s="268"/>
      <c r="AL8" s="269"/>
      <c r="AM8" s="269"/>
      <c r="AN8" s="270"/>
      <c r="AO8" s="1128"/>
      <c r="AP8" s="271" t="s">
        <v>485</v>
      </c>
      <c r="AQ8" s="272" t="s">
        <v>486</v>
      </c>
      <c r="AR8" s="273" t="s">
        <v>487</v>
      </c>
    </row>
    <row r="9" spans="1:46" x14ac:dyDescent="0.15">
      <c r="A9" s="259"/>
      <c r="AK9" s="1129" t="s">
        <v>488</v>
      </c>
      <c r="AL9" s="1130"/>
      <c r="AM9" s="1130"/>
      <c r="AN9" s="1131"/>
      <c r="AO9" s="274">
        <v>6868560</v>
      </c>
      <c r="AP9" s="274">
        <v>60310</v>
      </c>
      <c r="AQ9" s="275">
        <v>66571</v>
      </c>
      <c r="AR9" s="276">
        <v>-9.4</v>
      </c>
    </row>
    <row r="10" spans="1:46" ht="13.5" customHeight="1" x14ac:dyDescent="0.15">
      <c r="A10" s="259"/>
      <c r="AK10" s="1129" t="s">
        <v>489</v>
      </c>
      <c r="AL10" s="1130"/>
      <c r="AM10" s="1130"/>
      <c r="AN10" s="1131"/>
      <c r="AO10" s="277">
        <v>340</v>
      </c>
      <c r="AP10" s="277">
        <v>3</v>
      </c>
      <c r="AQ10" s="278">
        <v>3999</v>
      </c>
      <c r="AR10" s="279">
        <v>-99.9</v>
      </c>
    </row>
    <row r="11" spans="1:46" ht="13.5" customHeight="1" x14ac:dyDescent="0.15">
      <c r="A11" s="259"/>
      <c r="AK11" s="1129" t="s">
        <v>490</v>
      </c>
      <c r="AL11" s="1130"/>
      <c r="AM11" s="1130"/>
      <c r="AN11" s="1131"/>
      <c r="AO11" s="277">
        <v>20153</v>
      </c>
      <c r="AP11" s="277">
        <v>177</v>
      </c>
      <c r="AQ11" s="278">
        <v>2086</v>
      </c>
      <c r="AR11" s="279">
        <v>-91.5</v>
      </c>
    </row>
    <row r="12" spans="1:46" ht="13.5" customHeight="1" x14ac:dyDescent="0.15">
      <c r="A12" s="259"/>
      <c r="AK12" s="1129" t="s">
        <v>491</v>
      </c>
      <c r="AL12" s="1130"/>
      <c r="AM12" s="1130"/>
      <c r="AN12" s="1131"/>
      <c r="AO12" s="277" t="s">
        <v>492</v>
      </c>
      <c r="AP12" s="277" t="s">
        <v>492</v>
      </c>
      <c r="AQ12" s="278">
        <v>22</v>
      </c>
      <c r="AR12" s="279" t="s">
        <v>492</v>
      </c>
    </row>
    <row r="13" spans="1:46" ht="13.5" customHeight="1" x14ac:dyDescent="0.15">
      <c r="A13" s="259"/>
      <c r="AK13" s="1129" t="s">
        <v>493</v>
      </c>
      <c r="AL13" s="1130"/>
      <c r="AM13" s="1130"/>
      <c r="AN13" s="1131"/>
      <c r="AO13" s="277">
        <v>203495</v>
      </c>
      <c r="AP13" s="277">
        <v>1787</v>
      </c>
      <c r="AQ13" s="278">
        <v>2452</v>
      </c>
      <c r="AR13" s="279">
        <v>-27.1</v>
      </c>
    </row>
    <row r="14" spans="1:46" ht="13.5" customHeight="1" x14ac:dyDescent="0.15">
      <c r="A14" s="259"/>
      <c r="AK14" s="1129" t="s">
        <v>494</v>
      </c>
      <c r="AL14" s="1130"/>
      <c r="AM14" s="1130"/>
      <c r="AN14" s="1131"/>
      <c r="AO14" s="277">
        <v>233103</v>
      </c>
      <c r="AP14" s="277">
        <v>2047</v>
      </c>
      <c r="AQ14" s="278">
        <v>1577</v>
      </c>
      <c r="AR14" s="279">
        <v>29.8</v>
      </c>
    </row>
    <row r="15" spans="1:46" ht="13.5" customHeight="1" x14ac:dyDescent="0.15">
      <c r="A15" s="259"/>
      <c r="AK15" s="1132" t="s">
        <v>495</v>
      </c>
      <c r="AL15" s="1133"/>
      <c r="AM15" s="1133"/>
      <c r="AN15" s="1134"/>
      <c r="AO15" s="277">
        <v>-161532</v>
      </c>
      <c r="AP15" s="277">
        <v>-1418</v>
      </c>
      <c r="AQ15" s="278">
        <v>-2400</v>
      </c>
      <c r="AR15" s="279">
        <v>-40.9</v>
      </c>
    </row>
    <row r="16" spans="1:46" x14ac:dyDescent="0.15">
      <c r="A16" s="259"/>
      <c r="AK16" s="1132" t="s">
        <v>177</v>
      </c>
      <c r="AL16" s="1133"/>
      <c r="AM16" s="1133"/>
      <c r="AN16" s="1134"/>
      <c r="AO16" s="277">
        <v>7164119</v>
      </c>
      <c r="AP16" s="277">
        <v>62905</v>
      </c>
      <c r="AQ16" s="278">
        <v>74306</v>
      </c>
      <c r="AR16" s="279">
        <v>-15.3</v>
      </c>
    </row>
    <row r="17" spans="1:46" x14ac:dyDescent="0.15">
      <c r="A17" s="259"/>
    </row>
    <row r="18" spans="1:46" x14ac:dyDescent="0.15">
      <c r="A18" s="259"/>
      <c r="AQ18" s="280"/>
      <c r="AR18" s="280"/>
    </row>
    <row r="19" spans="1:46" x14ac:dyDescent="0.15">
      <c r="A19" s="259"/>
      <c r="AK19" s="255" t="s">
        <v>496</v>
      </c>
    </row>
    <row r="20" spans="1:46" x14ac:dyDescent="0.15">
      <c r="A20" s="259"/>
      <c r="AK20" s="281"/>
      <c r="AL20" s="282"/>
      <c r="AM20" s="282"/>
      <c r="AN20" s="283"/>
      <c r="AO20" s="284" t="s">
        <v>497</v>
      </c>
      <c r="AP20" s="285" t="s">
        <v>498</v>
      </c>
      <c r="AQ20" s="286" t="s">
        <v>499</v>
      </c>
      <c r="AR20" s="287"/>
    </row>
    <row r="21" spans="1:46" s="260" customFormat="1" x14ac:dyDescent="0.15">
      <c r="A21" s="288"/>
      <c r="AK21" s="1135" t="s">
        <v>500</v>
      </c>
      <c r="AL21" s="1136"/>
      <c r="AM21" s="1136"/>
      <c r="AN21" s="1137"/>
      <c r="AO21" s="289">
        <v>6.74</v>
      </c>
      <c r="AP21" s="290">
        <v>6.91</v>
      </c>
      <c r="AQ21" s="291">
        <v>-0.17</v>
      </c>
      <c r="AS21" s="292"/>
      <c r="AT21" s="288"/>
    </row>
    <row r="22" spans="1:46" s="260" customFormat="1" x14ac:dyDescent="0.15">
      <c r="A22" s="288"/>
      <c r="AK22" s="1135" t="s">
        <v>501</v>
      </c>
      <c r="AL22" s="1136"/>
      <c r="AM22" s="1136"/>
      <c r="AN22" s="1137"/>
      <c r="AO22" s="293">
        <v>100.1</v>
      </c>
      <c r="AP22" s="294">
        <v>99.2</v>
      </c>
      <c r="AQ22" s="295">
        <v>0.9</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26" t="s">
        <v>502</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x14ac:dyDescent="0.15">
      <c r="A27" s="300"/>
      <c r="AS27" s="255"/>
      <c r="AT27" s="255"/>
    </row>
    <row r="28" spans="1:46" ht="17.25" x14ac:dyDescent="0.15">
      <c r="A28" s="256" t="s">
        <v>503</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504</v>
      </c>
      <c r="AL29" s="260"/>
      <c r="AM29" s="260"/>
      <c r="AN29" s="260"/>
      <c r="AS29" s="302"/>
    </row>
    <row r="30" spans="1:46" ht="13.5" customHeight="1" x14ac:dyDescent="0.15">
      <c r="A30" s="259"/>
      <c r="AK30" s="262"/>
      <c r="AL30" s="263"/>
      <c r="AM30" s="263"/>
      <c r="AN30" s="264"/>
      <c r="AO30" s="1127" t="s">
        <v>483</v>
      </c>
      <c r="AP30" s="265"/>
      <c r="AQ30" s="266" t="s">
        <v>484</v>
      </c>
      <c r="AR30" s="267"/>
    </row>
    <row r="31" spans="1:46" x14ac:dyDescent="0.15">
      <c r="A31" s="259"/>
      <c r="AK31" s="268"/>
      <c r="AL31" s="269"/>
      <c r="AM31" s="269"/>
      <c r="AN31" s="270"/>
      <c r="AO31" s="1128"/>
      <c r="AP31" s="271" t="s">
        <v>485</v>
      </c>
      <c r="AQ31" s="272" t="s">
        <v>486</v>
      </c>
      <c r="AR31" s="273" t="s">
        <v>487</v>
      </c>
    </row>
    <row r="32" spans="1:46" ht="27" customHeight="1" x14ac:dyDescent="0.15">
      <c r="A32" s="259"/>
      <c r="AK32" s="1143" t="s">
        <v>505</v>
      </c>
      <c r="AL32" s="1144"/>
      <c r="AM32" s="1144"/>
      <c r="AN32" s="1145"/>
      <c r="AO32" s="303">
        <v>4018674</v>
      </c>
      <c r="AP32" s="303">
        <v>35286</v>
      </c>
      <c r="AQ32" s="304">
        <v>38265</v>
      </c>
      <c r="AR32" s="305">
        <v>-7.8</v>
      </c>
    </row>
    <row r="33" spans="1:46" ht="13.5" customHeight="1" x14ac:dyDescent="0.15">
      <c r="A33" s="259"/>
      <c r="AK33" s="1143" t="s">
        <v>506</v>
      </c>
      <c r="AL33" s="1144"/>
      <c r="AM33" s="1144"/>
      <c r="AN33" s="1145"/>
      <c r="AO33" s="303" t="s">
        <v>492</v>
      </c>
      <c r="AP33" s="303" t="s">
        <v>492</v>
      </c>
      <c r="AQ33" s="304" t="s">
        <v>492</v>
      </c>
      <c r="AR33" s="305" t="s">
        <v>492</v>
      </c>
    </row>
    <row r="34" spans="1:46" ht="27" customHeight="1" x14ac:dyDescent="0.15">
      <c r="A34" s="259"/>
      <c r="AK34" s="1143" t="s">
        <v>507</v>
      </c>
      <c r="AL34" s="1144"/>
      <c r="AM34" s="1144"/>
      <c r="AN34" s="1145"/>
      <c r="AO34" s="303" t="s">
        <v>492</v>
      </c>
      <c r="AP34" s="303" t="s">
        <v>492</v>
      </c>
      <c r="AQ34" s="304" t="s">
        <v>492</v>
      </c>
      <c r="AR34" s="305" t="s">
        <v>492</v>
      </c>
    </row>
    <row r="35" spans="1:46" ht="27" customHeight="1" x14ac:dyDescent="0.15">
      <c r="A35" s="259"/>
      <c r="AK35" s="1143" t="s">
        <v>508</v>
      </c>
      <c r="AL35" s="1144"/>
      <c r="AM35" s="1144"/>
      <c r="AN35" s="1145"/>
      <c r="AO35" s="303">
        <v>845541</v>
      </c>
      <c r="AP35" s="303">
        <v>7424</v>
      </c>
      <c r="AQ35" s="304">
        <v>11441</v>
      </c>
      <c r="AR35" s="305">
        <v>-35.1</v>
      </c>
    </row>
    <row r="36" spans="1:46" ht="27" customHeight="1" x14ac:dyDescent="0.15">
      <c r="A36" s="259"/>
      <c r="AK36" s="1143" t="s">
        <v>509</v>
      </c>
      <c r="AL36" s="1144"/>
      <c r="AM36" s="1144"/>
      <c r="AN36" s="1145"/>
      <c r="AO36" s="303" t="s">
        <v>492</v>
      </c>
      <c r="AP36" s="303" t="s">
        <v>492</v>
      </c>
      <c r="AQ36" s="304">
        <v>1708</v>
      </c>
      <c r="AR36" s="305" t="s">
        <v>492</v>
      </c>
    </row>
    <row r="37" spans="1:46" ht="13.5" customHeight="1" x14ac:dyDescent="0.15">
      <c r="A37" s="259"/>
      <c r="AK37" s="1143" t="s">
        <v>510</v>
      </c>
      <c r="AL37" s="1144"/>
      <c r="AM37" s="1144"/>
      <c r="AN37" s="1145"/>
      <c r="AO37" s="303">
        <v>72</v>
      </c>
      <c r="AP37" s="303">
        <v>1</v>
      </c>
      <c r="AQ37" s="304">
        <v>394</v>
      </c>
      <c r="AR37" s="305">
        <v>-99.7</v>
      </c>
    </row>
    <row r="38" spans="1:46" ht="27" customHeight="1" x14ac:dyDescent="0.15">
      <c r="A38" s="259"/>
      <c r="AK38" s="1146" t="s">
        <v>511</v>
      </c>
      <c r="AL38" s="1147"/>
      <c r="AM38" s="1147"/>
      <c r="AN38" s="1148"/>
      <c r="AO38" s="306" t="s">
        <v>492</v>
      </c>
      <c r="AP38" s="306" t="s">
        <v>492</v>
      </c>
      <c r="AQ38" s="307">
        <v>1</v>
      </c>
      <c r="AR38" s="295" t="s">
        <v>492</v>
      </c>
      <c r="AS38" s="302"/>
    </row>
    <row r="39" spans="1:46" x14ac:dyDescent="0.15">
      <c r="A39" s="259"/>
      <c r="AK39" s="1146" t="s">
        <v>512</v>
      </c>
      <c r="AL39" s="1147"/>
      <c r="AM39" s="1147"/>
      <c r="AN39" s="1148"/>
      <c r="AO39" s="303">
        <v>-915212</v>
      </c>
      <c r="AP39" s="303">
        <v>-8036</v>
      </c>
      <c r="AQ39" s="304">
        <v>-7153</v>
      </c>
      <c r="AR39" s="305">
        <v>12.3</v>
      </c>
      <c r="AS39" s="302"/>
    </row>
    <row r="40" spans="1:46" ht="27" customHeight="1" x14ac:dyDescent="0.15">
      <c r="A40" s="259"/>
      <c r="AK40" s="1143" t="s">
        <v>513</v>
      </c>
      <c r="AL40" s="1144"/>
      <c r="AM40" s="1144"/>
      <c r="AN40" s="1145"/>
      <c r="AO40" s="303">
        <v>-3142973</v>
      </c>
      <c r="AP40" s="303">
        <v>-27597</v>
      </c>
      <c r="AQ40" s="304">
        <v>-33456</v>
      </c>
      <c r="AR40" s="305">
        <v>-17.5</v>
      </c>
      <c r="AS40" s="302"/>
    </row>
    <row r="41" spans="1:46" x14ac:dyDescent="0.15">
      <c r="A41" s="259"/>
      <c r="AK41" s="1149" t="s">
        <v>287</v>
      </c>
      <c r="AL41" s="1150"/>
      <c r="AM41" s="1150"/>
      <c r="AN41" s="1151"/>
      <c r="AO41" s="303">
        <v>806102</v>
      </c>
      <c r="AP41" s="303">
        <v>7078</v>
      </c>
      <c r="AQ41" s="304">
        <v>11199</v>
      </c>
      <c r="AR41" s="305">
        <v>-36.799999999999997</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514</v>
      </c>
    </row>
    <row r="48" spans="1:46" x14ac:dyDescent="0.15">
      <c r="A48" s="259"/>
      <c r="AK48" s="313" t="s">
        <v>515</v>
      </c>
      <c r="AL48" s="313"/>
      <c r="AM48" s="313"/>
      <c r="AN48" s="313"/>
      <c r="AO48" s="313"/>
      <c r="AP48" s="313"/>
      <c r="AQ48" s="314"/>
      <c r="AR48" s="313"/>
    </row>
    <row r="49" spans="1:44" ht="13.5" customHeight="1" x14ac:dyDescent="0.15">
      <c r="A49" s="259"/>
      <c r="AK49" s="315"/>
      <c r="AL49" s="316"/>
      <c r="AM49" s="1138" t="s">
        <v>483</v>
      </c>
      <c r="AN49" s="1140" t="s">
        <v>516</v>
      </c>
      <c r="AO49" s="1141"/>
      <c r="AP49" s="1141"/>
      <c r="AQ49" s="1141"/>
      <c r="AR49" s="1142"/>
    </row>
    <row r="50" spans="1:44" x14ac:dyDescent="0.15">
      <c r="A50" s="259"/>
      <c r="AK50" s="317"/>
      <c r="AL50" s="318"/>
      <c r="AM50" s="1139"/>
      <c r="AN50" s="319" t="s">
        <v>517</v>
      </c>
      <c r="AO50" s="320" t="s">
        <v>518</v>
      </c>
      <c r="AP50" s="321" t="s">
        <v>519</v>
      </c>
      <c r="AQ50" s="322" t="s">
        <v>520</v>
      </c>
      <c r="AR50" s="323" t="s">
        <v>521</v>
      </c>
    </row>
    <row r="51" spans="1:44" x14ac:dyDescent="0.15">
      <c r="A51" s="259"/>
      <c r="AK51" s="315" t="s">
        <v>522</v>
      </c>
      <c r="AL51" s="316"/>
      <c r="AM51" s="324">
        <v>7147502</v>
      </c>
      <c r="AN51" s="325">
        <v>61676</v>
      </c>
      <c r="AO51" s="326">
        <v>59.9</v>
      </c>
      <c r="AP51" s="327">
        <v>66343</v>
      </c>
      <c r="AQ51" s="328">
        <v>43</v>
      </c>
      <c r="AR51" s="329">
        <v>16.899999999999999</v>
      </c>
    </row>
    <row r="52" spans="1:44" x14ac:dyDescent="0.15">
      <c r="A52" s="259"/>
      <c r="AK52" s="330"/>
      <c r="AL52" s="331" t="s">
        <v>523</v>
      </c>
      <c r="AM52" s="332">
        <v>4433518</v>
      </c>
      <c r="AN52" s="333">
        <v>38257</v>
      </c>
      <c r="AO52" s="334">
        <v>111.3</v>
      </c>
      <c r="AP52" s="335">
        <v>34529</v>
      </c>
      <c r="AQ52" s="336">
        <v>28.4</v>
      </c>
      <c r="AR52" s="337">
        <v>82.9</v>
      </c>
    </row>
    <row r="53" spans="1:44" x14ac:dyDescent="0.15">
      <c r="A53" s="259"/>
      <c r="AK53" s="315" t="s">
        <v>524</v>
      </c>
      <c r="AL53" s="316"/>
      <c r="AM53" s="324">
        <v>3381766</v>
      </c>
      <c r="AN53" s="325">
        <v>29303</v>
      </c>
      <c r="AO53" s="326">
        <v>-52.5</v>
      </c>
      <c r="AP53" s="327">
        <v>56416</v>
      </c>
      <c r="AQ53" s="328">
        <v>-15</v>
      </c>
      <c r="AR53" s="329">
        <v>-37.5</v>
      </c>
    </row>
    <row r="54" spans="1:44" x14ac:dyDescent="0.15">
      <c r="A54" s="259"/>
      <c r="AK54" s="330"/>
      <c r="AL54" s="331" t="s">
        <v>523</v>
      </c>
      <c r="AM54" s="332">
        <v>1748911</v>
      </c>
      <c r="AN54" s="333">
        <v>15155</v>
      </c>
      <c r="AO54" s="334">
        <v>-60.4</v>
      </c>
      <c r="AP54" s="335">
        <v>32623</v>
      </c>
      <c r="AQ54" s="336">
        <v>-5.5</v>
      </c>
      <c r="AR54" s="337">
        <v>-54.9</v>
      </c>
    </row>
    <row r="55" spans="1:44" x14ac:dyDescent="0.15">
      <c r="A55" s="259"/>
      <c r="AK55" s="315" t="s">
        <v>525</v>
      </c>
      <c r="AL55" s="316"/>
      <c r="AM55" s="324">
        <v>3433164</v>
      </c>
      <c r="AN55" s="325">
        <v>30003</v>
      </c>
      <c r="AO55" s="326">
        <v>2.4</v>
      </c>
      <c r="AP55" s="327">
        <v>49217</v>
      </c>
      <c r="AQ55" s="328">
        <v>-12.8</v>
      </c>
      <c r="AR55" s="329">
        <v>15.2</v>
      </c>
    </row>
    <row r="56" spans="1:44" x14ac:dyDescent="0.15">
      <c r="A56" s="259"/>
      <c r="AK56" s="330"/>
      <c r="AL56" s="331" t="s">
        <v>523</v>
      </c>
      <c r="AM56" s="332">
        <v>1770369</v>
      </c>
      <c r="AN56" s="333">
        <v>15472</v>
      </c>
      <c r="AO56" s="334">
        <v>2.1</v>
      </c>
      <c r="AP56" s="335">
        <v>27232</v>
      </c>
      <c r="AQ56" s="336">
        <v>-16.5</v>
      </c>
      <c r="AR56" s="337">
        <v>18.600000000000001</v>
      </c>
    </row>
    <row r="57" spans="1:44" x14ac:dyDescent="0.15">
      <c r="A57" s="259"/>
      <c r="AK57" s="315" t="s">
        <v>526</v>
      </c>
      <c r="AL57" s="316"/>
      <c r="AM57" s="324">
        <v>4855180</v>
      </c>
      <c r="AN57" s="325">
        <v>42617</v>
      </c>
      <c r="AO57" s="326">
        <v>42</v>
      </c>
      <c r="AP57" s="327">
        <v>49211</v>
      </c>
      <c r="AQ57" s="328">
        <v>0</v>
      </c>
      <c r="AR57" s="329">
        <v>42</v>
      </c>
    </row>
    <row r="58" spans="1:44" x14ac:dyDescent="0.15">
      <c r="A58" s="259"/>
      <c r="AK58" s="330"/>
      <c r="AL58" s="331" t="s">
        <v>523</v>
      </c>
      <c r="AM58" s="332">
        <v>3112088</v>
      </c>
      <c r="AN58" s="333">
        <v>27317</v>
      </c>
      <c r="AO58" s="334">
        <v>76.599999999999994</v>
      </c>
      <c r="AP58" s="335">
        <v>28367</v>
      </c>
      <c r="AQ58" s="336">
        <v>4.2</v>
      </c>
      <c r="AR58" s="337">
        <v>72.400000000000006</v>
      </c>
    </row>
    <row r="59" spans="1:44" x14ac:dyDescent="0.15">
      <c r="A59" s="259"/>
      <c r="AK59" s="315" t="s">
        <v>527</v>
      </c>
      <c r="AL59" s="316"/>
      <c r="AM59" s="324">
        <v>8755930</v>
      </c>
      <c r="AN59" s="325">
        <v>76882</v>
      </c>
      <c r="AO59" s="326">
        <v>80.400000000000006</v>
      </c>
      <c r="AP59" s="327">
        <v>51738</v>
      </c>
      <c r="AQ59" s="328">
        <v>5.0999999999999996</v>
      </c>
      <c r="AR59" s="329">
        <v>75.3</v>
      </c>
    </row>
    <row r="60" spans="1:44" x14ac:dyDescent="0.15">
      <c r="A60" s="259"/>
      <c r="AK60" s="330"/>
      <c r="AL60" s="331" t="s">
        <v>523</v>
      </c>
      <c r="AM60" s="332">
        <v>6814157</v>
      </c>
      <c r="AN60" s="333">
        <v>59832</v>
      </c>
      <c r="AO60" s="334">
        <v>119</v>
      </c>
      <c r="AP60" s="335">
        <v>30360</v>
      </c>
      <c r="AQ60" s="336">
        <v>7</v>
      </c>
      <c r="AR60" s="337">
        <v>112</v>
      </c>
    </row>
    <row r="61" spans="1:44" x14ac:dyDescent="0.15">
      <c r="A61" s="259"/>
      <c r="AK61" s="315" t="s">
        <v>528</v>
      </c>
      <c r="AL61" s="338"/>
      <c r="AM61" s="324">
        <v>5514708</v>
      </c>
      <c r="AN61" s="325">
        <v>48096</v>
      </c>
      <c r="AO61" s="326">
        <v>26.4</v>
      </c>
      <c r="AP61" s="327">
        <v>54585</v>
      </c>
      <c r="AQ61" s="339">
        <v>4.0999999999999996</v>
      </c>
      <c r="AR61" s="329">
        <v>22.3</v>
      </c>
    </row>
    <row r="62" spans="1:44" x14ac:dyDescent="0.15">
      <c r="A62" s="259"/>
      <c r="AK62" s="330"/>
      <c r="AL62" s="331" t="s">
        <v>523</v>
      </c>
      <c r="AM62" s="332">
        <v>3575809</v>
      </c>
      <c r="AN62" s="333">
        <v>31207</v>
      </c>
      <c r="AO62" s="334">
        <v>49.7</v>
      </c>
      <c r="AP62" s="335">
        <v>30622</v>
      </c>
      <c r="AQ62" s="336">
        <v>3.5</v>
      </c>
      <c r="AR62" s="337">
        <v>46.2</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k2wriNNMHIIREShg1f8fcnoZIwkpXYKsE80TBZwmHuTpExvEHWIv8/47VaiJyAToSA+Hx0Sz9keLWc/1z82oPg==" saltValue="seNGCxF17spiJgIRFljOB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480</v>
      </c>
    </row>
    <row r="121" spans="125:125" ht="13.5" hidden="1" customHeight="1" x14ac:dyDescent="0.15">
      <c r="DU121" s="253"/>
    </row>
  </sheetData>
  <sheetProtection algorithmName="SHA-512" hashValue="U0eqHIx7Tm8rk5iPleWhyXbht2bPUSPBjLpZtL6KrGJdUdaSOMFELvxv6zmHp5ZzpLBMZJB94B8Mgg/bjwqsqQ==" saltValue="AkMrZK9cdaB6seNd9HHfM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480</v>
      </c>
    </row>
  </sheetData>
  <sheetProtection algorithmName="SHA-512" hashValue="3uXUl25sORXXFH/m9lpN5+G/6X5LnXEdtiBN6cCMg3dgRVKh3xjkGHlitbVBGYhE/ozG+fgbREnhIrT7Vev9+Q==" saltValue="Urwn9dK5lzpVv3r7GsBvc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15">
      <c r="B47" s="10"/>
      <c r="C47" s="1152" t="s">
        <v>3</v>
      </c>
      <c r="D47" s="1152"/>
      <c r="E47" s="1153"/>
      <c r="F47" s="11">
        <v>12.82</v>
      </c>
      <c r="G47" s="12">
        <v>11.62</v>
      </c>
      <c r="H47" s="12">
        <v>12.61</v>
      </c>
      <c r="I47" s="12">
        <v>14.18</v>
      </c>
      <c r="J47" s="13">
        <v>13.68</v>
      </c>
    </row>
    <row r="48" spans="2:10" ht="57.75" customHeight="1" x14ac:dyDescent="0.15">
      <c r="B48" s="14"/>
      <c r="C48" s="1154" t="s">
        <v>4</v>
      </c>
      <c r="D48" s="1154"/>
      <c r="E48" s="1155"/>
      <c r="F48" s="15">
        <v>4.45</v>
      </c>
      <c r="G48" s="16">
        <v>8.01</v>
      </c>
      <c r="H48" s="16">
        <v>6.55</v>
      </c>
      <c r="I48" s="16">
        <v>8.6</v>
      </c>
      <c r="J48" s="17">
        <v>7.23</v>
      </c>
    </row>
    <row r="49" spans="2:10" ht="57.75" customHeight="1" thickBot="1" x14ac:dyDescent="0.2">
      <c r="B49" s="18"/>
      <c r="C49" s="1156" t="s">
        <v>5</v>
      </c>
      <c r="D49" s="1156"/>
      <c r="E49" s="1157"/>
      <c r="F49" s="19" t="s">
        <v>535</v>
      </c>
      <c r="G49" s="20">
        <v>2.76</v>
      </c>
      <c r="H49" s="20">
        <v>0.5</v>
      </c>
      <c r="I49" s="20">
        <v>3.02</v>
      </c>
      <c r="J49" s="21" t="s">
        <v>536</v>
      </c>
    </row>
    <row r="50" spans="2:10" x14ac:dyDescent="0.15"/>
  </sheetData>
  <sheetProtection algorithmName="SHA-512" hashValue="HGR4vkLOcoLEqPHZDGLFRFbX/k67cI0r9jPTlJPhU3jnwMGirqoBQpiqvvgSg4K5kWDfD/bbtKJJYYO0ZsALgg==" saltValue="ThjolNDIyLJZ3feVg6jP6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田邉　佑介</cp:lastModifiedBy>
  <cp:lastPrinted>2025-03-12T04:31:52Z</cp:lastPrinted>
  <dcterms:created xsi:type="dcterms:W3CDTF">2025-02-19T04:19:57Z</dcterms:created>
  <dcterms:modified xsi:type="dcterms:W3CDTF">2025-10-03T05:07:37Z</dcterms:modified>
  <cp:category/>
</cp:coreProperties>
</file>