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7.41.28\share\03 財政班\★地方公会計\R07\08_【総務省財務調査課】令和５年度財政状況資料集の作成について（2回目・地方公会計関係）\04 HP公表・総務省への完了報告\公表資料\"/>
    </mc:Choice>
  </mc:AlternateContent>
  <xr:revisionPtr revIDLastSave="0" documentId="13_ncr:1_{E88118A3-6A1E-4486-916E-F863432DA284}" xr6:coauthVersionLast="47" xr6:coauthVersionMax="47" xr10:uidLastSave="{00000000-0000-0000-0000-000000000000}"/>
  <bookViews>
    <workbookView xWindow="-120" yWindow="-120" windowWidth="29040" windowHeight="15840" tabRatio="9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U38" i="10"/>
  <c r="C38" i="10"/>
  <c r="C37" i="10"/>
  <c r="C36" i="10"/>
  <c r="C34" i="10"/>
  <c r="C35" i="10" s="1"/>
  <c r="AM34" i="10" l="1"/>
  <c r="AM35" i="10" s="1"/>
  <c r="AM36" i="10" s="1"/>
  <c r="AM37" i="10" s="1"/>
  <c r="AM38"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l="1"/>
  <c r="BE37" i="10" l="1"/>
  <c r="BW34" i="10" s="1"/>
  <c r="BW35" i="10" s="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<sst xmlns="http://schemas.openxmlformats.org/spreadsheetml/2006/main" count="1144" uniqueCount="593">
  <si>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</si>
  <si>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</si>
  <si>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</si>
  <si>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</si>
  <si>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</si>
  <si>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</si>
  <si>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</si>
  <si>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</si>
  <si>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</si>
  <si>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</si>
  <si>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</si>
  <si>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</si>
  <si>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</si>
  <si>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</si>
  <si>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</si>
  <si>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</si>
  <si>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</si>
  <si>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</si>
  <si>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</si>
  <si>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</si>
  <si>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</si>
  <si>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</si>
  <si>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</si>
  <si>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</si>
  <si>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</si>
  <si>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</si>
  <si>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</si>
  <si>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</si>
  <si>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</si>
  <si>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</si>
  <si>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</si>
  <si>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</si>
  <si>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</si>
  <si>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</si>
  <si>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</si>
  <si>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</si>
  <si>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</si>
  <si>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</si>
  <si>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</si>
  <si>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</si>
  <si>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</si>
  <si>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</si>
  <si>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</si>
  <si>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</si>
  <si>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</si>
  <si>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</si>
  <si>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</si>
  <si>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</si>
  <si>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</si>
  <si>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</si>
  <si>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</si>
  <si>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</si>
  <si>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</si>
  <si>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</si>
  <si>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</si>
  <si>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</si>
  <si>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</si>
  <si>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</si>
  <si>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</si>
  <si>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</si>
  <si>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</si>
  <si>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</si>
  <si>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</si>
  <si>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</si>
  <si>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</si>
  <si>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</si>
  <si>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</si>
  <si>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</si>
  <si>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</si>
  <si>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</si>
  <si>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</si>
  <si>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</si>
  <si>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</si>
  <si>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</si>
  <si>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</si>
  <si>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</si>
  <si>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</si>
  <si>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</si>
  <si>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</si>
  <si>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</si>
  <si>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</si>
  <si>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</si>
  <si>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</si>
  <si>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</si>
  <si>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</si>
  <si>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</si>
  <si>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</si>
  <si>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</si>
  <si>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</si>
  <si>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</si>
  <si>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</si>
  <si>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</si>
  <si>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</si>
  <si>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</si>
  <si>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岩国市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</si>
  <si>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</si>
  <si>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</si>
  <si>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</si>
  <si>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</si>
  <si>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</si>
  <si>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</si>
  <si>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</si>
  <si>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</si>
  <si>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</si>
  <si>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</si>
  <si>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</si>
  <si>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</si>
  <si>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</si>
  <si>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</si>
  <si>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</si>
  <si>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</si>
  <si>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</si>
  <si>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</si>
  <si>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</si>
  <si>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</si>
  <si>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</si>
  <si>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</si>
  <si>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</si>
  <si>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</si>
  <si>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</si>
  <si>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</si>
  <si>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</si>
  <si>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</si>
  <si>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</si>
  <si>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</si>
  <si>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</si>
  <si>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</si>
  <si>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</si>
  <si>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</si>
  <si>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</si>
  <si>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</si>
  <si>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</si>
  <si>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</si>
  <si>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</si>
  <si>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</si>
  <si>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</si>
  <si>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</si>
  <si>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</si>
  <si>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</si>
  <si>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</si>
  <si>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</si>
  <si>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</si>
  <si>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</si>
  <si>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</si>
  <si>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</si>
  <si>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</si>
  <si>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</si>
  <si>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</si>
  <si>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</si>
  <si>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</si>
  <si>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</si>
  <si>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</si>
  <si>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</si>
  <si>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</si>
  <si>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</si>
  <si>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</si>
  <si>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</si>
  <si>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</si>
  <si>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</si>
  <si>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</si>
  <si>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</si>
  <si>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</si>
  <si>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</si>
  <si>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</si>
  <si>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</si>
  <si>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</si>
  <si>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</si>
  <si>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</si>
  <si>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</si>
  <si>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</si>
  <si>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</si>
  <si>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</si>
  <si>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</si>
  <si>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</si>
  <si>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</si>
  <si>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</si>
  <si>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</si>
  <si>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</si>
  <si>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</si>
  <si>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</si>
  <si>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</si>
  <si>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</si>
  <si>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</si>
  <si>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</si>
  <si>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</si>
  <si>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</si>
  <si>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</si>
  <si>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</si>
  <si>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</si>
  <si>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</si>
  <si>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</si>
  <si>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</si>
  <si>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</si>
  <si>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</si>
  <si>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</si>
  <si>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</si>
  <si>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</si>
  <si>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</si>
  <si>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</si>
  <si>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</si>
  <si>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</si>
  <si>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</si>
  <si>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</si>
  <si>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山口県岩国市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</si>
  <si>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</si>
  <si>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</si>
  <si>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</si>
  <si>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</si>
  <si>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</si>
  <si>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</si>
  <si>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</si>
  <si>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</si>
  <si>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</si>
  <si>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</si>
  <si>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</si>
  <si>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</si>
  <si>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</si>
  <si>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</si>
  <si>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</si>
  <si>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</si>
  <si>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</si>
  <si>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</si>
  <si>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</si>
  <si>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</si>
  <si>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</si>
  <si>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</si>
  <si>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</si>
  <si>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</si>
  <si>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</si>
  <si>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</si>
  <si>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</si>
  <si>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</si>
  <si>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</si>
  <si>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</si>
  <si>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</si>
  <si>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</si>
  <si>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</si>
  <si>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</si>
  <si>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</si>
  <si>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</si>
  <si>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</si>
  <si>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</si>
  <si>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</si>
  <si>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</si>
  <si>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</si>
  <si>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</si>
  <si>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</si>
  <si>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</si>
  <si>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</si>
  <si>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</si>
  <si>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</si>
  <si>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</si>
  <si>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</si>
  <si>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</si>
  <si>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</si>
  <si>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</si>
  <si>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</si>
  <si>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</si>
  <si>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</si>
  <si>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</si>
  <si>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</si>
  <si>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</si>
  <si>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</si>
  <si>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</si>
  <si>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</si>
  <si>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</si>
  <si>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</si>
  <si>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</si>
  <si>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</si>
  <si>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</si>
  <si>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</si>
  <si>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</si>
  <si>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</si>
  <si>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</si>
  <si>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</si>
  <si>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</si>
  <si>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</si>
  <si>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</si>
  <si>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</si>
  <si>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</si>
  <si>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</si>
  <si>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</si>
  <si>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</si>
  <si>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</si>
  <si>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</si>
  <si>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</si>
  <si>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</si>
  <si>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</si>
  <si>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</si>
  <si>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</si>
  <si>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</si>
  <si>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</si>
  <si>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</si>
  <si>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</si>
  <si>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</si>
  <si>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</si>
  <si>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</si>
  <si>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</si>
  <si>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</si>
  <si>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</si>
  <si>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</si>
  <si>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</si>
  <si>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</si>
  <si>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</si>
  <si>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</si>
  <si>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</si>
  <si>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</si>
  <si>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</si>
  <si>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</si>
  <si>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</si>
  <si>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</si>
  <si>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</si>
  <si>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</si>
  <si>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</si>
  <si>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</si>
  <si>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</si>
  <si>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</si>
  <si>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</si>
  <si>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</si>
  <si>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</si>
  <si>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</si>
  <si>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</si>
  <si>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</si>
  <si>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</si>
  <si>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</si>
  <si>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</si>
  <si>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</si>
  <si>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と畜場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</si>
  <si>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</si>
  <si>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</si>
  <si>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</si>
  <si>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</si>
  <si>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</si>
  <si>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</si>
  <si>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</si>
  <si>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</si>
  <si>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</si>
  <si>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</si>
  <si>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</si>
  <si>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</si>
  <si>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</si>
  <si>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</si>
  <si>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</si>
  <si>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</si>
  <si>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</si>
  <si>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</si>
  <si>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</si>
  <si>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</si>
  <si>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</si>
  <si>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</si>
  <si>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</si>
  <si>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</si>
  <si>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</si>
  <si>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</si>
  <si>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山口県岩国市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</si>
  <si>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</si>
  <si>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</si>
  <si>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</si>
  <si>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</si>
  <si>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</si>
  <si>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</si>
  <si>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</si>
  <si>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</si>
  <si>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</si>
  <si>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</si>
  <si>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</si>
  <si>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</si>
  <si>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</si>
  <si>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</si>
  <si>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</si>
  <si>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</si>
  <si>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</si>
  <si>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</si>
  <si>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</si>
  <si>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</si>
  <si>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</si>
  <si>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</si>
  <si>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</si>
  <si>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</si>
  <si>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</si>
  <si>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</si>
  <si>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</si>
  <si>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</si>
  <si>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</si>
  <si>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</si>
  <si>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</si>
  <si>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</si>
  <si>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</si>
  <si>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</si>
  <si>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</si>
  <si>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</si>
  <si>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</si>
  <si>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</si>
  <si>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</si>
  <si>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</si>
  <si>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工業用水道事業会計</t>
    <phoneticPr fontId="5"/>
  </si>
  <si>
    <t>病院事業会計</t>
    <phoneticPr fontId="5"/>
  </si>
  <si>
    <t>下水道事業会計</t>
    <phoneticPr fontId="5"/>
  </si>
  <si>
    <t>簡易水道事業会計</t>
    <phoneticPr fontId="5"/>
  </si>
  <si>
    <t>周東食肉センター事業特別会計</t>
    <phoneticPr fontId="5"/>
  </si>
  <si>
    <t>法非適用企業</t>
    <phoneticPr fontId="5"/>
  </si>
  <si>
    <t>観光施設運営事業特別会計</t>
    <phoneticPr fontId="5"/>
  </si>
  <si>
    <t>錦帯橋管理特別会計</t>
    <phoneticPr fontId="5"/>
  </si>
  <si>
    <t>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</si>
  <si>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</si>
  <si>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</si>
  <si>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</si>
  <si>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</si>
  <si>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</si>
  <si>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</si>
  <si>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</si>
  <si>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</si>
  <si>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</si>
  <si>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</si>
  <si>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</si>
  <si>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</si>
  <si>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</si>
  <si>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</si>
  <si>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</si>
  <si>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</si>
  <si>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</si>
  <si>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</si>
  <si>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</si>
  <si>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</si>
  <si>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</si>
  <si>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</si>
  <si>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</si>
  <si>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</si>
  <si>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</si>
  <si>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</si>
  <si>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</si>
  <si>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</si>
  <si>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</si>
  <si>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</si>
  <si>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</si>
  <si>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</si>
  <si>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</si>
  <si>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</si>
  <si>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</si>
  <si>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</si>
  <si>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</si>
  <si>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</si>
  <si>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</si>
  <si>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</si>
  <si>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</si>
  <si>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</si>
  <si>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</si>
  <si>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</si>
  <si>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</si>
  <si>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</si>
  <si>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</si>
  <si>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</si>
  <si>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</si>
  <si>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</si>
  <si>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</si>
  <si>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</si>
  <si>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</si>
  <si>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</si>
  <si>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</si>
  <si>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</si>
  <si>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</si>
  <si>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</si>
  <si>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</si>
  <si>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</si>
  <si>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</si>
  <si>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</si>
  <si>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</si>
  <si>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</si>
  <si>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</si>
  <si>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</si>
  <si>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</si>
  <si>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</si>
  <si>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</si>
  <si>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</si>
  <si>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</si>
  <si>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</si>
  <si>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</si>
  <si>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</si>
  <si>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</si>
  <si>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</si>
  <si>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</si>
  <si>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</si>
  <si>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</si>
  <si>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</si>
  <si>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</si>
  <si>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</si>
  <si>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</si>
  <si>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</si>
  <si>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</si>
  <si>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</si>
  <si>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</si>
  <si>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</si>
  <si>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</si>
  <si>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</si>
  <si>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</si>
  <si>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</si>
  <si>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</si>
  <si>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</si>
  <si>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</si>
  <si>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</si>
  <si>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</si>
  <si>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</si>
  <si>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</si>
  <si>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</si>
  <si>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</si>
  <si>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</si>
  <si>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</si>
  <si>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</si>
  <si>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</si>
  <si>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</si>
  <si>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</si>
  <si>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</si>
  <si>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</si>
  <si>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</si>
  <si>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</si>
  <si>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</si>
  <si>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</si>
  <si>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</si>
  <si>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</si>
  <si>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</si>
  <si>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</si>
  <si>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</si>
  <si>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</si>
  <si>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</si>
  <si>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</si>
  <si>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</si>
  <si>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</si>
  <si>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</si>
  <si>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</si>
  <si>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</si>
  <si>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</si>
  <si>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</si>
  <si>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</si>
  <si>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</si>
  <si>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</si>
  <si>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</si>
  <si>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</si>
  <si>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</si>
  <si>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</si>
  <si>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3.34</t>
  </si>
  <si>
    <t>▲ 2.33</t>
  </si>
  <si>
    <t>水道事業会計</t>
  </si>
  <si>
    <t>一般会計</t>
  </si>
  <si>
    <t>工業用水道事業会計</t>
  </si>
  <si>
    <t>介護保険特別会計</t>
  </si>
  <si>
    <t>下水道事業会計</t>
  </si>
  <si>
    <t>国民健康保険特別会計</t>
  </si>
  <si>
    <t>病院事業会計</t>
  </si>
  <si>
    <t>後期高齢者医療特別会計</t>
  </si>
  <si>
    <t>その他会計（赤字）</t>
  </si>
  <si>
    <t>その他会計（黒字）</t>
  </si>
  <si>
    <t>R01</t>
    <phoneticPr fontId="5"/>
  </si>
  <si>
    <t>R02</t>
    <phoneticPr fontId="5"/>
  </si>
  <si>
    <t>R03</t>
    <phoneticPr fontId="5"/>
  </si>
  <si>
    <t>R04</t>
    <phoneticPr fontId="5"/>
  </si>
  <si>
    <t>R05</t>
    <phoneticPr fontId="5"/>
  </si>
  <si>
    <t>子育て支援基金</t>
    <rPh sb="0" eb="2">
      <t>コソダ</t>
    </rPh>
    <rPh sb="3" eb="5">
      <t>シエン</t>
    </rPh>
    <rPh sb="5" eb="7">
      <t>キキン</t>
    </rPh>
    <phoneticPr fontId="5"/>
  </si>
  <si>
    <t>公共施設等総合管理基金</t>
    <rPh sb="0" eb="2">
      <t>コウキョウ</t>
    </rPh>
    <rPh sb="2" eb="4">
      <t>シセツ</t>
    </rPh>
    <rPh sb="4" eb="5">
      <t>トウ</t>
    </rPh>
    <rPh sb="5" eb="7">
      <t>ソウゴウ</t>
    </rPh>
    <rPh sb="7" eb="9">
      <t>カンリ</t>
    </rPh>
    <rPh sb="9" eb="11">
      <t>キキン</t>
    </rPh>
    <phoneticPr fontId="2"/>
  </si>
  <si>
    <t>社会福祉基金</t>
    <rPh sb="0" eb="2">
      <t>シャカイ</t>
    </rPh>
    <rPh sb="2" eb="4">
      <t>フクシ</t>
    </rPh>
    <rPh sb="4" eb="6">
      <t>キキン</t>
    </rPh>
    <phoneticPr fontId="2"/>
  </si>
  <si>
    <t>学校給食運営基金</t>
    <rPh sb="0" eb="2">
      <t>ガッコウ</t>
    </rPh>
    <rPh sb="2" eb="4">
      <t>キュウショク</t>
    </rPh>
    <rPh sb="4" eb="6">
      <t>ウンエイ</t>
    </rPh>
    <rPh sb="6" eb="8">
      <t>キキン</t>
    </rPh>
    <phoneticPr fontId="2"/>
  </si>
  <si>
    <t>にぎわい創出施設整備基金</t>
    <rPh sb="4" eb="6">
      <t>ソウシュツ</t>
    </rPh>
    <rPh sb="6" eb="8">
      <t>シセツ</t>
    </rPh>
    <rPh sb="8" eb="10">
      <t>セイビ</t>
    </rPh>
    <rPh sb="10" eb="12">
      <t>キキン</t>
    </rPh>
    <phoneticPr fontId="2"/>
  </si>
  <si>
    <t>-</t>
    <phoneticPr fontId="2"/>
  </si>
  <si>
    <t>玖珂地方老人福祉施設組合（一般会計）</t>
    <rPh sb="0" eb="2">
      <t>クガ</t>
    </rPh>
    <rPh sb="2" eb="4">
      <t>チホウ</t>
    </rPh>
    <rPh sb="4" eb="6">
      <t>ロウジン</t>
    </rPh>
    <rPh sb="6" eb="8">
      <t>フクシ</t>
    </rPh>
    <rPh sb="8" eb="10">
      <t>シセツ</t>
    </rPh>
    <rPh sb="10" eb="12">
      <t>クミアイ</t>
    </rPh>
    <rPh sb="13" eb="15">
      <t>イッパン</t>
    </rPh>
    <rPh sb="15" eb="17">
      <t>カイケイ</t>
    </rPh>
    <phoneticPr fontId="3"/>
  </si>
  <si>
    <t>玖珂地方老人福祉施設組合（指定訪問介護事業特別会計）</t>
    <rPh sb="13" eb="15">
      <t>シテイ</t>
    </rPh>
    <rPh sb="15" eb="17">
      <t>ホウモン</t>
    </rPh>
    <rPh sb="17" eb="19">
      <t>カイゴ</t>
    </rPh>
    <rPh sb="19" eb="21">
      <t>ジギョウ</t>
    </rPh>
    <rPh sb="21" eb="23">
      <t>トクベツ</t>
    </rPh>
    <rPh sb="23" eb="25">
      <t>カイケイ</t>
    </rPh>
    <phoneticPr fontId="3"/>
  </si>
  <si>
    <t>周東環境衛生組合（一般会計）</t>
    <rPh sb="0" eb="2">
      <t>シュウトウ</t>
    </rPh>
    <rPh sb="2" eb="4">
      <t>カンキョウ</t>
    </rPh>
    <rPh sb="4" eb="6">
      <t>エイセイ</t>
    </rPh>
    <rPh sb="6" eb="8">
      <t>クミアイ</t>
    </rPh>
    <rPh sb="9" eb="11">
      <t>イッパン</t>
    </rPh>
    <rPh sb="11" eb="13">
      <t>カイケイ</t>
    </rPh>
    <phoneticPr fontId="5"/>
  </si>
  <si>
    <t>岩国地区消防組合（一般会計）</t>
    <rPh sb="0" eb="2">
      <t>イワクニ</t>
    </rPh>
    <rPh sb="2" eb="4">
      <t>チク</t>
    </rPh>
    <rPh sb="4" eb="6">
      <t>ショウボウ</t>
    </rPh>
    <rPh sb="6" eb="8">
      <t>クミアイ</t>
    </rPh>
    <rPh sb="9" eb="11">
      <t>イッパン</t>
    </rPh>
    <rPh sb="11" eb="13">
      <t>カイケイ</t>
    </rPh>
    <phoneticPr fontId="5"/>
  </si>
  <si>
    <t>柳井地域広域水道企業団（水道用水供給事業会計）</t>
    <rPh sb="0" eb="2">
      <t>ヤナイ</t>
    </rPh>
    <rPh sb="2" eb="4">
      <t>チイキ</t>
    </rPh>
    <rPh sb="4" eb="6">
      <t>コウイキ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5"/>
  </si>
  <si>
    <t>山口県市町総合事務組合（一般会計）</t>
    <rPh sb="0" eb="3">
      <t>ヤマグチケン</t>
    </rPh>
    <rPh sb="3" eb="4">
      <t>シ</t>
    </rPh>
    <rPh sb="4" eb="5">
      <t>チョウ</t>
    </rPh>
    <rPh sb="5" eb="7">
      <t>ソウゴウ</t>
    </rPh>
    <rPh sb="7" eb="9">
      <t>ジム</t>
    </rPh>
    <rPh sb="9" eb="11">
      <t>クミアイ</t>
    </rPh>
    <rPh sb="12" eb="14">
      <t>イッパン</t>
    </rPh>
    <rPh sb="14" eb="16">
      <t>カイケイ</t>
    </rPh>
    <phoneticPr fontId="5"/>
  </si>
  <si>
    <t>山口県市町総合事務組合（非常勤職員公務災害補償特別会計）</t>
    <rPh sb="12" eb="15">
      <t>ヒジョウキン</t>
    </rPh>
    <rPh sb="15" eb="16">
      <t>ショク</t>
    </rPh>
    <rPh sb="16" eb="17">
      <t>イン</t>
    </rPh>
    <rPh sb="17" eb="19">
      <t>コウム</t>
    </rPh>
    <rPh sb="19" eb="21">
      <t>サイガイ</t>
    </rPh>
    <rPh sb="21" eb="23">
      <t>ホショウ</t>
    </rPh>
    <rPh sb="23" eb="25">
      <t>トクベツ</t>
    </rPh>
    <rPh sb="25" eb="27">
      <t>カイケイ</t>
    </rPh>
    <phoneticPr fontId="5"/>
  </si>
  <si>
    <t>山口県市町総合事務組合（山口県自治会館管理特別会計）</t>
    <rPh sb="12" eb="15">
      <t>ヤマグチケン</t>
    </rPh>
    <rPh sb="15" eb="17">
      <t>ジチ</t>
    </rPh>
    <rPh sb="17" eb="19">
      <t>カイカン</t>
    </rPh>
    <rPh sb="19" eb="21">
      <t>カンリ</t>
    </rPh>
    <rPh sb="21" eb="23">
      <t>トクベツ</t>
    </rPh>
    <rPh sb="23" eb="25">
      <t>カイケイ</t>
    </rPh>
    <phoneticPr fontId="5"/>
  </si>
  <si>
    <t>山口県後期高齢者医療広域連合（一般会計）</t>
    <rPh sb="0" eb="3">
      <t>ヤマグチケン</t>
    </rPh>
    <rPh sb="3" eb="5">
      <t>コウキ</t>
    </rPh>
    <rPh sb="5" eb="8">
      <t>コウレイシャ</t>
    </rPh>
    <rPh sb="8" eb="10">
      <t>イリョウ</t>
    </rPh>
    <rPh sb="10" eb="12">
      <t>コウイキ</t>
    </rPh>
    <rPh sb="12" eb="14">
      <t>レンゴウ</t>
    </rPh>
    <rPh sb="15" eb="17">
      <t>イッパン</t>
    </rPh>
    <rPh sb="17" eb="19">
      <t>カイケイ</t>
    </rPh>
    <phoneticPr fontId="5"/>
  </si>
  <si>
    <t>山口県後期高齢者医療広域連合（後期高齢者医療特別会計）</t>
    <rPh sb="15" eb="17">
      <t>コウキ</t>
    </rPh>
    <rPh sb="17" eb="20">
      <t>コウレイシャ</t>
    </rPh>
    <rPh sb="20" eb="22">
      <t>イリョウ</t>
    </rPh>
    <rPh sb="22" eb="24">
      <t>トクベツ</t>
    </rPh>
    <rPh sb="24" eb="26">
      <t>カイケイ</t>
    </rPh>
    <phoneticPr fontId="5"/>
  </si>
  <si>
    <t>岩国柱島海運</t>
    <rPh sb="0" eb="2">
      <t>イワクニ</t>
    </rPh>
    <rPh sb="2" eb="3">
      <t>ハシラ</t>
    </rPh>
    <rPh sb="3" eb="4">
      <t>ジマ</t>
    </rPh>
    <rPh sb="4" eb="6">
      <t>カイウン</t>
    </rPh>
    <phoneticPr fontId="32"/>
  </si>
  <si>
    <t>岩国市土地開発公社</t>
    <rPh sb="0" eb="3">
      <t>イワクニシ</t>
    </rPh>
    <rPh sb="3" eb="5">
      <t>トチ</t>
    </rPh>
    <rPh sb="5" eb="7">
      <t>カイハツ</t>
    </rPh>
    <rPh sb="7" eb="9">
      <t>コウシャ</t>
    </rPh>
    <phoneticPr fontId="32"/>
  </si>
  <si>
    <t>玖珂町体育施設等管理協会</t>
    <rPh sb="0" eb="2">
      <t>クガ</t>
    </rPh>
    <rPh sb="2" eb="3">
      <t>マチ</t>
    </rPh>
    <rPh sb="3" eb="5">
      <t>タイイク</t>
    </rPh>
    <rPh sb="5" eb="8">
      <t>シセツトウ</t>
    </rPh>
    <rPh sb="8" eb="10">
      <t>カンリ</t>
    </rPh>
    <rPh sb="10" eb="12">
      <t>キョウカイ</t>
    </rPh>
    <phoneticPr fontId="32"/>
  </si>
  <si>
    <t>美川開発</t>
    <rPh sb="0" eb="2">
      <t>ミカワ</t>
    </rPh>
    <rPh sb="2" eb="4">
      <t>カイハツ</t>
    </rPh>
    <phoneticPr fontId="32"/>
  </si>
  <si>
    <t>やさか</t>
  </si>
  <si>
    <t>錦川鉄道</t>
    <rPh sb="0" eb="1">
      <t>ニシキ</t>
    </rPh>
    <rPh sb="1" eb="2">
      <t>カワ</t>
    </rPh>
    <rPh sb="2" eb="4">
      <t>テツドウ</t>
    </rPh>
    <phoneticPr fontId="32"/>
  </si>
  <si>
    <t>街づくり岩国</t>
  </si>
  <si>
    <t>いわくにバス</t>
  </si>
  <si>
    <t>やまぐち農林振興公社（林業公社）</t>
    <rPh sb="4" eb="6">
      <t>ノウリン</t>
    </rPh>
    <rPh sb="6" eb="8">
      <t>シンコウ</t>
    </rPh>
    <rPh sb="8" eb="10">
      <t>コウシャ</t>
    </rPh>
    <rPh sb="11" eb="13">
      <t>リンギョウ</t>
    </rPh>
    <rPh sb="13" eb="15">
      <t>コウシャ</t>
    </rPh>
    <phoneticPr fontId="32"/>
  </si>
  <si>
    <t>岩国空港ビル</t>
    <rPh sb="0" eb="2">
      <t>イワクニ</t>
    </rPh>
    <rPh sb="2" eb="4">
      <t>クウコウ</t>
    </rPh>
    <phoneticPr fontId="39"/>
  </si>
  <si>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</si>
  <si>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</si>
  <si>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は生じていない。一方で、有形固定資産減価償却率は類似団体よりも高く、高止まり傾向にあるが、主な要因としては、有形固定資産減価償却率が公民館で85.1％、公営住宅で81.1％であることなどが挙げられる。公共施設等総合管理計画に基づき、今後、老朽化対策に積極的に取り組んでいく。
・有形固定資産減価償却率は、類似団体内平均値より高い水準になっている。今後、個別計画において、将来負担比率を低い水準で推移させながら、有形固定資産減価償却率を低い水準に移行できるよう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</si>
  <si>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</si>
  <si>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</si>
  <si>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</si>
  <si>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</si>
  <si>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</si>
  <si>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</si>
  <si>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の軽減に基づいた地方債発行抑制等の成果により、将来負担比率は生じていないが、実質公債費比率については、元金が据え置きとなっていた令和元年度債の元金償還が始まったことにより、増加に転じた。令和２年度以降の大規模な合併特例事業により借り入れを行った合併特例債の元金償還の開始などにより、元利償還金が増大すると考えられることから、R７年度以降も３か年平均の数値が悪化すると予想されるため、起債については、普通交付税算入率の高い合併特例債、辺地債等を活用することで、将来負担をできる限り抑えること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</si>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</sst>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C5F3C12-B4B0-41D2-A797-63E4B6052CF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9439-4A1F-B459-774391DBAA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81728</c:v>
                </c:pt>
                <c:pt idx="1">
                  <c:v>89083</c:v>
                </c:pt>
                <c:pt idx="2">
                  <c:v>67244</c:v>
                </c:pt>
                <c:pt idx="3">
                  <c:v>44602</c:v>
                </c:pt>
                <c:pt idx="4">
                  <c:v>74840</c:v>
                </c:pt>
              </c:numCache>
            </c:numRef>
          </c:val>
          <c:smooth val="0"/>
          <c:extLst>
            <c:ext xmlns:c16="http://schemas.microsoft.com/office/drawing/2014/chart" uri="{C3380CC4-5D6E-409C-BE32-E72D297353CC}">
              <c16:uniqueId val="{00000001-9439-4A1F-B459-774391DBAA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3.47</c:v>
                </c:pt>
                <c:pt idx="1">
                  <c:v>3.33</c:v>
                </c:pt>
                <c:pt idx="2">
                  <c:v>6.46</c:v>
                </c:pt>
                <c:pt idx="3">
                  <c:v>6.54</c:v>
                </c:pt>
                <c:pt idx="4">
                  <c:v>2.86</c:v>
                </c:pt>
              </c:numCache>
            </c:numRef>
          </c:val>
          <c:extLst>
            <c:ext xmlns:c16="http://schemas.microsoft.com/office/drawing/2014/chart" uri="{C3380CC4-5D6E-409C-BE32-E72D297353CC}">
              <c16:uniqueId val="{00000000-3664-442D-B415-6FD3B120F8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24.86</c:v>
                </c:pt>
                <c:pt idx="1">
                  <c:v>21.15</c:v>
                </c:pt>
                <c:pt idx="2">
                  <c:v>22.16</c:v>
                </c:pt>
                <c:pt idx="3">
                  <c:v>25.83</c:v>
                </c:pt>
                <c:pt idx="4">
                  <c:v>26.53</c:v>
                </c:pt>
              </c:numCache>
            </c:numRef>
          </c:val>
          <c:extLst>
            <c:ext xmlns:c16="http://schemas.microsoft.com/office/drawing/2014/chart" uri="{C3380CC4-5D6E-409C-BE32-E72D297353CC}">
              <c16:uniqueId val="{00000001-3664-442D-B415-6FD3B120F8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0.48</c:v>
                </c:pt>
                <c:pt idx="1">
                  <c:v>-3.34</c:v>
                </c:pt>
                <c:pt idx="2">
                  <c:v>4.93</c:v>
                </c:pt>
                <c:pt idx="3">
                  <c:v>3.32</c:v>
                </c:pt>
                <c:pt idx="4">
                  <c:v>-2.33</c:v>
                </c:pt>
              </c:numCache>
            </c:numRef>
          </c:val>
          <c:smooth val="0"/>
          <c:extLst>
            <c:ext xmlns:c16="http://schemas.microsoft.com/office/drawing/2014/chart" uri="{C3380CC4-5D6E-409C-BE32-E72D297353CC}">
              <c16:uniqueId val="{00000002-3664-442D-B415-6FD3B120F8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0.12</c:v>
                </c:pt>
                <c:pt idx="2">
                  <c:v>#N/A</c:v>
                </c:pt>
                <c:pt idx="3">
                  <c:v>0.06</c:v>
                </c:pt>
                <c:pt idx="4">
                  <c:v>#N/A</c:v>
                </c:pt>
                <c:pt idx="5">
                  <c:v>0.06</c:v>
                </c:pt>
                <c:pt idx="6">
                  <c:v>#N/A</c:v>
                </c:pt>
                <c:pt idx="7">
                  <c:v>0.11</c:v>
                </c:pt>
                <c:pt idx="8">
                  <c:v>#N/A</c:v>
                </c:pt>
                <c:pt idx="9">
                  <c:v>0.1</c:v>
                </c:pt>
              </c:numCache>
            </c:numRef>
          </c:val>
          <c:extLst>
            <c:ext xmlns:c16="http://schemas.microsoft.com/office/drawing/2014/chart" uri="{C3380CC4-5D6E-409C-BE32-E72D297353CC}">
              <c16:uniqueId val="{00000000-6344-45DF-A140-07E01B3273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44-45DF-A140-07E01B32731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0.22</c:v>
                </c:pt>
                <c:pt idx="2">
                  <c:v>#N/A</c:v>
                </c:pt>
                <c:pt idx="3">
                  <c:v>0.21</c:v>
                </c:pt>
                <c:pt idx="4">
                  <c:v>#N/A</c:v>
                </c:pt>
                <c:pt idx="5">
                  <c:v>0.21</c:v>
                </c:pt>
                <c:pt idx="6">
                  <c:v>#N/A</c:v>
                </c:pt>
                <c:pt idx="7">
                  <c:v>0.22</c:v>
                </c:pt>
                <c:pt idx="8">
                  <c:v>#N/A</c:v>
                </c:pt>
                <c:pt idx="9">
                  <c:v>0.22</c:v>
                </c:pt>
              </c:numCache>
            </c:numRef>
          </c:val>
          <c:extLst>
            <c:ext xmlns:c16="http://schemas.microsoft.com/office/drawing/2014/chart" uri="{C3380CC4-5D6E-409C-BE32-E72D297353CC}">
              <c16:uniqueId val="{00000002-6344-45DF-A140-07E01B327311}"/>
            </c:ext>
          </c:extLst>
        </c:ser>
        <c:ser>
          <c:idx val="3"/>
          <c:order val="3"/>
          <c:tx>
            <c:strRef>
              <c:f>データシート!$A$30</c:f>
              <c:strCache>
                <c:ptCount val="1"/>
                <c:pt idx="0">
                  <c:v>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1.96</c:v>
                </c:pt>
                <c:pt idx="2">
                  <c:v>#N/A</c:v>
                </c:pt>
                <c:pt idx="3">
                  <c:v>1.35</c:v>
                </c:pt>
                <c:pt idx="4">
                  <c:v>#N/A</c:v>
                </c:pt>
                <c:pt idx="5">
                  <c:v>1.18</c:v>
                </c:pt>
                <c:pt idx="6">
                  <c:v>#N/A</c:v>
                </c:pt>
                <c:pt idx="7">
                  <c:v>0.64</c:v>
                </c:pt>
                <c:pt idx="8">
                  <c:v>#N/A</c:v>
                </c:pt>
                <c:pt idx="9">
                  <c:v>0.23</c:v>
                </c:pt>
              </c:numCache>
            </c:numRef>
          </c:val>
          <c:extLst>
            <c:ext xmlns:c16="http://schemas.microsoft.com/office/drawing/2014/chart" uri="{C3380CC4-5D6E-409C-BE32-E72D297353CC}">
              <c16:uniqueId val="{00000003-6344-45DF-A140-07E01B32731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0.71</c:v>
                </c:pt>
                <c:pt idx="2">
                  <c:v>#N/A</c:v>
                </c:pt>
                <c:pt idx="3">
                  <c:v>0.87</c:v>
                </c:pt>
                <c:pt idx="4">
                  <c:v>#N/A</c:v>
                </c:pt>
                <c:pt idx="5">
                  <c:v>0.76</c:v>
                </c:pt>
                <c:pt idx="6">
                  <c:v>#N/A</c:v>
                </c:pt>
                <c:pt idx="7">
                  <c:v>0.46</c:v>
                </c:pt>
                <c:pt idx="8">
                  <c:v>#N/A</c:v>
                </c:pt>
                <c:pt idx="9">
                  <c:v>0.33</c:v>
                </c:pt>
              </c:numCache>
            </c:numRef>
          </c:val>
          <c:extLst>
            <c:ext xmlns:c16="http://schemas.microsoft.com/office/drawing/2014/chart" uri="{C3380CC4-5D6E-409C-BE32-E72D297353CC}">
              <c16:uniqueId val="{00000004-6344-45DF-A140-07E01B327311}"/>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0.45</c:v>
                </c:pt>
                <c:pt idx="2">
                  <c:v>#N/A</c:v>
                </c:pt>
                <c:pt idx="3">
                  <c:v>0.52</c:v>
                </c:pt>
                <c:pt idx="4">
                  <c:v>#N/A</c:v>
                </c:pt>
                <c:pt idx="5">
                  <c:v>0.57999999999999996</c:v>
                </c:pt>
                <c:pt idx="6">
                  <c:v>#N/A</c:v>
                </c:pt>
                <c:pt idx="7">
                  <c:v>0.97</c:v>
                </c:pt>
                <c:pt idx="8">
                  <c:v>#N/A</c:v>
                </c:pt>
                <c:pt idx="9">
                  <c:v>0.98</c:v>
                </c:pt>
              </c:numCache>
            </c:numRef>
          </c:val>
          <c:extLst>
            <c:ext xmlns:c16="http://schemas.microsoft.com/office/drawing/2014/chart" uri="{C3380CC4-5D6E-409C-BE32-E72D297353CC}">
              <c16:uniqueId val="{00000005-6344-45DF-A140-07E01B32731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c:v>
                </c:pt>
                <c:pt idx="2">
                  <c:v>#N/A</c:v>
                </c:pt>
                <c:pt idx="3">
                  <c:v>0.85</c:v>
                </c:pt>
                <c:pt idx="4">
                  <c:v>#N/A</c:v>
                </c:pt>
                <c:pt idx="5">
                  <c:v>1.1599999999999999</c:v>
                </c:pt>
                <c:pt idx="6">
                  <c:v>#N/A</c:v>
                </c:pt>
                <c:pt idx="7">
                  <c:v>1.1599999999999999</c:v>
                </c:pt>
                <c:pt idx="8">
                  <c:v>#N/A</c:v>
                </c:pt>
                <c:pt idx="9">
                  <c:v>1.18</c:v>
                </c:pt>
              </c:numCache>
            </c:numRef>
          </c:val>
          <c:extLst>
            <c:ext xmlns:c16="http://schemas.microsoft.com/office/drawing/2014/chart" uri="{C3380CC4-5D6E-409C-BE32-E72D297353CC}">
              <c16:uniqueId val="{00000006-6344-45DF-A140-07E01B327311}"/>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2.04</c:v>
                </c:pt>
                <c:pt idx="2">
                  <c:v>#N/A</c:v>
                </c:pt>
                <c:pt idx="3">
                  <c:v>1.75</c:v>
                </c:pt>
                <c:pt idx="4">
                  <c:v>#N/A</c:v>
                </c:pt>
                <c:pt idx="5">
                  <c:v>1.82</c:v>
                </c:pt>
                <c:pt idx="6">
                  <c:v>#N/A</c:v>
                </c:pt>
                <c:pt idx="7">
                  <c:v>1.75</c:v>
                </c:pt>
                <c:pt idx="8">
                  <c:v>#N/A</c:v>
                </c:pt>
                <c:pt idx="9">
                  <c:v>1.61</c:v>
                </c:pt>
              </c:numCache>
            </c:numRef>
          </c:val>
          <c:extLst>
            <c:ext xmlns:c16="http://schemas.microsoft.com/office/drawing/2014/chart" uri="{C3380CC4-5D6E-409C-BE32-E72D297353CC}">
              <c16:uniqueId val="{00000007-6344-45DF-A140-07E01B32731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3.47</c:v>
                </c:pt>
                <c:pt idx="2">
                  <c:v>#N/A</c:v>
                </c:pt>
                <c:pt idx="3">
                  <c:v>3.32</c:v>
                </c:pt>
                <c:pt idx="4">
                  <c:v>#N/A</c:v>
                </c:pt>
                <c:pt idx="5">
                  <c:v>6.46</c:v>
                </c:pt>
                <c:pt idx="6">
                  <c:v>#N/A</c:v>
                </c:pt>
                <c:pt idx="7">
                  <c:v>6.54</c:v>
                </c:pt>
                <c:pt idx="8">
                  <c:v>#N/A</c:v>
                </c:pt>
                <c:pt idx="9">
                  <c:v>2.86</c:v>
                </c:pt>
              </c:numCache>
            </c:numRef>
          </c:val>
          <c:extLst>
            <c:ext xmlns:c16="http://schemas.microsoft.com/office/drawing/2014/chart" uri="{C3380CC4-5D6E-409C-BE32-E72D297353CC}">
              <c16:uniqueId val="{00000008-6344-45DF-A140-07E01B32731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5.14</c:v>
                </c:pt>
                <c:pt idx="2">
                  <c:v>#N/A</c:v>
                </c:pt>
                <c:pt idx="3">
                  <c:v>4.9000000000000004</c:v>
                </c:pt>
                <c:pt idx="4">
                  <c:v>#N/A</c:v>
                </c:pt>
                <c:pt idx="5">
                  <c:v>4.74</c:v>
                </c:pt>
                <c:pt idx="6">
                  <c:v>#N/A</c:v>
                </c:pt>
                <c:pt idx="7">
                  <c:v>4.2699999999999996</c:v>
                </c:pt>
                <c:pt idx="8">
                  <c:v>#N/A</c:v>
                </c:pt>
                <c:pt idx="9">
                  <c:v>4.2</c:v>
                </c:pt>
              </c:numCache>
            </c:numRef>
          </c:val>
          <c:extLst>
            <c:ext xmlns:c16="http://schemas.microsoft.com/office/drawing/2014/chart" uri="{C3380CC4-5D6E-409C-BE32-E72D297353CC}">
              <c16:uniqueId val="{00000009-6344-45DF-A140-07E01B3273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5617</c:v>
                </c:pt>
                <c:pt idx="5">
                  <c:v>5611</c:v>
                </c:pt>
                <c:pt idx="8">
                  <c:v>5742</c:v>
                </c:pt>
                <c:pt idx="11">
                  <c:v>5994</c:v>
                </c:pt>
                <c:pt idx="14">
                  <c:v>6052</c:v>
                </c:pt>
              </c:numCache>
            </c:numRef>
          </c:val>
          <c:extLst>
            <c:ext xmlns:c16="http://schemas.microsoft.com/office/drawing/2014/chart" uri="{C3380CC4-5D6E-409C-BE32-E72D297353CC}">
              <c16:uniqueId val="{00000000-CFB0-4F48-9455-1CC20A703E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B0-4F48-9455-1CC20A703E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152</c:v>
                </c:pt>
                <c:pt idx="3">
                  <c:v>134</c:v>
                </c:pt>
                <c:pt idx="6">
                  <c:v>246</c:v>
                </c:pt>
                <c:pt idx="9">
                  <c:v>121</c:v>
                </c:pt>
                <c:pt idx="12">
                  <c:v>165</c:v>
                </c:pt>
              </c:numCache>
            </c:numRef>
          </c:val>
          <c:extLst>
            <c:ext xmlns:c16="http://schemas.microsoft.com/office/drawing/2014/chart" uri="{C3380CC4-5D6E-409C-BE32-E72D297353CC}">
              <c16:uniqueId val="{00000002-CFB0-4F48-9455-1CC20A703E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72</c:v>
                </c:pt>
                <c:pt idx="3">
                  <c:v>79</c:v>
                </c:pt>
                <c:pt idx="6">
                  <c:v>122</c:v>
                </c:pt>
                <c:pt idx="9">
                  <c:v>103</c:v>
                </c:pt>
                <c:pt idx="12">
                  <c:v>97</c:v>
                </c:pt>
              </c:numCache>
            </c:numRef>
          </c:val>
          <c:extLst>
            <c:ext xmlns:c16="http://schemas.microsoft.com/office/drawing/2014/chart" uri="{C3380CC4-5D6E-409C-BE32-E72D297353CC}">
              <c16:uniqueId val="{00000003-CFB0-4F48-9455-1CC20A703E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1505</c:v>
                </c:pt>
                <c:pt idx="3">
                  <c:v>1496</c:v>
                </c:pt>
                <c:pt idx="6">
                  <c:v>1563</c:v>
                </c:pt>
                <c:pt idx="9">
                  <c:v>1552</c:v>
                </c:pt>
                <c:pt idx="12">
                  <c:v>1600</c:v>
                </c:pt>
              </c:numCache>
            </c:numRef>
          </c:val>
          <c:extLst>
            <c:ext xmlns:c16="http://schemas.microsoft.com/office/drawing/2014/chart" uri="{C3380CC4-5D6E-409C-BE32-E72D297353CC}">
              <c16:uniqueId val="{00000004-CFB0-4F48-9455-1CC20A703E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B0-4F48-9455-1CC20A703E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B0-4F48-9455-1CC20A703E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5158</c:v>
                </c:pt>
                <c:pt idx="3">
                  <c:v>5181</c:v>
                </c:pt>
                <c:pt idx="6">
                  <c:v>5224</c:v>
                </c:pt>
                <c:pt idx="9">
                  <c:v>5670</c:v>
                </c:pt>
                <c:pt idx="12">
                  <c:v>5682</c:v>
                </c:pt>
              </c:numCache>
            </c:numRef>
          </c:val>
          <c:extLst>
            <c:ext xmlns:c16="http://schemas.microsoft.com/office/drawing/2014/chart" uri="{C3380CC4-5D6E-409C-BE32-E72D297353CC}">
              <c16:uniqueId val="{00000007-CFB0-4F48-9455-1CC20A703ED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1270</c:v>
                </c:pt>
                <c:pt idx="2">
                  <c:v>#N/A</c:v>
                </c:pt>
                <c:pt idx="3">
                  <c:v>#N/A</c:v>
                </c:pt>
                <c:pt idx="4">
                  <c:v>1279</c:v>
                </c:pt>
                <c:pt idx="5">
                  <c:v>#N/A</c:v>
                </c:pt>
                <c:pt idx="6">
                  <c:v>#N/A</c:v>
                </c:pt>
                <c:pt idx="7">
                  <c:v>1413</c:v>
                </c:pt>
                <c:pt idx="8">
                  <c:v>#N/A</c:v>
                </c:pt>
                <c:pt idx="9">
                  <c:v>#N/A</c:v>
                </c:pt>
                <c:pt idx="10">
                  <c:v>1452</c:v>
                </c:pt>
                <c:pt idx="11">
                  <c:v>#N/A</c:v>
                </c:pt>
                <c:pt idx="12">
                  <c:v>#N/A</c:v>
                </c:pt>
                <c:pt idx="13">
                  <c:v>1492</c:v>
                </c:pt>
                <c:pt idx="14">
                  <c:v>#N/A</c:v>
                </c:pt>
              </c:numCache>
            </c:numRef>
          </c:val>
          <c:smooth val="0"/>
          <c:extLst>
            <c:ext xmlns:c16="http://schemas.microsoft.com/office/drawing/2014/chart" uri="{C3380CC4-5D6E-409C-BE32-E72D297353CC}">
              <c16:uniqueId val="{00000008-CFB0-4F48-9455-1CC20A703ED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62422</c:v>
                </c:pt>
                <c:pt idx="5">
                  <c:v>64107</c:v>
                </c:pt>
                <c:pt idx="8">
                  <c:v>64245</c:v>
                </c:pt>
                <c:pt idx="11">
                  <c:v>62049</c:v>
                </c:pt>
                <c:pt idx="14">
                  <c:v>61147</c:v>
                </c:pt>
              </c:numCache>
            </c:numRef>
          </c:val>
          <c:extLst>
            <c:ext xmlns:c16="http://schemas.microsoft.com/office/drawing/2014/chart" uri="{C3380CC4-5D6E-409C-BE32-E72D297353CC}">
              <c16:uniqueId val="{00000000-B429-4D9E-B08C-8DDCF131B4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11710</c:v>
                </c:pt>
                <c:pt idx="5">
                  <c:v>11199</c:v>
                </c:pt>
                <c:pt idx="8">
                  <c:v>10821</c:v>
                </c:pt>
                <c:pt idx="11">
                  <c:v>10187</c:v>
                </c:pt>
                <c:pt idx="14">
                  <c:v>10506</c:v>
                </c:pt>
              </c:numCache>
            </c:numRef>
          </c:val>
          <c:extLst>
            <c:ext xmlns:c16="http://schemas.microsoft.com/office/drawing/2014/chart" uri="{C3380CC4-5D6E-409C-BE32-E72D297353CC}">
              <c16:uniqueId val="{00000001-B429-4D9E-B08C-8DDCF131B4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18765</c:v>
                </c:pt>
                <c:pt idx="5">
                  <c:v>18159</c:v>
                </c:pt>
                <c:pt idx="8">
                  <c:v>20138</c:v>
                </c:pt>
                <c:pt idx="11">
                  <c:v>22270</c:v>
                </c:pt>
                <c:pt idx="14">
                  <c:v>24406</c:v>
                </c:pt>
              </c:numCache>
            </c:numRef>
          </c:val>
          <c:extLst>
            <c:ext xmlns:c16="http://schemas.microsoft.com/office/drawing/2014/chart" uri="{C3380CC4-5D6E-409C-BE32-E72D297353CC}">
              <c16:uniqueId val="{00000002-B429-4D9E-B08C-8DDCF131B4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29-4D9E-B08C-8DDCF131B4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429-4D9E-B08C-8DDCF131B4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195</c:v>
                </c:pt>
                <c:pt idx="9">
                  <c:v>0</c:v>
                </c:pt>
                <c:pt idx="12">
                  <c:v>0</c:v>
                </c:pt>
              </c:numCache>
            </c:numRef>
          </c:val>
          <c:extLst>
            <c:ext xmlns:c16="http://schemas.microsoft.com/office/drawing/2014/chart" uri="{C3380CC4-5D6E-409C-BE32-E72D297353CC}">
              <c16:uniqueId val="{00000005-B429-4D9E-B08C-8DDCF131B4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9597</c:v>
                </c:pt>
                <c:pt idx="3">
                  <c:v>9372</c:v>
                </c:pt>
                <c:pt idx="6">
                  <c:v>9314</c:v>
                </c:pt>
                <c:pt idx="9">
                  <c:v>9300</c:v>
                </c:pt>
                <c:pt idx="12">
                  <c:v>9535</c:v>
                </c:pt>
              </c:numCache>
            </c:numRef>
          </c:val>
          <c:extLst>
            <c:ext xmlns:c16="http://schemas.microsoft.com/office/drawing/2014/chart" uri="{C3380CC4-5D6E-409C-BE32-E72D297353CC}">
              <c16:uniqueId val="{00000006-B429-4D9E-B08C-8DDCF131B4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463</c:v>
                </c:pt>
                <c:pt idx="3">
                  <c:v>382</c:v>
                </c:pt>
                <c:pt idx="6">
                  <c:v>298</c:v>
                </c:pt>
                <c:pt idx="9">
                  <c:v>194</c:v>
                </c:pt>
                <c:pt idx="12">
                  <c:v>99</c:v>
                </c:pt>
              </c:numCache>
            </c:numRef>
          </c:val>
          <c:extLst>
            <c:ext xmlns:c16="http://schemas.microsoft.com/office/drawing/2014/chart" uri="{C3380CC4-5D6E-409C-BE32-E72D297353CC}">
              <c16:uniqueId val="{00000007-B429-4D9E-B08C-8DDCF131B4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17926</c:v>
                </c:pt>
                <c:pt idx="3">
                  <c:v>18173</c:v>
                </c:pt>
                <c:pt idx="6">
                  <c:v>18051</c:v>
                </c:pt>
                <c:pt idx="9">
                  <c:v>17967</c:v>
                </c:pt>
                <c:pt idx="12">
                  <c:v>19430</c:v>
                </c:pt>
              </c:numCache>
            </c:numRef>
          </c:val>
          <c:extLst>
            <c:ext xmlns:c16="http://schemas.microsoft.com/office/drawing/2014/chart" uri="{C3380CC4-5D6E-409C-BE32-E72D297353CC}">
              <c16:uniqueId val="{00000008-B429-4D9E-B08C-8DDCF131B4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4227</c:v>
                </c:pt>
                <c:pt idx="3">
                  <c:v>4226</c:v>
                </c:pt>
                <c:pt idx="6">
                  <c:v>1871</c:v>
                </c:pt>
                <c:pt idx="9">
                  <c:v>1655</c:v>
                </c:pt>
                <c:pt idx="12">
                  <c:v>1590</c:v>
                </c:pt>
              </c:numCache>
            </c:numRef>
          </c:val>
          <c:extLst>
            <c:ext xmlns:c16="http://schemas.microsoft.com/office/drawing/2014/chart" uri="{C3380CC4-5D6E-409C-BE32-E72D297353CC}">
              <c16:uniqueId val="{00000009-B429-4D9E-B08C-8DDCF131B4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61228</c:v>
                </c:pt>
                <c:pt idx="3">
                  <c:v>63498</c:v>
                </c:pt>
                <c:pt idx="6">
                  <c:v>62632</c:v>
                </c:pt>
                <c:pt idx="9">
                  <c:v>59162</c:v>
                </c:pt>
                <c:pt idx="12">
                  <c:v>57801</c:v>
                </c:pt>
              </c:numCache>
            </c:numRef>
          </c:val>
          <c:extLst>
            <c:ext xmlns:c16="http://schemas.microsoft.com/office/drawing/2014/chart" uri="{C3380CC4-5D6E-409C-BE32-E72D297353CC}">
              <c16:uniqueId val="{0000000A-B429-4D9E-B08C-8DDCF131B4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544</c:v>
                </c:pt>
                <c:pt idx="2">
                  <c:v>#N/A</c:v>
                </c:pt>
                <c:pt idx="3">
                  <c:v>#N/A</c:v>
                </c:pt>
                <c:pt idx="4">
                  <c:v>2185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429-4D9E-B08C-8DDCF131B4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8162</c:v>
                </c:pt>
                <c:pt idx="1">
                  <c:v>9373</c:v>
                </c:pt>
                <c:pt idx="2">
                  <c:v>9823</c:v>
                </c:pt>
              </c:numCache>
            </c:numRef>
          </c:val>
          <c:extLst>
            <c:ext xmlns:c16="http://schemas.microsoft.com/office/drawing/2014/chart" uri="{C3380CC4-5D6E-409C-BE32-E72D297353CC}">
              <c16:uniqueId val="{00000000-8375-4441-9C19-F8975C2C007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4002</c:v>
                </c:pt>
                <c:pt idx="1">
                  <c:v>4004</c:v>
                </c:pt>
                <c:pt idx="2">
                  <c:v>4008</c:v>
                </c:pt>
              </c:numCache>
            </c:numRef>
          </c:val>
          <c:extLst>
            <c:ext xmlns:c16="http://schemas.microsoft.com/office/drawing/2014/chart" uri="{C3380CC4-5D6E-409C-BE32-E72D297353CC}">
              <c16:uniqueId val="{00000001-8375-4441-9C19-F8975C2C007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8471</c:v>
                </c:pt>
                <c:pt idx="1">
                  <c:v>9690</c:v>
                </c:pt>
                <c:pt idx="2">
                  <c:v>11645</c:v>
                </c:pt>
              </c:numCache>
            </c:numRef>
          </c:val>
          <c:extLst>
            <c:ext xmlns:c16="http://schemas.microsoft.com/office/drawing/2014/chart" uri="{C3380CC4-5D6E-409C-BE32-E72D297353CC}">
              <c16:uniqueId val="{00000002-8375-4441-9C19-F8975C2C007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{61458A41-6A90-402D-B70A-565037D26617}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9DB-45B7-881E-5DDA5401F5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{072E0541-DAFA-48E8-96D0-3B50DD4D6CD9}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DB-45B7-881E-5DDA5401F5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{A384A86E-28AA-4989-8053-DD2E8AF9EF5D}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DB-45B7-881E-5DDA5401F5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{7F711D71-6982-4920-A952-6F3181A5B23F}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DB-45B7-881E-5DDA5401F5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{32466EA5-B257-4DD6-B75A-DA97215D2CC1}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DB-45B7-881E-5DDA5401F580}"/>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{BF0CCB67-6B92-458D-B66A-358EE8921528}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9DB-45B7-881E-5DDA5401F58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{0C1D8C93-2E52-41D3-862C-0EE2DE953BB4}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9DB-45B7-881E-5DDA5401F58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{236173EB-C550-4BFA-90AB-F80B06A84E56}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9DB-45B7-881E-5DDA5401F58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{21405A15-06B9-4D8E-9254-21FCEB83F5AC}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9DB-45B7-881E-5DDA5401F5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68.2</c:v>
                </c:pt>
                <c:pt idx="8">
                  <c:v>67.400000000000006</c:v>
                </c:pt>
                <c:pt idx="16">
                  <c:v>68.400000000000006</c:v>
                </c:pt>
                <c:pt idx="24">
                  <c:v>69.8</c:v>
                </c:pt>
                <c:pt idx="32">
                  <c:v>70.8</c:v>
                </c:pt>
              </c:numCache>
            </c:numRef>
          </c:xVal>
          <c:yVal>
            <c:numRef>
              <c:f>公会計指標分析・財政指標組合せ分析表!$BP$51:$DC$51</c:f>
              <c:numCache>
                <c:formatCode>#,##0.0;"▲ "#,##0.0</c:formatCode>
                <c:ptCount val="40"/>
                <c:pt idx="0">
                  <c:v>1.7</c:v>
                </c:pt>
                <c:pt idx="8">
                  <c:v>7</c:v>
                </c:pt>
              </c:numCache>
            </c:numRef>
          </c:yVal>
          <c:smooth val="0"/>
          <c:extLst>
            <c:ext xmlns:c16="http://schemas.microsoft.com/office/drawing/2014/chart" uri="{C3380CC4-5D6E-409C-BE32-E72D297353CC}">
              <c16:uniqueId val="{00000009-A9DB-45B7-881E-5DDA5401F5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{DE19618A-E643-4156-9419-162896DF9104}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9DB-45B7-881E-5DDA5401F58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{EE10B674-AD65-4353-95AD-114F74FA5953}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DB-45B7-881E-5DDA5401F5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{12C760EA-8F26-4C6F-9B77-8ADE6D56616C}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DB-45B7-881E-5DDA5401F5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{84B8A936-F173-4E91-9421-59E50AD13884}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DB-45B7-881E-5DDA5401F5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{93DDA7D3-3FAF-49DA-879E-F1D1F18B42CF}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DB-45B7-881E-5DDA5401F58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{601AC19D-A2DC-4BC6-8940-515CAF7AA029}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9DB-45B7-881E-5DDA5401F58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{0E78E142-82C5-4894-8AD3-1DB481C1F5D5}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9DB-45B7-881E-5DDA5401F58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{53623F00-C7F0-41BC-8ECE-25EC110ACE3A}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9DB-45B7-881E-5DDA5401F58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{428A4718-C6E8-418E-9062-B1C0AC72CDBB}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9DB-45B7-881E-5DDA5401F5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A9DB-45B7-881E-5DDA5401F580}"/>
            </c:ext>
          </c:extLst>
        </c:ser>
        <c:dLbls>
          <c:showLegendKey val="0"/>
          <c:showVal val="1"/>
          <c:showCatName val="0"/>
          <c:showSerName val="0"/>
          <c:showPercent val="0"/>
          <c:showBubbleSize val="0"/>
        </c:dLbls>
        <c:axId val="46179840"/>
        <c:axId val="46181760"/>
      </c:scatterChart>
      <c:valAx>
        <c:axId val="46179840"/>
        <c:scaling>
          <c:orientation val="maxMin"/>
          <c:max val="69"/>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{C1D14A35-BE41-4A90-823C-DC0664ABBC9B}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C27-4079-94A2-06334F2031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{3E3F43A5-6737-4CDD-8BD1-09E0F1C40716}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27-4079-94A2-06334F2031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{772142C4-D522-4007-86A6-7B6BFB39C8D2}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27-4079-94A2-06334F2031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{6227158D-6D96-435D-9C88-1A92CDC6281A}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27-4079-94A2-06334F2031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{41C17D59-95DA-4C11-BC0C-737F73AAA1EC}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27-4079-94A2-06334F2031F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{2057B110-0361-4EA0-A899-BE56D045BF86}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C27-4079-94A2-06334F2031F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{758C44E5-4454-4781-AA12-922716D92C80}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C27-4079-94A2-06334F2031F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{25D26F42-B5A6-4467-B9E6-561383679A06}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C27-4079-94A2-06334F2031F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{7988FC29-1150-4F62-9168-119937C3DCC3}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C27-4079-94A2-06334F2031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3.9</c:v>
                </c:pt>
                <c:pt idx="16">
                  <c:v>4.2</c:v>
                </c:pt>
                <c:pt idx="24">
                  <c:v>4.3</c:v>
                </c:pt>
                <c:pt idx="32">
                  <c:v>4.5</c:v>
                </c:pt>
              </c:numCache>
            </c:numRef>
          </c:xVal>
          <c:yVal>
            <c:numRef>
              <c:f>公会計指標分析・財政指標組合せ分析表!$BP$73:$DC$73</c:f>
              <c:numCache>
                <c:formatCode>#,##0.0;"▲ "#,##0.0</c:formatCode>
                <c:ptCount val="40"/>
                <c:pt idx="0">
                  <c:v>1.7</c:v>
                </c:pt>
                <c:pt idx="8">
                  <c:v>7</c:v>
                </c:pt>
              </c:numCache>
            </c:numRef>
          </c:yVal>
          <c:smooth val="0"/>
          <c:extLst>
            <c:ext xmlns:c16="http://schemas.microsoft.com/office/drawing/2014/chart" uri="{C3380CC4-5D6E-409C-BE32-E72D297353CC}">
              <c16:uniqueId val="{00000009-0C27-4079-94A2-06334F2031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{DC028A4D-DAD1-416F-81A1-3E6AE84BD897}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C27-4079-94A2-06334F2031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{47AC6B11-5DC0-403D-89CC-927C6AE5CF02}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27-4079-94A2-06334F2031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{B113E474-B48C-4F58-B0B3-75918B5EB130}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27-4079-94A2-06334F2031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{6DE9BF44-B926-47A3-8EEE-2FC9896553FC}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27-4079-94A2-06334F2031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{E16FA6F8-B362-4BAD-8CBF-0F6FC65341F2}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27-4079-94A2-06334F2031F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{A4E6F094-6967-4B4C-BACD-D7D7EA30BD05}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C27-4079-94A2-06334F2031F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{0FAD7FE9-5204-4B38-9F88-A6AB59A9CCE9}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C27-4079-94A2-06334F2031F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{78D414AD-6B41-4FAB-9626-AC6C6AF1196E}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C27-4079-94A2-06334F2031F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{3989203F-7E07-4817-8E9C-DDEBAC7BF5D3}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C27-4079-94A2-06334F2031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0C27-4079-94A2-06334F2031FD}"/>
            </c:ext>
          </c:extLst>
        </c:ser>
        <c:dLbls>
          <c:showLegendKey val="0"/>
          <c:showVal val="1"/>
          <c:showCatName val="0"/>
          <c:showSerName val="0"/>
          <c:showPercent val="0"/>
          <c:showBubbleSize val="0"/>
        </c:dLbls>
        <c:axId val="84219776"/>
        <c:axId val="84234240"/>
      </c:scatterChart>
      <c:valAx>
        <c:axId val="84219776"/>
        <c:scaling>
          <c:orientation val="maxMin"/>
          <c:max val="4.8"/>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山口県岩国市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新市建設計画に基づき実施される大規模事業が増加した影響で地方債残高は増加傾向であるが、元金据置期間の影響で、元利償還金は、近年横ばいとなっている。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一方で分子より控除される算入公債費等も、継続して財政的に有利な普通交付税算入率の高いものを活用するように努めているため、元利償還金も連動するような変化をしている。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これらのことから、実質公債費比率の分子も</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ほぼ</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横ばいの傾向となっている。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山口県岩国市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公営企業債等繰入見込み額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退職手当負担見込額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また、充当可能財源等については、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充当可能基金及び充当可能特定歳入</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以上により、将来負担比率の分子は、前年度と比較して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億円の減となった。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今後についても、大規模事業の実施により、地方債残高は増加することが見込まれるため、地方債発行に当たっては、普通交付税算入率の高い起債を活用するなどして将来負担の軽減に努める必要がある。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山口県岩国市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・学校給食の無償化を実施するため「学校給食運営基金」を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419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百万円取り崩した一方、決算剰余金として財政調整基金へ</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1,251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百万円積み立てたこと等により、基金全体としては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2,410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・普通建設事業に係る経費等のため財政調整基金は取り崩し、減債基金も市債の償還に充てるため中長期的には減少傾向にある。</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・特定目的基金について、短期的には「にぎわい創出施設整備基金」や「学校給食運営基金」等への積立てにより微増の予定だが、中長期的には減少傾向にある。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・子育て支援基金：安心して子どもを産み育てることができる環境を整備し、子育て支援事業の振興を図る。</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・公共施設等総合管理基金：岩国市公共施設等総合管理計画の基本方針に基づく公共施設等の計画的な更新等を推進する。</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学校給食運営基金：学校給食法に基づく学校給食において、児童及び生徒の食に関する正しい理解と望ましい食習慣を養うとともに、保護者の経済的負担を軽減する事業を実施し、安心して子育てができるまちづくりを推進す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・子育て支援基金：子供の医療費及びインフルエンザ予防接種の助成等を実施するため、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333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百万円取り崩した一方、財源として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百万円積立てたことによる減少。</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・公共施設等総合管理基金：公共施設等の計画的な更新等を行うため、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百万円取り崩した一方、財源として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993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百万円積立てたことによる増加。</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・学校給食運営基金：学校給食の無償化を実施するため、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419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百万円取り崩した一方、財源として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639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百万円積立てたことによる増加。</a:t>
          </a: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・子育て支援基金：子供の医療費及びインフルエンザ予防接種の助成等を実施するため、令和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百万円を積み立てる一方、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368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百万円を取崩し、基金残高は減少する予定。</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・公共施設等総合管理基金：公共施設等の計画的な更新等を行うため、令和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327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百万円を取り崩す一方、合併特例債を活用し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4,000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百万円を積立て、基金残高は増加する予定。</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・学校給食運営基金：学校給食の無償化を実施するため、令和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422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百万円を取り崩す一方、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578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百万円を積立て、基金残高は増加する予定。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・決算剰余金を積立てたことによる増加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・普通建設事業に係る経費等のため財政調整基金を取り崩す予定としており、中長期的には減少傾向にある。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・基金利息を積立てたことによる増加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・一定額を取り崩して市債の償還に充当するため、中長期的には減少傾向にある。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0FA3AC9-DA93-43D3-804B-4A9EBB6D5B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6059F81-CE8B-4095-A43B-39FFF674BD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2C72C7BB-3BEE-4FE7-836B-492D7171BAEA}"/>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6FADAABD-2055-4E70-8611-6C029B876D59}"/>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CB3B1965-EBE8-4B11-AE21-FF547F0A9456}"/>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CD50E7EF-4376-4B93-8A8A-45EF4A671FD9}"/>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72221295-6429-4213-B0C5-E0BC42F10B66}"/>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5D109722-2E4D-4978-A5F7-97A9609FB7EC}"/>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505DAAA6-EC19-4AC5-9AF1-D3684A198A56}"/>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D1DC263F-B73B-40A4-9F95-5D3A5A62B8C0}"/>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6B713494-6487-4E0B-9F61-FF3512DFA891}"/>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49200FC4-2CAC-4AE0-A9A1-120DAB6224B3}"/>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2A62A23B-9A4F-4E5F-BCFC-AF3353799149}"/>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F9D45EB3-26BF-4AE6-8D39-E2CF8EC865A1}"/>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6C41452A-1BA6-48A2-8C7D-7E0883BB6F6B}"/>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B7FD57C3-A49E-4EE8-BD5E-CF97371B24FF}"/>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EF4C6512-61C9-40A1-A322-1AE1AF2ED6B6}"/>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5361F45B-B734-4A87-A601-021BF6A9C6E5}"/>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126,812
124,461
873.67
76,624,220
74,238,661
1,059,157
37,025,238
57,784,380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BFF2D21-EC36-4084-966B-B4A07BE398AE}"/>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5E43648F-87D5-4450-822D-4262EC64083E}"/>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F4B0C491-03B4-4E91-A094-08EBFB706B32}"/>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9214C75E-39A4-4BD0-9573-16C8C171694F}"/>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500E0B97-31A0-49B6-9348-4D72CC450498}"/>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7CA3F784-AFBB-4F18-9BCE-9DD8721CD6B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B78C16D9-F333-4C2C-9209-36A97F35489B}"/>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974AF49E-1D48-4473-B2D4-FA4F75C3B019}"/>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4087D082-3228-4AA8-B10B-C83425B083C9}"/>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578518A6-F891-4CAE-AC71-971BC96FB1D7}"/>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F7ECC53E-F64C-46AB-B1F7-61BDC2C62673}"/>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97BF4C86-4A0A-46CD-933C-776B7B47A8D7}"/>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81E2AB70-F834-405B-9974-BBB7C767C972}"/>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3E296D5D-4717-47BB-9AA1-AF4055FB0C9A}"/>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69AEAA87-7CC9-4E93-B586-25D757B6B9CD}"/>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1458333D-B0BE-4348-AFB3-C252E5FE4EC4}"/>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9A7CEA9E-A1C1-4835-99D7-4E1EEB7757E8}"/>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55C7BAF1-17A5-4DBA-B7A0-64EFDAA52B94}"/>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8294F719-4D5E-44C4-9343-77B1FF77D473}"/>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A1B2C790-3E6C-4C2D-8381-ECA0ACE73A79}"/>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9E1A9DB6-A5C3-4983-8801-B34EA4C8F5D6}"/>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78830D92-18F1-40EC-A45C-208D4A36B8E6}"/>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6E8927B6-B5C3-4FE7-90AC-7D0C635040FC}"/>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169BF572-D228-4D1B-B895-BA06C8A164C5}"/>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BF64B5BE-0A89-4F7D-A7D7-B52654E38FDF}"/>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AF29A916-956D-473D-935A-CFFEF9AFEF89}"/>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B2CD9A4A-F8E9-47FE-971F-3FE6F561845A}"/>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89105268-C9D6-4406-AC83-463CB34881F2}"/>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DC4ED55D-430A-4C7B-B58A-73EDA08AD5B9}"/>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FDA24EDC-6447-47CD-8FCE-3B0800C967BC}"/>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EC7CE6C6-6B80-424C-A76A-FD0BF4D664D1}"/>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127603FB-7051-4418-BD7E-F32BA577B231}"/>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7952222-CCDC-4B10-95FA-DE3F688502E7}"/>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13488822-0204-47D6-BB2A-A99C1697F11B}"/>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C9FFAA16-168F-4516-A890-54423D2C72D9}"/>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年度に策定した公共施設等総合管理計画において、公共施設等の延べ床面積を今後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％削減するという目標を掲げ、老朽化した施設の集約化や統廃合を進めることとした。</a:t>
          </a:r>
          <a:endParaRPr lang="ja-JP" altLang="ja-JP">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年度の有形固定資産減価償却率は</a:t>
          </a:r>
          <a:r>
            <a:rPr kumimoji="1" lang="en-US" altLang="ja-JP" sz="1100">
              <a:solidFill>
                <a:schemeClr val="dk1"/>
              </a:solidFill>
              <a:effectLst/>
              <a:latin typeface="+mn-lt"/>
              <a:ea typeface="+mn-ea"/>
              <a:cs typeface="+mn-cs"/>
            </a:rPr>
            <a:t>70.8</a:t>
          </a:r>
          <a:r>
            <a:rPr kumimoji="1" lang="ja-JP" altLang="ja-JP" sz="1100">
              <a:solidFill>
                <a:schemeClr val="dk1"/>
              </a:solidFill>
              <a:effectLst/>
              <a:latin typeface="+mn-lt"/>
              <a:ea typeface="+mn-ea"/>
              <a:cs typeface="+mn-cs"/>
            </a:rPr>
            <a:t>％で令和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し、類似団体より高い水準にある。公共施設等総合管理計画や個別計画に基づいた施設の改修や維持管理を適切に進めていくこととする。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EA041A78-4494-41F9-A5DA-DBF986C7EE32}"/>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F44AB44D-5EA6-40C2-9154-6D7D25064B70}"/>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431FA1CE-F1F9-4E0A-8006-BD0CFE6E77B0}"/>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4DC22997-9BCE-40CD-85BA-9AF310929FE5}"/>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614ED930-2952-490D-8998-A7B4EDB7D312}"/>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4CA9F906-9655-453D-8E9C-BD989882E9DE}"/>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23F0B10C-6D26-47DF-9174-BE666202331B}"/>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355BCA4E-7F08-4C97-8FBF-94A96B9D0564}"/>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879563A6-7CB6-48B6-90A6-6815770C67E7}"/>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E343727C-F652-4428-BEF8-F227E2A8AAAB}"/>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1EE4DE40-1084-40CD-AC0A-D1616C783568}"/>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BF6154B2-A277-4385-907E-D15AF16632B5}"/>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A2BC6ADB-E70B-4BEF-A58E-28EC9D5C58E7}"/>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F2D541E9-CF21-4FA6-90D2-5111F12E0826}"/>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C75D9C9F-AFC3-48AA-8385-6081C115212B}"/>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E98817B5-79B5-4391-888F-F8474A9A06BD}"/>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1" name="直線コネクタ 70">
          <a:extLst>
            <a:ext uri="{FF2B5EF4-FFF2-40B4-BE49-F238E27FC236}">
              <a16:creationId xmlns:a16="http://schemas.microsoft.com/office/drawing/2014/main" id="{351CF237-6AA1-4304-A947-8332CDBE5E8E}"/>
            </a:ext>
          </a:extLst>
        </xdr:cNvPr>
        <xdr:cNvCxnSpPr/>
      </xdr:nvCxnSpPr>
      <xdr:spPr>
        <a:xfrm flipV="1">
          <a:off x="4300220" y="5401098"/>
          <a:ext cx="1270" cy="1187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2" name="有形固定資産減価償却率最小値テキスト">
          <a:extLst>
            <a:ext uri="{FF2B5EF4-FFF2-40B4-BE49-F238E27FC236}">
              <a16:creationId xmlns:a16="http://schemas.microsoft.com/office/drawing/2014/main" id="{A13863AC-C0D2-43E5-A490-C9F5BC05AFBE}"/>
            </a:ext>
          </a:extLst>
        </xdr:cNvPr>
        <xdr:cNvSpPr txBox="1"/>
      </xdr:nvSpPr>
      <xdr:spPr>
        <a:xfrm>
          <a:off x="4352925" y="659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3" name="直線コネクタ 72">
          <a:extLst>
            <a:ext uri="{FF2B5EF4-FFF2-40B4-BE49-F238E27FC236}">
              <a16:creationId xmlns:a16="http://schemas.microsoft.com/office/drawing/2014/main" id="{6D0FF3A1-C29D-4912-A9EA-14BC8DA7FA3C}"/>
            </a:ext>
          </a:extLst>
        </xdr:cNvPr>
        <xdr:cNvCxnSpPr/>
      </xdr:nvCxnSpPr>
      <xdr:spPr>
        <a:xfrm>
          <a:off x="4213225" y="65881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4" name="有形固定資産減価償却率最大値テキスト">
          <a:extLst>
            <a:ext uri="{FF2B5EF4-FFF2-40B4-BE49-F238E27FC236}">
              <a16:creationId xmlns:a16="http://schemas.microsoft.com/office/drawing/2014/main" id="{FF7D1774-A97C-4015-802F-5A445E2DE1FD}"/>
            </a:ext>
          </a:extLst>
        </xdr:cNvPr>
        <xdr:cNvSpPr txBox="1"/>
      </xdr:nvSpPr>
      <xdr:spPr>
        <a:xfrm>
          <a:off x="4352925" y="518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5" name="直線コネクタ 74">
          <a:extLst>
            <a:ext uri="{FF2B5EF4-FFF2-40B4-BE49-F238E27FC236}">
              <a16:creationId xmlns:a16="http://schemas.microsoft.com/office/drawing/2014/main" id="{CDB4A0FB-8DCF-4CD4-8FD1-003AF956C1FF}"/>
            </a:ext>
          </a:extLst>
        </xdr:cNvPr>
        <xdr:cNvCxnSpPr/>
      </xdr:nvCxnSpPr>
      <xdr:spPr>
        <a:xfrm>
          <a:off x="4213225" y="540109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76" name="有形固定資産減価償却率平均値テキスト">
          <a:extLst>
            <a:ext uri="{FF2B5EF4-FFF2-40B4-BE49-F238E27FC236}">
              <a16:creationId xmlns:a16="http://schemas.microsoft.com/office/drawing/2014/main" id="{474A04DF-0D7A-4A98-8B0D-9BDAB9127F52}"/>
            </a:ext>
          </a:extLst>
        </xdr:cNvPr>
        <xdr:cNvSpPr txBox="1"/>
      </xdr:nvSpPr>
      <xdr:spPr>
        <a:xfrm>
          <a:off x="4352925" y="5866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7" name="フローチャート: 判断 76">
          <a:extLst>
            <a:ext uri="{FF2B5EF4-FFF2-40B4-BE49-F238E27FC236}">
              <a16:creationId xmlns:a16="http://schemas.microsoft.com/office/drawing/2014/main" id="{827BD7D3-8E9A-4EA7-A486-96D92226D19E}"/>
            </a:ext>
          </a:extLst>
        </xdr:cNvPr>
        <xdr:cNvSpPr/>
      </xdr:nvSpPr>
      <xdr:spPr>
        <a:xfrm>
          <a:off x="4251325" y="60085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8" name="フローチャート: 判断 77">
          <a:extLst>
            <a:ext uri="{FF2B5EF4-FFF2-40B4-BE49-F238E27FC236}">
              <a16:creationId xmlns:a16="http://schemas.microsoft.com/office/drawing/2014/main" id="{9644C967-0309-46D9-9316-BD0A2EA74D82}"/>
            </a:ext>
          </a:extLst>
        </xdr:cNvPr>
        <xdr:cNvSpPr/>
      </xdr:nvSpPr>
      <xdr:spPr>
        <a:xfrm>
          <a:off x="3616325" y="59510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9" name="フローチャート: 判断 78">
          <a:extLst>
            <a:ext uri="{FF2B5EF4-FFF2-40B4-BE49-F238E27FC236}">
              <a16:creationId xmlns:a16="http://schemas.microsoft.com/office/drawing/2014/main" id="{25E6E50B-1D47-49A9-AE90-B17EB59CE38A}"/>
            </a:ext>
          </a:extLst>
        </xdr:cNvPr>
        <xdr:cNvSpPr/>
      </xdr:nvSpPr>
      <xdr:spPr>
        <a:xfrm>
          <a:off x="2930525" y="59222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0" name="フローチャート: 判断 79">
          <a:extLst>
            <a:ext uri="{FF2B5EF4-FFF2-40B4-BE49-F238E27FC236}">
              <a16:creationId xmlns:a16="http://schemas.microsoft.com/office/drawing/2014/main" id="{A700876C-3685-4180-933F-00F6C411B775}"/>
            </a:ext>
          </a:extLst>
        </xdr:cNvPr>
        <xdr:cNvSpPr/>
      </xdr:nvSpPr>
      <xdr:spPr>
        <a:xfrm>
          <a:off x="2244725" y="59186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1" name="フローチャート: 判断 80">
          <a:extLst>
            <a:ext uri="{FF2B5EF4-FFF2-40B4-BE49-F238E27FC236}">
              <a16:creationId xmlns:a16="http://schemas.microsoft.com/office/drawing/2014/main" id="{74F4B65E-078C-493C-835F-F83C957F62C0}"/>
            </a:ext>
          </a:extLst>
        </xdr:cNvPr>
        <xdr:cNvSpPr/>
      </xdr:nvSpPr>
      <xdr:spPr>
        <a:xfrm>
          <a:off x="1558925" y="59033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6CCC3D8-875A-4924-9FC2-727C6CC34C30}"/>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E4E4B6D-F8D9-49BC-B131-6EA23ECB5B38}"/>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1E0C5E1-882F-4B33-ABBD-D9E33185CE50}"/>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41DB9D0-7A77-4F1F-815C-28CA0DB925E0}"/>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B642080-B8AE-4BFF-B563-9FF5A4D3AA02}"/>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112395</xdr:rowOff>
    </xdr:from>
    <xdr:to>
      <xdr:col>23</xdr:col>
      <xdr:colOff>136525</xdr:colOff>
      <xdr:row>33</xdr:row>
      <xdr:rowOff>42545</xdr:rowOff>
    </xdr:to>
    <xdr:sp macro="" textlink="">
      <xdr:nvSpPr>
        <xdr:cNvPr id="87" name="楕円 86">
          <a:extLst>
            <a:ext uri="{FF2B5EF4-FFF2-40B4-BE49-F238E27FC236}">
              <a16:creationId xmlns:a16="http://schemas.microsoft.com/office/drawing/2014/main" id="{D053EB45-7F2F-470B-96BD-46D65F9F792D}"/>
            </a:ext>
          </a:extLst>
        </xdr:cNvPr>
        <xdr:cNvSpPr/>
      </xdr:nvSpPr>
      <xdr:spPr>
        <a:xfrm>
          <a:off x="4251325" y="61893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90822</xdr:rowOff>
    </xdr:from>
    <xdr:ext cx="405111" cy="259045"/>
    <xdr:sp macro="" textlink="">
      <xdr:nvSpPr>
        <xdr:cNvPr id="88" name="有形固定資産減価償却率該当値テキスト">
          <a:extLst>
            <a:ext uri="{FF2B5EF4-FFF2-40B4-BE49-F238E27FC236}">
              <a16:creationId xmlns:a16="http://schemas.microsoft.com/office/drawing/2014/main" id="{9E951FF2-777C-4914-A178-0A308360765E}"/>
            </a:ext>
          </a:extLst>
        </xdr:cNvPr>
        <xdr:cNvSpPr txBox="1"/>
      </xdr:nvSpPr>
      <xdr:spPr>
        <a:xfrm>
          <a:off x="4352925" y="6167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76412</xdr:rowOff>
    </xdr:from>
    <xdr:to>
      <xdr:col>19</xdr:col>
      <xdr:colOff>187325</xdr:colOff>
      <xdr:row>33</xdr:row>
      <xdr:rowOff>6562</xdr:rowOff>
    </xdr:to>
    <xdr:sp macro="" textlink="">
      <xdr:nvSpPr>
        <xdr:cNvPr id="89" name="楕円 88">
          <a:extLst>
            <a:ext uri="{FF2B5EF4-FFF2-40B4-BE49-F238E27FC236}">
              <a16:creationId xmlns:a16="http://schemas.microsoft.com/office/drawing/2014/main" id="{97AC91B2-945F-4C91-A062-CDEB8F04B432}"/>
            </a:ext>
          </a:extLst>
        </xdr:cNvPr>
        <xdr:cNvSpPr/>
      </xdr:nvSpPr>
      <xdr:spPr>
        <a:xfrm>
          <a:off x="3616325" y="61533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127212</xdr:rowOff>
    </xdr:from>
    <xdr:to>
      <xdr:col>23</xdr:col>
      <xdr:colOff>85725</xdr:colOff>
      <xdr:row>32</xdr:row>
      <xdr:rowOff>163195</xdr:rowOff>
    </xdr:to>
    <xdr:cxnSp macro="">
      <xdr:nvCxnSpPr>
        <xdr:cNvPr id="90" name="直線コネクタ 89">
          <a:extLst>
            <a:ext uri="{FF2B5EF4-FFF2-40B4-BE49-F238E27FC236}">
              <a16:creationId xmlns:a16="http://schemas.microsoft.com/office/drawing/2014/main" id="{4DBAC9C7-81D1-4D77-A7D0-958DEE2ABA8E}"/>
            </a:ext>
          </a:extLst>
        </xdr:cNvPr>
        <xdr:cNvCxnSpPr/>
      </xdr:nvCxnSpPr>
      <xdr:spPr>
        <a:xfrm>
          <a:off x="3667125" y="6204162"/>
          <a:ext cx="635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26035</xdr:rowOff>
    </xdr:from>
    <xdr:to>
      <xdr:col>15</xdr:col>
      <xdr:colOff>187325</xdr:colOff>
      <xdr:row>32</xdr:row>
      <xdr:rowOff>127635</xdr:rowOff>
    </xdr:to>
    <xdr:sp macro="" textlink="">
      <xdr:nvSpPr>
        <xdr:cNvPr id="91" name="楕円 90">
          <a:extLst>
            <a:ext uri="{FF2B5EF4-FFF2-40B4-BE49-F238E27FC236}">
              <a16:creationId xmlns:a16="http://schemas.microsoft.com/office/drawing/2014/main" id="{619A7085-F250-4577-981E-CC490BC5C942}"/>
            </a:ext>
          </a:extLst>
        </xdr:cNvPr>
        <xdr:cNvSpPr/>
      </xdr:nvSpPr>
      <xdr:spPr>
        <a:xfrm>
          <a:off x="2930525" y="6102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76835</xdr:rowOff>
    </xdr:from>
    <xdr:to>
      <xdr:col>19</xdr:col>
      <xdr:colOff>136525</xdr:colOff>
      <xdr:row>32</xdr:row>
      <xdr:rowOff>127212</xdr:rowOff>
    </xdr:to>
    <xdr:cxnSp macro="">
      <xdr:nvCxnSpPr>
        <xdr:cNvPr id="92" name="直線コネクタ 91">
          <a:extLst>
            <a:ext uri="{FF2B5EF4-FFF2-40B4-BE49-F238E27FC236}">
              <a16:creationId xmlns:a16="http://schemas.microsoft.com/office/drawing/2014/main" id="{F05CAA2B-3959-469D-A4ED-048055794A93}"/>
            </a:ext>
          </a:extLst>
        </xdr:cNvPr>
        <xdr:cNvCxnSpPr/>
      </xdr:nvCxnSpPr>
      <xdr:spPr>
        <a:xfrm>
          <a:off x="2981325" y="6153785"/>
          <a:ext cx="6858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161502</xdr:rowOff>
    </xdr:from>
    <xdr:to>
      <xdr:col>11</xdr:col>
      <xdr:colOff>187325</xdr:colOff>
      <xdr:row>32</xdr:row>
      <xdr:rowOff>91652</xdr:rowOff>
    </xdr:to>
    <xdr:sp macro="" textlink="">
      <xdr:nvSpPr>
        <xdr:cNvPr id="93" name="楕円 92">
          <a:extLst>
            <a:ext uri="{FF2B5EF4-FFF2-40B4-BE49-F238E27FC236}">
              <a16:creationId xmlns:a16="http://schemas.microsoft.com/office/drawing/2014/main" id="{8F1B88E0-B9EE-4294-84DA-83CB00ED0A61}"/>
            </a:ext>
          </a:extLst>
        </xdr:cNvPr>
        <xdr:cNvSpPr/>
      </xdr:nvSpPr>
      <xdr:spPr>
        <a:xfrm>
          <a:off x="2244725" y="60733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40852</xdr:rowOff>
    </xdr:from>
    <xdr:to>
      <xdr:col>15</xdr:col>
      <xdr:colOff>136525</xdr:colOff>
      <xdr:row>32</xdr:row>
      <xdr:rowOff>76835</xdr:rowOff>
    </xdr:to>
    <xdr:cxnSp macro="">
      <xdr:nvCxnSpPr>
        <xdr:cNvPr id="94" name="直線コネクタ 93">
          <a:extLst>
            <a:ext uri="{FF2B5EF4-FFF2-40B4-BE49-F238E27FC236}">
              <a16:creationId xmlns:a16="http://schemas.microsoft.com/office/drawing/2014/main" id="{BAA5BD4C-C4B2-4BE3-9E76-A5080DEB70B8}"/>
            </a:ext>
          </a:extLst>
        </xdr:cNvPr>
        <xdr:cNvCxnSpPr/>
      </xdr:nvCxnSpPr>
      <xdr:spPr>
        <a:xfrm>
          <a:off x="2295525" y="6117802"/>
          <a:ext cx="6858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18838</xdr:rowOff>
    </xdr:from>
    <xdr:to>
      <xdr:col>7</xdr:col>
      <xdr:colOff>187325</xdr:colOff>
      <xdr:row>32</xdr:row>
      <xdr:rowOff>120438</xdr:rowOff>
    </xdr:to>
    <xdr:sp macro="" textlink="">
      <xdr:nvSpPr>
        <xdr:cNvPr id="95" name="楕円 94">
          <a:extLst>
            <a:ext uri="{FF2B5EF4-FFF2-40B4-BE49-F238E27FC236}">
              <a16:creationId xmlns:a16="http://schemas.microsoft.com/office/drawing/2014/main" id="{6757BECC-3A1E-44E0-B984-7A2E52126AC3}"/>
            </a:ext>
          </a:extLst>
        </xdr:cNvPr>
        <xdr:cNvSpPr/>
      </xdr:nvSpPr>
      <xdr:spPr>
        <a:xfrm>
          <a:off x="1558925" y="60957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40852</xdr:rowOff>
    </xdr:from>
    <xdr:to>
      <xdr:col>11</xdr:col>
      <xdr:colOff>136525</xdr:colOff>
      <xdr:row>32</xdr:row>
      <xdr:rowOff>69638</xdr:rowOff>
    </xdr:to>
    <xdr:cxnSp macro="">
      <xdr:nvCxnSpPr>
        <xdr:cNvPr id="96" name="直線コネクタ 95">
          <a:extLst>
            <a:ext uri="{FF2B5EF4-FFF2-40B4-BE49-F238E27FC236}">
              <a16:creationId xmlns:a16="http://schemas.microsoft.com/office/drawing/2014/main" id="{B680BDAF-81D3-42ED-B1EE-F2D08EAA1ACF}"/>
            </a:ext>
          </a:extLst>
        </xdr:cNvPr>
        <xdr:cNvCxnSpPr/>
      </xdr:nvCxnSpPr>
      <xdr:spPr>
        <a:xfrm flipV="1">
          <a:off x="1609725" y="6117802"/>
          <a:ext cx="6858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97" name="n_1aveValue有形固定資産減価償却率">
          <a:extLst>
            <a:ext uri="{FF2B5EF4-FFF2-40B4-BE49-F238E27FC236}">
              <a16:creationId xmlns:a16="http://schemas.microsoft.com/office/drawing/2014/main" id="{B62B9A67-1B67-49EC-8752-1A9342576589}"/>
            </a:ext>
          </a:extLst>
        </xdr:cNvPr>
        <xdr:cNvSpPr txBox="1"/>
      </xdr:nvSpPr>
      <xdr:spPr>
        <a:xfrm>
          <a:off x="3470919"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98" name="n_2aveValue有形固定資産減価償却率">
          <a:extLst>
            <a:ext uri="{FF2B5EF4-FFF2-40B4-BE49-F238E27FC236}">
              <a16:creationId xmlns:a16="http://schemas.microsoft.com/office/drawing/2014/main" id="{FBF49505-0D79-4DA0-8E16-CF6536082ED5}"/>
            </a:ext>
          </a:extLst>
        </xdr:cNvPr>
        <xdr:cNvSpPr txBox="1"/>
      </xdr:nvSpPr>
      <xdr:spPr>
        <a:xfrm>
          <a:off x="2797819" y="5710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99" name="n_3aveValue有形固定資産減価償却率">
          <a:extLst>
            <a:ext uri="{FF2B5EF4-FFF2-40B4-BE49-F238E27FC236}">
              <a16:creationId xmlns:a16="http://schemas.microsoft.com/office/drawing/2014/main" id="{67E3AF95-9F97-4036-80A9-8DA816AE680F}"/>
            </a:ext>
          </a:extLst>
        </xdr:cNvPr>
        <xdr:cNvSpPr txBox="1"/>
      </xdr:nvSpPr>
      <xdr:spPr>
        <a:xfrm>
          <a:off x="2112019"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100" name="n_4aveValue有形固定資産減価償却率">
          <a:extLst>
            <a:ext uri="{FF2B5EF4-FFF2-40B4-BE49-F238E27FC236}">
              <a16:creationId xmlns:a16="http://schemas.microsoft.com/office/drawing/2014/main" id="{A46E324E-EE57-4754-9407-C02C23A6C846}"/>
            </a:ext>
          </a:extLst>
        </xdr:cNvPr>
        <xdr:cNvSpPr txBox="1"/>
      </xdr:nvSpPr>
      <xdr:spPr>
        <a:xfrm>
          <a:off x="1426219" y="568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169139</xdr:rowOff>
    </xdr:from>
    <xdr:ext cx="405111" cy="259045"/>
    <xdr:sp macro="" textlink="">
      <xdr:nvSpPr>
        <xdr:cNvPr id="101" name="n_1mainValue有形固定資産減価償却率">
          <a:extLst>
            <a:ext uri="{FF2B5EF4-FFF2-40B4-BE49-F238E27FC236}">
              <a16:creationId xmlns:a16="http://schemas.microsoft.com/office/drawing/2014/main" id="{7FD4539C-01E4-4C53-B47F-BBFF5FBF49EC}"/>
            </a:ext>
          </a:extLst>
        </xdr:cNvPr>
        <xdr:cNvSpPr txBox="1"/>
      </xdr:nvSpPr>
      <xdr:spPr>
        <a:xfrm>
          <a:off x="3470919" y="623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118762</xdr:rowOff>
    </xdr:from>
    <xdr:ext cx="405111" cy="259045"/>
    <xdr:sp macro="" textlink="">
      <xdr:nvSpPr>
        <xdr:cNvPr id="102" name="n_2mainValue有形固定資産減価償却率">
          <a:extLst>
            <a:ext uri="{FF2B5EF4-FFF2-40B4-BE49-F238E27FC236}">
              <a16:creationId xmlns:a16="http://schemas.microsoft.com/office/drawing/2014/main" id="{E0D588EA-ED9C-4227-9BF3-F689851C007E}"/>
            </a:ext>
          </a:extLst>
        </xdr:cNvPr>
        <xdr:cNvSpPr txBox="1"/>
      </xdr:nvSpPr>
      <xdr:spPr>
        <a:xfrm>
          <a:off x="2797819"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82779</xdr:rowOff>
    </xdr:from>
    <xdr:ext cx="405111" cy="259045"/>
    <xdr:sp macro="" textlink="">
      <xdr:nvSpPr>
        <xdr:cNvPr id="103" name="n_3mainValue有形固定資産減価償却率">
          <a:extLst>
            <a:ext uri="{FF2B5EF4-FFF2-40B4-BE49-F238E27FC236}">
              <a16:creationId xmlns:a16="http://schemas.microsoft.com/office/drawing/2014/main" id="{CCA2BC06-4A5B-4C0B-BB12-8D74D427C1AF}"/>
            </a:ext>
          </a:extLst>
        </xdr:cNvPr>
        <xdr:cNvSpPr txBox="1"/>
      </xdr:nvSpPr>
      <xdr:spPr>
        <a:xfrm>
          <a:off x="2112019" y="6159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111565</xdr:rowOff>
    </xdr:from>
    <xdr:ext cx="405111" cy="259045"/>
    <xdr:sp macro="" textlink="">
      <xdr:nvSpPr>
        <xdr:cNvPr id="104" name="n_4mainValue有形固定資産減価償却率">
          <a:extLst>
            <a:ext uri="{FF2B5EF4-FFF2-40B4-BE49-F238E27FC236}">
              <a16:creationId xmlns:a16="http://schemas.microsoft.com/office/drawing/2014/main" id="{7DC659CC-5891-4980-9DC7-0AC58EE87F0A}"/>
            </a:ext>
          </a:extLst>
        </xdr:cNvPr>
        <xdr:cNvSpPr txBox="1"/>
      </xdr:nvSpPr>
      <xdr:spPr>
        <a:xfrm>
          <a:off x="1426219" y="6188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3A8B5BFB-3F4B-4AFC-B2C3-7EE422593491}"/>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2C078A2D-AACB-49ED-B534-F74E02BB7FC7}"/>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50E47F2B-3CF8-457F-A8A8-910AE5707856}"/>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FB1DABD1-044F-4FFA-BDB4-9B82397610A5}"/>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7B597440-8FFF-4231-B40E-6B63F1C252E4}"/>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E2D777AE-E38F-4894-9FAD-6FBBA7AA41C2}"/>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79719E0C-18BE-4265-ABAD-3B3B3E7DE663}"/>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83826463-9012-4C65-92DE-5E672360B8A7}"/>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61AA1A0B-46FE-4B10-ADEA-1CBB9A605732}"/>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EC617DF7-7DD4-4923-AC69-1CEE2627CC28}"/>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E25FBDFF-68B0-4485-BBD3-20CDF661BEE0}"/>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984B0E97-A7FF-4AAB-803F-1252CB02C580}"/>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AAA3134D-8C48-4D6D-82F8-DB4A6DCCE842}"/>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で中程度であり、県内の平均より低い水準である。しかしながら、実施中の福祉・科学学習施設を核とした複合施設建設事業において地方債元利償還金等が増加すると見込まれるため、債務償還比率は上昇することが予想さ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5E462F80-44CA-44B7-994B-CB3AE4ED4267}"/>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F10AD592-4B79-44D9-AEE2-2E4355D58415}"/>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9CF13FBC-953C-42B7-85EB-75BDF8B03AE4}"/>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6877E832-39D4-4433-A6F3-257C593CD4A0}"/>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820FE3AE-62FB-4E05-962E-158D4583BB9E}"/>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B055CF7A-67C9-4CB1-96DE-005E2EEBF4F1}"/>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F5DFC709-3288-4F61-8465-FEF8D3996E07}"/>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6B3EA9F9-F9C5-4A69-BD3E-B3C8DAE49465}"/>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A9DE38F8-0390-4F01-83B6-CD324F3AB3C8}"/>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24252699-93A2-4274-A307-58E95AEE7A65}"/>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4AC215F8-8399-449A-A836-8A7F165FBD62}"/>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1FE36FE2-10B2-47BE-AD04-59B8F268E2AD}"/>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4E902882-DDBD-49F0-AA20-F8BEF1E23477}"/>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45F97D55-663C-4233-86AB-315787099606}"/>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9D7AF332-EC90-483C-8034-8FCD6632674C}"/>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9F81AA84-2941-4DF2-9190-2905CD601A26}"/>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D23CBDB2-73DD-4844-B805-49C3DF6B71F1}"/>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5" name="直線コネクタ 134">
          <a:extLst>
            <a:ext uri="{FF2B5EF4-FFF2-40B4-BE49-F238E27FC236}">
              <a16:creationId xmlns:a16="http://schemas.microsoft.com/office/drawing/2014/main" id="{4D93204B-8460-4840-871A-B0E5D1EA16B6}"/>
            </a:ext>
          </a:extLst>
        </xdr:cNvPr>
        <xdr:cNvCxnSpPr/>
      </xdr:nvCxnSpPr>
      <xdr:spPr>
        <a:xfrm flipV="1">
          <a:off x="13323570" y="5118553"/>
          <a:ext cx="1269" cy="135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6" name="債務償還比率最小値テキスト">
          <a:extLst>
            <a:ext uri="{FF2B5EF4-FFF2-40B4-BE49-F238E27FC236}">
              <a16:creationId xmlns:a16="http://schemas.microsoft.com/office/drawing/2014/main" id="{5E72B151-4E33-403D-86D2-C51DD7E09EDF}"/>
            </a:ext>
          </a:extLst>
        </xdr:cNvPr>
        <xdr:cNvSpPr txBox="1"/>
      </xdr:nvSpPr>
      <xdr:spPr>
        <a:xfrm>
          <a:off x="13376275" y="647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7" name="直線コネクタ 136">
          <a:extLst>
            <a:ext uri="{FF2B5EF4-FFF2-40B4-BE49-F238E27FC236}">
              <a16:creationId xmlns:a16="http://schemas.microsoft.com/office/drawing/2014/main" id="{661754FF-FE9C-46BF-8957-C8766313E8DA}"/>
            </a:ext>
          </a:extLst>
        </xdr:cNvPr>
        <xdr:cNvCxnSpPr/>
      </xdr:nvCxnSpPr>
      <xdr:spPr>
        <a:xfrm>
          <a:off x="13255625" y="64726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6740269C-FBA3-439F-8564-1DBB7574C82A}"/>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C9E16931-EB71-4748-B60F-82436812AC42}"/>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40" name="債務償還比率平均値テキスト">
          <a:extLst>
            <a:ext uri="{FF2B5EF4-FFF2-40B4-BE49-F238E27FC236}">
              <a16:creationId xmlns:a16="http://schemas.microsoft.com/office/drawing/2014/main" id="{EDBB8511-0C76-4B09-B0A0-7CE1F877171E}"/>
            </a:ext>
          </a:extLst>
        </xdr:cNvPr>
        <xdr:cNvSpPr txBox="1"/>
      </xdr:nvSpPr>
      <xdr:spPr>
        <a:xfrm>
          <a:off x="13376275" y="5619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1" name="フローチャート: 判断 140">
          <a:extLst>
            <a:ext uri="{FF2B5EF4-FFF2-40B4-BE49-F238E27FC236}">
              <a16:creationId xmlns:a16="http://schemas.microsoft.com/office/drawing/2014/main" id="{50C0D272-58E5-4C61-8D79-8B27E0B4590E}"/>
            </a:ext>
          </a:extLst>
        </xdr:cNvPr>
        <xdr:cNvSpPr/>
      </xdr:nvSpPr>
      <xdr:spPr>
        <a:xfrm>
          <a:off x="13293725" y="57616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2" name="フローチャート: 判断 141">
          <a:extLst>
            <a:ext uri="{FF2B5EF4-FFF2-40B4-BE49-F238E27FC236}">
              <a16:creationId xmlns:a16="http://schemas.microsoft.com/office/drawing/2014/main" id="{62216041-B5BF-46F6-A91F-960047CC4E8E}"/>
            </a:ext>
          </a:extLst>
        </xdr:cNvPr>
        <xdr:cNvSpPr/>
      </xdr:nvSpPr>
      <xdr:spPr>
        <a:xfrm>
          <a:off x="12639675" y="575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3" name="フローチャート: 判断 142">
          <a:extLst>
            <a:ext uri="{FF2B5EF4-FFF2-40B4-BE49-F238E27FC236}">
              <a16:creationId xmlns:a16="http://schemas.microsoft.com/office/drawing/2014/main" id="{A71DD14D-A500-4E42-929D-13696BA75179}"/>
            </a:ext>
          </a:extLst>
        </xdr:cNvPr>
        <xdr:cNvSpPr/>
      </xdr:nvSpPr>
      <xdr:spPr>
        <a:xfrm>
          <a:off x="11953875" y="57104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4" name="フローチャート: 判断 143">
          <a:extLst>
            <a:ext uri="{FF2B5EF4-FFF2-40B4-BE49-F238E27FC236}">
              <a16:creationId xmlns:a16="http://schemas.microsoft.com/office/drawing/2014/main" id="{C19CE4CD-76C6-45D3-9E7F-3984A6A460FF}"/>
            </a:ext>
          </a:extLst>
        </xdr:cNvPr>
        <xdr:cNvSpPr/>
      </xdr:nvSpPr>
      <xdr:spPr>
        <a:xfrm>
          <a:off x="11268075" y="594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5" name="フローチャート: 判断 144">
          <a:extLst>
            <a:ext uri="{FF2B5EF4-FFF2-40B4-BE49-F238E27FC236}">
              <a16:creationId xmlns:a16="http://schemas.microsoft.com/office/drawing/2014/main" id="{53914FBF-5258-4E32-831E-B213EE554083}"/>
            </a:ext>
          </a:extLst>
        </xdr:cNvPr>
        <xdr:cNvSpPr/>
      </xdr:nvSpPr>
      <xdr:spPr>
        <a:xfrm>
          <a:off x="10582275" y="596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08BFE1A-5897-415A-90AC-03E42C59BFC0}"/>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4609DD9-FDD5-4926-A18E-D43177DA7247}"/>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3913377-A3A3-4CDC-BFCD-F63EAAAC1F80}"/>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DF9007F-9F89-4FEA-B652-842EDBBBD708}"/>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8643096-66F5-4A38-BB14-B8E0C9C3C699}"/>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79166</xdr:rowOff>
    </xdr:from>
    <xdr:to>
      <xdr:col>76</xdr:col>
      <xdr:colOff>73025</xdr:colOff>
      <xdr:row>31</xdr:row>
      <xdr:rowOff>9316</xdr:rowOff>
    </xdr:to>
    <xdr:sp macro="" textlink="">
      <xdr:nvSpPr>
        <xdr:cNvPr id="151" name="楕円 150">
          <a:extLst>
            <a:ext uri="{FF2B5EF4-FFF2-40B4-BE49-F238E27FC236}">
              <a16:creationId xmlns:a16="http://schemas.microsoft.com/office/drawing/2014/main" id="{99A48702-FF16-461B-B277-AE1C72BF8CC9}"/>
            </a:ext>
          </a:extLst>
        </xdr:cNvPr>
        <xdr:cNvSpPr/>
      </xdr:nvSpPr>
      <xdr:spPr>
        <a:xfrm>
          <a:off x="13293725" y="58259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57593</xdr:rowOff>
    </xdr:from>
    <xdr:ext cx="469744" cy="259045"/>
    <xdr:sp macro="" textlink="">
      <xdr:nvSpPr>
        <xdr:cNvPr id="152" name="債務償還比率該当値テキスト">
          <a:extLst>
            <a:ext uri="{FF2B5EF4-FFF2-40B4-BE49-F238E27FC236}">
              <a16:creationId xmlns:a16="http://schemas.microsoft.com/office/drawing/2014/main" id="{80E40D44-F1CF-4CDE-8B6D-B84294935A88}"/>
            </a:ext>
          </a:extLst>
        </xdr:cNvPr>
        <xdr:cNvSpPr txBox="1"/>
      </xdr:nvSpPr>
      <xdr:spPr>
        <a:xfrm>
          <a:off x="13376275" y="580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119262</xdr:rowOff>
    </xdr:from>
    <xdr:to>
      <xdr:col>72</xdr:col>
      <xdr:colOff>123825</xdr:colOff>
      <xdr:row>31</xdr:row>
      <xdr:rowOff>49412</xdr:rowOff>
    </xdr:to>
    <xdr:sp macro="" textlink="">
      <xdr:nvSpPr>
        <xdr:cNvPr id="153" name="楕円 152">
          <a:extLst>
            <a:ext uri="{FF2B5EF4-FFF2-40B4-BE49-F238E27FC236}">
              <a16:creationId xmlns:a16="http://schemas.microsoft.com/office/drawing/2014/main" id="{5E8399CA-B71E-477F-8265-AA38302F2F85}"/>
            </a:ext>
          </a:extLst>
        </xdr:cNvPr>
        <xdr:cNvSpPr/>
      </xdr:nvSpPr>
      <xdr:spPr>
        <a:xfrm>
          <a:off x="12639675" y="58660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129966</xdr:rowOff>
    </xdr:from>
    <xdr:to>
      <xdr:col>76</xdr:col>
      <xdr:colOff>22225</xdr:colOff>
      <xdr:row>30</xdr:row>
      <xdr:rowOff>170062</xdr:rowOff>
    </xdr:to>
    <xdr:cxnSp macro="">
      <xdr:nvCxnSpPr>
        <xdr:cNvPr id="154" name="直線コネクタ 153">
          <a:extLst>
            <a:ext uri="{FF2B5EF4-FFF2-40B4-BE49-F238E27FC236}">
              <a16:creationId xmlns:a16="http://schemas.microsoft.com/office/drawing/2014/main" id="{964902AC-D36A-4B51-B6BD-BA7D43C42AA3}"/>
            </a:ext>
          </a:extLst>
        </xdr:cNvPr>
        <xdr:cNvCxnSpPr/>
      </xdr:nvCxnSpPr>
      <xdr:spPr>
        <a:xfrm flipV="1">
          <a:off x="12690475" y="5876716"/>
          <a:ext cx="6350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81942</xdr:rowOff>
    </xdr:from>
    <xdr:to>
      <xdr:col>68</xdr:col>
      <xdr:colOff>123825</xdr:colOff>
      <xdr:row>31</xdr:row>
      <xdr:rowOff>12092</xdr:rowOff>
    </xdr:to>
    <xdr:sp macro="" textlink="">
      <xdr:nvSpPr>
        <xdr:cNvPr id="155" name="楕円 154">
          <a:extLst>
            <a:ext uri="{FF2B5EF4-FFF2-40B4-BE49-F238E27FC236}">
              <a16:creationId xmlns:a16="http://schemas.microsoft.com/office/drawing/2014/main" id="{F1C4BDE0-C427-4219-9A3A-F0C178B734B4}"/>
            </a:ext>
          </a:extLst>
        </xdr:cNvPr>
        <xdr:cNvSpPr/>
      </xdr:nvSpPr>
      <xdr:spPr>
        <a:xfrm>
          <a:off x="11953875" y="58286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132742</xdr:rowOff>
    </xdr:from>
    <xdr:to>
      <xdr:col>72</xdr:col>
      <xdr:colOff>73025</xdr:colOff>
      <xdr:row>30</xdr:row>
      <xdr:rowOff>170062</xdr:rowOff>
    </xdr:to>
    <xdr:cxnSp macro="">
      <xdr:nvCxnSpPr>
        <xdr:cNvPr id="156" name="直線コネクタ 155">
          <a:extLst>
            <a:ext uri="{FF2B5EF4-FFF2-40B4-BE49-F238E27FC236}">
              <a16:creationId xmlns:a16="http://schemas.microsoft.com/office/drawing/2014/main" id="{02B4DF41-AC26-4423-AABE-EA6F0B042055}"/>
            </a:ext>
          </a:extLst>
        </xdr:cNvPr>
        <xdr:cNvCxnSpPr/>
      </xdr:nvCxnSpPr>
      <xdr:spPr>
        <a:xfrm>
          <a:off x="12004675" y="5879492"/>
          <a:ext cx="685800" cy="3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20483</xdr:rowOff>
    </xdr:from>
    <xdr:to>
      <xdr:col>64</xdr:col>
      <xdr:colOff>123825</xdr:colOff>
      <xdr:row>32</xdr:row>
      <xdr:rowOff>122083</xdr:rowOff>
    </xdr:to>
    <xdr:sp macro="" textlink="">
      <xdr:nvSpPr>
        <xdr:cNvPr id="157" name="楕円 156">
          <a:extLst>
            <a:ext uri="{FF2B5EF4-FFF2-40B4-BE49-F238E27FC236}">
              <a16:creationId xmlns:a16="http://schemas.microsoft.com/office/drawing/2014/main" id="{2A3586C6-8054-45C4-989A-437948F4D17C}"/>
            </a:ext>
          </a:extLst>
        </xdr:cNvPr>
        <xdr:cNvSpPr/>
      </xdr:nvSpPr>
      <xdr:spPr>
        <a:xfrm>
          <a:off x="11268075" y="609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132742</xdr:rowOff>
    </xdr:from>
    <xdr:to>
      <xdr:col>68</xdr:col>
      <xdr:colOff>73025</xdr:colOff>
      <xdr:row>32</xdr:row>
      <xdr:rowOff>71283</xdr:rowOff>
    </xdr:to>
    <xdr:cxnSp macro="">
      <xdr:nvCxnSpPr>
        <xdr:cNvPr id="158" name="直線コネクタ 157">
          <a:extLst>
            <a:ext uri="{FF2B5EF4-FFF2-40B4-BE49-F238E27FC236}">
              <a16:creationId xmlns:a16="http://schemas.microsoft.com/office/drawing/2014/main" id="{F4517216-68E3-4755-BCEE-131AD7C785EF}"/>
            </a:ext>
          </a:extLst>
        </xdr:cNvPr>
        <xdr:cNvCxnSpPr/>
      </xdr:nvCxnSpPr>
      <xdr:spPr>
        <a:xfrm flipV="1">
          <a:off x="11318875" y="5879492"/>
          <a:ext cx="685800" cy="26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110200</xdr:rowOff>
    </xdr:from>
    <xdr:to>
      <xdr:col>60</xdr:col>
      <xdr:colOff>123825</xdr:colOff>
      <xdr:row>32</xdr:row>
      <xdr:rowOff>40350</xdr:rowOff>
    </xdr:to>
    <xdr:sp macro="" textlink="">
      <xdr:nvSpPr>
        <xdr:cNvPr id="159" name="楕円 158">
          <a:extLst>
            <a:ext uri="{FF2B5EF4-FFF2-40B4-BE49-F238E27FC236}">
              <a16:creationId xmlns:a16="http://schemas.microsoft.com/office/drawing/2014/main" id="{CB1AAB26-4D5B-4977-8A00-5907DF268C5F}"/>
            </a:ext>
          </a:extLst>
        </xdr:cNvPr>
        <xdr:cNvSpPr/>
      </xdr:nvSpPr>
      <xdr:spPr>
        <a:xfrm>
          <a:off x="10582275" y="6022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161000</xdr:rowOff>
    </xdr:from>
    <xdr:to>
      <xdr:col>64</xdr:col>
      <xdr:colOff>73025</xdr:colOff>
      <xdr:row>32</xdr:row>
      <xdr:rowOff>71283</xdr:rowOff>
    </xdr:to>
    <xdr:cxnSp macro="">
      <xdr:nvCxnSpPr>
        <xdr:cNvPr id="160" name="直線コネクタ 159">
          <a:extLst>
            <a:ext uri="{FF2B5EF4-FFF2-40B4-BE49-F238E27FC236}">
              <a16:creationId xmlns:a16="http://schemas.microsoft.com/office/drawing/2014/main" id="{28E49992-9529-41EC-AF7F-1399463CCC5F}"/>
            </a:ext>
          </a:extLst>
        </xdr:cNvPr>
        <xdr:cNvCxnSpPr/>
      </xdr:nvCxnSpPr>
      <xdr:spPr>
        <a:xfrm>
          <a:off x="10633075" y="6072850"/>
          <a:ext cx="685800" cy="7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61" name="n_1aveValue債務償還比率">
          <a:extLst>
            <a:ext uri="{FF2B5EF4-FFF2-40B4-BE49-F238E27FC236}">
              <a16:creationId xmlns:a16="http://schemas.microsoft.com/office/drawing/2014/main" id="{860A4B4E-D41F-4490-B354-02A55058F0A9}"/>
            </a:ext>
          </a:extLst>
        </xdr:cNvPr>
        <xdr:cNvSpPr txBox="1"/>
      </xdr:nvSpPr>
      <xdr:spPr>
        <a:xfrm>
          <a:off x="12461952" y="554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62" name="n_2aveValue債務償還比率">
          <a:extLst>
            <a:ext uri="{FF2B5EF4-FFF2-40B4-BE49-F238E27FC236}">
              <a16:creationId xmlns:a16="http://schemas.microsoft.com/office/drawing/2014/main" id="{A6304EFD-A900-47EB-A86C-06EC63CB6D8C}"/>
            </a:ext>
          </a:extLst>
        </xdr:cNvPr>
        <xdr:cNvSpPr txBox="1"/>
      </xdr:nvSpPr>
      <xdr:spPr>
        <a:xfrm>
          <a:off x="11788852" y="549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63" name="n_3aveValue債務償還比率">
          <a:extLst>
            <a:ext uri="{FF2B5EF4-FFF2-40B4-BE49-F238E27FC236}">
              <a16:creationId xmlns:a16="http://schemas.microsoft.com/office/drawing/2014/main" id="{0F099D5E-321E-4DA6-9FA9-CEDF4A758691}"/>
            </a:ext>
          </a:extLst>
        </xdr:cNvPr>
        <xdr:cNvSpPr txBox="1"/>
      </xdr:nvSpPr>
      <xdr:spPr>
        <a:xfrm>
          <a:off x="11103052" y="572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64" name="n_4aveValue債務償還比率">
          <a:extLst>
            <a:ext uri="{FF2B5EF4-FFF2-40B4-BE49-F238E27FC236}">
              <a16:creationId xmlns:a16="http://schemas.microsoft.com/office/drawing/2014/main" id="{15C1C921-8BFC-45FD-945E-FA6B5EBC9C96}"/>
            </a:ext>
          </a:extLst>
        </xdr:cNvPr>
        <xdr:cNvSpPr txBox="1"/>
      </xdr:nvSpPr>
      <xdr:spPr>
        <a:xfrm>
          <a:off x="10417252" y="575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40539</xdr:rowOff>
    </xdr:from>
    <xdr:ext cx="469744" cy="259045"/>
    <xdr:sp macro="" textlink="">
      <xdr:nvSpPr>
        <xdr:cNvPr id="165" name="n_1mainValue債務償還比率">
          <a:extLst>
            <a:ext uri="{FF2B5EF4-FFF2-40B4-BE49-F238E27FC236}">
              <a16:creationId xmlns:a16="http://schemas.microsoft.com/office/drawing/2014/main" id="{F2039E0E-19A6-40FA-99EB-8752C88EAA53}"/>
            </a:ext>
          </a:extLst>
        </xdr:cNvPr>
        <xdr:cNvSpPr txBox="1"/>
      </xdr:nvSpPr>
      <xdr:spPr>
        <a:xfrm>
          <a:off x="12461952" y="595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3219</xdr:rowOff>
    </xdr:from>
    <xdr:ext cx="469744" cy="259045"/>
    <xdr:sp macro="" textlink="">
      <xdr:nvSpPr>
        <xdr:cNvPr id="166" name="n_2mainValue債務償還比率">
          <a:extLst>
            <a:ext uri="{FF2B5EF4-FFF2-40B4-BE49-F238E27FC236}">
              <a16:creationId xmlns:a16="http://schemas.microsoft.com/office/drawing/2014/main" id="{5684BA01-2476-429D-B610-A5D0EF561949}"/>
            </a:ext>
          </a:extLst>
        </xdr:cNvPr>
        <xdr:cNvSpPr txBox="1"/>
      </xdr:nvSpPr>
      <xdr:spPr>
        <a:xfrm>
          <a:off x="11788852" y="591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113210</xdr:rowOff>
    </xdr:from>
    <xdr:ext cx="469744" cy="259045"/>
    <xdr:sp macro="" textlink="">
      <xdr:nvSpPr>
        <xdr:cNvPr id="167" name="n_3mainValue債務償還比率">
          <a:extLst>
            <a:ext uri="{FF2B5EF4-FFF2-40B4-BE49-F238E27FC236}">
              <a16:creationId xmlns:a16="http://schemas.microsoft.com/office/drawing/2014/main" id="{DF66FE1B-644D-476F-B20A-07FFE2228283}"/>
            </a:ext>
          </a:extLst>
        </xdr:cNvPr>
        <xdr:cNvSpPr txBox="1"/>
      </xdr:nvSpPr>
      <xdr:spPr>
        <a:xfrm>
          <a:off x="11103052" y="619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31477</xdr:rowOff>
    </xdr:from>
    <xdr:ext cx="469744" cy="259045"/>
    <xdr:sp macro="" textlink="">
      <xdr:nvSpPr>
        <xdr:cNvPr id="168" name="n_4mainValue債務償還比率">
          <a:extLst>
            <a:ext uri="{FF2B5EF4-FFF2-40B4-BE49-F238E27FC236}">
              <a16:creationId xmlns:a16="http://schemas.microsoft.com/office/drawing/2014/main" id="{18934E3E-E8B2-4B4F-B89B-C7AFF745BFF2}"/>
            </a:ext>
          </a:extLst>
        </xdr:cNvPr>
        <xdr:cNvSpPr txBox="1"/>
      </xdr:nvSpPr>
      <xdr:spPr>
        <a:xfrm>
          <a:off x="10417252" y="610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D1BD7D50-6870-4B44-A415-C51979C954EC}"/>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A0215CFF-7938-48CD-B5F9-12772420E754}"/>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E404D6EC-CD2B-4E8E-9018-2F7740C637E0}"/>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5E085654-8E35-4080-A812-CD92C983ACCA}"/>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5CD2C9C9-33BB-459D-AD0D-A4121C02AB1E}"/>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28FFF97B-2DDF-4958-9532-63A92D0D1A06}"/>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BADF9DB-A95A-4ECA-99E2-350A42BB956F}"/>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953545D-50BF-4B55-86A0-1F7EA078B6AD}"/>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4CF645D-F97D-4C47-91EB-329958E1C2DE}"/>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2088AF-67B5-4C95-ABDD-E710359BC42F}"/>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B8AF5A1-E081-4AF1-8BA1-A419DD24D7ED}"/>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2C3EBFC-4E96-4FBE-B6A5-EF505B62A09E}"/>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52439CD-26E4-4465-9E08-4E6C00DE1675}"/>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7FB4322-B089-450B-83A1-FE5F997389AB}"/>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E50E154-9EFA-4E73-9C42-15525CE0B798}"/>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A4402A0-A051-455E-B263-E06211CE2058}"/>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126,812
124,461
873.67
76,624,220
74,238,661
1,059,157
37,025,238
57,784,380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24042D6-12E8-4E20-9451-F6F00A733E1F}"/>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4DD7761-D56F-41E5-ABD0-3746E2CBF6DE}"/>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8E39D3-A235-46CA-A5DD-2524FC0DE5EA}"/>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E94AD6-819D-4B0B-ADB4-2D5157ACA5F4}"/>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29C30B-F926-42F9-8567-7C772214368D}"/>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1048111-E071-47CD-8869-197EA679729F}"/>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08547C-ACB2-4F6E-A30F-79743301FBF1}"/>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FDDFBF-3998-4EA0-875F-EEE9C2DC543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640B62-3C29-4857-8D48-9283E80D3477}"/>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96551D1-3E22-4BD1-8A3E-F7C26B5FD9A9}"/>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DEEA2B8-8288-4B0F-ABDC-D61BFFEB6676}"/>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9972859-A5E8-44F7-87C1-8CA16A8C781F}"/>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7AF82AD-1653-42DC-BC25-688D67D2E1ED}"/>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C46BF6-5939-4A97-B00C-E0C59ED73696}"/>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ED23724-C640-4489-9DB9-F66AE426CEB3}"/>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C18A27B-D98A-4331-8E53-D5C48A3FDF67}"/>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D2274C3-6AC8-41EB-A257-FD8C0985043A}"/>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C9CC7A4-F906-41A2-AA98-DACA4D75F2AB}"/>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3C977D8-7826-4385-8A96-6D1859FA0163}"/>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817073D-E5AC-4856-A8E6-AAC97BF1A3B6}"/>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72EB946-9EFD-4B4B-8E52-CD32BFFED6DE}"/>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B767E60-E91A-40E1-A3E1-23228C2CC1E6}"/>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A4C7AD2-A6C1-4A95-9B1C-23F3CE31B47B}"/>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90CC040-C45B-4AE4-9AF1-04285629915C}"/>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D3F9C7-8229-4F13-876E-C728FE3D7968}"/>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6C43C3B-65CE-4700-9892-120E7D9B9F63}"/>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B4FB471-2D07-43C7-925D-EA16BCAC9D75}"/>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9DC5540-9200-4108-AAE0-C797C406FD5D}"/>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FFA26FE-97FD-4C6D-B083-1BC568DAAF8D}"/>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1072479-C821-4E12-BD68-78541A1D4BE3}"/>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04AD735-2A4C-4460-B454-5FFE6D7035E6}"/>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2B754F8-0657-4A49-A325-160285B04F62}"/>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93BEB2B-E4DC-43D0-8066-063C11A6AD56}"/>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9772695-2E4B-4CBC-98DB-0C6A6669342B}"/>
            </a:ext>
          </a:extLst>
        </xdr:cNvPr>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9AD482F-2AEF-4608-A26C-75D7B3D98E91}"/>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E526D34-56E4-460F-8B60-BA052A4BDA96}"/>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9863EC8-16D4-406F-9AC5-F411454F0928}"/>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3A82733-F617-4843-A39E-3815AC9F9B38}"/>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A6F3F8A-8324-44E0-82BA-6FC08E2BC386}"/>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66232C2-0BA3-42A0-B4E5-570572CD8E6F}"/>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A28AEA8-62F9-4A9D-B58F-BE39DFCB08ED}"/>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EEDB81B-E287-4580-AE95-76EC7814614F}"/>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F8A6D79-D95D-483A-83A0-F3B04FB07AF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8692D040-6431-4729-804A-F41D9B6022AC}"/>
            </a:ext>
          </a:extLst>
        </xdr:cNvPr>
        <xdr:cNvCxnSpPr/>
      </xdr:nvCxnSpPr>
      <xdr:spPr>
        <a:xfrm flipV="1">
          <a:off x="4177665" y="5641086"/>
          <a:ext cx="0" cy="1176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FC59F9E0-D18E-4EAB-B30A-A28A2BD2C2C8}"/>
            </a:ext>
          </a:extLst>
        </xdr:cNvPr>
        <xdr:cNvSpPr txBox="1"/>
      </xdr:nvSpPr>
      <xdr:spPr>
        <a:xfrm>
          <a:off x="4216400" y="682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86E77D94-C189-4AFA-A8C8-4C4BA1CF1341}"/>
            </a:ext>
          </a:extLst>
        </xdr:cNvPr>
        <xdr:cNvCxnSpPr/>
      </xdr:nvCxnSpPr>
      <xdr:spPr>
        <a:xfrm>
          <a:off x="4108450" y="6817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0E64370D-A457-44C1-A52F-1472EDF13481}"/>
            </a:ext>
          </a:extLst>
        </xdr:cNvPr>
        <xdr:cNvSpPr txBox="1"/>
      </xdr:nvSpPr>
      <xdr:spPr>
        <a:xfrm>
          <a:off x="4216400" y="54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8F853741-283B-46A9-8BE0-45367D4C7768}"/>
            </a:ext>
          </a:extLst>
        </xdr:cNvPr>
        <xdr:cNvCxnSpPr/>
      </xdr:nvCxnSpPr>
      <xdr:spPr>
        <a:xfrm>
          <a:off x="4108450" y="56410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a:extLst>
            <a:ext uri="{FF2B5EF4-FFF2-40B4-BE49-F238E27FC236}">
              <a16:creationId xmlns:a16="http://schemas.microsoft.com/office/drawing/2014/main" id="{F170C452-45F8-4D09-9696-EB759319851C}"/>
            </a:ext>
          </a:extLst>
        </xdr:cNvPr>
        <xdr:cNvSpPr txBox="1"/>
      </xdr:nvSpPr>
      <xdr:spPr>
        <a:xfrm>
          <a:off x="4216400" y="6066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6074F822-7991-47DF-AEEA-FF24C1553463}"/>
            </a:ext>
          </a:extLst>
        </xdr:cNvPr>
        <xdr:cNvSpPr/>
      </xdr:nvSpPr>
      <xdr:spPr>
        <a:xfrm>
          <a:off x="4127500" y="6209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1FD976DB-E40D-40AD-8A6E-D3E0E58FB502}"/>
            </a:ext>
          </a:extLst>
        </xdr:cNvPr>
        <xdr:cNvSpPr/>
      </xdr:nvSpPr>
      <xdr:spPr>
        <a:xfrm>
          <a:off x="3384550" y="61564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E6DCC902-DA93-48FA-A4DC-2BDB9A6D994E}"/>
            </a:ext>
          </a:extLst>
        </xdr:cNvPr>
        <xdr:cNvSpPr/>
      </xdr:nvSpPr>
      <xdr:spPr>
        <a:xfrm>
          <a:off x="2571750" y="6114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0583C928-44FE-416F-8A20-4B9DB3DBE8A3}"/>
            </a:ext>
          </a:extLst>
        </xdr:cNvPr>
        <xdr:cNvSpPr/>
      </xdr:nvSpPr>
      <xdr:spPr>
        <a:xfrm>
          <a:off x="1778000" y="61056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752C0953-7FC8-4B6A-9C76-C13815C7E184}"/>
            </a:ext>
          </a:extLst>
        </xdr:cNvPr>
        <xdr:cNvSpPr/>
      </xdr:nvSpPr>
      <xdr:spPr>
        <a:xfrm>
          <a:off x="984250" y="60919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E079B1B-A8CA-4796-8405-7D65F0A0B86D}"/>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2A68BA5-95CD-4376-A9C1-39906FB551E4}"/>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C096F5A-44A3-481E-B3E3-7A23407031BE}"/>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F2A3AA2-010E-4DDF-99D8-C9627B13F595}"/>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B787271-FB6E-4052-8213-60B7CE5D1D6E}"/>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169418</xdr:rowOff>
    </xdr:from>
    <xdr:to>
      <xdr:col>24</xdr:col>
      <xdr:colOff>114300</xdr:colOff>
      <xdr:row>38</xdr:row>
      <xdr:rowOff>99568</xdr:rowOff>
    </xdr:to>
    <xdr:sp macro="" textlink="">
      <xdr:nvSpPr>
        <xdr:cNvPr id="71" name="楕円 70">
          <a:extLst>
            <a:ext uri="{FF2B5EF4-FFF2-40B4-BE49-F238E27FC236}">
              <a16:creationId xmlns:a16="http://schemas.microsoft.com/office/drawing/2014/main" id="{1CEF4580-9692-4028-B613-28656784EF5D}"/>
            </a:ext>
          </a:extLst>
        </xdr:cNvPr>
        <xdr:cNvSpPr/>
      </xdr:nvSpPr>
      <xdr:spPr>
        <a:xfrm>
          <a:off x="4127500" y="627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147845</xdr:rowOff>
    </xdr:from>
    <xdr:ext cx="405111" cy="259045"/>
    <xdr:sp macro="" textlink="">
      <xdr:nvSpPr>
        <xdr:cNvPr id="72" name="【道路】&#10;有形固定資産減価償却率該当値テキスト">
          <a:extLst>
            <a:ext uri="{FF2B5EF4-FFF2-40B4-BE49-F238E27FC236}">
              <a16:creationId xmlns:a16="http://schemas.microsoft.com/office/drawing/2014/main" id="{7E280E2D-4465-4C99-B05E-10DEDC4D3568}"/>
            </a:ext>
          </a:extLst>
        </xdr:cNvPr>
        <xdr:cNvSpPr txBox="1"/>
      </xdr:nvSpPr>
      <xdr:spPr>
        <a:xfrm>
          <a:off x="4216400" y="626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141986</xdr:rowOff>
    </xdr:from>
    <xdr:to>
      <xdr:col>20</xdr:col>
      <xdr:colOff>38100</xdr:colOff>
      <xdr:row>38</xdr:row>
      <xdr:rowOff>72136</xdr:rowOff>
    </xdr:to>
    <xdr:sp macro="" textlink="">
      <xdr:nvSpPr>
        <xdr:cNvPr id="73" name="楕円 72">
          <a:extLst>
            <a:ext uri="{FF2B5EF4-FFF2-40B4-BE49-F238E27FC236}">
              <a16:creationId xmlns:a16="http://schemas.microsoft.com/office/drawing/2014/main" id="{BF536A15-09ED-4D4A-802B-A7BD7BD36F68}"/>
            </a:ext>
          </a:extLst>
        </xdr:cNvPr>
        <xdr:cNvSpPr/>
      </xdr:nvSpPr>
      <xdr:spPr>
        <a:xfrm>
          <a:off x="3384550" y="62570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21336</xdr:rowOff>
    </xdr:from>
    <xdr:to>
      <xdr:col>24</xdr:col>
      <xdr:colOff>63500</xdr:colOff>
      <xdr:row>38</xdr:row>
      <xdr:rowOff>48768</xdr:rowOff>
    </xdr:to>
    <xdr:cxnSp macro="">
      <xdr:nvCxnSpPr>
        <xdr:cNvPr id="74" name="直線コネクタ 73">
          <a:extLst>
            <a:ext uri="{FF2B5EF4-FFF2-40B4-BE49-F238E27FC236}">
              <a16:creationId xmlns:a16="http://schemas.microsoft.com/office/drawing/2014/main" id="{7B4B21F4-F853-4823-85D1-BCFBD98A170B}"/>
            </a:ext>
          </a:extLst>
        </xdr:cNvPr>
        <xdr:cNvCxnSpPr/>
      </xdr:nvCxnSpPr>
      <xdr:spPr>
        <a:xfrm>
          <a:off x="3429000" y="6301486"/>
          <a:ext cx="7493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114554</xdr:rowOff>
    </xdr:from>
    <xdr:to>
      <xdr:col>15</xdr:col>
      <xdr:colOff>101600</xdr:colOff>
      <xdr:row>38</xdr:row>
      <xdr:rowOff>44704</xdr:rowOff>
    </xdr:to>
    <xdr:sp macro="" textlink="">
      <xdr:nvSpPr>
        <xdr:cNvPr id="75" name="楕円 74">
          <a:extLst>
            <a:ext uri="{FF2B5EF4-FFF2-40B4-BE49-F238E27FC236}">
              <a16:creationId xmlns:a16="http://schemas.microsoft.com/office/drawing/2014/main" id="{A31CE049-0119-46BB-9467-7467AF658F15}"/>
            </a:ext>
          </a:extLst>
        </xdr:cNvPr>
        <xdr:cNvSpPr/>
      </xdr:nvSpPr>
      <xdr:spPr>
        <a:xfrm>
          <a:off x="2571750" y="62296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165354</xdr:rowOff>
    </xdr:from>
    <xdr:to>
      <xdr:col>19</xdr:col>
      <xdr:colOff>177800</xdr:colOff>
      <xdr:row>38</xdr:row>
      <xdr:rowOff>21336</xdr:rowOff>
    </xdr:to>
    <xdr:cxnSp macro="">
      <xdr:nvCxnSpPr>
        <xdr:cNvPr id="76" name="直線コネクタ 75">
          <a:extLst>
            <a:ext uri="{FF2B5EF4-FFF2-40B4-BE49-F238E27FC236}">
              <a16:creationId xmlns:a16="http://schemas.microsoft.com/office/drawing/2014/main" id="{3CF453BA-C927-4E48-BB11-E5F89F39C860}"/>
            </a:ext>
          </a:extLst>
        </xdr:cNvPr>
        <xdr:cNvCxnSpPr/>
      </xdr:nvCxnSpPr>
      <xdr:spPr>
        <a:xfrm>
          <a:off x="2622550" y="6280404"/>
          <a:ext cx="80645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84836</xdr:rowOff>
    </xdr:from>
    <xdr:to>
      <xdr:col>10</xdr:col>
      <xdr:colOff>165100</xdr:colOff>
      <xdr:row>38</xdr:row>
      <xdr:rowOff>14986</xdr:rowOff>
    </xdr:to>
    <xdr:sp macro="" textlink="">
      <xdr:nvSpPr>
        <xdr:cNvPr id="77" name="楕円 76">
          <a:extLst>
            <a:ext uri="{FF2B5EF4-FFF2-40B4-BE49-F238E27FC236}">
              <a16:creationId xmlns:a16="http://schemas.microsoft.com/office/drawing/2014/main" id="{F4311EC5-992D-47C2-9663-3155B8EE58EF}"/>
            </a:ext>
          </a:extLst>
        </xdr:cNvPr>
        <xdr:cNvSpPr/>
      </xdr:nvSpPr>
      <xdr:spPr>
        <a:xfrm>
          <a:off x="1778000" y="61998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135636</xdr:rowOff>
    </xdr:from>
    <xdr:to>
      <xdr:col>15</xdr:col>
      <xdr:colOff>50800</xdr:colOff>
      <xdr:row>37</xdr:row>
      <xdr:rowOff>165354</xdr:rowOff>
    </xdr:to>
    <xdr:cxnSp macro="">
      <xdr:nvCxnSpPr>
        <xdr:cNvPr id="78" name="直線コネクタ 77">
          <a:extLst>
            <a:ext uri="{FF2B5EF4-FFF2-40B4-BE49-F238E27FC236}">
              <a16:creationId xmlns:a16="http://schemas.microsoft.com/office/drawing/2014/main" id="{D123389A-35B1-422F-B0CF-00B629F30AEC}"/>
            </a:ext>
          </a:extLst>
        </xdr:cNvPr>
        <xdr:cNvCxnSpPr/>
      </xdr:nvCxnSpPr>
      <xdr:spPr>
        <a:xfrm>
          <a:off x="1828800" y="6250686"/>
          <a:ext cx="79375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64262</xdr:rowOff>
    </xdr:from>
    <xdr:to>
      <xdr:col>6</xdr:col>
      <xdr:colOff>38100</xdr:colOff>
      <xdr:row>37</xdr:row>
      <xdr:rowOff>165862</xdr:rowOff>
    </xdr:to>
    <xdr:sp macro="" textlink="">
      <xdr:nvSpPr>
        <xdr:cNvPr id="79" name="楕円 78">
          <a:extLst>
            <a:ext uri="{FF2B5EF4-FFF2-40B4-BE49-F238E27FC236}">
              <a16:creationId xmlns:a16="http://schemas.microsoft.com/office/drawing/2014/main" id="{A9582C81-AC4E-4E50-AD3E-66E2A861360A}"/>
            </a:ext>
          </a:extLst>
        </xdr:cNvPr>
        <xdr:cNvSpPr/>
      </xdr:nvSpPr>
      <xdr:spPr>
        <a:xfrm>
          <a:off x="984250" y="61793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115062</xdr:rowOff>
    </xdr:from>
    <xdr:to>
      <xdr:col>10</xdr:col>
      <xdr:colOff>114300</xdr:colOff>
      <xdr:row>37</xdr:row>
      <xdr:rowOff>135636</xdr:rowOff>
    </xdr:to>
    <xdr:cxnSp macro="">
      <xdr:nvCxnSpPr>
        <xdr:cNvPr id="80" name="直線コネクタ 79">
          <a:extLst>
            <a:ext uri="{FF2B5EF4-FFF2-40B4-BE49-F238E27FC236}">
              <a16:creationId xmlns:a16="http://schemas.microsoft.com/office/drawing/2014/main" id="{03E9C8FE-024D-4AF5-9BEC-E3D86635DD85}"/>
            </a:ext>
          </a:extLst>
        </xdr:cNvPr>
        <xdr:cNvCxnSpPr/>
      </xdr:nvCxnSpPr>
      <xdr:spPr>
        <a:xfrm>
          <a:off x="1028700" y="6230112"/>
          <a:ext cx="8001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a:extLst>
            <a:ext uri="{FF2B5EF4-FFF2-40B4-BE49-F238E27FC236}">
              <a16:creationId xmlns:a16="http://schemas.microsoft.com/office/drawing/2014/main" id="{83D28BB6-21DB-4AC5-A0BF-0E48846015F3}"/>
            </a:ext>
          </a:extLst>
        </xdr:cNvPr>
        <xdr:cNvSpPr txBox="1"/>
      </xdr:nvSpPr>
      <xdr:spPr>
        <a:xfrm>
          <a:off x="3239144" y="594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A5556417-735B-446E-8537-25AA3D7442AA}"/>
            </a:ext>
          </a:extLst>
        </xdr:cNvPr>
        <xdr:cNvSpPr txBox="1"/>
      </xdr:nvSpPr>
      <xdr:spPr>
        <a:xfrm>
          <a:off x="2439044" y="5896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a:extLst>
            <a:ext uri="{FF2B5EF4-FFF2-40B4-BE49-F238E27FC236}">
              <a16:creationId xmlns:a16="http://schemas.microsoft.com/office/drawing/2014/main" id="{3113EC63-3151-4775-AFBF-9F82F03CCCD5}"/>
            </a:ext>
          </a:extLst>
        </xdr:cNvPr>
        <xdr:cNvSpPr txBox="1"/>
      </xdr:nvSpPr>
      <xdr:spPr>
        <a:xfrm>
          <a:off x="1645294" y="5887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4" name="n_4aveValue【道路】&#10;有形固定資産減価償却率">
          <a:extLst>
            <a:ext uri="{FF2B5EF4-FFF2-40B4-BE49-F238E27FC236}">
              <a16:creationId xmlns:a16="http://schemas.microsoft.com/office/drawing/2014/main" id="{8518B536-6FA4-4882-A00B-434D85418A33}"/>
            </a:ext>
          </a:extLst>
        </xdr:cNvPr>
        <xdr:cNvSpPr txBox="1"/>
      </xdr:nvSpPr>
      <xdr:spPr>
        <a:xfrm>
          <a:off x="851544" y="587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63263</xdr:rowOff>
    </xdr:from>
    <xdr:ext cx="405111" cy="259045"/>
    <xdr:sp macro="" textlink="">
      <xdr:nvSpPr>
        <xdr:cNvPr id="85" name="n_1mainValue【道路】&#10;有形固定資産減価償却率">
          <a:extLst>
            <a:ext uri="{FF2B5EF4-FFF2-40B4-BE49-F238E27FC236}">
              <a16:creationId xmlns:a16="http://schemas.microsoft.com/office/drawing/2014/main" id="{7FB3F658-25AB-484E-AF65-12F729DB31B4}"/>
            </a:ext>
          </a:extLst>
        </xdr:cNvPr>
        <xdr:cNvSpPr txBox="1"/>
      </xdr:nvSpPr>
      <xdr:spPr>
        <a:xfrm>
          <a:off x="3239144" y="6343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35831</xdr:rowOff>
    </xdr:from>
    <xdr:ext cx="405111" cy="259045"/>
    <xdr:sp macro="" textlink="">
      <xdr:nvSpPr>
        <xdr:cNvPr id="86" name="n_2mainValue【道路】&#10;有形固定資産減価償却率">
          <a:extLst>
            <a:ext uri="{FF2B5EF4-FFF2-40B4-BE49-F238E27FC236}">
              <a16:creationId xmlns:a16="http://schemas.microsoft.com/office/drawing/2014/main" id="{B57F170B-5072-46B8-A3C0-CA553543AD1B}"/>
            </a:ext>
          </a:extLst>
        </xdr:cNvPr>
        <xdr:cNvSpPr txBox="1"/>
      </xdr:nvSpPr>
      <xdr:spPr>
        <a:xfrm>
          <a:off x="2439044" y="6315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6113</xdr:rowOff>
    </xdr:from>
    <xdr:ext cx="405111" cy="259045"/>
    <xdr:sp macro="" textlink="">
      <xdr:nvSpPr>
        <xdr:cNvPr id="87" name="n_3mainValue【道路】&#10;有形固定資産減価償却率">
          <a:extLst>
            <a:ext uri="{FF2B5EF4-FFF2-40B4-BE49-F238E27FC236}">
              <a16:creationId xmlns:a16="http://schemas.microsoft.com/office/drawing/2014/main" id="{526B6535-B57B-467D-9F1C-2DA480AEE287}"/>
            </a:ext>
          </a:extLst>
        </xdr:cNvPr>
        <xdr:cNvSpPr txBox="1"/>
      </xdr:nvSpPr>
      <xdr:spPr>
        <a:xfrm>
          <a:off x="1645294" y="6286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156989</xdr:rowOff>
    </xdr:from>
    <xdr:ext cx="405111" cy="259045"/>
    <xdr:sp macro="" textlink="">
      <xdr:nvSpPr>
        <xdr:cNvPr id="88" name="n_4mainValue【道路】&#10;有形固定資産減価償却率">
          <a:extLst>
            <a:ext uri="{FF2B5EF4-FFF2-40B4-BE49-F238E27FC236}">
              <a16:creationId xmlns:a16="http://schemas.microsoft.com/office/drawing/2014/main" id="{C4462250-7099-4AAC-8977-46B1448AF4D7}"/>
            </a:ext>
          </a:extLst>
        </xdr:cNvPr>
        <xdr:cNvSpPr txBox="1"/>
      </xdr:nvSpPr>
      <xdr:spPr>
        <a:xfrm>
          <a:off x="8515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0145B6C-8997-436A-890B-87C12398EA16}"/>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53CE494-7871-48B7-81DA-31B90876BB2C}"/>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C575282-47C5-421D-AE0D-5D91C95C6B7F}"/>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BABBDF6-E325-493A-AFC3-8AD840602AE3}"/>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DD4CB95-92FE-4A16-A59B-5D3218E21954}"/>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E42038D-0E29-498B-AA38-10E30B5CF59B}"/>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AE85E00-4230-4452-A2AF-FEFD28E171D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FE7FCBB-DF04-4459-BB20-F7F2F2A1A2D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BB2734E-590F-4A0F-A56C-1C945356EAA9}"/>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F22A68F-3504-4BBC-B459-1D8F569A4044}"/>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F9D23FA1-3775-4DC6-8044-105D2F09D30C}"/>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9617D53-2C93-484C-9398-E1969A7645E7}"/>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FE0DE54B-A872-4F58-8F5F-C8F517B6C3FF}"/>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40BAE2E0-5C57-47EF-9D3D-714C002A221D}"/>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2185A8E9-0ABF-436F-A606-5483CF04A2CA}"/>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6A1300A-B76D-4770-908E-966C72611BB6}"/>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CD62868-541C-4392-8389-E3DF1805D976}"/>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80A40E0D-BA17-4004-AD7A-029119624495}"/>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CC31FF6-B2D8-492C-95D5-005178EDC238}"/>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5C7BB961-892C-4CB5-9339-F9DE4765695C}"/>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DA61994-9A24-40B1-BADC-6156BF9CBE14}"/>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2543D3AA-B65A-4E40-8458-238DB8A7CB8B}"/>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3F127918-EA3B-4EAB-83F0-DC1FDF26DBE6}"/>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F9837D71-8023-4174-8324-0440BB4331BB}"/>
            </a:ext>
          </a:extLst>
        </xdr:cNvPr>
        <xdr:cNvCxnSpPr/>
      </xdr:nvCxnSpPr>
      <xdr:spPr>
        <a:xfrm flipV="1">
          <a:off x="9429115" y="5622036"/>
          <a:ext cx="0" cy="1257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182C0D97-A35A-41FD-BD4C-AEC40E70E584}"/>
            </a:ext>
          </a:extLst>
        </xdr:cNvPr>
        <xdr:cNvSpPr txBox="1"/>
      </xdr:nvSpPr>
      <xdr:spPr>
        <a:xfrm>
          <a:off x="9467850" y="688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DFD8535A-D59E-4BE2-B73C-D5282D5E2922}"/>
            </a:ext>
          </a:extLst>
        </xdr:cNvPr>
        <xdr:cNvCxnSpPr/>
      </xdr:nvCxnSpPr>
      <xdr:spPr>
        <a:xfrm>
          <a:off x="9359900" y="68794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F63F05C2-BCFD-4510-8115-F3B2B338DD30}"/>
            </a:ext>
          </a:extLst>
        </xdr:cNvPr>
        <xdr:cNvSpPr txBox="1"/>
      </xdr:nvSpPr>
      <xdr:spPr>
        <a:xfrm>
          <a:off x="9467850" y="540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5F6DFB57-999D-40B2-B150-F6A7A3BD67B8}"/>
            </a:ext>
          </a:extLst>
        </xdr:cNvPr>
        <xdr:cNvCxnSpPr/>
      </xdr:nvCxnSpPr>
      <xdr:spPr>
        <a:xfrm>
          <a:off x="9359900" y="56220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63949</xdr:rowOff>
    </xdr:from>
    <xdr:ext cx="469744" cy="259045"/>
    <xdr:sp macro="" textlink="">
      <xdr:nvSpPr>
        <xdr:cNvPr id="117" name="【道路】&#10;一人当たり延長平均値テキスト">
          <a:extLst>
            <a:ext uri="{FF2B5EF4-FFF2-40B4-BE49-F238E27FC236}">
              <a16:creationId xmlns:a16="http://schemas.microsoft.com/office/drawing/2014/main" id="{D7E662F3-34B8-4B5F-A32A-7AE4C751477B}"/>
            </a:ext>
          </a:extLst>
        </xdr:cNvPr>
        <xdr:cNvSpPr txBox="1"/>
      </xdr:nvSpPr>
      <xdr:spPr>
        <a:xfrm>
          <a:off x="9467850" y="6509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344E502B-7D0D-4FC8-9ACF-2958B9772E95}"/>
            </a:ext>
          </a:extLst>
        </xdr:cNvPr>
        <xdr:cNvSpPr/>
      </xdr:nvSpPr>
      <xdr:spPr>
        <a:xfrm>
          <a:off x="9398000" y="65307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924C1451-B28C-478B-9BD0-D1FBB2736929}"/>
            </a:ext>
          </a:extLst>
        </xdr:cNvPr>
        <xdr:cNvSpPr/>
      </xdr:nvSpPr>
      <xdr:spPr>
        <a:xfrm>
          <a:off x="8636000" y="65364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9BC0EC38-BCB8-4CCD-B8A1-BB30CF8E11BC}"/>
            </a:ext>
          </a:extLst>
        </xdr:cNvPr>
        <xdr:cNvSpPr/>
      </xdr:nvSpPr>
      <xdr:spPr>
        <a:xfrm>
          <a:off x="7842250" y="65314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8CA9854F-CC3E-461F-957F-D8CAE69D60AE}"/>
            </a:ext>
          </a:extLst>
        </xdr:cNvPr>
        <xdr:cNvSpPr/>
      </xdr:nvSpPr>
      <xdr:spPr>
        <a:xfrm>
          <a:off x="7029450" y="65130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D212A91F-B660-4C20-9795-B74E470E12D9}"/>
            </a:ext>
          </a:extLst>
        </xdr:cNvPr>
        <xdr:cNvSpPr/>
      </xdr:nvSpPr>
      <xdr:spPr>
        <a:xfrm>
          <a:off x="6235700" y="6534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1979A40-3631-4951-A1F1-94B089AAD11B}"/>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CFB425D-4D28-4042-9791-A588AEA1415D}"/>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314B6D9-D63F-4D96-A992-180EC7E3950D}"/>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E1190BC-F63E-4B79-A285-163A3CAC8147}"/>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FE8B3BC-C310-4225-A270-793E069CB58A}"/>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76607</xdr:rowOff>
    </xdr:from>
    <xdr:to>
      <xdr:col>55</xdr:col>
      <xdr:colOff>50800</xdr:colOff>
      <xdr:row>37</xdr:row>
      <xdr:rowOff>6757</xdr:rowOff>
    </xdr:to>
    <xdr:sp macro="" textlink="">
      <xdr:nvSpPr>
        <xdr:cNvPr id="128" name="楕円 127">
          <a:extLst>
            <a:ext uri="{FF2B5EF4-FFF2-40B4-BE49-F238E27FC236}">
              <a16:creationId xmlns:a16="http://schemas.microsoft.com/office/drawing/2014/main" id="{0461FF15-4AB3-4BDB-BA14-C6A045E3293D}"/>
            </a:ext>
          </a:extLst>
        </xdr:cNvPr>
        <xdr:cNvSpPr/>
      </xdr:nvSpPr>
      <xdr:spPr>
        <a:xfrm>
          <a:off x="9398000" y="60265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99484</xdr:rowOff>
    </xdr:from>
    <xdr:ext cx="534377" cy="259045"/>
    <xdr:sp macro="" textlink="">
      <xdr:nvSpPr>
        <xdr:cNvPr id="129" name="【道路】&#10;一人当たり延長該当値テキスト">
          <a:extLst>
            <a:ext uri="{FF2B5EF4-FFF2-40B4-BE49-F238E27FC236}">
              <a16:creationId xmlns:a16="http://schemas.microsoft.com/office/drawing/2014/main" id="{9DFF0294-7CF9-4C4C-82B1-3D509DB63A96}"/>
            </a:ext>
          </a:extLst>
        </xdr:cNvPr>
        <xdr:cNvSpPr txBox="1"/>
      </xdr:nvSpPr>
      <xdr:spPr>
        <a:xfrm>
          <a:off x="9467850" y="588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91465</xdr:rowOff>
    </xdr:from>
    <xdr:to>
      <xdr:col>50</xdr:col>
      <xdr:colOff>165100</xdr:colOff>
      <xdr:row>37</xdr:row>
      <xdr:rowOff>21615</xdr:rowOff>
    </xdr:to>
    <xdr:sp macro="" textlink="">
      <xdr:nvSpPr>
        <xdr:cNvPr id="130" name="楕円 129">
          <a:extLst>
            <a:ext uri="{FF2B5EF4-FFF2-40B4-BE49-F238E27FC236}">
              <a16:creationId xmlns:a16="http://schemas.microsoft.com/office/drawing/2014/main" id="{60EBA8F0-B698-4433-AC65-E09D5775F894}"/>
            </a:ext>
          </a:extLst>
        </xdr:cNvPr>
        <xdr:cNvSpPr/>
      </xdr:nvSpPr>
      <xdr:spPr>
        <a:xfrm>
          <a:off x="8636000" y="60414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127407</xdr:rowOff>
    </xdr:from>
    <xdr:to>
      <xdr:col>55</xdr:col>
      <xdr:colOff>0</xdr:colOff>
      <xdr:row>36</xdr:row>
      <xdr:rowOff>142265</xdr:rowOff>
    </xdr:to>
    <xdr:cxnSp macro="">
      <xdr:nvCxnSpPr>
        <xdr:cNvPr id="131" name="直線コネクタ 130">
          <a:extLst>
            <a:ext uri="{FF2B5EF4-FFF2-40B4-BE49-F238E27FC236}">
              <a16:creationId xmlns:a16="http://schemas.microsoft.com/office/drawing/2014/main" id="{DB9CB971-99D6-4EB0-82F1-063DBBEFBD00}"/>
            </a:ext>
          </a:extLst>
        </xdr:cNvPr>
        <xdr:cNvCxnSpPr/>
      </xdr:nvCxnSpPr>
      <xdr:spPr>
        <a:xfrm flipV="1">
          <a:off x="8686800" y="6077357"/>
          <a:ext cx="74295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104191</xdr:rowOff>
    </xdr:from>
    <xdr:to>
      <xdr:col>46</xdr:col>
      <xdr:colOff>38100</xdr:colOff>
      <xdr:row>37</xdr:row>
      <xdr:rowOff>34341</xdr:rowOff>
    </xdr:to>
    <xdr:sp macro="" textlink="">
      <xdr:nvSpPr>
        <xdr:cNvPr id="132" name="楕円 131">
          <a:extLst>
            <a:ext uri="{FF2B5EF4-FFF2-40B4-BE49-F238E27FC236}">
              <a16:creationId xmlns:a16="http://schemas.microsoft.com/office/drawing/2014/main" id="{5943CE79-D414-4754-BF6E-8FEC7150CAED}"/>
            </a:ext>
          </a:extLst>
        </xdr:cNvPr>
        <xdr:cNvSpPr/>
      </xdr:nvSpPr>
      <xdr:spPr>
        <a:xfrm>
          <a:off x="7842250" y="60541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142265</xdr:rowOff>
    </xdr:from>
    <xdr:to>
      <xdr:col>50</xdr:col>
      <xdr:colOff>114300</xdr:colOff>
      <xdr:row>36</xdr:row>
      <xdr:rowOff>154991</xdr:rowOff>
    </xdr:to>
    <xdr:cxnSp macro="">
      <xdr:nvCxnSpPr>
        <xdr:cNvPr id="133" name="直線コネクタ 132">
          <a:extLst>
            <a:ext uri="{FF2B5EF4-FFF2-40B4-BE49-F238E27FC236}">
              <a16:creationId xmlns:a16="http://schemas.microsoft.com/office/drawing/2014/main" id="{DB6CA370-5A77-486A-BD4E-31E8C6CE1EBA}"/>
            </a:ext>
          </a:extLst>
        </xdr:cNvPr>
        <xdr:cNvCxnSpPr/>
      </xdr:nvCxnSpPr>
      <xdr:spPr>
        <a:xfrm flipV="1">
          <a:off x="7886700" y="6092215"/>
          <a:ext cx="800100" cy="1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117221</xdr:rowOff>
    </xdr:from>
    <xdr:to>
      <xdr:col>41</xdr:col>
      <xdr:colOff>101600</xdr:colOff>
      <xdr:row>37</xdr:row>
      <xdr:rowOff>47371</xdr:rowOff>
    </xdr:to>
    <xdr:sp macro="" textlink="">
      <xdr:nvSpPr>
        <xdr:cNvPr id="134" name="楕円 133">
          <a:extLst>
            <a:ext uri="{FF2B5EF4-FFF2-40B4-BE49-F238E27FC236}">
              <a16:creationId xmlns:a16="http://schemas.microsoft.com/office/drawing/2014/main" id="{1D326FA8-7102-4648-A6C3-98A70746814B}"/>
            </a:ext>
          </a:extLst>
        </xdr:cNvPr>
        <xdr:cNvSpPr/>
      </xdr:nvSpPr>
      <xdr:spPr>
        <a:xfrm>
          <a:off x="7029450" y="60671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154991</xdr:rowOff>
    </xdr:from>
    <xdr:to>
      <xdr:col>45</xdr:col>
      <xdr:colOff>177800</xdr:colOff>
      <xdr:row>36</xdr:row>
      <xdr:rowOff>168021</xdr:rowOff>
    </xdr:to>
    <xdr:cxnSp macro="">
      <xdr:nvCxnSpPr>
        <xdr:cNvPr id="135" name="直線コネクタ 134">
          <a:extLst>
            <a:ext uri="{FF2B5EF4-FFF2-40B4-BE49-F238E27FC236}">
              <a16:creationId xmlns:a16="http://schemas.microsoft.com/office/drawing/2014/main" id="{52683AB5-9F6B-496A-8514-3F1467240AA1}"/>
            </a:ext>
          </a:extLst>
        </xdr:cNvPr>
        <xdr:cNvCxnSpPr/>
      </xdr:nvCxnSpPr>
      <xdr:spPr>
        <a:xfrm flipV="1">
          <a:off x="7080250" y="6104941"/>
          <a:ext cx="80645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127051</xdr:rowOff>
    </xdr:from>
    <xdr:to>
      <xdr:col>36</xdr:col>
      <xdr:colOff>165100</xdr:colOff>
      <xdr:row>37</xdr:row>
      <xdr:rowOff>57201</xdr:rowOff>
    </xdr:to>
    <xdr:sp macro="" textlink="">
      <xdr:nvSpPr>
        <xdr:cNvPr id="136" name="楕円 135">
          <a:extLst>
            <a:ext uri="{FF2B5EF4-FFF2-40B4-BE49-F238E27FC236}">
              <a16:creationId xmlns:a16="http://schemas.microsoft.com/office/drawing/2014/main" id="{330F1750-B9F6-414A-88FE-C143330A3848}"/>
            </a:ext>
          </a:extLst>
        </xdr:cNvPr>
        <xdr:cNvSpPr/>
      </xdr:nvSpPr>
      <xdr:spPr>
        <a:xfrm>
          <a:off x="6235700" y="60770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168021</xdr:rowOff>
    </xdr:from>
    <xdr:to>
      <xdr:col>41</xdr:col>
      <xdr:colOff>50800</xdr:colOff>
      <xdr:row>37</xdr:row>
      <xdr:rowOff>6401</xdr:rowOff>
    </xdr:to>
    <xdr:cxnSp macro="">
      <xdr:nvCxnSpPr>
        <xdr:cNvPr id="137" name="直線コネクタ 136">
          <a:extLst>
            <a:ext uri="{FF2B5EF4-FFF2-40B4-BE49-F238E27FC236}">
              <a16:creationId xmlns:a16="http://schemas.microsoft.com/office/drawing/2014/main" id="{11503E36-83A7-47E9-8C42-62773E971484}"/>
            </a:ext>
          </a:extLst>
        </xdr:cNvPr>
        <xdr:cNvCxnSpPr/>
      </xdr:nvCxnSpPr>
      <xdr:spPr>
        <a:xfrm flipV="1">
          <a:off x="6286500" y="6117971"/>
          <a:ext cx="79375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12514</xdr:rowOff>
    </xdr:from>
    <xdr:ext cx="469744" cy="259045"/>
    <xdr:sp macro="" textlink="">
      <xdr:nvSpPr>
        <xdr:cNvPr id="138" name="n_1aveValue【道路】&#10;一人当たり延長">
          <a:extLst>
            <a:ext uri="{FF2B5EF4-FFF2-40B4-BE49-F238E27FC236}">
              <a16:creationId xmlns:a16="http://schemas.microsoft.com/office/drawing/2014/main" id="{8D0367EA-E58E-47C2-B45A-117B7DB18169}"/>
            </a:ext>
          </a:extLst>
        </xdr:cNvPr>
        <xdr:cNvSpPr txBox="1"/>
      </xdr:nvSpPr>
      <xdr:spPr>
        <a:xfrm>
          <a:off x="8458277" y="662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7485</xdr:rowOff>
    </xdr:from>
    <xdr:ext cx="469744" cy="259045"/>
    <xdr:sp macro="" textlink="">
      <xdr:nvSpPr>
        <xdr:cNvPr id="139" name="n_2aveValue【道路】&#10;一人当たり延長">
          <a:extLst>
            <a:ext uri="{FF2B5EF4-FFF2-40B4-BE49-F238E27FC236}">
              <a16:creationId xmlns:a16="http://schemas.microsoft.com/office/drawing/2014/main" id="{D3551208-ECFA-496C-A17E-1AEFE3335AA9}"/>
            </a:ext>
          </a:extLst>
        </xdr:cNvPr>
        <xdr:cNvSpPr txBox="1"/>
      </xdr:nvSpPr>
      <xdr:spPr>
        <a:xfrm>
          <a:off x="7677227" y="66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160494</xdr:rowOff>
    </xdr:from>
    <xdr:ext cx="469744" cy="259045"/>
    <xdr:sp macro="" textlink="">
      <xdr:nvSpPr>
        <xdr:cNvPr id="140" name="n_3aveValue【道路】&#10;一人当たり延長">
          <a:extLst>
            <a:ext uri="{FF2B5EF4-FFF2-40B4-BE49-F238E27FC236}">
              <a16:creationId xmlns:a16="http://schemas.microsoft.com/office/drawing/2014/main" id="{86994627-F374-4118-9AE1-55E6F77F1FF7}"/>
            </a:ext>
          </a:extLst>
        </xdr:cNvPr>
        <xdr:cNvSpPr txBox="1"/>
      </xdr:nvSpPr>
      <xdr:spPr>
        <a:xfrm>
          <a:off x="6864427" y="660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10837</xdr:rowOff>
    </xdr:from>
    <xdr:ext cx="469744" cy="259045"/>
    <xdr:sp macro="" textlink="">
      <xdr:nvSpPr>
        <xdr:cNvPr id="141" name="n_4aveValue【道路】&#10;一人当たり延長">
          <a:extLst>
            <a:ext uri="{FF2B5EF4-FFF2-40B4-BE49-F238E27FC236}">
              <a16:creationId xmlns:a16="http://schemas.microsoft.com/office/drawing/2014/main" id="{28F341C6-8AE0-4E52-9E35-E6BD55DA9020}"/>
            </a:ext>
          </a:extLst>
        </xdr:cNvPr>
        <xdr:cNvSpPr txBox="1"/>
      </xdr:nvSpPr>
      <xdr:spPr>
        <a:xfrm>
          <a:off x="6070677" y="66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38142</xdr:rowOff>
    </xdr:from>
    <xdr:ext cx="534377" cy="259045"/>
    <xdr:sp macro="" textlink="">
      <xdr:nvSpPr>
        <xdr:cNvPr id="142" name="n_1mainValue【道路】&#10;一人当たり延長">
          <a:extLst>
            <a:ext uri="{FF2B5EF4-FFF2-40B4-BE49-F238E27FC236}">
              <a16:creationId xmlns:a16="http://schemas.microsoft.com/office/drawing/2014/main" id="{3417E117-1353-4471-B3F3-77BF3E54ADB8}"/>
            </a:ext>
          </a:extLst>
        </xdr:cNvPr>
        <xdr:cNvSpPr txBox="1"/>
      </xdr:nvSpPr>
      <xdr:spPr>
        <a:xfrm>
          <a:off x="8425961" y="58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50868</xdr:rowOff>
    </xdr:from>
    <xdr:ext cx="534377" cy="259045"/>
    <xdr:sp macro="" textlink="">
      <xdr:nvSpPr>
        <xdr:cNvPr id="143" name="n_2mainValue【道路】&#10;一人当たり延長">
          <a:extLst>
            <a:ext uri="{FF2B5EF4-FFF2-40B4-BE49-F238E27FC236}">
              <a16:creationId xmlns:a16="http://schemas.microsoft.com/office/drawing/2014/main" id="{ABC81ED5-9F35-4308-8E5B-2520D5FBE3A1}"/>
            </a:ext>
          </a:extLst>
        </xdr:cNvPr>
        <xdr:cNvSpPr txBox="1"/>
      </xdr:nvSpPr>
      <xdr:spPr>
        <a:xfrm>
          <a:off x="7644911" y="583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63898</xdr:rowOff>
    </xdr:from>
    <xdr:ext cx="534377" cy="259045"/>
    <xdr:sp macro="" textlink="">
      <xdr:nvSpPr>
        <xdr:cNvPr id="144" name="n_3mainValue【道路】&#10;一人当たり延長">
          <a:extLst>
            <a:ext uri="{FF2B5EF4-FFF2-40B4-BE49-F238E27FC236}">
              <a16:creationId xmlns:a16="http://schemas.microsoft.com/office/drawing/2014/main" id="{B915DC41-2BA0-4AF9-9DA2-ACBBD78D4E84}"/>
            </a:ext>
          </a:extLst>
        </xdr:cNvPr>
        <xdr:cNvSpPr txBox="1"/>
      </xdr:nvSpPr>
      <xdr:spPr>
        <a:xfrm>
          <a:off x="6851161" y="584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73728</xdr:rowOff>
    </xdr:from>
    <xdr:ext cx="534377" cy="259045"/>
    <xdr:sp macro="" textlink="">
      <xdr:nvSpPr>
        <xdr:cNvPr id="145" name="n_4mainValue【道路】&#10;一人当たり延長">
          <a:extLst>
            <a:ext uri="{FF2B5EF4-FFF2-40B4-BE49-F238E27FC236}">
              <a16:creationId xmlns:a16="http://schemas.microsoft.com/office/drawing/2014/main" id="{A547C554-95D2-4A46-A568-9367B1D47424}"/>
            </a:ext>
          </a:extLst>
        </xdr:cNvPr>
        <xdr:cNvSpPr txBox="1"/>
      </xdr:nvSpPr>
      <xdr:spPr>
        <a:xfrm>
          <a:off x="6038361" y="585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C026EC8-B249-4B9F-A7EB-78512BE0B5A3}"/>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200699D-14AA-4262-BC53-D5D70EDD5623}"/>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B324A72-22E2-4912-B4C9-FCAD1011F33E}"/>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236C5B0-4C4A-472E-BF45-58C18120B7D7}"/>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AE0CCE6-B7A5-479C-87D1-738FA6FDF7CC}"/>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1129DE8-FB58-486A-8A82-3A759E189B6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6E9BFD0-A3E9-4D72-9704-8EEE8ECB8449}"/>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12D84C4-C7E5-437F-AAA9-5E9D3A886EAC}"/>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5F538E5-B5EE-4A11-9769-0F06C5E39F56}"/>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D3EBCB5-A304-46A0-86E3-71D12B630D67}"/>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BC58CC8-444F-4E80-9718-726A0454013D}"/>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25A898B4-28A5-4A34-9FB6-1555074EE973}"/>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F5CF3D6-D4F7-45BD-BD00-C9CA33D88C3A}"/>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FE2415E2-C8D2-4E67-A659-E85541660B06}"/>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842D60FB-B603-4C43-819E-40BD18CE24CB}"/>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CF2FC047-F13A-4BA8-A10B-0061BB4E069E}"/>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E366B042-46AD-483D-90E0-8FDA7F23F29A}"/>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AB0C1A47-E571-4A7E-B1C6-06FA65969BCD}"/>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E1EC25F1-1B74-46CF-A8B9-22950BA0711C}"/>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D8CCD18E-FD47-4B2A-AF89-1C51E329E74B}"/>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10C9433E-A1D4-4FC5-AF0F-1DE97E09C2C6}"/>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36D78744-DE91-497B-AEBA-F368B2F6A767}"/>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A93B65C8-3C05-4143-B555-B9D0217BE7D5}"/>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28E8DD2-DED9-4952-BB5F-C0F2EBADDB34}"/>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CE6EEE47-220C-4785-87D5-A053687E3631}"/>
            </a:ext>
          </a:extLst>
        </xdr:cNvPr>
        <xdr:cNvCxnSpPr/>
      </xdr:nvCxnSpPr>
      <xdr:spPr>
        <a:xfrm flipV="1">
          <a:off x="4177665" y="916305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9253C6CD-D3C5-48C9-9316-351E23436385}"/>
            </a:ext>
          </a:extLst>
        </xdr:cNvPr>
        <xdr:cNvSpPr txBox="1"/>
      </xdr:nvSpPr>
      <xdr:spPr>
        <a:xfrm>
          <a:off x="4216400"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7FC922BB-3A45-45B0-866B-0D7F4B2733D5}"/>
            </a:ext>
          </a:extLst>
        </xdr:cNvPr>
        <xdr:cNvCxnSpPr/>
      </xdr:nvCxnSpPr>
      <xdr:spPr>
        <a:xfrm>
          <a:off x="4108450" y="10626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329EE47E-3821-4681-81D0-2FCAB6E702A2}"/>
            </a:ext>
          </a:extLst>
        </xdr:cNvPr>
        <xdr:cNvSpPr txBox="1"/>
      </xdr:nvSpPr>
      <xdr:spPr>
        <a:xfrm>
          <a:off x="4216400" y="894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B369ACF5-50B4-4EFB-98CE-42C5AAC168AD}"/>
            </a:ext>
          </a:extLst>
        </xdr:cNvPr>
        <xdr:cNvCxnSpPr/>
      </xdr:nvCxnSpPr>
      <xdr:spPr>
        <a:xfrm>
          <a:off x="4108450" y="916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68761BA5-4D07-4031-A514-2217E658B72E}"/>
            </a:ext>
          </a:extLst>
        </xdr:cNvPr>
        <xdr:cNvSpPr txBox="1"/>
      </xdr:nvSpPr>
      <xdr:spPr>
        <a:xfrm>
          <a:off x="4216400" y="985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68FE3D6A-9010-4607-AB59-5CF4561AA9BB}"/>
            </a:ext>
          </a:extLst>
        </xdr:cNvPr>
        <xdr:cNvSpPr/>
      </xdr:nvSpPr>
      <xdr:spPr>
        <a:xfrm>
          <a:off x="4127500" y="9998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7EFD1E5E-29F4-45E8-94D9-261D07335B85}"/>
            </a:ext>
          </a:extLst>
        </xdr:cNvPr>
        <xdr:cNvSpPr/>
      </xdr:nvSpPr>
      <xdr:spPr>
        <a:xfrm>
          <a:off x="3384550" y="99834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816D5077-20EF-484F-9749-D5003F65FF1D}"/>
            </a:ext>
          </a:extLst>
        </xdr:cNvPr>
        <xdr:cNvSpPr/>
      </xdr:nvSpPr>
      <xdr:spPr>
        <a:xfrm>
          <a:off x="2571750" y="997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557B2C49-840E-465D-8B54-41D1F5514502}"/>
            </a:ext>
          </a:extLst>
        </xdr:cNvPr>
        <xdr:cNvSpPr/>
      </xdr:nvSpPr>
      <xdr:spPr>
        <a:xfrm>
          <a:off x="1778000" y="99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043228B9-237E-4FED-AF04-40D97F63AD47}"/>
            </a:ext>
          </a:extLst>
        </xdr:cNvPr>
        <xdr:cNvSpPr/>
      </xdr:nvSpPr>
      <xdr:spPr>
        <a:xfrm>
          <a:off x="984250" y="9937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C54E1F6-A061-4296-9CEE-587EE1F61971}"/>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2D64FE1-BC74-4FD7-B68E-30C833D46D72}"/>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F24AC0A-D6FF-4FA8-902B-07BEC654007D}"/>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5D9955E-CF26-4792-ABEF-578FBDCBA303}"/>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A11CCCF-1237-405C-B568-2457C931AB9A}"/>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50165</xdr:rowOff>
    </xdr:from>
    <xdr:to>
      <xdr:col>24</xdr:col>
      <xdr:colOff>114300</xdr:colOff>
      <xdr:row>62</xdr:row>
      <xdr:rowOff>151765</xdr:rowOff>
    </xdr:to>
    <xdr:sp macro="" textlink="">
      <xdr:nvSpPr>
        <xdr:cNvPr id="186" name="楕円 185">
          <a:extLst>
            <a:ext uri="{FF2B5EF4-FFF2-40B4-BE49-F238E27FC236}">
              <a16:creationId xmlns:a16="http://schemas.microsoft.com/office/drawing/2014/main" id="{E4E695AA-6783-4B52-90AC-7D0380B6863D}"/>
            </a:ext>
          </a:extLst>
        </xdr:cNvPr>
        <xdr:cNvSpPr/>
      </xdr:nvSpPr>
      <xdr:spPr>
        <a:xfrm>
          <a:off x="4127500" y="1029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28592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6344DCEC-B3FF-4D07-8282-F2D0D1CFAB05}"/>
            </a:ext>
          </a:extLst>
        </xdr:cNvPr>
        <xdr:cNvSpPr txBox="1"/>
      </xdr:nvSpPr>
      <xdr:spPr>
        <a:xfrm>
          <a:off x="4216400" y="10271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55880</xdr:rowOff>
    </xdr:from>
    <xdr:to>
      <xdr:col>20</xdr:col>
      <xdr:colOff>38100</xdr:colOff>
      <xdr:row>62</xdr:row>
      <xdr:rowOff>157480</xdr:rowOff>
    </xdr:to>
    <xdr:sp macro="" textlink="">
      <xdr:nvSpPr>
        <xdr:cNvPr id="188" name="楕円 187">
          <a:extLst>
            <a:ext uri="{FF2B5EF4-FFF2-40B4-BE49-F238E27FC236}">
              <a16:creationId xmlns:a16="http://schemas.microsoft.com/office/drawing/2014/main" id="{4F7A56C5-591B-4168-8952-B14009AA3A7F}"/>
            </a:ext>
          </a:extLst>
        </xdr:cNvPr>
        <xdr:cNvSpPr/>
      </xdr:nvSpPr>
      <xdr:spPr>
        <a:xfrm>
          <a:off x="3384550" y="10298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100965</xdr:rowOff>
    </xdr:from>
    <xdr:to>
      <xdr:col>24</xdr:col>
      <xdr:colOff>63500</xdr:colOff>
      <xdr:row>62</xdr:row>
      <xdr:rowOff>106680</xdr:rowOff>
    </xdr:to>
    <xdr:cxnSp macro="">
      <xdr:nvCxnSpPr>
        <xdr:cNvPr id="189" name="直線コネクタ 188">
          <a:extLst>
            <a:ext uri="{FF2B5EF4-FFF2-40B4-BE49-F238E27FC236}">
              <a16:creationId xmlns:a16="http://schemas.microsoft.com/office/drawing/2014/main" id="{33EE937E-6342-402E-AF4E-D054993036F6}"/>
            </a:ext>
          </a:extLst>
        </xdr:cNvPr>
        <xdr:cNvCxnSpPr/>
      </xdr:nvCxnSpPr>
      <xdr:spPr>
        <a:xfrm flipV="1">
          <a:off x="3429000" y="10343515"/>
          <a:ext cx="7493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50165</xdr:rowOff>
    </xdr:from>
    <xdr:to>
      <xdr:col>15</xdr:col>
      <xdr:colOff>101600</xdr:colOff>
      <xdr:row>62</xdr:row>
      <xdr:rowOff>151765</xdr:rowOff>
    </xdr:to>
    <xdr:sp macro="" textlink="">
      <xdr:nvSpPr>
        <xdr:cNvPr id="190" name="楕円 189">
          <a:extLst>
            <a:ext uri="{FF2B5EF4-FFF2-40B4-BE49-F238E27FC236}">
              <a16:creationId xmlns:a16="http://schemas.microsoft.com/office/drawing/2014/main" id="{D1824EE5-FB9E-4F1C-9429-79D7A30ED19A}"/>
            </a:ext>
          </a:extLst>
        </xdr:cNvPr>
        <xdr:cNvSpPr/>
      </xdr:nvSpPr>
      <xdr:spPr>
        <a:xfrm>
          <a:off x="2571750" y="1029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100965</xdr:rowOff>
    </xdr:from>
    <xdr:to>
      <xdr:col>19</xdr:col>
      <xdr:colOff>177800</xdr:colOff>
      <xdr:row>62</xdr:row>
      <xdr:rowOff>106680</xdr:rowOff>
    </xdr:to>
    <xdr:cxnSp macro="">
      <xdr:nvCxnSpPr>
        <xdr:cNvPr id="191" name="直線コネクタ 190">
          <a:extLst>
            <a:ext uri="{FF2B5EF4-FFF2-40B4-BE49-F238E27FC236}">
              <a16:creationId xmlns:a16="http://schemas.microsoft.com/office/drawing/2014/main" id="{A1470D4E-131F-4169-B44B-F6C98AB89187}"/>
            </a:ext>
          </a:extLst>
        </xdr:cNvPr>
        <xdr:cNvCxnSpPr/>
      </xdr:nvCxnSpPr>
      <xdr:spPr>
        <a:xfrm>
          <a:off x="2622550" y="10343515"/>
          <a:ext cx="8064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80645</xdr:rowOff>
    </xdr:from>
    <xdr:to>
      <xdr:col>10</xdr:col>
      <xdr:colOff>165100</xdr:colOff>
      <xdr:row>63</xdr:row>
      <xdr:rowOff>10795</xdr:rowOff>
    </xdr:to>
    <xdr:sp macro="" textlink="">
      <xdr:nvSpPr>
        <xdr:cNvPr id="192" name="楕円 191">
          <a:extLst>
            <a:ext uri="{FF2B5EF4-FFF2-40B4-BE49-F238E27FC236}">
              <a16:creationId xmlns:a16="http://schemas.microsoft.com/office/drawing/2014/main" id="{95E27E5D-42DA-4035-B59B-1B91E6A8C1B2}"/>
            </a:ext>
          </a:extLst>
        </xdr:cNvPr>
        <xdr:cNvSpPr/>
      </xdr:nvSpPr>
      <xdr:spPr>
        <a:xfrm>
          <a:off x="1778000" y="103231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100965</xdr:rowOff>
    </xdr:from>
    <xdr:to>
      <xdr:col>15</xdr:col>
      <xdr:colOff>50800</xdr:colOff>
      <xdr:row>62</xdr:row>
      <xdr:rowOff>131445</xdr:rowOff>
    </xdr:to>
    <xdr:cxnSp macro="">
      <xdr:nvCxnSpPr>
        <xdr:cNvPr id="193" name="直線コネクタ 192">
          <a:extLst>
            <a:ext uri="{FF2B5EF4-FFF2-40B4-BE49-F238E27FC236}">
              <a16:creationId xmlns:a16="http://schemas.microsoft.com/office/drawing/2014/main" id="{EB5DDA5A-D2D3-4B6B-91AE-9699880A5308}"/>
            </a:ext>
          </a:extLst>
        </xdr:cNvPr>
        <xdr:cNvCxnSpPr/>
      </xdr:nvCxnSpPr>
      <xdr:spPr>
        <a:xfrm flipV="1">
          <a:off x="1828800" y="10343515"/>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71120</xdr:rowOff>
    </xdr:from>
    <xdr:to>
      <xdr:col>6</xdr:col>
      <xdr:colOff>38100</xdr:colOff>
      <xdr:row>63</xdr:row>
      <xdr:rowOff>1270</xdr:rowOff>
    </xdr:to>
    <xdr:sp macro="" textlink="">
      <xdr:nvSpPr>
        <xdr:cNvPr id="194" name="楕円 193">
          <a:extLst>
            <a:ext uri="{FF2B5EF4-FFF2-40B4-BE49-F238E27FC236}">
              <a16:creationId xmlns:a16="http://schemas.microsoft.com/office/drawing/2014/main" id="{0F515507-AF1D-4519-841E-5B870C67E812}"/>
            </a:ext>
          </a:extLst>
        </xdr:cNvPr>
        <xdr:cNvSpPr/>
      </xdr:nvSpPr>
      <xdr:spPr>
        <a:xfrm>
          <a:off x="984250" y="10313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121920</xdr:rowOff>
    </xdr:from>
    <xdr:to>
      <xdr:col>10</xdr:col>
      <xdr:colOff>114300</xdr:colOff>
      <xdr:row>62</xdr:row>
      <xdr:rowOff>131445</xdr:rowOff>
    </xdr:to>
    <xdr:cxnSp macro="">
      <xdr:nvCxnSpPr>
        <xdr:cNvPr id="195" name="直線コネクタ 194">
          <a:extLst>
            <a:ext uri="{FF2B5EF4-FFF2-40B4-BE49-F238E27FC236}">
              <a16:creationId xmlns:a16="http://schemas.microsoft.com/office/drawing/2014/main" id="{2F5C32D6-BABC-4D64-A9B3-EE9459131E93}"/>
            </a:ext>
          </a:extLst>
        </xdr:cNvPr>
        <xdr:cNvCxnSpPr/>
      </xdr:nvCxnSpPr>
      <xdr:spPr>
        <a:xfrm>
          <a:off x="1028700" y="10364470"/>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D12F3AFE-F057-4FE6-B043-AA84AE93A643}"/>
            </a:ext>
          </a:extLst>
        </xdr:cNvPr>
        <xdr:cNvSpPr txBox="1"/>
      </xdr:nvSpPr>
      <xdr:spPr>
        <a:xfrm>
          <a:off x="3239144"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4F6FBFCC-B728-4C0A-87AD-5B9703FE6DCF}"/>
            </a:ext>
          </a:extLst>
        </xdr:cNvPr>
        <xdr:cNvSpPr txBox="1"/>
      </xdr:nvSpPr>
      <xdr:spPr>
        <a:xfrm>
          <a:off x="2439044" y="9753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F4C29CD8-EF54-4015-9ABC-E584DE288B38}"/>
            </a:ext>
          </a:extLst>
        </xdr:cNvPr>
        <xdr:cNvSpPr txBox="1"/>
      </xdr:nvSpPr>
      <xdr:spPr>
        <a:xfrm>
          <a:off x="164529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14AC9836-B977-4801-89CF-394C25FCA43A}"/>
            </a:ext>
          </a:extLst>
        </xdr:cNvPr>
        <xdr:cNvSpPr txBox="1"/>
      </xdr:nvSpPr>
      <xdr:spPr>
        <a:xfrm>
          <a:off x="8515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148607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D2076648-82CB-4DF5-A6EC-E24CDD92BE87}"/>
            </a:ext>
          </a:extLst>
        </xdr:cNvPr>
        <xdr:cNvSpPr txBox="1"/>
      </xdr:nvSpPr>
      <xdr:spPr>
        <a:xfrm>
          <a:off x="3239144" y="1039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142892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5FDBAAD6-36C8-4EFA-A454-0BFD1BF17388}"/>
            </a:ext>
          </a:extLst>
        </xdr:cNvPr>
        <xdr:cNvSpPr txBox="1"/>
      </xdr:nvSpPr>
      <xdr:spPr>
        <a:xfrm>
          <a:off x="2439044" y="1038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1922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7A4630C6-55B5-41D8-8C46-59E5AD4DBBCA}"/>
            </a:ext>
          </a:extLst>
        </xdr:cNvPr>
        <xdr:cNvSpPr txBox="1"/>
      </xdr:nvSpPr>
      <xdr:spPr>
        <a:xfrm>
          <a:off x="1645294" y="1040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163847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98ADEF3A-4982-403A-A738-FFE8E3508B40}"/>
            </a:ext>
          </a:extLst>
        </xdr:cNvPr>
        <xdr:cNvSpPr txBox="1"/>
      </xdr:nvSpPr>
      <xdr:spPr>
        <a:xfrm>
          <a:off x="851544" y="1040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9E337E34-41D4-474E-A499-30E3E284ACC3}"/>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19990EC1-31CF-48A4-B7F4-E3B9977E8E23}"/>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1AF1D0C-471D-4BB9-A285-DEBF1F86F5A2}"/>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DA2668C6-AD75-4382-9CE4-63FB484A0C8A}"/>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D08C6D43-3F6D-4843-A3AF-A7BE8BC34F41}"/>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867D958D-9E0C-466D-AB03-F5B6445AF5FB}"/>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F9316713-2315-4129-BB45-78C2DBAFAA4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7F67A020-AC2B-4AB6-B2A9-00D4730565C1}"/>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FCB60C15-2D72-4881-8D6F-72A579F7018E}"/>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65FEF957-B90E-4B18-9D65-A5A12DC4BFF1}"/>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48623864-9C29-45D6-8E7D-B375E1E0D7BB}"/>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17245476-0B15-4BBF-89AE-634E3AD8A0EA}"/>
            </a:ext>
          </a:extLst>
        </xdr:cNvPr>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4778123B-F74C-496D-8355-7B201E47B808}"/>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4D54FEA8-E4E2-4C40-9A64-188E48E7EA9E}"/>
            </a:ext>
          </a:extLst>
        </xdr:cNvPr>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693FAD8A-C086-4439-9997-8E1CDE831AA3}"/>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3869DFAE-AB7A-4A5E-8D02-124CB68B7DC4}"/>
            </a:ext>
          </a:extLst>
        </xdr:cNvPr>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64ACFD56-B82A-4E60-B9A3-663086A6C048}"/>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553CCAE0-D1DC-4082-A18C-2EAA85C9C6CC}"/>
            </a:ext>
          </a:extLst>
        </xdr:cNvPr>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3B5BFC7D-F070-4B60-AD95-B6EEFA4E5F08}"/>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A849EA72-D11F-4827-B076-A89273D98321}"/>
            </a:ext>
          </a:extLst>
        </xdr:cNvPr>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8D762456-8651-4A34-AD8A-9D5696E1398D}"/>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35673AAA-D977-4F90-A4A8-F4AA05B75418}"/>
            </a:ext>
          </a:extLst>
        </xdr:cNvPr>
        <xdr:cNvSpPr txBox="1"/>
      </xdr:nvSpPr>
      <xdr:spPr>
        <a:xfrm>
          <a:off x="5418031" y="89917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5E7FBF57-E1DB-4315-8911-D7E62474CFD5}"/>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978C2133-B2B6-41AB-9100-A0DFAD715119}"/>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1632D728-5550-45FC-ACDD-37060BB4E206}"/>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9DD078A7-E623-44CD-B206-387563EF6439}"/>
            </a:ext>
          </a:extLst>
        </xdr:cNvPr>
        <xdr:cNvCxnSpPr/>
      </xdr:nvCxnSpPr>
      <xdr:spPr>
        <a:xfrm flipV="1">
          <a:off x="9429115" y="9277073"/>
          <a:ext cx="0" cy="141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B06CCAB5-E82D-4BA3-8715-C92977B88B6E}"/>
            </a:ext>
          </a:extLst>
        </xdr:cNvPr>
        <xdr:cNvSpPr txBox="1"/>
      </xdr:nvSpPr>
      <xdr:spPr>
        <a:xfrm>
          <a:off x="9467850" y="1069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E4D18967-1FE4-415E-98CA-E9DB626EF30B}"/>
            </a:ext>
          </a:extLst>
        </xdr:cNvPr>
        <xdr:cNvCxnSpPr/>
      </xdr:nvCxnSpPr>
      <xdr:spPr>
        <a:xfrm>
          <a:off x="9359900" y="106927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9BEF54CA-6D0B-4952-841C-016147B4FBDC}"/>
            </a:ext>
          </a:extLst>
        </xdr:cNvPr>
        <xdr:cNvSpPr txBox="1"/>
      </xdr:nvSpPr>
      <xdr:spPr>
        <a:xfrm>
          <a:off x="9467850" y="9065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ABB27435-6127-4C7E-B993-DCBA1FD93155}"/>
            </a:ext>
          </a:extLst>
        </xdr:cNvPr>
        <xdr:cNvCxnSpPr/>
      </xdr:nvCxnSpPr>
      <xdr:spPr>
        <a:xfrm>
          <a:off x="9359900" y="92770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A7950AED-E837-4CA9-963A-FB4451090A4D}"/>
            </a:ext>
          </a:extLst>
        </xdr:cNvPr>
        <xdr:cNvSpPr txBox="1"/>
      </xdr:nvSpPr>
      <xdr:spPr>
        <a:xfrm>
          <a:off x="9467850" y="10318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B0744060-74D1-4492-9508-DC5728F25E5A}"/>
            </a:ext>
          </a:extLst>
        </xdr:cNvPr>
        <xdr:cNvSpPr/>
      </xdr:nvSpPr>
      <xdr:spPr>
        <a:xfrm>
          <a:off x="9398000" y="10339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3181A145-D94A-4591-A2D7-7AD520ED9AF0}"/>
            </a:ext>
          </a:extLst>
        </xdr:cNvPr>
        <xdr:cNvSpPr/>
      </xdr:nvSpPr>
      <xdr:spPr>
        <a:xfrm>
          <a:off x="8636000" y="103493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CBC4A852-A78D-4CB6-8F9D-8129590A833C}"/>
            </a:ext>
          </a:extLst>
        </xdr:cNvPr>
        <xdr:cNvSpPr/>
      </xdr:nvSpPr>
      <xdr:spPr>
        <a:xfrm>
          <a:off x="7842250" y="10353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53F9F65D-5DCD-470C-B0C9-D6037A2276F6}"/>
            </a:ext>
          </a:extLst>
        </xdr:cNvPr>
        <xdr:cNvSpPr/>
      </xdr:nvSpPr>
      <xdr:spPr>
        <a:xfrm>
          <a:off x="7029450" y="103532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9AC4815A-6AF0-43B4-80BC-519FEAAF5B09}"/>
            </a:ext>
          </a:extLst>
        </xdr:cNvPr>
        <xdr:cNvSpPr/>
      </xdr:nvSpPr>
      <xdr:spPr>
        <a:xfrm>
          <a:off x="6235700" y="103706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621207D-C2EE-4C7C-A4EF-2027F309BC8F}"/>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83711DA-89EF-435E-ABA3-8CA07A679F8E}"/>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74BAD2F-96E8-41F6-9C7A-4D66185194C7}"/>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462051C-5DA8-4769-912E-3320E8A17DDE}"/>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573A3B6-65EE-4F86-B23B-1A2BD5E69CA6}"/>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145773</xdr:rowOff>
    </xdr:from>
    <xdr:to>
      <xdr:col>55</xdr:col>
      <xdr:colOff>50800</xdr:colOff>
      <xdr:row>56</xdr:row>
      <xdr:rowOff>75923</xdr:rowOff>
    </xdr:to>
    <xdr:sp macro="" textlink="">
      <xdr:nvSpPr>
        <xdr:cNvPr id="245" name="楕円 244">
          <a:extLst>
            <a:ext uri="{FF2B5EF4-FFF2-40B4-BE49-F238E27FC236}">
              <a16:creationId xmlns:a16="http://schemas.microsoft.com/office/drawing/2014/main" id="{7F4BEDB1-BED2-43E5-822F-B1BF46B1B4D2}"/>
            </a:ext>
          </a:extLst>
        </xdr:cNvPr>
        <xdr:cNvSpPr/>
      </xdr:nvSpPr>
      <xdr:spPr>
        <a:xfrm>
          <a:off x="9398000" y="92326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98800</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EF33F075-E4F6-4525-A36A-C7E3421A9FC2}"/>
            </a:ext>
          </a:extLst>
        </xdr:cNvPr>
        <xdr:cNvSpPr txBox="1"/>
      </xdr:nvSpPr>
      <xdr:spPr>
        <a:xfrm>
          <a:off x="9467850" y="918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12509</xdr:rowOff>
    </xdr:from>
    <xdr:to>
      <xdr:col>50</xdr:col>
      <xdr:colOff>165100</xdr:colOff>
      <xdr:row>56</xdr:row>
      <xdr:rowOff>114109</xdr:rowOff>
    </xdr:to>
    <xdr:sp macro="" textlink="">
      <xdr:nvSpPr>
        <xdr:cNvPr id="247" name="楕円 246">
          <a:extLst>
            <a:ext uri="{FF2B5EF4-FFF2-40B4-BE49-F238E27FC236}">
              <a16:creationId xmlns:a16="http://schemas.microsoft.com/office/drawing/2014/main" id="{84B61AB3-ED49-4F0C-BC8E-7EFCFD527DB0}"/>
            </a:ext>
          </a:extLst>
        </xdr:cNvPr>
        <xdr:cNvSpPr/>
      </xdr:nvSpPr>
      <xdr:spPr>
        <a:xfrm>
          <a:off x="8636000" y="926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25123</xdr:rowOff>
    </xdr:from>
    <xdr:to>
      <xdr:col>55</xdr:col>
      <xdr:colOff>0</xdr:colOff>
      <xdr:row>56</xdr:row>
      <xdr:rowOff>63309</xdr:rowOff>
    </xdr:to>
    <xdr:cxnSp macro="">
      <xdr:nvCxnSpPr>
        <xdr:cNvPr id="248" name="直線コネクタ 247">
          <a:extLst>
            <a:ext uri="{FF2B5EF4-FFF2-40B4-BE49-F238E27FC236}">
              <a16:creationId xmlns:a16="http://schemas.microsoft.com/office/drawing/2014/main" id="{7DDE71D5-DEBC-4D58-AD95-2E96505BFD7F}"/>
            </a:ext>
          </a:extLst>
        </xdr:cNvPr>
        <xdr:cNvCxnSpPr/>
      </xdr:nvCxnSpPr>
      <xdr:spPr>
        <a:xfrm flipV="1">
          <a:off x="8686800" y="9277073"/>
          <a:ext cx="742950" cy="3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36215</xdr:rowOff>
    </xdr:from>
    <xdr:to>
      <xdr:col>46</xdr:col>
      <xdr:colOff>38100</xdr:colOff>
      <xdr:row>56</xdr:row>
      <xdr:rowOff>137815</xdr:rowOff>
    </xdr:to>
    <xdr:sp macro="" textlink="">
      <xdr:nvSpPr>
        <xdr:cNvPr id="249" name="楕円 248">
          <a:extLst>
            <a:ext uri="{FF2B5EF4-FFF2-40B4-BE49-F238E27FC236}">
              <a16:creationId xmlns:a16="http://schemas.microsoft.com/office/drawing/2014/main" id="{D94580EC-8D81-4D48-AD8F-3E329289107D}"/>
            </a:ext>
          </a:extLst>
        </xdr:cNvPr>
        <xdr:cNvSpPr/>
      </xdr:nvSpPr>
      <xdr:spPr>
        <a:xfrm>
          <a:off x="7842250" y="92881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63309</xdr:rowOff>
    </xdr:from>
    <xdr:to>
      <xdr:col>50</xdr:col>
      <xdr:colOff>114300</xdr:colOff>
      <xdr:row>56</xdr:row>
      <xdr:rowOff>87015</xdr:rowOff>
    </xdr:to>
    <xdr:cxnSp macro="">
      <xdr:nvCxnSpPr>
        <xdr:cNvPr id="250" name="直線コネクタ 249">
          <a:extLst>
            <a:ext uri="{FF2B5EF4-FFF2-40B4-BE49-F238E27FC236}">
              <a16:creationId xmlns:a16="http://schemas.microsoft.com/office/drawing/2014/main" id="{1EFD5CA3-B862-4149-9AAA-D0E5A4047F4A}"/>
            </a:ext>
          </a:extLst>
        </xdr:cNvPr>
        <xdr:cNvCxnSpPr/>
      </xdr:nvCxnSpPr>
      <xdr:spPr>
        <a:xfrm flipV="1">
          <a:off x="7886700" y="9315259"/>
          <a:ext cx="800100" cy="2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94041</xdr:rowOff>
    </xdr:from>
    <xdr:to>
      <xdr:col>41</xdr:col>
      <xdr:colOff>101600</xdr:colOff>
      <xdr:row>57</xdr:row>
      <xdr:rowOff>24191</xdr:rowOff>
    </xdr:to>
    <xdr:sp macro="" textlink="">
      <xdr:nvSpPr>
        <xdr:cNvPr id="251" name="楕円 250">
          <a:extLst>
            <a:ext uri="{FF2B5EF4-FFF2-40B4-BE49-F238E27FC236}">
              <a16:creationId xmlns:a16="http://schemas.microsoft.com/office/drawing/2014/main" id="{12ED3548-C261-4C70-92B7-0C022A242AE5}"/>
            </a:ext>
          </a:extLst>
        </xdr:cNvPr>
        <xdr:cNvSpPr/>
      </xdr:nvSpPr>
      <xdr:spPr>
        <a:xfrm>
          <a:off x="7029450" y="93459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87015</xdr:rowOff>
    </xdr:from>
    <xdr:to>
      <xdr:col>45</xdr:col>
      <xdr:colOff>177800</xdr:colOff>
      <xdr:row>56</xdr:row>
      <xdr:rowOff>144841</xdr:rowOff>
    </xdr:to>
    <xdr:cxnSp macro="">
      <xdr:nvCxnSpPr>
        <xdr:cNvPr id="252" name="直線コネクタ 251">
          <a:extLst>
            <a:ext uri="{FF2B5EF4-FFF2-40B4-BE49-F238E27FC236}">
              <a16:creationId xmlns:a16="http://schemas.microsoft.com/office/drawing/2014/main" id="{665B0325-2CBF-4B2C-AC1A-0A8AEF3349E7}"/>
            </a:ext>
          </a:extLst>
        </xdr:cNvPr>
        <xdr:cNvCxnSpPr/>
      </xdr:nvCxnSpPr>
      <xdr:spPr>
        <a:xfrm flipV="1">
          <a:off x="7080250" y="9338965"/>
          <a:ext cx="806450" cy="5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110611</xdr:rowOff>
    </xdr:from>
    <xdr:to>
      <xdr:col>36</xdr:col>
      <xdr:colOff>165100</xdr:colOff>
      <xdr:row>57</xdr:row>
      <xdr:rowOff>40761</xdr:rowOff>
    </xdr:to>
    <xdr:sp macro="" textlink="">
      <xdr:nvSpPr>
        <xdr:cNvPr id="253" name="楕円 252">
          <a:extLst>
            <a:ext uri="{FF2B5EF4-FFF2-40B4-BE49-F238E27FC236}">
              <a16:creationId xmlns:a16="http://schemas.microsoft.com/office/drawing/2014/main" id="{FB053B85-727D-46B7-A91B-3D271B113D43}"/>
            </a:ext>
          </a:extLst>
        </xdr:cNvPr>
        <xdr:cNvSpPr/>
      </xdr:nvSpPr>
      <xdr:spPr>
        <a:xfrm>
          <a:off x="6235700" y="9362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144841</xdr:rowOff>
    </xdr:from>
    <xdr:to>
      <xdr:col>41</xdr:col>
      <xdr:colOff>50800</xdr:colOff>
      <xdr:row>56</xdr:row>
      <xdr:rowOff>161411</xdr:rowOff>
    </xdr:to>
    <xdr:cxnSp macro="">
      <xdr:nvCxnSpPr>
        <xdr:cNvPr id="254" name="直線コネクタ 253">
          <a:extLst>
            <a:ext uri="{FF2B5EF4-FFF2-40B4-BE49-F238E27FC236}">
              <a16:creationId xmlns:a16="http://schemas.microsoft.com/office/drawing/2014/main" id="{BA0224E4-8D4E-4806-AEFB-9F925FE42E82}"/>
            </a:ext>
          </a:extLst>
        </xdr:cNvPr>
        <xdr:cNvCxnSpPr/>
      </xdr:nvCxnSpPr>
      <xdr:spPr>
        <a:xfrm flipV="1">
          <a:off x="6286500" y="9396791"/>
          <a:ext cx="793750" cy="1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9552C203-C62B-4E63-8B4F-F32A49FB2F69}"/>
            </a:ext>
          </a:extLst>
        </xdr:cNvPr>
        <xdr:cNvSpPr txBox="1"/>
      </xdr:nvSpPr>
      <xdr:spPr>
        <a:xfrm>
          <a:off x="8425961" y="1043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855E5E60-E846-4ADE-967A-8148228F32CF}"/>
            </a:ext>
          </a:extLst>
        </xdr:cNvPr>
        <xdr:cNvSpPr txBox="1"/>
      </xdr:nvSpPr>
      <xdr:spPr>
        <a:xfrm>
          <a:off x="7644911" y="104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31937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D30B08EB-3B75-4489-9C00-7158B4AE746E}"/>
            </a:ext>
          </a:extLst>
        </xdr:cNvPr>
        <xdr:cNvSpPr txBox="1"/>
      </xdr:nvSpPr>
      <xdr:spPr>
        <a:xfrm>
          <a:off x="6851161" y="1043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3B0D47E6-CC95-4DD8-AD2E-52662A43D791}"/>
            </a:ext>
          </a:extLst>
        </xdr:cNvPr>
        <xdr:cNvSpPr txBox="1"/>
      </xdr:nvSpPr>
      <xdr:spPr>
        <a:xfrm>
          <a:off x="6038361" y="1045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130636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ED906530-3E08-456C-A069-8193C5DE5AB1}"/>
            </a:ext>
          </a:extLst>
        </xdr:cNvPr>
        <xdr:cNvSpPr txBox="1"/>
      </xdr:nvSpPr>
      <xdr:spPr>
        <a:xfrm>
          <a:off x="8399995" y="905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154342</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5B435A84-6B9F-43D6-B9D9-A22EFE3F2E93}"/>
            </a:ext>
          </a:extLst>
        </xdr:cNvPr>
        <xdr:cNvSpPr txBox="1"/>
      </xdr:nvSpPr>
      <xdr:spPr>
        <a:xfrm>
          <a:off x="7612595" y="907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55</xdr:row>
      <xdr:rowOff>40718</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E2C0722C-8E1D-4496-A3C5-9A2CF389114D}"/>
            </a:ext>
          </a:extLst>
        </xdr:cNvPr>
        <xdr:cNvSpPr txBox="1"/>
      </xdr:nvSpPr>
      <xdr:spPr>
        <a:xfrm>
          <a:off x="6818845" y="912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55</xdr:row>
      <xdr:rowOff>57288</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A9C18B49-0125-43A1-A19F-AE7BA765C706}"/>
            </a:ext>
          </a:extLst>
        </xdr:cNvPr>
        <xdr:cNvSpPr txBox="1"/>
      </xdr:nvSpPr>
      <xdr:spPr>
        <a:xfrm>
          <a:off x="6006045" y="914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55F6365A-8A80-48C6-B4B3-016604150117}"/>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4DD429E-E081-4F33-B1E6-216543594BC2}"/>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3C7FB18D-2E18-4A9F-AC48-BD4BABD4C297}"/>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93B5F08F-7855-4152-8E82-19B20717E52F}"/>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78C1237-5786-440E-808A-FBF7BE9CF91F}"/>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6BF87CE-A6FF-441D-99B8-CD9DDE750D03}"/>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F9A626B-015A-485C-8424-36F2DFE9DC21}"/>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DFE2630-8E45-4317-BDB5-0A6AE531D599}"/>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7F92734-FB67-4A5D-9918-7781DF31699F}"/>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E6E1220-523E-451F-9BF5-E8F3CE2858A9}"/>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E809D15B-FB48-4842-A8D2-188BC9A285BE}"/>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DC0D63CE-AAB5-4DB0-AE7B-B5E1B1008A16}"/>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ACD78165-E269-4985-8864-CC930D2EC138}"/>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9BB29629-6253-463A-9912-D0B21BDFF0BC}"/>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A78974E6-03EE-4219-83E7-5D75C9A9233F}"/>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65AFF1E2-EE49-48B7-A993-9B5A2A95FA73}"/>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9BC8FC29-92ED-4A96-9515-AC3BCAA3005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FABC286C-163B-4AF9-BCD6-63D4780F64D3}"/>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241419CB-E3A5-4F69-B458-E0E51F5C25C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90A18C10-620A-4FD4-8483-988D30474267}"/>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3E09C86C-FFB5-475F-A035-B9F13DA20DD6}"/>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C411F8D1-0399-4C0D-B994-CB5A5600F229}"/>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96DDA235-5832-488C-A9E5-B4BA67A18E70}"/>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397E42FA-BB5C-4409-B0C8-02498366CC4D}"/>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93F8208C-F9DD-4E25-9AF9-B68B226F8DCD}"/>
            </a:ext>
          </a:extLst>
        </xdr:cNvPr>
        <xdr:cNvCxnSpPr/>
      </xdr:nvCxnSpPr>
      <xdr:spPr>
        <a:xfrm flipV="1">
          <a:off x="4177665" y="12863830"/>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14906689-41AE-435A-BAE8-E6DC8CEB1455}"/>
            </a:ext>
          </a:extLst>
        </xdr:cNvPr>
        <xdr:cNvSpPr txBox="1"/>
      </xdr:nvSpPr>
      <xdr:spPr>
        <a:xfrm>
          <a:off x="4216400" y="14237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3B62255E-3FAA-4075-A2E6-F0AE2F2F3123}"/>
            </a:ext>
          </a:extLst>
        </xdr:cNvPr>
        <xdr:cNvCxnSpPr/>
      </xdr:nvCxnSpPr>
      <xdr:spPr>
        <a:xfrm>
          <a:off x="4108450" y="142335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61D16B07-CDF7-46BA-B08F-B0371542CBA4}"/>
            </a:ext>
          </a:extLst>
        </xdr:cNvPr>
        <xdr:cNvSpPr txBox="1"/>
      </xdr:nvSpPr>
      <xdr:spPr>
        <a:xfrm>
          <a:off x="4216400" y="12645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42681155-E69F-4410-8634-D92331B34AEB}"/>
            </a:ext>
          </a:extLst>
        </xdr:cNvPr>
        <xdr:cNvCxnSpPr/>
      </xdr:nvCxnSpPr>
      <xdr:spPr>
        <a:xfrm>
          <a:off x="4108450" y="128638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F0C957F9-7EDA-4663-AF19-C5D5F00EBF10}"/>
            </a:ext>
          </a:extLst>
        </xdr:cNvPr>
        <xdr:cNvSpPr txBox="1"/>
      </xdr:nvSpPr>
      <xdr:spPr>
        <a:xfrm>
          <a:off x="4216400" y="13475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624CEDFE-7F6C-4F1B-9E7F-472764A636ED}"/>
            </a:ext>
          </a:extLst>
        </xdr:cNvPr>
        <xdr:cNvSpPr/>
      </xdr:nvSpPr>
      <xdr:spPr>
        <a:xfrm>
          <a:off x="4127500" y="13617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C3DEA823-0154-4099-9788-80058CE769B3}"/>
            </a:ext>
          </a:extLst>
        </xdr:cNvPr>
        <xdr:cNvSpPr/>
      </xdr:nvSpPr>
      <xdr:spPr>
        <a:xfrm>
          <a:off x="3384550" y="13604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F764EFDD-8437-45DE-9F2A-60C4AF98DC00}"/>
            </a:ext>
          </a:extLst>
        </xdr:cNvPr>
        <xdr:cNvSpPr/>
      </xdr:nvSpPr>
      <xdr:spPr>
        <a:xfrm>
          <a:off x="2571750" y="1360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444B34B3-6DB1-4A8C-9585-5AE114EE7EF1}"/>
            </a:ext>
          </a:extLst>
        </xdr:cNvPr>
        <xdr:cNvSpPr/>
      </xdr:nvSpPr>
      <xdr:spPr>
        <a:xfrm>
          <a:off x="1778000" y="13667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96FDCB02-BB29-4D75-9AB0-98AFE142875F}"/>
            </a:ext>
          </a:extLst>
        </xdr:cNvPr>
        <xdr:cNvSpPr/>
      </xdr:nvSpPr>
      <xdr:spPr>
        <a:xfrm>
          <a:off x="984250" y="136632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C645780-B8A9-47A4-BE93-108C2F4068EC}"/>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D53368D-F5A2-4D99-922A-02E9725CD35C}"/>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1D7FE81-551F-4BF3-8CB4-7D7C90D1B499}"/>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A0F119A-F6ED-4464-A1F5-D085558CBC53}"/>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065BBE0-F52E-4048-877F-C735C957D695}"/>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46355</xdr:rowOff>
    </xdr:from>
    <xdr:to>
      <xdr:col>24</xdr:col>
      <xdr:colOff>114300</xdr:colOff>
      <xdr:row>84</xdr:row>
      <xdr:rowOff>147955</xdr:rowOff>
    </xdr:to>
    <xdr:sp macro="" textlink="">
      <xdr:nvSpPr>
        <xdr:cNvPr id="303" name="楕円 302">
          <a:extLst>
            <a:ext uri="{FF2B5EF4-FFF2-40B4-BE49-F238E27FC236}">
              <a16:creationId xmlns:a16="http://schemas.microsoft.com/office/drawing/2014/main" id="{F80078F8-8FE5-4A0E-A634-D1CB3F6DCB72}"/>
            </a:ext>
          </a:extLst>
        </xdr:cNvPr>
        <xdr:cNvSpPr/>
      </xdr:nvSpPr>
      <xdr:spPr>
        <a:xfrm>
          <a:off x="4127500" y="1392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24782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C07DA6F1-1575-4525-B71B-16594165B4B0}"/>
            </a:ext>
          </a:extLst>
        </xdr:cNvPr>
        <xdr:cNvSpPr txBox="1"/>
      </xdr:nvSpPr>
      <xdr:spPr>
        <a:xfrm>
          <a:off x="4216400"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27305</xdr:rowOff>
    </xdr:from>
    <xdr:to>
      <xdr:col>20</xdr:col>
      <xdr:colOff>38100</xdr:colOff>
      <xdr:row>84</xdr:row>
      <xdr:rowOff>128905</xdr:rowOff>
    </xdr:to>
    <xdr:sp macro="" textlink="">
      <xdr:nvSpPr>
        <xdr:cNvPr id="305" name="楕円 304">
          <a:extLst>
            <a:ext uri="{FF2B5EF4-FFF2-40B4-BE49-F238E27FC236}">
              <a16:creationId xmlns:a16="http://schemas.microsoft.com/office/drawing/2014/main" id="{5305E26F-E28A-4326-A543-4F446BA2A8E1}"/>
            </a:ext>
          </a:extLst>
        </xdr:cNvPr>
        <xdr:cNvSpPr/>
      </xdr:nvSpPr>
      <xdr:spPr>
        <a:xfrm>
          <a:off x="3384550" y="139020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78105</xdr:rowOff>
    </xdr:from>
    <xdr:to>
      <xdr:col>24</xdr:col>
      <xdr:colOff>63500</xdr:colOff>
      <xdr:row>84</xdr:row>
      <xdr:rowOff>97155</xdr:rowOff>
    </xdr:to>
    <xdr:cxnSp macro="">
      <xdr:nvCxnSpPr>
        <xdr:cNvPr id="306" name="直線コネクタ 305">
          <a:extLst>
            <a:ext uri="{FF2B5EF4-FFF2-40B4-BE49-F238E27FC236}">
              <a16:creationId xmlns:a16="http://schemas.microsoft.com/office/drawing/2014/main" id="{EBF1F713-8F3B-45E2-A999-471B77AE077F}"/>
            </a:ext>
          </a:extLst>
        </xdr:cNvPr>
        <xdr:cNvCxnSpPr/>
      </xdr:nvCxnSpPr>
      <xdr:spPr>
        <a:xfrm>
          <a:off x="3429000" y="13952855"/>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44450</xdr:rowOff>
    </xdr:from>
    <xdr:to>
      <xdr:col>15</xdr:col>
      <xdr:colOff>101600</xdr:colOff>
      <xdr:row>84</xdr:row>
      <xdr:rowOff>146050</xdr:rowOff>
    </xdr:to>
    <xdr:sp macro="" textlink="">
      <xdr:nvSpPr>
        <xdr:cNvPr id="307" name="楕円 306">
          <a:extLst>
            <a:ext uri="{FF2B5EF4-FFF2-40B4-BE49-F238E27FC236}">
              <a16:creationId xmlns:a16="http://schemas.microsoft.com/office/drawing/2014/main" id="{307C628F-369E-489D-9208-AFCC5081FC57}"/>
            </a:ext>
          </a:extLst>
        </xdr:cNvPr>
        <xdr:cNvSpPr/>
      </xdr:nvSpPr>
      <xdr:spPr>
        <a:xfrm>
          <a:off x="257175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78105</xdr:rowOff>
    </xdr:from>
    <xdr:to>
      <xdr:col>19</xdr:col>
      <xdr:colOff>177800</xdr:colOff>
      <xdr:row>84</xdr:row>
      <xdr:rowOff>95250</xdr:rowOff>
    </xdr:to>
    <xdr:cxnSp macro="">
      <xdr:nvCxnSpPr>
        <xdr:cNvPr id="308" name="直線コネクタ 307">
          <a:extLst>
            <a:ext uri="{FF2B5EF4-FFF2-40B4-BE49-F238E27FC236}">
              <a16:creationId xmlns:a16="http://schemas.microsoft.com/office/drawing/2014/main" id="{368185DE-3110-46B3-9195-1CE2CC5A20EC}"/>
            </a:ext>
          </a:extLst>
        </xdr:cNvPr>
        <xdr:cNvCxnSpPr/>
      </xdr:nvCxnSpPr>
      <xdr:spPr>
        <a:xfrm flipV="1">
          <a:off x="2622550" y="13952855"/>
          <a:ext cx="8064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23495</xdr:rowOff>
    </xdr:from>
    <xdr:to>
      <xdr:col>10</xdr:col>
      <xdr:colOff>165100</xdr:colOff>
      <xdr:row>84</xdr:row>
      <xdr:rowOff>125095</xdr:rowOff>
    </xdr:to>
    <xdr:sp macro="" textlink="">
      <xdr:nvSpPr>
        <xdr:cNvPr id="309" name="楕円 308">
          <a:extLst>
            <a:ext uri="{FF2B5EF4-FFF2-40B4-BE49-F238E27FC236}">
              <a16:creationId xmlns:a16="http://schemas.microsoft.com/office/drawing/2014/main" id="{37898BD6-9613-4BDD-8D4F-48E2807AF35B}"/>
            </a:ext>
          </a:extLst>
        </xdr:cNvPr>
        <xdr:cNvSpPr/>
      </xdr:nvSpPr>
      <xdr:spPr>
        <a:xfrm>
          <a:off x="1778000" y="1389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74295</xdr:rowOff>
    </xdr:from>
    <xdr:to>
      <xdr:col>15</xdr:col>
      <xdr:colOff>50800</xdr:colOff>
      <xdr:row>84</xdr:row>
      <xdr:rowOff>95250</xdr:rowOff>
    </xdr:to>
    <xdr:cxnSp macro="">
      <xdr:nvCxnSpPr>
        <xdr:cNvPr id="310" name="直線コネクタ 309">
          <a:extLst>
            <a:ext uri="{FF2B5EF4-FFF2-40B4-BE49-F238E27FC236}">
              <a16:creationId xmlns:a16="http://schemas.microsoft.com/office/drawing/2014/main" id="{283A92DD-334C-42A7-8B36-E301F3CE1486}"/>
            </a:ext>
          </a:extLst>
        </xdr:cNvPr>
        <xdr:cNvCxnSpPr/>
      </xdr:nvCxnSpPr>
      <xdr:spPr>
        <a:xfrm>
          <a:off x="1828800" y="13949045"/>
          <a:ext cx="7937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636</xdr:rowOff>
    </xdr:from>
    <xdr:to>
      <xdr:col>6</xdr:col>
      <xdr:colOff>38100</xdr:colOff>
      <xdr:row>84</xdr:row>
      <xdr:rowOff>102236</xdr:rowOff>
    </xdr:to>
    <xdr:sp macro="" textlink="">
      <xdr:nvSpPr>
        <xdr:cNvPr id="311" name="楕円 310">
          <a:extLst>
            <a:ext uri="{FF2B5EF4-FFF2-40B4-BE49-F238E27FC236}">
              <a16:creationId xmlns:a16="http://schemas.microsoft.com/office/drawing/2014/main" id="{8195D65D-945E-4DDC-A485-7658F695BE48}"/>
            </a:ext>
          </a:extLst>
        </xdr:cNvPr>
        <xdr:cNvSpPr/>
      </xdr:nvSpPr>
      <xdr:spPr>
        <a:xfrm>
          <a:off x="984250" y="138753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51436</xdr:rowOff>
    </xdr:from>
    <xdr:to>
      <xdr:col>10</xdr:col>
      <xdr:colOff>114300</xdr:colOff>
      <xdr:row>84</xdr:row>
      <xdr:rowOff>74295</xdr:rowOff>
    </xdr:to>
    <xdr:cxnSp macro="">
      <xdr:nvCxnSpPr>
        <xdr:cNvPr id="312" name="直線コネクタ 311">
          <a:extLst>
            <a:ext uri="{FF2B5EF4-FFF2-40B4-BE49-F238E27FC236}">
              <a16:creationId xmlns:a16="http://schemas.microsoft.com/office/drawing/2014/main" id="{D9105FA6-753C-45B0-8914-59B355D280C6}"/>
            </a:ext>
          </a:extLst>
        </xdr:cNvPr>
        <xdr:cNvCxnSpPr/>
      </xdr:nvCxnSpPr>
      <xdr:spPr>
        <a:xfrm>
          <a:off x="1028700" y="13926186"/>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a:extLst>
            <a:ext uri="{FF2B5EF4-FFF2-40B4-BE49-F238E27FC236}">
              <a16:creationId xmlns:a16="http://schemas.microsoft.com/office/drawing/2014/main" id="{235FDB0F-4F2D-4551-B8E7-D61105C2E7C0}"/>
            </a:ext>
          </a:extLst>
        </xdr:cNvPr>
        <xdr:cNvSpPr txBox="1"/>
      </xdr:nvSpPr>
      <xdr:spPr>
        <a:xfrm>
          <a:off x="3239144" y="1338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a:extLst>
            <a:ext uri="{FF2B5EF4-FFF2-40B4-BE49-F238E27FC236}">
              <a16:creationId xmlns:a16="http://schemas.microsoft.com/office/drawing/2014/main" id="{F037BEA6-432E-4728-8874-847C1F2B6A29}"/>
            </a:ext>
          </a:extLst>
        </xdr:cNvPr>
        <xdr:cNvSpPr txBox="1"/>
      </xdr:nvSpPr>
      <xdr:spPr>
        <a:xfrm>
          <a:off x="2439044" y="13383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315" name="n_3aveValue【公営住宅】&#10;有形固定資産減価償却率">
          <a:extLst>
            <a:ext uri="{FF2B5EF4-FFF2-40B4-BE49-F238E27FC236}">
              <a16:creationId xmlns:a16="http://schemas.microsoft.com/office/drawing/2014/main" id="{0C8867DB-43B7-4729-935B-0C2C43D4C040}"/>
            </a:ext>
          </a:extLst>
        </xdr:cNvPr>
        <xdr:cNvSpPr txBox="1"/>
      </xdr:nvSpPr>
      <xdr:spPr>
        <a:xfrm>
          <a:off x="1645294" y="1344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316" name="n_4aveValue【公営住宅】&#10;有形固定資産減価償却率">
          <a:extLst>
            <a:ext uri="{FF2B5EF4-FFF2-40B4-BE49-F238E27FC236}">
              <a16:creationId xmlns:a16="http://schemas.microsoft.com/office/drawing/2014/main" id="{AC3B6454-8A07-41E3-9E92-2EB166D42EA1}"/>
            </a:ext>
          </a:extLst>
        </xdr:cNvPr>
        <xdr:cNvSpPr txBox="1"/>
      </xdr:nvSpPr>
      <xdr:spPr>
        <a:xfrm>
          <a:off x="851544" y="13444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120032</xdr:rowOff>
    </xdr:from>
    <xdr:ext cx="405111" cy="259045"/>
    <xdr:sp macro="" textlink="">
      <xdr:nvSpPr>
        <xdr:cNvPr id="317" name="n_1mainValue【公営住宅】&#10;有形固定資産減価償却率">
          <a:extLst>
            <a:ext uri="{FF2B5EF4-FFF2-40B4-BE49-F238E27FC236}">
              <a16:creationId xmlns:a16="http://schemas.microsoft.com/office/drawing/2014/main" id="{BE2D369C-C259-4948-B250-98D468F6228E}"/>
            </a:ext>
          </a:extLst>
        </xdr:cNvPr>
        <xdr:cNvSpPr txBox="1"/>
      </xdr:nvSpPr>
      <xdr:spPr>
        <a:xfrm>
          <a:off x="32391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137177</xdr:rowOff>
    </xdr:from>
    <xdr:ext cx="405111" cy="259045"/>
    <xdr:sp macro="" textlink="">
      <xdr:nvSpPr>
        <xdr:cNvPr id="318" name="n_2mainValue【公営住宅】&#10;有形固定資産減価償却率">
          <a:extLst>
            <a:ext uri="{FF2B5EF4-FFF2-40B4-BE49-F238E27FC236}">
              <a16:creationId xmlns:a16="http://schemas.microsoft.com/office/drawing/2014/main" id="{9BFC98F9-7CAC-49EF-8E0D-52AA3D80C390}"/>
            </a:ext>
          </a:extLst>
        </xdr:cNvPr>
        <xdr:cNvSpPr txBox="1"/>
      </xdr:nvSpPr>
      <xdr:spPr>
        <a:xfrm>
          <a:off x="2439044"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116222</xdr:rowOff>
    </xdr:from>
    <xdr:ext cx="405111" cy="259045"/>
    <xdr:sp macro="" textlink="">
      <xdr:nvSpPr>
        <xdr:cNvPr id="319" name="n_3mainValue【公営住宅】&#10;有形固定資産減価償却率">
          <a:extLst>
            <a:ext uri="{FF2B5EF4-FFF2-40B4-BE49-F238E27FC236}">
              <a16:creationId xmlns:a16="http://schemas.microsoft.com/office/drawing/2014/main" id="{5F7F4604-95D0-4E8E-90E9-6BB0B024FC80}"/>
            </a:ext>
          </a:extLst>
        </xdr:cNvPr>
        <xdr:cNvSpPr txBox="1"/>
      </xdr:nvSpPr>
      <xdr:spPr>
        <a:xfrm>
          <a:off x="1645294" y="1399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93363</xdr:rowOff>
    </xdr:from>
    <xdr:ext cx="405111" cy="259045"/>
    <xdr:sp macro="" textlink="">
      <xdr:nvSpPr>
        <xdr:cNvPr id="320" name="n_4mainValue【公営住宅】&#10;有形固定資産減価償却率">
          <a:extLst>
            <a:ext uri="{FF2B5EF4-FFF2-40B4-BE49-F238E27FC236}">
              <a16:creationId xmlns:a16="http://schemas.microsoft.com/office/drawing/2014/main" id="{F7B0E883-B32E-4F42-8036-01DC96EFB6E9}"/>
            </a:ext>
          </a:extLst>
        </xdr:cNvPr>
        <xdr:cNvSpPr txBox="1"/>
      </xdr:nvSpPr>
      <xdr:spPr>
        <a:xfrm>
          <a:off x="8515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6B83B5CF-43DD-46AC-9E3F-0EEC9EAB447F}"/>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73590EBA-8BCD-4C7E-A975-1C0373F416D8}"/>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D942AE99-5672-492B-A3E2-2CF500E2E3EC}"/>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78F8A4C-ED8A-43A3-BEE9-13B22A1BF0D4}"/>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6A3F0A59-F0A7-47F5-99C2-AD2B4842E274}"/>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4C246107-73EA-47C9-B41B-90B451CFA69D}"/>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89FBC245-6F08-461C-AF5D-0A0F4B1F201B}"/>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4A2F362-7AF3-4BBD-84F4-2A1E8713EE09}"/>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9059161-0914-4682-8A50-7CE315B4EC72}"/>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7264EEE-A60F-4D8C-B972-2503BCE7D1DB}"/>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142FD57-670F-4B76-97DD-006DDB674B8F}"/>
            </a:ext>
          </a:extLst>
        </xdr:cNvPr>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EC67595C-4134-40DA-96B7-3DA104214418}"/>
            </a:ext>
          </a:extLst>
        </xdr:cNvPr>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CFA4EDD7-4D6A-4ACF-9EC1-B9140F2E2DB8}"/>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291F7D2D-CB24-4E29-A7C5-1E421DEEAB54}"/>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8F8CAB16-23F2-468B-9993-8B75CC454A64}"/>
            </a:ext>
          </a:extLst>
        </xdr:cNvPr>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CB2CE29C-DF52-43DA-A5BB-CE993F9E80E9}"/>
            </a:ext>
          </a:extLst>
        </xdr:cNvPr>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AD366984-0222-49A0-AABF-272E5A0AF215}"/>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6009FDE9-0EF5-453F-87C3-24D6F3632566}"/>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62F0F9B8-A78C-4EBA-8783-B0E7D5C016FD}"/>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B4016505-C39B-421B-9B0D-6DCE082C94EF}"/>
            </a:ext>
          </a:extLst>
        </xdr:cNvPr>
        <xdr:cNvCxnSpPr/>
      </xdr:nvCxnSpPr>
      <xdr:spPr>
        <a:xfrm flipV="1">
          <a:off x="9429115" y="12901676"/>
          <a:ext cx="0" cy="1227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2AA9BAC9-571A-4340-B768-950B765FB492}"/>
            </a:ext>
          </a:extLst>
        </xdr:cNvPr>
        <xdr:cNvSpPr txBox="1"/>
      </xdr:nvSpPr>
      <xdr:spPr>
        <a:xfrm>
          <a:off x="9467850" y="1413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83D42FA5-D5F1-4F11-BADB-8FBB88E8C01B}"/>
            </a:ext>
          </a:extLst>
        </xdr:cNvPr>
        <xdr:cNvCxnSpPr/>
      </xdr:nvCxnSpPr>
      <xdr:spPr>
        <a:xfrm>
          <a:off x="9359900" y="141293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82C4B09D-1ED7-4786-B84E-99D4EB05729A}"/>
            </a:ext>
          </a:extLst>
        </xdr:cNvPr>
        <xdr:cNvSpPr txBox="1"/>
      </xdr:nvSpPr>
      <xdr:spPr>
        <a:xfrm>
          <a:off x="9467850" y="1268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277AC90C-317F-4A41-B214-5503319F5C66}"/>
            </a:ext>
          </a:extLst>
        </xdr:cNvPr>
        <xdr:cNvCxnSpPr/>
      </xdr:nvCxnSpPr>
      <xdr:spPr>
        <a:xfrm>
          <a:off x="9359900" y="129016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76027</xdr:rowOff>
    </xdr:from>
    <xdr:ext cx="469744" cy="259045"/>
    <xdr:sp macro="" textlink="">
      <xdr:nvSpPr>
        <xdr:cNvPr id="345" name="【公営住宅】&#10;一人当たり面積平均値テキスト">
          <a:extLst>
            <a:ext uri="{FF2B5EF4-FFF2-40B4-BE49-F238E27FC236}">
              <a16:creationId xmlns:a16="http://schemas.microsoft.com/office/drawing/2014/main" id="{E0501142-7B8B-4F73-A7F0-09FF750779F1}"/>
            </a:ext>
          </a:extLst>
        </xdr:cNvPr>
        <xdr:cNvSpPr txBox="1"/>
      </xdr:nvSpPr>
      <xdr:spPr>
        <a:xfrm>
          <a:off x="9467850" y="13785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5C87F22A-1981-4595-BFA3-BB8C1816B17D}"/>
            </a:ext>
          </a:extLst>
        </xdr:cNvPr>
        <xdr:cNvSpPr/>
      </xdr:nvSpPr>
      <xdr:spPr>
        <a:xfrm>
          <a:off x="9398000" y="13807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4B846CD5-1E00-4B12-9804-4E2C17A43769}"/>
            </a:ext>
          </a:extLst>
        </xdr:cNvPr>
        <xdr:cNvSpPr/>
      </xdr:nvSpPr>
      <xdr:spPr>
        <a:xfrm>
          <a:off x="8636000" y="138089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B857209A-7B83-4F5D-820E-0DF72B4DC71A}"/>
            </a:ext>
          </a:extLst>
        </xdr:cNvPr>
        <xdr:cNvSpPr/>
      </xdr:nvSpPr>
      <xdr:spPr>
        <a:xfrm>
          <a:off x="7842250" y="138175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6552CE02-591C-4408-910D-E2DD253775B4}"/>
            </a:ext>
          </a:extLst>
        </xdr:cNvPr>
        <xdr:cNvSpPr/>
      </xdr:nvSpPr>
      <xdr:spPr>
        <a:xfrm>
          <a:off x="7029450" y="138403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21D4D670-7741-4DF1-BE5A-1DBE38B9A3D4}"/>
            </a:ext>
          </a:extLst>
        </xdr:cNvPr>
        <xdr:cNvSpPr/>
      </xdr:nvSpPr>
      <xdr:spPr>
        <a:xfrm>
          <a:off x="6235700" y="13862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3C93BE7-7952-4958-BB8D-5DA163B9520E}"/>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CC5E46F-08ED-43E8-A21F-2D4511D9355C}"/>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AD69E48-0EBF-4052-936E-C0487A3415E9}"/>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C379C0E-0BD2-4D70-A414-AFE63BC8EF01}"/>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5CCEAAD-A4DC-487B-98D5-D3B09044FAA6}"/>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90170</xdr:rowOff>
    </xdr:from>
    <xdr:to>
      <xdr:col>55</xdr:col>
      <xdr:colOff>50800</xdr:colOff>
      <xdr:row>82</xdr:row>
      <xdr:rowOff>20320</xdr:rowOff>
    </xdr:to>
    <xdr:sp macro="" textlink="">
      <xdr:nvSpPr>
        <xdr:cNvPr id="356" name="楕円 355">
          <a:extLst>
            <a:ext uri="{FF2B5EF4-FFF2-40B4-BE49-F238E27FC236}">
              <a16:creationId xmlns:a16="http://schemas.microsoft.com/office/drawing/2014/main" id="{5BB8804C-6A22-4994-B9F4-200DACF1B761}"/>
            </a:ext>
          </a:extLst>
        </xdr:cNvPr>
        <xdr:cNvSpPr/>
      </xdr:nvSpPr>
      <xdr:spPr>
        <a:xfrm>
          <a:off x="9398000" y="134696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113047</xdr:rowOff>
    </xdr:from>
    <xdr:ext cx="469744" cy="259045"/>
    <xdr:sp macro="" textlink="">
      <xdr:nvSpPr>
        <xdr:cNvPr id="357" name="【公営住宅】&#10;一人当たり面積該当値テキスト">
          <a:extLst>
            <a:ext uri="{FF2B5EF4-FFF2-40B4-BE49-F238E27FC236}">
              <a16:creationId xmlns:a16="http://schemas.microsoft.com/office/drawing/2014/main" id="{7389F992-3C3D-47AC-9DD6-1A60D2F403E8}"/>
            </a:ext>
          </a:extLst>
        </xdr:cNvPr>
        <xdr:cNvSpPr txBox="1"/>
      </xdr:nvSpPr>
      <xdr:spPr>
        <a:xfrm>
          <a:off x="946785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98743</xdr:rowOff>
    </xdr:from>
    <xdr:to>
      <xdr:col>50</xdr:col>
      <xdr:colOff>165100</xdr:colOff>
      <xdr:row>82</xdr:row>
      <xdr:rowOff>28893</xdr:rowOff>
    </xdr:to>
    <xdr:sp macro="" textlink="">
      <xdr:nvSpPr>
        <xdr:cNvPr id="358" name="楕円 357">
          <a:extLst>
            <a:ext uri="{FF2B5EF4-FFF2-40B4-BE49-F238E27FC236}">
              <a16:creationId xmlns:a16="http://schemas.microsoft.com/office/drawing/2014/main" id="{0B187D60-1983-4F78-8FDC-3CB2FCFCBF6C}"/>
            </a:ext>
          </a:extLst>
        </xdr:cNvPr>
        <xdr:cNvSpPr/>
      </xdr:nvSpPr>
      <xdr:spPr>
        <a:xfrm>
          <a:off x="8636000" y="13478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140970</xdr:rowOff>
    </xdr:from>
    <xdr:to>
      <xdr:col>55</xdr:col>
      <xdr:colOff>0</xdr:colOff>
      <xdr:row>81</xdr:row>
      <xdr:rowOff>149543</xdr:rowOff>
    </xdr:to>
    <xdr:cxnSp macro="">
      <xdr:nvCxnSpPr>
        <xdr:cNvPr id="359" name="直線コネクタ 358">
          <a:extLst>
            <a:ext uri="{FF2B5EF4-FFF2-40B4-BE49-F238E27FC236}">
              <a16:creationId xmlns:a16="http://schemas.microsoft.com/office/drawing/2014/main" id="{C68E6682-54AE-4844-8FA0-FD4A7E48B301}"/>
            </a:ext>
          </a:extLst>
        </xdr:cNvPr>
        <xdr:cNvCxnSpPr/>
      </xdr:nvCxnSpPr>
      <xdr:spPr>
        <a:xfrm flipV="1">
          <a:off x="8686800" y="13520420"/>
          <a:ext cx="74295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115315</xdr:rowOff>
    </xdr:from>
    <xdr:to>
      <xdr:col>46</xdr:col>
      <xdr:colOff>38100</xdr:colOff>
      <xdr:row>82</xdr:row>
      <xdr:rowOff>45465</xdr:rowOff>
    </xdr:to>
    <xdr:sp macro="" textlink="">
      <xdr:nvSpPr>
        <xdr:cNvPr id="360" name="楕円 359">
          <a:extLst>
            <a:ext uri="{FF2B5EF4-FFF2-40B4-BE49-F238E27FC236}">
              <a16:creationId xmlns:a16="http://schemas.microsoft.com/office/drawing/2014/main" id="{FE214F4E-7C26-44A7-B2C4-BB09DCC9D277}"/>
            </a:ext>
          </a:extLst>
        </xdr:cNvPr>
        <xdr:cNvSpPr/>
      </xdr:nvSpPr>
      <xdr:spPr>
        <a:xfrm>
          <a:off x="7842250" y="134947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149543</xdr:rowOff>
    </xdr:from>
    <xdr:to>
      <xdr:col>50</xdr:col>
      <xdr:colOff>114300</xdr:colOff>
      <xdr:row>81</xdr:row>
      <xdr:rowOff>166115</xdr:rowOff>
    </xdr:to>
    <xdr:cxnSp macro="">
      <xdr:nvCxnSpPr>
        <xdr:cNvPr id="361" name="直線コネクタ 360">
          <a:extLst>
            <a:ext uri="{FF2B5EF4-FFF2-40B4-BE49-F238E27FC236}">
              <a16:creationId xmlns:a16="http://schemas.microsoft.com/office/drawing/2014/main" id="{942A45A2-B7F8-40F6-95F5-2116A7F651B7}"/>
            </a:ext>
          </a:extLst>
        </xdr:cNvPr>
        <xdr:cNvCxnSpPr/>
      </xdr:nvCxnSpPr>
      <xdr:spPr>
        <a:xfrm flipV="1">
          <a:off x="7886700" y="13528993"/>
          <a:ext cx="800100" cy="1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125031</xdr:rowOff>
    </xdr:from>
    <xdr:to>
      <xdr:col>41</xdr:col>
      <xdr:colOff>101600</xdr:colOff>
      <xdr:row>82</xdr:row>
      <xdr:rowOff>55181</xdr:rowOff>
    </xdr:to>
    <xdr:sp macro="" textlink="">
      <xdr:nvSpPr>
        <xdr:cNvPr id="362" name="楕円 361">
          <a:extLst>
            <a:ext uri="{FF2B5EF4-FFF2-40B4-BE49-F238E27FC236}">
              <a16:creationId xmlns:a16="http://schemas.microsoft.com/office/drawing/2014/main" id="{EE223F42-7955-48F4-9746-BA8A8CF27E07}"/>
            </a:ext>
          </a:extLst>
        </xdr:cNvPr>
        <xdr:cNvSpPr/>
      </xdr:nvSpPr>
      <xdr:spPr>
        <a:xfrm>
          <a:off x="7029450" y="135044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166115</xdr:rowOff>
    </xdr:from>
    <xdr:to>
      <xdr:col>45</xdr:col>
      <xdr:colOff>177800</xdr:colOff>
      <xdr:row>82</xdr:row>
      <xdr:rowOff>4381</xdr:rowOff>
    </xdr:to>
    <xdr:cxnSp macro="">
      <xdr:nvCxnSpPr>
        <xdr:cNvPr id="363" name="直線コネクタ 362">
          <a:extLst>
            <a:ext uri="{FF2B5EF4-FFF2-40B4-BE49-F238E27FC236}">
              <a16:creationId xmlns:a16="http://schemas.microsoft.com/office/drawing/2014/main" id="{2157F5F9-D091-4E00-A23E-8E43AD17A033}"/>
            </a:ext>
          </a:extLst>
        </xdr:cNvPr>
        <xdr:cNvCxnSpPr/>
      </xdr:nvCxnSpPr>
      <xdr:spPr>
        <a:xfrm flipV="1">
          <a:off x="7080250" y="13545565"/>
          <a:ext cx="806450" cy="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127888</xdr:rowOff>
    </xdr:from>
    <xdr:to>
      <xdr:col>36</xdr:col>
      <xdr:colOff>165100</xdr:colOff>
      <xdr:row>82</xdr:row>
      <xdr:rowOff>58038</xdr:rowOff>
    </xdr:to>
    <xdr:sp macro="" textlink="">
      <xdr:nvSpPr>
        <xdr:cNvPr id="364" name="楕円 363">
          <a:extLst>
            <a:ext uri="{FF2B5EF4-FFF2-40B4-BE49-F238E27FC236}">
              <a16:creationId xmlns:a16="http://schemas.microsoft.com/office/drawing/2014/main" id="{90A640EE-E860-4162-A394-D9FA109252D5}"/>
            </a:ext>
          </a:extLst>
        </xdr:cNvPr>
        <xdr:cNvSpPr/>
      </xdr:nvSpPr>
      <xdr:spPr>
        <a:xfrm>
          <a:off x="6235700" y="135073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4381</xdr:rowOff>
    </xdr:from>
    <xdr:to>
      <xdr:col>41</xdr:col>
      <xdr:colOff>50800</xdr:colOff>
      <xdr:row>82</xdr:row>
      <xdr:rowOff>7238</xdr:rowOff>
    </xdr:to>
    <xdr:cxnSp macro="">
      <xdr:nvCxnSpPr>
        <xdr:cNvPr id="365" name="直線コネクタ 364">
          <a:extLst>
            <a:ext uri="{FF2B5EF4-FFF2-40B4-BE49-F238E27FC236}">
              <a16:creationId xmlns:a16="http://schemas.microsoft.com/office/drawing/2014/main" id="{AF246BFF-E727-4246-A079-74E6A421D04E}"/>
            </a:ext>
          </a:extLst>
        </xdr:cNvPr>
        <xdr:cNvCxnSpPr/>
      </xdr:nvCxnSpPr>
      <xdr:spPr>
        <a:xfrm flipV="1">
          <a:off x="6286500" y="13548931"/>
          <a:ext cx="79375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66" name="n_1aveValue【公営住宅】&#10;一人当たり面積">
          <a:extLst>
            <a:ext uri="{FF2B5EF4-FFF2-40B4-BE49-F238E27FC236}">
              <a16:creationId xmlns:a16="http://schemas.microsoft.com/office/drawing/2014/main" id="{0B6D01CE-3E43-4A16-9A46-538347441218}"/>
            </a:ext>
          </a:extLst>
        </xdr:cNvPr>
        <xdr:cNvSpPr txBox="1"/>
      </xdr:nvSpPr>
      <xdr:spPr>
        <a:xfrm>
          <a:off x="8458277" y="1389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29163</xdr:rowOff>
    </xdr:from>
    <xdr:ext cx="469744" cy="259045"/>
    <xdr:sp macro="" textlink="">
      <xdr:nvSpPr>
        <xdr:cNvPr id="367" name="n_2aveValue【公営住宅】&#10;一人当たり面積">
          <a:extLst>
            <a:ext uri="{FF2B5EF4-FFF2-40B4-BE49-F238E27FC236}">
              <a16:creationId xmlns:a16="http://schemas.microsoft.com/office/drawing/2014/main" id="{96C66A5C-8D4A-4A4F-9253-FBDE43EE81AE}"/>
            </a:ext>
          </a:extLst>
        </xdr:cNvPr>
        <xdr:cNvSpPr txBox="1"/>
      </xdr:nvSpPr>
      <xdr:spPr>
        <a:xfrm>
          <a:off x="7677227" y="1390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52024</xdr:rowOff>
    </xdr:from>
    <xdr:ext cx="469744" cy="259045"/>
    <xdr:sp macro="" textlink="">
      <xdr:nvSpPr>
        <xdr:cNvPr id="368" name="n_3aveValue【公営住宅】&#10;一人当たり面積">
          <a:extLst>
            <a:ext uri="{FF2B5EF4-FFF2-40B4-BE49-F238E27FC236}">
              <a16:creationId xmlns:a16="http://schemas.microsoft.com/office/drawing/2014/main" id="{3603B792-CA91-45F0-ABD6-225CF0BA0EBC}"/>
            </a:ext>
          </a:extLst>
        </xdr:cNvPr>
        <xdr:cNvSpPr txBox="1"/>
      </xdr:nvSpPr>
      <xdr:spPr>
        <a:xfrm>
          <a:off x="6864427" y="1392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73741</xdr:rowOff>
    </xdr:from>
    <xdr:ext cx="469744" cy="259045"/>
    <xdr:sp macro="" textlink="">
      <xdr:nvSpPr>
        <xdr:cNvPr id="369" name="n_4aveValue【公営住宅】&#10;一人当たり面積">
          <a:extLst>
            <a:ext uri="{FF2B5EF4-FFF2-40B4-BE49-F238E27FC236}">
              <a16:creationId xmlns:a16="http://schemas.microsoft.com/office/drawing/2014/main" id="{9E54A14C-B886-4EF8-BA8A-720C69E1EA17}"/>
            </a:ext>
          </a:extLst>
        </xdr:cNvPr>
        <xdr:cNvSpPr txBox="1"/>
      </xdr:nvSpPr>
      <xdr:spPr>
        <a:xfrm>
          <a:off x="6070677" y="1394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45420</xdr:rowOff>
    </xdr:from>
    <xdr:ext cx="469744" cy="259045"/>
    <xdr:sp macro="" textlink="">
      <xdr:nvSpPr>
        <xdr:cNvPr id="370" name="n_1mainValue【公営住宅】&#10;一人当たり面積">
          <a:extLst>
            <a:ext uri="{FF2B5EF4-FFF2-40B4-BE49-F238E27FC236}">
              <a16:creationId xmlns:a16="http://schemas.microsoft.com/office/drawing/2014/main" id="{D5BFF9EF-67EA-4CAB-85F0-D5876FCA5783}"/>
            </a:ext>
          </a:extLst>
        </xdr:cNvPr>
        <xdr:cNvSpPr txBox="1"/>
      </xdr:nvSpPr>
      <xdr:spPr>
        <a:xfrm>
          <a:off x="8458277" y="132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61992</xdr:rowOff>
    </xdr:from>
    <xdr:ext cx="469744" cy="259045"/>
    <xdr:sp macro="" textlink="">
      <xdr:nvSpPr>
        <xdr:cNvPr id="371" name="n_2mainValue【公営住宅】&#10;一人当たり面積">
          <a:extLst>
            <a:ext uri="{FF2B5EF4-FFF2-40B4-BE49-F238E27FC236}">
              <a16:creationId xmlns:a16="http://schemas.microsoft.com/office/drawing/2014/main" id="{3386FACC-F36A-4A7C-B270-E314CE7042B4}"/>
            </a:ext>
          </a:extLst>
        </xdr:cNvPr>
        <xdr:cNvSpPr txBox="1"/>
      </xdr:nvSpPr>
      <xdr:spPr>
        <a:xfrm>
          <a:off x="7677227" y="1327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71708</xdr:rowOff>
    </xdr:from>
    <xdr:ext cx="469744" cy="259045"/>
    <xdr:sp macro="" textlink="">
      <xdr:nvSpPr>
        <xdr:cNvPr id="372" name="n_3mainValue【公営住宅】&#10;一人当たり面積">
          <a:extLst>
            <a:ext uri="{FF2B5EF4-FFF2-40B4-BE49-F238E27FC236}">
              <a16:creationId xmlns:a16="http://schemas.microsoft.com/office/drawing/2014/main" id="{7BB1C5BF-E266-4B3B-AF78-72DC5311441C}"/>
            </a:ext>
          </a:extLst>
        </xdr:cNvPr>
        <xdr:cNvSpPr txBox="1"/>
      </xdr:nvSpPr>
      <xdr:spPr>
        <a:xfrm>
          <a:off x="6864427" y="1328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74565</xdr:rowOff>
    </xdr:from>
    <xdr:ext cx="469744" cy="259045"/>
    <xdr:sp macro="" textlink="">
      <xdr:nvSpPr>
        <xdr:cNvPr id="373" name="n_4mainValue【公営住宅】&#10;一人当たり面積">
          <a:extLst>
            <a:ext uri="{FF2B5EF4-FFF2-40B4-BE49-F238E27FC236}">
              <a16:creationId xmlns:a16="http://schemas.microsoft.com/office/drawing/2014/main" id="{D92195D2-7A4B-4C76-800F-68B9671135B7}"/>
            </a:ext>
          </a:extLst>
        </xdr:cNvPr>
        <xdr:cNvSpPr txBox="1"/>
      </xdr:nvSpPr>
      <xdr:spPr>
        <a:xfrm>
          <a:off x="6070677" y="1328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5C4242FB-CFAE-4BA1-B51F-F834D63F3CAA}"/>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D2E358AB-AEA6-4AFD-A322-EE3BC3D9D60B}"/>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3B067312-860D-4CCA-9F43-A37B2C81DE1F}"/>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B6B14A18-06AC-4832-A995-F14F52CD7341}"/>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984FC2F4-753F-48F9-B5AC-AA73F4EACAB5}"/>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52BF28ED-EF5A-4E93-B15E-04434EFA452E}"/>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8DE18DD9-C71F-4581-8CE5-F1BF455DFC71}"/>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AC1D788E-6451-4692-B426-50D985043AF8}"/>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93D9C5F1-9800-495B-AA21-061639C935CE}"/>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5544B808-A1EF-437F-936C-F30248AEF4E2}"/>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2BFAE2DD-4D4F-4078-BA62-1310CA0FC7A4}"/>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5" name="直線コネクタ 384">
          <a:extLst>
            <a:ext uri="{FF2B5EF4-FFF2-40B4-BE49-F238E27FC236}">
              <a16:creationId xmlns:a16="http://schemas.microsoft.com/office/drawing/2014/main" id="{6BB07B0A-2DD4-4515-9F4C-677B5BDC6D8E}"/>
            </a:ext>
          </a:extLst>
        </xdr:cNvPr>
        <xdr:cNvCxnSpPr/>
      </xdr:nvCxnSpPr>
      <xdr:spPr>
        <a:xfrm>
          <a:off x="6858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6" name="テキスト ボックス 385">
          <a:extLst>
            <a:ext uri="{FF2B5EF4-FFF2-40B4-BE49-F238E27FC236}">
              <a16:creationId xmlns:a16="http://schemas.microsoft.com/office/drawing/2014/main" id="{B9323AEA-E25C-40BC-99BB-F0AFF8EA3455}"/>
            </a:ext>
          </a:extLst>
        </xdr:cNvPr>
        <xdr:cNvSpPr txBox="1"/>
      </xdr:nvSpPr>
      <xdr:spPr>
        <a:xfrm>
          <a:off x="3398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7" name="直線コネクタ 386">
          <a:extLst>
            <a:ext uri="{FF2B5EF4-FFF2-40B4-BE49-F238E27FC236}">
              <a16:creationId xmlns:a16="http://schemas.microsoft.com/office/drawing/2014/main" id="{7A29B11C-72A6-4321-A8DE-D63EAF1D8AAB}"/>
            </a:ext>
          </a:extLst>
        </xdr:cNvPr>
        <xdr:cNvCxnSpPr/>
      </xdr:nvCxnSpPr>
      <xdr:spPr>
        <a:xfrm>
          <a:off x="6858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8" name="テキスト ボックス 387">
          <a:extLst>
            <a:ext uri="{FF2B5EF4-FFF2-40B4-BE49-F238E27FC236}">
              <a16:creationId xmlns:a16="http://schemas.microsoft.com/office/drawing/2014/main" id="{D4D6AAB7-2D2C-4EC3-A7DD-CB16A752E3D0}"/>
            </a:ext>
          </a:extLst>
        </xdr:cNvPr>
        <xdr:cNvSpPr txBox="1"/>
      </xdr:nvSpPr>
      <xdr:spPr>
        <a:xfrm>
          <a:off x="3398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9" name="直線コネクタ 388">
          <a:extLst>
            <a:ext uri="{FF2B5EF4-FFF2-40B4-BE49-F238E27FC236}">
              <a16:creationId xmlns:a16="http://schemas.microsoft.com/office/drawing/2014/main" id="{CBF51A97-03ED-44BB-82F7-E5051816E24C}"/>
            </a:ext>
          </a:extLst>
        </xdr:cNvPr>
        <xdr:cNvCxnSpPr/>
      </xdr:nvCxnSpPr>
      <xdr:spPr>
        <a:xfrm>
          <a:off x="6858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0" name="テキスト ボックス 389">
          <a:extLst>
            <a:ext uri="{FF2B5EF4-FFF2-40B4-BE49-F238E27FC236}">
              <a16:creationId xmlns:a16="http://schemas.microsoft.com/office/drawing/2014/main" id="{0E3916D0-2513-428D-8CE4-F74E37B9942B}"/>
            </a:ext>
          </a:extLst>
        </xdr:cNvPr>
        <xdr:cNvSpPr txBox="1"/>
      </xdr:nvSpPr>
      <xdr:spPr>
        <a:xfrm>
          <a:off x="3398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1" name="直線コネクタ 390">
          <a:extLst>
            <a:ext uri="{FF2B5EF4-FFF2-40B4-BE49-F238E27FC236}">
              <a16:creationId xmlns:a16="http://schemas.microsoft.com/office/drawing/2014/main" id="{AD12290B-85AD-4A8A-AE45-86088298413E}"/>
            </a:ext>
          </a:extLst>
        </xdr:cNvPr>
        <xdr:cNvCxnSpPr/>
      </xdr:nvCxnSpPr>
      <xdr:spPr>
        <a:xfrm>
          <a:off x="6858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2" name="テキスト ボックス 391">
          <a:extLst>
            <a:ext uri="{FF2B5EF4-FFF2-40B4-BE49-F238E27FC236}">
              <a16:creationId xmlns:a16="http://schemas.microsoft.com/office/drawing/2014/main" id="{44353996-2F45-4C02-A4B9-F9927F640B32}"/>
            </a:ext>
          </a:extLst>
        </xdr:cNvPr>
        <xdr:cNvSpPr txBox="1"/>
      </xdr:nvSpPr>
      <xdr:spPr>
        <a:xfrm>
          <a:off x="3398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0232DD81-F6F2-4CE3-AD4A-84D8C6DA1BB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21F25C6E-399F-4A2A-BB37-0789AAD33BD4}"/>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FA7200A0-2FDB-45FB-8B11-E55541658A5B}"/>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133350</xdr:rowOff>
    </xdr:from>
    <xdr:to>
      <xdr:col>24</xdr:col>
      <xdr:colOff>62865</xdr:colOff>
      <xdr:row>108</xdr:row>
      <xdr:rowOff>71628</xdr:rowOff>
    </xdr:to>
    <xdr:cxnSp macro="">
      <xdr:nvCxnSpPr>
        <xdr:cNvPr id="396" name="直線コネクタ 395">
          <a:extLst>
            <a:ext uri="{FF2B5EF4-FFF2-40B4-BE49-F238E27FC236}">
              <a16:creationId xmlns:a16="http://schemas.microsoft.com/office/drawing/2014/main" id="{CCF1337F-9779-4FEC-832C-1629D25B5AC7}"/>
            </a:ext>
          </a:extLst>
        </xdr:cNvPr>
        <xdr:cNvCxnSpPr/>
      </xdr:nvCxnSpPr>
      <xdr:spPr>
        <a:xfrm flipV="1">
          <a:off x="4177665" y="1687830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75455</xdr:rowOff>
    </xdr:from>
    <xdr:ext cx="405111" cy="259045"/>
    <xdr:sp macro="" textlink="">
      <xdr:nvSpPr>
        <xdr:cNvPr id="397" name="【港湾・漁港】&#10;有形固定資産減価償却率最小値テキスト">
          <a:extLst>
            <a:ext uri="{FF2B5EF4-FFF2-40B4-BE49-F238E27FC236}">
              <a16:creationId xmlns:a16="http://schemas.microsoft.com/office/drawing/2014/main" id="{58647EFF-064C-4830-80B8-A9942D520912}"/>
            </a:ext>
          </a:extLst>
        </xdr:cNvPr>
        <xdr:cNvSpPr txBox="1"/>
      </xdr:nvSpPr>
      <xdr:spPr>
        <a:xfrm>
          <a:off x="4216400" y="1802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71628</xdr:rowOff>
    </xdr:from>
    <xdr:to>
      <xdr:col>24</xdr:col>
      <xdr:colOff>152400</xdr:colOff>
      <xdr:row>108</xdr:row>
      <xdr:rowOff>71628</xdr:rowOff>
    </xdr:to>
    <xdr:cxnSp macro="">
      <xdr:nvCxnSpPr>
        <xdr:cNvPr id="398" name="直線コネクタ 397">
          <a:extLst>
            <a:ext uri="{FF2B5EF4-FFF2-40B4-BE49-F238E27FC236}">
              <a16:creationId xmlns:a16="http://schemas.microsoft.com/office/drawing/2014/main" id="{620B80E0-9157-4CDC-A578-063B96D27A05}"/>
            </a:ext>
          </a:extLst>
        </xdr:cNvPr>
        <xdr:cNvCxnSpPr/>
      </xdr:nvCxnSpPr>
      <xdr:spPr>
        <a:xfrm>
          <a:off x="4108450" y="1801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80027</xdr:rowOff>
    </xdr:from>
    <xdr:ext cx="405111" cy="259045"/>
    <xdr:sp macro="" textlink="">
      <xdr:nvSpPr>
        <xdr:cNvPr id="399" name="【港湾・漁港】&#10;有形固定資産減価償却率最大値テキスト">
          <a:extLst>
            <a:ext uri="{FF2B5EF4-FFF2-40B4-BE49-F238E27FC236}">
              <a16:creationId xmlns:a16="http://schemas.microsoft.com/office/drawing/2014/main" id="{C3C7E555-AC5F-4E87-9A4A-179D0BCEAAA7}"/>
            </a:ext>
          </a:extLst>
        </xdr:cNvPr>
        <xdr:cNvSpPr txBox="1"/>
      </xdr:nvSpPr>
      <xdr:spPr>
        <a:xfrm>
          <a:off x="4216400" y="1665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133350</xdr:rowOff>
    </xdr:from>
    <xdr:to>
      <xdr:col>24</xdr:col>
      <xdr:colOff>152400</xdr:colOff>
      <xdr:row>101</xdr:row>
      <xdr:rowOff>133350</xdr:rowOff>
    </xdr:to>
    <xdr:cxnSp macro="">
      <xdr:nvCxnSpPr>
        <xdr:cNvPr id="400" name="直線コネクタ 399">
          <a:extLst>
            <a:ext uri="{FF2B5EF4-FFF2-40B4-BE49-F238E27FC236}">
              <a16:creationId xmlns:a16="http://schemas.microsoft.com/office/drawing/2014/main" id="{45B450D5-C9AF-44A8-8422-E58C5BE8B176}"/>
            </a:ext>
          </a:extLst>
        </xdr:cNvPr>
        <xdr:cNvCxnSpPr/>
      </xdr:nvCxnSpPr>
      <xdr:spPr>
        <a:xfrm>
          <a:off x="4108450" y="16878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55135</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4A69DB76-C422-448A-A515-1FC671D0E9A0}"/>
            </a:ext>
          </a:extLst>
        </xdr:cNvPr>
        <xdr:cNvSpPr txBox="1"/>
      </xdr:nvSpPr>
      <xdr:spPr>
        <a:xfrm>
          <a:off x="4216400" y="174858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32258</xdr:rowOff>
    </xdr:from>
    <xdr:to>
      <xdr:col>24</xdr:col>
      <xdr:colOff>114300</xdr:colOff>
      <xdr:row>106</xdr:row>
      <xdr:rowOff>133858</xdr:rowOff>
    </xdr:to>
    <xdr:sp macro="" textlink="">
      <xdr:nvSpPr>
        <xdr:cNvPr id="402" name="フローチャート: 判断 401">
          <a:extLst>
            <a:ext uri="{FF2B5EF4-FFF2-40B4-BE49-F238E27FC236}">
              <a16:creationId xmlns:a16="http://schemas.microsoft.com/office/drawing/2014/main" id="{56886DAA-66A6-4072-BC70-21A8A5F0554E}"/>
            </a:ext>
          </a:extLst>
        </xdr:cNvPr>
        <xdr:cNvSpPr/>
      </xdr:nvSpPr>
      <xdr:spPr>
        <a:xfrm>
          <a:off x="412750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13970</xdr:rowOff>
    </xdr:from>
    <xdr:to>
      <xdr:col>20</xdr:col>
      <xdr:colOff>38100</xdr:colOff>
      <xdr:row>106</xdr:row>
      <xdr:rowOff>115570</xdr:rowOff>
    </xdr:to>
    <xdr:sp macro="" textlink="">
      <xdr:nvSpPr>
        <xdr:cNvPr id="403" name="フローチャート: 判断 402">
          <a:extLst>
            <a:ext uri="{FF2B5EF4-FFF2-40B4-BE49-F238E27FC236}">
              <a16:creationId xmlns:a16="http://schemas.microsoft.com/office/drawing/2014/main" id="{D1A379D0-D9BB-435F-B544-FC780B8CEEA6}"/>
            </a:ext>
          </a:extLst>
        </xdr:cNvPr>
        <xdr:cNvSpPr/>
      </xdr:nvSpPr>
      <xdr:spPr>
        <a:xfrm>
          <a:off x="3384550" y="176161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153415</xdr:rowOff>
    </xdr:from>
    <xdr:to>
      <xdr:col>15</xdr:col>
      <xdr:colOff>101600</xdr:colOff>
      <xdr:row>106</xdr:row>
      <xdr:rowOff>83565</xdr:rowOff>
    </xdr:to>
    <xdr:sp macro="" textlink="">
      <xdr:nvSpPr>
        <xdr:cNvPr id="404" name="フローチャート: 判断 403">
          <a:extLst>
            <a:ext uri="{FF2B5EF4-FFF2-40B4-BE49-F238E27FC236}">
              <a16:creationId xmlns:a16="http://schemas.microsoft.com/office/drawing/2014/main" id="{62BCAAF7-C0EC-4525-A88D-456C4D5644B8}"/>
            </a:ext>
          </a:extLst>
        </xdr:cNvPr>
        <xdr:cNvSpPr/>
      </xdr:nvSpPr>
      <xdr:spPr>
        <a:xfrm>
          <a:off x="2571750" y="1758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36830</xdr:rowOff>
    </xdr:from>
    <xdr:to>
      <xdr:col>10</xdr:col>
      <xdr:colOff>165100</xdr:colOff>
      <xdr:row>106</xdr:row>
      <xdr:rowOff>138430</xdr:rowOff>
    </xdr:to>
    <xdr:sp macro="" textlink="">
      <xdr:nvSpPr>
        <xdr:cNvPr id="405" name="フローチャート: 判断 404">
          <a:extLst>
            <a:ext uri="{FF2B5EF4-FFF2-40B4-BE49-F238E27FC236}">
              <a16:creationId xmlns:a16="http://schemas.microsoft.com/office/drawing/2014/main" id="{0D76E025-5293-404F-8D76-A0BF19DA9704}"/>
            </a:ext>
          </a:extLst>
        </xdr:cNvPr>
        <xdr:cNvSpPr/>
      </xdr:nvSpPr>
      <xdr:spPr>
        <a:xfrm>
          <a:off x="17780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7113</xdr:rowOff>
    </xdr:from>
    <xdr:to>
      <xdr:col>6</xdr:col>
      <xdr:colOff>38100</xdr:colOff>
      <xdr:row>106</xdr:row>
      <xdr:rowOff>108713</xdr:rowOff>
    </xdr:to>
    <xdr:sp macro="" textlink="">
      <xdr:nvSpPr>
        <xdr:cNvPr id="406" name="フローチャート: 判断 405">
          <a:extLst>
            <a:ext uri="{FF2B5EF4-FFF2-40B4-BE49-F238E27FC236}">
              <a16:creationId xmlns:a16="http://schemas.microsoft.com/office/drawing/2014/main" id="{E163C1BA-DAB0-49B3-9EE1-33304CA19190}"/>
            </a:ext>
          </a:extLst>
        </xdr:cNvPr>
        <xdr:cNvSpPr/>
      </xdr:nvSpPr>
      <xdr:spPr>
        <a:xfrm>
          <a:off x="984250" y="176093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23C43B9D-74EB-4936-A370-4B592DE09AEC}"/>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BBF4589E-6B7C-4EAB-B51D-D3B3DFFC26B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22096CB-69B3-460D-9FB1-E98B75815447}"/>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5D63B17C-8290-4DB6-877A-6D3555D703D3}"/>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73CF572-91A2-46A5-8BCF-269468CEF9BF}"/>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20828</xdr:rowOff>
    </xdr:from>
    <xdr:to>
      <xdr:col>24</xdr:col>
      <xdr:colOff>114300</xdr:colOff>
      <xdr:row>108</xdr:row>
      <xdr:rowOff>122428</xdr:rowOff>
    </xdr:to>
    <xdr:sp macro="" textlink="">
      <xdr:nvSpPr>
        <xdr:cNvPr id="412" name="楕円 411">
          <a:extLst>
            <a:ext uri="{FF2B5EF4-FFF2-40B4-BE49-F238E27FC236}">
              <a16:creationId xmlns:a16="http://schemas.microsoft.com/office/drawing/2014/main" id="{DC9F6524-22B9-4330-A2F3-DA8A857EB588}"/>
            </a:ext>
          </a:extLst>
        </xdr:cNvPr>
        <xdr:cNvSpPr/>
      </xdr:nvSpPr>
      <xdr:spPr>
        <a:xfrm>
          <a:off x="412750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107205</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9E913CF6-CD7B-4F09-81F7-F8F4394CCA21}"/>
            </a:ext>
          </a:extLst>
        </xdr:cNvPr>
        <xdr:cNvSpPr txBox="1"/>
      </xdr:nvSpPr>
      <xdr:spPr>
        <a:xfrm>
          <a:off x="4216400" y="17880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254</xdr:rowOff>
    </xdr:from>
    <xdr:to>
      <xdr:col>20</xdr:col>
      <xdr:colOff>38100</xdr:colOff>
      <xdr:row>108</xdr:row>
      <xdr:rowOff>101854</xdr:rowOff>
    </xdr:to>
    <xdr:sp macro="" textlink="">
      <xdr:nvSpPr>
        <xdr:cNvPr id="414" name="楕円 413">
          <a:extLst>
            <a:ext uri="{FF2B5EF4-FFF2-40B4-BE49-F238E27FC236}">
              <a16:creationId xmlns:a16="http://schemas.microsoft.com/office/drawing/2014/main" id="{320702D1-9C81-4995-B477-E0E40CA0E78D}"/>
            </a:ext>
          </a:extLst>
        </xdr:cNvPr>
        <xdr:cNvSpPr/>
      </xdr:nvSpPr>
      <xdr:spPr>
        <a:xfrm>
          <a:off x="3384550" y="179453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51054</xdr:rowOff>
    </xdr:from>
    <xdr:to>
      <xdr:col>24</xdr:col>
      <xdr:colOff>63500</xdr:colOff>
      <xdr:row>108</xdr:row>
      <xdr:rowOff>71628</xdr:rowOff>
    </xdr:to>
    <xdr:cxnSp macro="">
      <xdr:nvCxnSpPr>
        <xdr:cNvPr id="415" name="直線コネクタ 414">
          <a:extLst>
            <a:ext uri="{FF2B5EF4-FFF2-40B4-BE49-F238E27FC236}">
              <a16:creationId xmlns:a16="http://schemas.microsoft.com/office/drawing/2014/main" id="{86926EFF-4299-4E82-8809-8B962645C12F}"/>
            </a:ext>
          </a:extLst>
        </xdr:cNvPr>
        <xdr:cNvCxnSpPr/>
      </xdr:nvCxnSpPr>
      <xdr:spPr>
        <a:xfrm>
          <a:off x="3429000" y="17996154"/>
          <a:ext cx="7493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167132</xdr:rowOff>
    </xdr:from>
    <xdr:to>
      <xdr:col>15</xdr:col>
      <xdr:colOff>101600</xdr:colOff>
      <xdr:row>108</xdr:row>
      <xdr:rowOff>97282</xdr:rowOff>
    </xdr:to>
    <xdr:sp macro="" textlink="">
      <xdr:nvSpPr>
        <xdr:cNvPr id="416" name="楕円 415">
          <a:extLst>
            <a:ext uri="{FF2B5EF4-FFF2-40B4-BE49-F238E27FC236}">
              <a16:creationId xmlns:a16="http://schemas.microsoft.com/office/drawing/2014/main" id="{CE2F96F5-FE29-40C9-BAC0-BA360DB51378}"/>
            </a:ext>
          </a:extLst>
        </xdr:cNvPr>
        <xdr:cNvSpPr/>
      </xdr:nvSpPr>
      <xdr:spPr>
        <a:xfrm>
          <a:off x="2571750" y="179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46482</xdr:rowOff>
    </xdr:from>
    <xdr:to>
      <xdr:col>19</xdr:col>
      <xdr:colOff>177800</xdr:colOff>
      <xdr:row>108</xdr:row>
      <xdr:rowOff>51054</xdr:rowOff>
    </xdr:to>
    <xdr:cxnSp macro="">
      <xdr:nvCxnSpPr>
        <xdr:cNvPr id="417" name="直線コネクタ 416">
          <a:extLst>
            <a:ext uri="{FF2B5EF4-FFF2-40B4-BE49-F238E27FC236}">
              <a16:creationId xmlns:a16="http://schemas.microsoft.com/office/drawing/2014/main" id="{B555AC79-1CA8-4601-BE04-A4BFFD213936}"/>
            </a:ext>
          </a:extLst>
        </xdr:cNvPr>
        <xdr:cNvCxnSpPr/>
      </xdr:nvCxnSpPr>
      <xdr:spPr>
        <a:xfrm>
          <a:off x="2622550" y="17991582"/>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57404</xdr:rowOff>
    </xdr:from>
    <xdr:to>
      <xdr:col>10</xdr:col>
      <xdr:colOff>165100</xdr:colOff>
      <xdr:row>108</xdr:row>
      <xdr:rowOff>159004</xdr:rowOff>
    </xdr:to>
    <xdr:sp macro="" textlink="">
      <xdr:nvSpPr>
        <xdr:cNvPr id="418" name="楕円 417">
          <a:extLst>
            <a:ext uri="{FF2B5EF4-FFF2-40B4-BE49-F238E27FC236}">
              <a16:creationId xmlns:a16="http://schemas.microsoft.com/office/drawing/2014/main" id="{138EC76E-67BE-4801-A1EE-845DA32A656D}"/>
            </a:ext>
          </a:extLst>
        </xdr:cNvPr>
        <xdr:cNvSpPr/>
      </xdr:nvSpPr>
      <xdr:spPr>
        <a:xfrm>
          <a:off x="17780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46482</xdr:rowOff>
    </xdr:from>
    <xdr:to>
      <xdr:col>15</xdr:col>
      <xdr:colOff>50800</xdr:colOff>
      <xdr:row>108</xdr:row>
      <xdr:rowOff>108204</xdr:rowOff>
    </xdr:to>
    <xdr:cxnSp macro="">
      <xdr:nvCxnSpPr>
        <xdr:cNvPr id="419" name="直線コネクタ 418">
          <a:extLst>
            <a:ext uri="{FF2B5EF4-FFF2-40B4-BE49-F238E27FC236}">
              <a16:creationId xmlns:a16="http://schemas.microsoft.com/office/drawing/2014/main" id="{A6194968-8D62-46A1-BD93-58F3EB2B4535}"/>
            </a:ext>
          </a:extLst>
        </xdr:cNvPr>
        <xdr:cNvCxnSpPr/>
      </xdr:nvCxnSpPr>
      <xdr:spPr>
        <a:xfrm flipV="1">
          <a:off x="1828800" y="17991582"/>
          <a:ext cx="79375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25400</xdr:rowOff>
    </xdr:from>
    <xdr:to>
      <xdr:col>6</xdr:col>
      <xdr:colOff>38100</xdr:colOff>
      <xdr:row>108</xdr:row>
      <xdr:rowOff>127000</xdr:rowOff>
    </xdr:to>
    <xdr:sp macro="" textlink="">
      <xdr:nvSpPr>
        <xdr:cNvPr id="420" name="楕円 419">
          <a:extLst>
            <a:ext uri="{FF2B5EF4-FFF2-40B4-BE49-F238E27FC236}">
              <a16:creationId xmlns:a16="http://schemas.microsoft.com/office/drawing/2014/main" id="{B0D27F2E-A618-429B-B3A4-04A7A90219CF}"/>
            </a:ext>
          </a:extLst>
        </xdr:cNvPr>
        <xdr:cNvSpPr/>
      </xdr:nvSpPr>
      <xdr:spPr>
        <a:xfrm>
          <a:off x="984250" y="17970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76200</xdr:rowOff>
    </xdr:from>
    <xdr:to>
      <xdr:col>10</xdr:col>
      <xdr:colOff>114300</xdr:colOff>
      <xdr:row>108</xdr:row>
      <xdr:rowOff>108204</xdr:rowOff>
    </xdr:to>
    <xdr:cxnSp macro="">
      <xdr:nvCxnSpPr>
        <xdr:cNvPr id="421" name="直線コネクタ 420">
          <a:extLst>
            <a:ext uri="{FF2B5EF4-FFF2-40B4-BE49-F238E27FC236}">
              <a16:creationId xmlns:a16="http://schemas.microsoft.com/office/drawing/2014/main" id="{C0EC1028-5E52-4C3A-A6AE-66E521616C4B}"/>
            </a:ext>
          </a:extLst>
        </xdr:cNvPr>
        <xdr:cNvCxnSpPr/>
      </xdr:nvCxnSpPr>
      <xdr:spPr>
        <a:xfrm>
          <a:off x="1028700" y="18021300"/>
          <a:ext cx="8001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132097</xdr:rowOff>
    </xdr:from>
    <xdr:ext cx="405111" cy="259045"/>
    <xdr:sp macro="" textlink="">
      <xdr:nvSpPr>
        <xdr:cNvPr id="422" name="n_1aveValue【港湾・漁港】&#10;有形固定資産減価償却率">
          <a:extLst>
            <a:ext uri="{FF2B5EF4-FFF2-40B4-BE49-F238E27FC236}">
              <a16:creationId xmlns:a16="http://schemas.microsoft.com/office/drawing/2014/main" id="{5779304D-8A63-4AB2-8B12-4F3595BEB627}"/>
            </a:ext>
          </a:extLst>
        </xdr:cNvPr>
        <xdr:cNvSpPr txBox="1"/>
      </xdr:nvSpPr>
      <xdr:spPr>
        <a:xfrm>
          <a:off x="32391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100092</xdr:rowOff>
    </xdr:from>
    <xdr:ext cx="405111" cy="259045"/>
    <xdr:sp macro="" textlink="">
      <xdr:nvSpPr>
        <xdr:cNvPr id="423" name="n_2aveValue【港湾・漁港】&#10;有形固定資産減価償却率">
          <a:extLst>
            <a:ext uri="{FF2B5EF4-FFF2-40B4-BE49-F238E27FC236}">
              <a16:creationId xmlns:a16="http://schemas.microsoft.com/office/drawing/2014/main" id="{36C2AA43-11A7-4A86-A5E8-12ADC0A99249}"/>
            </a:ext>
          </a:extLst>
        </xdr:cNvPr>
        <xdr:cNvSpPr txBox="1"/>
      </xdr:nvSpPr>
      <xdr:spPr>
        <a:xfrm>
          <a:off x="2439044" y="1735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154957</xdr:rowOff>
    </xdr:from>
    <xdr:ext cx="405111" cy="259045"/>
    <xdr:sp macro="" textlink="">
      <xdr:nvSpPr>
        <xdr:cNvPr id="424" name="n_3aveValue【港湾・漁港】&#10;有形固定資産減価償却率">
          <a:extLst>
            <a:ext uri="{FF2B5EF4-FFF2-40B4-BE49-F238E27FC236}">
              <a16:creationId xmlns:a16="http://schemas.microsoft.com/office/drawing/2014/main" id="{DCEB0041-7B73-4FDE-A9D2-7C624A71FA8F}"/>
            </a:ext>
          </a:extLst>
        </xdr:cNvPr>
        <xdr:cNvSpPr txBox="1"/>
      </xdr:nvSpPr>
      <xdr:spPr>
        <a:xfrm>
          <a:off x="164529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125240</xdr:rowOff>
    </xdr:from>
    <xdr:ext cx="405111" cy="259045"/>
    <xdr:sp macro="" textlink="">
      <xdr:nvSpPr>
        <xdr:cNvPr id="425" name="n_4aveValue【港湾・漁港】&#10;有形固定資産減価償却率">
          <a:extLst>
            <a:ext uri="{FF2B5EF4-FFF2-40B4-BE49-F238E27FC236}">
              <a16:creationId xmlns:a16="http://schemas.microsoft.com/office/drawing/2014/main" id="{942C0991-F038-4D62-AD8C-971509774EA0}"/>
            </a:ext>
          </a:extLst>
        </xdr:cNvPr>
        <xdr:cNvSpPr txBox="1"/>
      </xdr:nvSpPr>
      <xdr:spPr>
        <a:xfrm>
          <a:off x="851544" y="1738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92981</xdr:rowOff>
    </xdr:from>
    <xdr:ext cx="405111" cy="259045"/>
    <xdr:sp macro="" textlink="">
      <xdr:nvSpPr>
        <xdr:cNvPr id="426" name="n_1mainValue【港湾・漁港】&#10;有形固定資産減価償却率">
          <a:extLst>
            <a:ext uri="{FF2B5EF4-FFF2-40B4-BE49-F238E27FC236}">
              <a16:creationId xmlns:a16="http://schemas.microsoft.com/office/drawing/2014/main" id="{48516CC0-D1A6-4817-B364-FA70CDF39445}"/>
            </a:ext>
          </a:extLst>
        </xdr:cNvPr>
        <xdr:cNvSpPr txBox="1"/>
      </xdr:nvSpPr>
      <xdr:spPr>
        <a:xfrm>
          <a:off x="3239144" y="1803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88409</xdr:rowOff>
    </xdr:from>
    <xdr:ext cx="405111" cy="259045"/>
    <xdr:sp macro="" textlink="">
      <xdr:nvSpPr>
        <xdr:cNvPr id="427" name="n_2mainValue【港湾・漁港】&#10;有形固定資産減価償却率">
          <a:extLst>
            <a:ext uri="{FF2B5EF4-FFF2-40B4-BE49-F238E27FC236}">
              <a16:creationId xmlns:a16="http://schemas.microsoft.com/office/drawing/2014/main" id="{888D94F6-48AE-4E78-8C56-7F0484DF7E89}"/>
            </a:ext>
          </a:extLst>
        </xdr:cNvPr>
        <xdr:cNvSpPr txBox="1"/>
      </xdr:nvSpPr>
      <xdr:spPr>
        <a:xfrm>
          <a:off x="2439044" y="1803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150131</xdr:rowOff>
    </xdr:from>
    <xdr:ext cx="405111" cy="259045"/>
    <xdr:sp macro="" textlink="">
      <xdr:nvSpPr>
        <xdr:cNvPr id="428" name="n_3mainValue【港湾・漁港】&#10;有形固定資産減価償却率">
          <a:extLst>
            <a:ext uri="{FF2B5EF4-FFF2-40B4-BE49-F238E27FC236}">
              <a16:creationId xmlns:a16="http://schemas.microsoft.com/office/drawing/2014/main" id="{87D8FA55-3C26-42E8-8BEC-E35C7E6DC6B7}"/>
            </a:ext>
          </a:extLst>
        </xdr:cNvPr>
        <xdr:cNvSpPr txBox="1"/>
      </xdr:nvSpPr>
      <xdr:spPr>
        <a:xfrm>
          <a:off x="1645294" y="1809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118127</xdr:rowOff>
    </xdr:from>
    <xdr:ext cx="405111" cy="259045"/>
    <xdr:sp macro="" textlink="">
      <xdr:nvSpPr>
        <xdr:cNvPr id="429" name="n_4mainValue【港湾・漁港】&#10;有形固定資産減価償却率">
          <a:extLst>
            <a:ext uri="{FF2B5EF4-FFF2-40B4-BE49-F238E27FC236}">
              <a16:creationId xmlns:a16="http://schemas.microsoft.com/office/drawing/2014/main" id="{330C48A8-7728-4A21-99CA-DD7B5FB97E45}"/>
            </a:ext>
          </a:extLst>
        </xdr:cNvPr>
        <xdr:cNvSpPr txBox="1"/>
      </xdr:nvSpPr>
      <xdr:spPr>
        <a:xfrm>
          <a:off x="8515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B4CEC630-31AA-4623-88AF-729B0A30E885}"/>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B8ED6AB5-0D4C-45BF-BC66-4BA61BE70791}"/>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21D2C9AA-18D5-4F97-87E7-D90F5D0760C4}"/>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ECDB2C6B-2108-4392-9B3E-088F1409688D}"/>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5281CF0B-E9AC-4E81-8059-EAD8D017BFF6}"/>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C21A68B7-08EC-4BA4-AA78-DD7DAD7F3543}"/>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0182C7C7-472C-4AFF-B5F4-F6AAFFF52ACB}"/>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F4639380-00C1-4737-AD3F-0F56C47455E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D223E42A-5A91-44AC-86D8-28E814C94BE4}"/>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5BECD774-BF24-48C9-8341-AD0AA14684A6}"/>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a:extLst>
            <a:ext uri="{FF2B5EF4-FFF2-40B4-BE49-F238E27FC236}">
              <a16:creationId xmlns:a16="http://schemas.microsoft.com/office/drawing/2014/main" id="{0D890545-7E6F-49F7-8FFF-BB30D87E60EB}"/>
            </a:ext>
          </a:extLst>
        </xdr:cNvPr>
        <xdr:cNvCxnSpPr/>
      </xdr:nvCxnSpPr>
      <xdr:spPr>
        <a:xfrm>
          <a:off x="5956300" y="18151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1" name="テキスト ボックス 440">
          <a:extLst>
            <a:ext uri="{FF2B5EF4-FFF2-40B4-BE49-F238E27FC236}">
              <a16:creationId xmlns:a16="http://schemas.microsoft.com/office/drawing/2014/main" id="{C6F64986-4486-471F-A200-7CBCE5BF5D27}"/>
            </a:ext>
          </a:extLst>
        </xdr:cNvPr>
        <xdr:cNvSpPr txBox="1"/>
      </xdr:nvSpPr>
      <xdr:spPr>
        <a:xfrm>
          <a:off x="5726564" y="18009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a:extLst>
            <a:ext uri="{FF2B5EF4-FFF2-40B4-BE49-F238E27FC236}">
              <a16:creationId xmlns:a16="http://schemas.microsoft.com/office/drawing/2014/main" id="{73FF45A7-A81B-4B52-A982-21B45F4DE5E3}"/>
            </a:ext>
          </a:extLst>
        </xdr:cNvPr>
        <xdr:cNvCxnSpPr/>
      </xdr:nvCxnSpPr>
      <xdr:spPr>
        <a:xfrm>
          <a:off x="5956300" y="17825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43" name="テキスト ボックス 442">
          <a:extLst>
            <a:ext uri="{FF2B5EF4-FFF2-40B4-BE49-F238E27FC236}">
              <a16:creationId xmlns:a16="http://schemas.microsoft.com/office/drawing/2014/main" id="{5AD566F5-1978-406A-84F8-52696B99CDF2}"/>
            </a:ext>
          </a:extLst>
        </xdr:cNvPr>
        <xdr:cNvSpPr txBox="1"/>
      </xdr:nvSpPr>
      <xdr:spPr>
        <a:xfrm>
          <a:off x="5482151" y="17683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a:extLst>
            <a:ext uri="{FF2B5EF4-FFF2-40B4-BE49-F238E27FC236}">
              <a16:creationId xmlns:a16="http://schemas.microsoft.com/office/drawing/2014/main" id="{2A02975F-F113-4374-8D0E-B58D6DD2DF1D}"/>
            </a:ext>
          </a:extLst>
        </xdr:cNvPr>
        <xdr:cNvCxnSpPr/>
      </xdr:nvCxnSpPr>
      <xdr:spPr>
        <a:xfrm>
          <a:off x="5956300" y="17498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45" name="テキスト ボックス 444">
          <a:extLst>
            <a:ext uri="{FF2B5EF4-FFF2-40B4-BE49-F238E27FC236}">
              <a16:creationId xmlns:a16="http://schemas.microsoft.com/office/drawing/2014/main" id="{51403EF6-4D5B-4C7D-BAF3-F87D41AD439E}"/>
            </a:ext>
          </a:extLst>
        </xdr:cNvPr>
        <xdr:cNvSpPr txBox="1"/>
      </xdr:nvSpPr>
      <xdr:spPr>
        <a:xfrm>
          <a:off x="5482151" y="17356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a:extLst>
            <a:ext uri="{FF2B5EF4-FFF2-40B4-BE49-F238E27FC236}">
              <a16:creationId xmlns:a16="http://schemas.microsoft.com/office/drawing/2014/main" id="{70782F54-FD3D-425F-BF8B-F57B9C796022}"/>
            </a:ext>
          </a:extLst>
        </xdr:cNvPr>
        <xdr:cNvCxnSpPr/>
      </xdr:nvCxnSpPr>
      <xdr:spPr>
        <a:xfrm>
          <a:off x="5956300" y="17172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47" name="テキスト ボックス 446">
          <a:extLst>
            <a:ext uri="{FF2B5EF4-FFF2-40B4-BE49-F238E27FC236}">
              <a16:creationId xmlns:a16="http://schemas.microsoft.com/office/drawing/2014/main" id="{C401786C-0B3F-4E28-BA42-CD13ADC58712}"/>
            </a:ext>
          </a:extLst>
        </xdr:cNvPr>
        <xdr:cNvSpPr txBox="1"/>
      </xdr:nvSpPr>
      <xdr:spPr>
        <a:xfrm>
          <a:off x="5482151" y="17029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a:extLst>
            <a:ext uri="{FF2B5EF4-FFF2-40B4-BE49-F238E27FC236}">
              <a16:creationId xmlns:a16="http://schemas.microsoft.com/office/drawing/2014/main" id="{01B70042-8D23-4C65-AAEA-25CEB20135D2}"/>
            </a:ext>
          </a:extLst>
        </xdr:cNvPr>
        <xdr:cNvCxnSpPr/>
      </xdr:nvCxnSpPr>
      <xdr:spPr>
        <a:xfrm>
          <a:off x="5956300" y="16845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49" name="テキスト ボックス 448">
          <a:extLst>
            <a:ext uri="{FF2B5EF4-FFF2-40B4-BE49-F238E27FC236}">
              <a16:creationId xmlns:a16="http://schemas.microsoft.com/office/drawing/2014/main" id="{EACD9121-5CF4-4547-A31A-C4D4E9A43906}"/>
            </a:ext>
          </a:extLst>
        </xdr:cNvPr>
        <xdr:cNvSpPr txBox="1"/>
      </xdr:nvSpPr>
      <xdr:spPr>
        <a:xfrm>
          <a:off x="5418031" y="16703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a:extLst>
            <a:ext uri="{FF2B5EF4-FFF2-40B4-BE49-F238E27FC236}">
              <a16:creationId xmlns:a16="http://schemas.microsoft.com/office/drawing/2014/main" id="{3A46DFBE-8717-4C57-82EE-237CADD25283}"/>
            </a:ext>
          </a:extLst>
        </xdr:cNvPr>
        <xdr:cNvCxnSpPr/>
      </xdr:nvCxnSpPr>
      <xdr:spPr>
        <a:xfrm>
          <a:off x="5956300" y="165190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1" name="テキスト ボックス 450">
          <a:extLst>
            <a:ext uri="{FF2B5EF4-FFF2-40B4-BE49-F238E27FC236}">
              <a16:creationId xmlns:a16="http://schemas.microsoft.com/office/drawing/2014/main" id="{DF2CFE0F-2F87-4E47-B051-9287DFD49690}"/>
            </a:ext>
          </a:extLst>
        </xdr:cNvPr>
        <xdr:cNvSpPr txBox="1"/>
      </xdr:nvSpPr>
      <xdr:spPr>
        <a:xfrm>
          <a:off x="5418031" y="163768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FD034C6B-57CB-4D89-B7F3-7FC9A4278329}"/>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a:extLst>
            <a:ext uri="{FF2B5EF4-FFF2-40B4-BE49-F238E27FC236}">
              <a16:creationId xmlns:a16="http://schemas.microsoft.com/office/drawing/2014/main" id="{1E2ECDF0-26A3-49F8-8506-9CD651781531}"/>
            </a:ext>
          </a:extLst>
        </xdr:cNvPr>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582EFE27-F094-4A93-9B66-19ECD6059246}"/>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110643</xdr:rowOff>
    </xdr:from>
    <xdr:to>
      <xdr:col>54</xdr:col>
      <xdr:colOff>189865</xdr:colOff>
      <xdr:row>108</xdr:row>
      <xdr:rowOff>156874</xdr:rowOff>
    </xdr:to>
    <xdr:cxnSp macro="">
      <xdr:nvCxnSpPr>
        <xdr:cNvPr id="455" name="直線コネクタ 454">
          <a:extLst>
            <a:ext uri="{FF2B5EF4-FFF2-40B4-BE49-F238E27FC236}">
              <a16:creationId xmlns:a16="http://schemas.microsoft.com/office/drawing/2014/main" id="{128977A4-41F7-4090-B5CE-066B45CC3C91}"/>
            </a:ext>
          </a:extLst>
        </xdr:cNvPr>
        <xdr:cNvCxnSpPr/>
      </xdr:nvCxnSpPr>
      <xdr:spPr>
        <a:xfrm flipV="1">
          <a:off x="9429115" y="16512693"/>
          <a:ext cx="0" cy="158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160701</xdr:rowOff>
    </xdr:from>
    <xdr:ext cx="469744" cy="259045"/>
    <xdr:sp macro="" textlink="">
      <xdr:nvSpPr>
        <xdr:cNvPr id="456" name="【港湾・漁港】&#10;一人当たり有形固定資産（償却資産）額最小値テキスト">
          <a:extLst>
            <a:ext uri="{FF2B5EF4-FFF2-40B4-BE49-F238E27FC236}">
              <a16:creationId xmlns:a16="http://schemas.microsoft.com/office/drawing/2014/main" id="{183C63E1-8480-43E5-823E-13C339286407}"/>
            </a:ext>
          </a:extLst>
        </xdr:cNvPr>
        <xdr:cNvSpPr txBox="1"/>
      </xdr:nvSpPr>
      <xdr:spPr>
        <a:xfrm>
          <a:off x="9467850" y="181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156874</xdr:rowOff>
    </xdr:from>
    <xdr:to>
      <xdr:col>55</xdr:col>
      <xdr:colOff>88900</xdr:colOff>
      <xdr:row>108</xdr:row>
      <xdr:rowOff>156874</xdr:rowOff>
    </xdr:to>
    <xdr:cxnSp macro="">
      <xdr:nvCxnSpPr>
        <xdr:cNvPr id="457" name="直線コネクタ 456">
          <a:extLst>
            <a:ext uri="{FF2B5EF4-FFF2-40B4-BE49-F238E27FC236}">
              <a16:creationId xmlns:a16="http://schemas.microsoft.com/office/drawing/2014/main" id="{6FECF97C-B88F-427F-AFCE-95936532066C}"/>
            </a:ext>
          </a:extLst>
        </xdr:cNvPr>
        <xdr:cNvCxnSpPr/>
      </xdr:nvCxnSpPr>
      <xdr:spPr>
        <a:xfrm>
          <a:off x="9359900" y="181019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57320</xdr:rowOff>
    </xdr:from>
    <xdr:ext cx="599010" cy="259045"/>
    <xdr:sp macro="" textlink="">
      <xdr:nvSpPr>
        <xdr:cNvPr id="458" name="【港湾・漁港】&#10;一人当たり有形固定資産（償却資産）額最大値テキスト">
          <a:extLst>
            <a:ext uri="{FF2B5EF4-FFF2-40B4-BE49-F238E27FC236}">
              <a16:creationId xmlns:a16="http://schemas.microsoft.com/office/drawing/2014/main" id="{D25D37EF-ADF0-4654-BEE7-7F3956C740DC}"/>
            </a:ext>
          </a:extLst>
        </xdr:cNvPr>
        <xdr:cNvSpPr txBox="1"/>
      </xdr:nvSpPr>
      <xdr:spPr>
        <a:xfrm>
          <a:off x="9467850" y="1628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110643</xdr:rowOff>
    </xdr:from>
    <xdr:to>
      <xdr:col>55</xdr:col>
      <xdr:colOff>88900</xdr:colOff>
      <xdr:row>99</xdr:row>
      <xdr:rowOff>110643</xdr:rowOff>
    </xdr:to>
    <xdr:cxnSp macro="">
      <xdr:nvCxnSpPr>
        <xdr:cNvPr id="459" name="直線コネクタ 458">
          <a:extLst>
            <a:ext uri="{FF2B5EF4-FFF2-40B4-BE49-F238E27FC236}">
              <a16:creationId xmlns:a16="http://schemas.microsoft.com/office/drawing/2014/main" id="{A2B4283D-F86C-44F9-9A12-CD5BF663F324}"/>
            </a:ext>
          </a:extLst>
        </xdr:cNvPr>
        <xdr:cNvCxnSpPr/>
      </xdr:nvCxnSpPr>
      <xdr:spPr>
        <a:xfrm>
          <a:off x="9359900" y="165126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96562</xdr:rowOff>
    </xdr:from>
    <xdr:ext cx="534377" cy="259045"/>
    <xdr:sp macro="" textlink="">
      <xdr:nvSpPr>
        <xdr:cNvPr id="460" name="【港湾・漁港】&#10;一人当たり有形固定資産（償却資産）額平均値テキスト">
          <a:extLst>
            <a:ext uri="{FF2B5EF4-FFF2-40B4-BE49-F238E27FC236}">
              <a16:creationId xmlns:a16="http://schemas.microsoft.com/office/drawing/2014/main" id="{5FC86F56-3865-42E5-A11A-D75842B36FE5}"/>
            </a:ext>
          </a:extLst>
        </xdr:cNvPr>
        <xdr:cNvSpPr txBox="1"/>
      </xdr:nvSpPr>
      <xdr:spPr>
        <a:xfrm>
          <a:off x="9467850" y="17527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118135</xdr:rowOff>
    </xdr:from>
    <xdr:to>
      <xdr:col>55</xdr:col>
      <xdr:colOff>50800</xdr:colOff>
      <xdr:row>106</xdr:row>
      <xdr:rowOff>48285</xdr:rowOff>
    </xdr:to>
    <xdr:sp macro="" textlink="">
      <xdr:nvSpPr>
        <xdr:cNvPr id="461" name="フローチャート: 判断 460">
          <a:extLst>
            <a:ext uri="{FF2B5EF4-FFF2-40B4-BE49-F238E27FC236}">
              <a16:creationId xmlns:a16="http://schemas.microsoft.com/office/drawing/2014/main" id="{638B6C8C-3CDB-4BD1-9742-F2277E42FA56}"/>
            </a:ext>
          </a:extLst>
        </xdr:cNvPr>
        <xdr:cNvSpPr/>
      </xdr:nvSpPr>
      <xdr:spPr>
        <a:xfrm>
          <a:off x="9398000" y="175488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128814</xdr:rowOff>
    </xdr:from>
    <xdr:to>
      <xdr:col>50</xdr:col>
      <xdr:colOff>165100</xdr:colOff>
      <xdr:row>106</xdr:row>
      <xdr:rowOff>58964</xdr:rowOff>
    </xdr:to>
    <xdr:sp macro="" textlink="">
      <xdr:nvSpPr>
        <xdr:cNvPr id="462" name="フローチャート: 判断 461">
          <a:extLst>
            <a:ext uri="{FF2B5EF4-FFF2-40B4-BE49-F238E27FC236}">
              <a16:creationId xmlns:a16="http://schemas.microsoft.com/office/drawing/2014/main" id="{CAE7F107-B767-476F-A8BD-F47117F19E0F}"/>
            </a:ext>
          </a:extLst>
        </xdr:cNvPr>
        <xdr:cNvSpPr/>
      </xdr:nvSpPr>
      <xdr:spPr>
        <a:xfrm>
          <a:off x="8636000" y="175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134409</xdr:rowOff>
    </xdr:from>
    <xdr:to>
      <xdr:col>46</xdr:col>
      <xdr:colOff>38100</xdr:colOff>
      <xdr:row>106</xdr:row>
      <xdr:rowOff>64559</xdr:rowOff>
    </xdr:to>
    <xdr:sp macro="" textlink="">
      <xdr:nvSpPr>
        <xdr:cNvPr id="463" name="フローチャート: 判断 462">
          <a:extLst>
            <a:ext uri="{FF2B5EF4-FFF2-40B4-BE49-F238E27FC236}">
              <a16:creationId xmlns:a16="http://schemas.microsoft.com/office/drawing/2014/main" id="{EE1CD905-AAD2-499A-BE12-C52F04C4640B}"/>
            </a:ext>
          </a:extLst>
        </xdr:cNvPr>
        <xdr:cNvSpPr/>
      </xdr:nvSpPr>
      <xdr:spPr>
        <a:xfrm>
          <a:off x="7842250" y="175651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80732</xdr:rowOff>
    </xdr:from>
    <xdr:to>
      <xdr:col>41</xdr:col>
      <xdr:colOff>101600</xdr:colOff>
      <xdr:row>106</xdr:row>
      <xdr:rowOff>10882</xdr:rowOff>
    </xdr:to>
    <xdr:sp macro="" textlink="">
      <xdr:nvSpPr>
        <xdr:cNvPr id="464" name="フローチャート: 判断 463">
          <a:extLst>
            <a:ext uri="{FF2B5EF4-FFF2-40B4-BE49-F238E27FC236}">
              <a16:creationId xmlns:a16="http://schemas.microsoft.com/office/drawing/2014/main" id="{752FCB5A-8746-4CC4-809E-575E81DFDF64}"/>
            </a:ext>
          </a:extLst>
        </xdr:cNvPr>
        <xdr:cNvSpPr/>
      </xdr:nvSpPr>
      <xdr:spPr>
        <a:xfrm>
          <a:off x="7029450" y="1751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23833</xdr:rowOff>
    </xdr:from>
    <xdr:to>
      <xdr:col>36</xdr:col>
      <xdr:colOff>165100</xdr:colOff>
      <xdr:row>106</xdr:row>
      <xdr:rowOff>125433</xdr:rowOff>
    </xdr:to>
    <xdr:sp macro="" textlink="">
      <xdr:nvSpPr>
        <xdr:cNvPr id="465" name="フローチャート: 判断 464">
          <a:extLst>
            <a:ext uri="{FF2B5EF4-FFF2-40B4-BE49-F238E27FC236}">
              <a16:creationId xmlns:a16="http://schemas.microsoft.com/office/drawing/2014/main" id="{8409F29E-0360-4D08-AA8F-9D49479D8E04}"/>
            </a:ext>
          </a:extLst>
        </xdr:cNvPr>
        <xdr:cNvSpPr/>
      </xdr:nvSpPr>
      <xdr:spPr>
        <a:xfrm>
          <a:off x="6235700" y="1762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ECC80CB4-333B-4BB2-B3AB-F1432E5E2E7A}"/>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1ECDA6C-CA5A-47BE-8701-804C396FDBB7}"/>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F0C0807-3589-4E6B-9100-B71F6F66CBBE}"/>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42DFC0E-952C-4120-9E30-96F6282E233C}"/>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671760F-D54A-4DB3-83E5-D6A1A420FEC8}"/>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164128</xdr:rowOff>
    </xdr:from>
    <xdr:to>
      <xdr:col>55</xdr:col>
      <xdr:colOff>50800</xdr:colOff>
      <xdr:row>103</xdr:row>
      <xdr:rowOff>94278</xdr:rowOff>
    </xdr:to>
    <xdr:sp macro="" textlink="">
      <xdr:nvSpPr>
        <xdr:cNvPr id="471" name="楕円 470">
          <a:extLst>
            <a:ext uri="{FF2B5EF4-FFF2-40B4-BE49-F238E27FC236}">
              <a16:creationId xmlns:a16="http://schemas.microsoft.com/office/drawing/2014/main" id="{98610DDD-37DB-4CF4-AFEF-A1AA47330433}"/>
            </a:ext>
          </a:extLst>
        </xdr:cNvPr>
        <xdr:cNvSpPr/>
      </xdr:nvSpPr>
      <xdr:spPr>
        <a:xfrm>
          <a:off x="9398000" y="170805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15555</xdr:rowOff>
    </xdr:from>
    <xdr:ext cx="534377" cy="259045"/>
    <xdr:sp macro="" textlink="">
      <xdr:nvSpPr>
        <xdr:cNvPr id="472" name="【港湾・漁港】&#10;一人当たり有形固定資産（償却資産）額該当値テキスト">
          <a:extLst>
            <a:ext uri="{FF2B5EF4-FFF2-40B4-BE49-F238E27FC236}">
              <a16:creationId xmlns:a16="http://schemas.microsoft.com/office/drawing/2014/main" id="{391DED6E-1538-431C-9C46-99C17AE3C04F}"/>
            </a:ext>
          </a:extLst>
        </xdr:cNvPr>
        <xdr:cNvSpPr txBox="1"/>
      </xdr:nvSpPr>
      <xdr:spPr>
        <a:xfrm>
          <a:off x="9467850" y="1693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10182</xdr:rowOff>
    </xdr:from>
    <xdr:to>
      <xdr:col>50</xdr:col>
      <xdr:colOff>165100</xdr:colOff>
      <xdr:row>103</xdr:row>
      <xdr:rowOff>111782</xdr:rowOff>
    </xdr:to>
    <xdr:sp macro="" textlink="">
      <xdr:nvSpPr>
        <xdr:cNvPr id="473" name="楕円 472">
          <a:extLst>
            <a:ext uri="{FF2B5EF4-FFF2-40B4-BE49-F238E27FC236}">
              <a16:creationId xmlns:a16="http://schemas.microsoft.com/office/drawing/2014/main" id="{F2F7DDF3-EED8-4C69-96C6-E8CC12C387FD}"/>
            </a:ext>
          </a:extLst>
        </xdr:cNvPr>
        <xdr:cNvSpPr/>
      </xdr:nvSpPr>
      <xdr:spPr>
        <a:xfrm>
          <a:off x="8636000" y="170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43478</xdr:rowOff>
    </xdr:from>
    <xdr:to>
      <xdr:col>55</xdr:col>
      <xdr:colOff>0</xdr:colOff>
      <xdr:row>103</xdr:row>
      <xdr:rowOff>60982</xdr:rowOff>
    </xdr:to>
    <xdr:cxnSp macro="">
      <xdr:nvCxnSpPr>
        <xdr:cNvPr id="474" name="直線コネクタ 473">
          <a:extLst>
            <a:ext uri="{FF2B5EF4-FFF2-40B4-BE49-F238E27FC236}">
              <a16:creationId xmlns:a16="http://schemas.microsoft.com/office/drawing/2014/main" id="{04839D0B-E6A9-4BAE-8A17-B372C3E708EE}"/>
            </a:ext>
          </a:extLst>
        </xdr:cNvPr>
        <xdr:cNvCxnSpPr/>
      </xdr:nvCxnSpPr>
      <xdr:spPr>
        <a:xfrm flipV="1">
          <a:off x="8686800" y="17131328"/>
          <a:ext cx="742950" cy="1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35959</xdr:rowOff>
    </xdr:from>
    <xdr:to>
      <xdr:col>46</xdr:col>
      <xdr:colOff>38100</xdr:colOff>
      <xdr:row>103</xdr:row>
      <xdr:rowOff>137559</xdr:rowOff>
    </xdr:to>
    <xdr:sp macro="" textlink="">
      <xdr:nvSpPr>
        <xdr:cNvPr id="475" name="楕円 474">
          <a:extLst>
            <a:ext uri="{FF2B5EF4-FFF2-40B4-BE49-F238E27FC236}">
              <a16:creationId xmlns:a16="http://schemas.microsoft.com/office/drawing/2014/main" id="{7D043393-1BE4-453E-96A0-176825AB421B}"/>
            </a:ext>
          </a:extLst>
        </xdr:cNvPr>
        <xdr:cNvSpPr/>
      </xdr:nvSpPr>
      <xdr:spPr>
        <a:xfrm>
          <a:off x="7842250" y="171238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60982</xdr:rowOff>
    </xdr:from>
    <xdr:to>
      <xdr:col>50</xdr:col>
      <xdr:colOff>114300</xdr:colOff>
      <xdr:row>103</xdr:row>
      <xdr:rowOff>86759</xdr:rowOff>
    </xdr:to>
    <xdr:cxnSp macro="">
      <xdr:nvCxnSpPr>
        <xdr:cNvPr id="476" name="直線コネクタ 475">
          <a:extLst>
            <a:ext uri="{FF2B5EF4-FFF2-40B4-BE49-F238E27FC236}">
              <a16:creationId xmlns:a16="http://schemas.microsoft.com/office/drawing/2014/main" id="{9D01D43C-DC5B-4223-AC1B-B7C61691D737}"/>
            </a:ext>
          </a:extLst>
        </xdr:cNvPr>
        <xdr:cNvCxnSpPr/>
      </xdr:nvCxnSpPr>
      <xdr:spPr>
        <a:xfrm flipV="1">
          <a:off x="7886700" y="17148832"/>
          <a:ext cx="800100" cy="2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94197</xdr:rowOff>
    </xdr:from>
    <xdr:to>
      <xdr:col>41</xdr:col>
      <xdr:colOff>101600</xdr:colOff>
      <xdr:row>104</xdr:row>
      <xdr:rowOff>24347</xdr:rowOff>
    </xdr:to>
    <xdr:sp macro="" textlink="">
      <xdr:nvSpPr>
        <xdr:cNvPr id="477" name="楕円 476">
          <a:extLst>
            <a:ext uri="{FF2B5EF4-FFF2-40B4-BE49-F238E27FC236}">
              <a16:creationId xmlns:a16="http://schemas.microsoft.com/office/drawing/2014/main" id="{E5154FA4-E1CD-455C-8A94-BC5A9AA86CC7}"/>
            </a:ext>
          </a:extLst>
        </xdr:cNvPr>
        <xdr:cNvSpPr/>
      </xdr:nvSpPr>
      <xdr:spPr>
        <a:xfrm>
          <a:off x="7029450" y="1718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86759</xdr:rowOff>
    </xdr:from>
    <xdr:to>
      <xdr:col>45</xdr:col>
      <xdr:colOff>177800</xdr:colOff>
      <xdr:row>103</xdr:row>
      <xdr:rowOff>144997</xdr:rowOff>
    </xdr:to>
    <xdr:cxnSp macro="">
      <xdr:nvCxnSpPr>
        <xdr:cNvPr id="478" name="直線コネクタ 477">
          <a:extLst>
            <a:ext uri="{FF2B5EF4-FFF2-40B4-BE49-F238E27FC236}">
              <a16:creationId xmlns:a16="http://schemas.microsoft.com/office/drawing/2014/main" id="{B613523B-CF31-44A9-B82C-6DF258D6B3FB}"/>
            </a:ext>
          </a:extLst>
        </xdr:cNvPr>
        <xdr:cNvCxnSpPr/>
      </xdr:nvCxnSpPr>
      <xdr:spPr>
        <a:xfrm flipV="1">
          <a:off x="7080250" y="17174609"/>
          <a:ext cx="806450" cy="5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104529</xdr:rowOff>
    </xdr:from>
    <xdr:to>
      <xdr:col>36</xdr:col>
      <xdr:colOff>165100</xdr:colOff>
      <xdr:row>104</xdr:row>
      <xdr:rowOff>34679</xdr:rowOff>
    </xdr:to>
    <xdr:sp macro="" textlink="">
      <xdr:nvSpPr>
        <xdr:cNvPr id="479" name="楕円 478">
          <a:extLst>
            <a:ext uri="{FF2B5EF4-FFF2-40B4-BE49-F238E27FC236}">
              <a16:creationId xmlns:a16="http://schemas.microsoft.com/office/drawing/2014/main" id="{A779C277-D4F6-4E85-89B3-F664501542E2}"/>
            </a:ext>
          </a:extLst>
        </xdr:cNvPr>
        <xdr:cNvSpPr/>
      </xdr:nvSpPr>
      <xdr:spPr>
        <a:xfrm>
          <a:off x="6235700" y="1719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144997</xdr:rowOff>
    </xdr:from>
    <xdr:to>
      <xdr:col>41</xdr:col>
      <xdr:colOff>50800</xdr:colOff>
      <xdr:row>103</xdr:row>
      <xdr:rowOff>155329</xdr:rowOff>
    </xdr:to>
    <xdr:cxnSp macro="">
      <xdr:nvCxnSpPr>
        <xdr:cNvPr id="480" name="直線コネクタ 479">
          <a:extLst>
            <a:ext uri="{FF2B5EF4-FFF2-40B4-BE49-F238E27FC236}">
              <a16:creationId xmlns:a16="http://schemas.microsoft.com/office/drawing/2014/main" id="{B131AB6F-49B2-47AC-BA7E-F1993BA93B9D}"/>
            </a:ext>
          </a:extLst>
        </xdr:cNvPr>
        <xdr:cNvCxnSpPr/>
      </xdr:nvCxnSpPr>
      <xdr:spPr>
        <a:xfrm flipV="1">
          <a:off x="6286500" y="17232847"/>
          <a:ext cx="79375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50091</xdr:rowOff>
    </xdr:from>
    <xdr:ext cx="534377" cy="259045"/>
    <xdr:sp macro="" textlink="">
      <xdr:nvSpPr>
        <xdr:cNvPr id="481" name="n_1aveValue【港湾・漁港】&#10;一人当たり有形固定資産（償却資産）額">
          <a:extLst>
            <a:ext uri="{FF2B5EF4-FFF2-40B4-BE49-F238E27FC236}">
              <a16:creationId xmlns:a16="http://schemas.microsoft.com/office/drawing/2014/main" id="{AEDEBE3B-7B40-4D20-A8F1-05625D3DC985}"/>
            </a:ext>
          </a:extLst>
        </xdr:cNvPr>
        <xdr:cNvSpPr txBox="1"/>
      </xdr:nvSpPr>
      <xdr:spPr>
        <a:xfrm>
          <a:off x="8425961" y="1765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55686</xdr:rowOff>
    </xdr:from>
    <xdr:ext cx="534377" cy="259045"/>
    <xdr:sp macro="" textlink="">
      <xdr:nvSpPr>
        <xdr:cNvPr id="482" name="n_2aveValue【港湾・漁港】&#10;一人当たり有形固定資産（償却資産）額">
          <a:extLst>
            <a:ext uri="{FF2B5EF4-FFF2-40B4-BE49-F238E27FC236}">
              <a16:creationId xmlns:a16="http://schemas.microsoft.com/office/drawing/2014/main" id="{9DD02538-0C75-4949-AD21-2CCA2329B80B}"/>
            </a:ext>
          </a:extLst>
        </xdr:cNvPr>
        <xdr:cNvSpPr txBox="1"/>
      </xdr:nvSpPr>
      <xdr:spPr>
        <a:xfrm>
          <a:off x="7644911" y="1765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2009</xdr:rowOff>
    </xdr:from>
    <xdr:ext cx="534377" cy="259045"/>
    <xdr:sp macro="" textlink="">
      <xdr:nvSpPr>
        <xdr:cNvPr id="483" name="n_3aveValue【港湾・漁港】&#10;一人当たり有形固定資産（償却資産）額">
          <a:extLst>
            <a:ext uri="{FF2B5EF4-FFF2-40B4-BE49-F238E27FC236}">
              <a16:creationId xmlns:a16="http://schemas.microsoft.com/office/drawing/2014/main" id="{74639B9F-0BEE-4519-A53B-4F34E34B49E7}"/>
            </a:ext>
          </a:extLst>
        </xdr:cNvPr>
        <xdr:cNvSpPr txBox="1"/>
      </xdr:nvSpPr>
      <xdr:spPr>
        <a:xfrm>
          <a:off x="6851161" y="1760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116560</xdr:rowOff>
    </xdr:from>
    <xdr:ext cx="534377" cy="259045"/>
    <xdr:sp macro="" textlink="">
      <xdr:nvSpPr>
        <xdr:cNvPr id="484" name="n_4aveValue【港湾・漁港】&#10;一人当たり有形固定資産（償却資産）額">
          <a:extLst>
            <a:ext uri="{FF2B5EF4-FFF2-40B4-BE49-F238E27FC236}">
              <a16:creationId xmlns:a16="http://schemas.microsoft.com/office/drawing/2014/main" id="{C87A80D0-514C-4A8C-B151-81FBDC6FC6DD}"/>
            </a:ext>
          </a:extLst>
        </xdr:cNvPr>
        <xdr:cNvSpPr txBox="1"/>
      </xdr:nvSpPr>
      <xdr:spPr>
        <a:xfrm>
          <a:off x="6038361" y="1771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101</xdr:row>
      <xdr:rowOff>128309</xdr:rowOff>
    </xdr:from>
    <xdr:ext cx="534377" cy="259045"/>
    <xdr:sp macro="" textlink="">
      <xdr:nvSpPr>
        <xdr:cNvPr id="485" name="n_1mainValue【港湾・漁港】&#10;一人当たり有形固定資産（償却資産）額">
          <a:extLst>
            <a:ext uri="{FF2B5EF4-FFF2-40B4-BE49-F238E27FC236}">
              <a16:creationId xmlns:a16="http://schemas.microsoft.com/office/drawing/2014/main" id="{E60E61E2-C291-4A08-BBA7-3BFF422B2A7F}"/>
            </a:ext>
          </a:extLst>
        </xdr:cNvPr>
        <xdr:cNvSpPr txBox="1"/>
      </xdr:nvSpPr>
      <xdr:spPr>
        <a:xfrm>
          <a:off x="8425961" y="1687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101</xdr:row>
      <xdr:rowOff>154086</xdr:rowOff>
    </xdr:from>
    <xdr:ext cx="534377" cy="259045"/>
    <xdr:sp macro="" textlink="">
      <xdr:nvSpPr>
        <xdr:cNvPr id="486" name="n_2mainValue【港湾・漁港】&#10;一人当たり有形固定資産（償却資産）額">
          <a:extLst>
            <a:ext uri="{FF2B5EF4-FFF2-40B4-BE49-F238E27FC236}">
              <a16:creationId xmlns:a16="http://schemas.microsoft.com/office/drawing/2014/main" id="{555DB5A9-E61B-4950-A214-DA758C296A81}"/>
            </a:ext>
          </a:extLst>
        </xdr:cNvPr>
        <xdr:cNvSpPr txBox="1"/>
      </xdr:nvSpPr>
      <xdr:spPr>
        <a:xfrm>
          <a:off x="7644911" y="1689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102</xdr:row>
      <xdr:rowOff>40874</xdr:rowOff>
    </xdr:from>
    <xdr:ext cx="534377" cy="259045"/>
    <xdr:sp macro="" textlink="">
      <xdr:nvSpPr>
        <xdr:cNvPr id="487" name="n_3mainValue【港湾・漁港】&#10;一人当たり有形固定資産（償却資産）額">
          <a:extLst>
            <a:ext uri="{FF2B5EF4-FFF2-40B4-BE49-F238E27FC236}">
              <a16:creationId xmlns:a16="http://schemas.microsoft.com/office/drawing/2014/main" id="{EC5500E7-0D8C-4E3D-A351-513D896B026A}"/>
            </a:ext>
          </a:extLst>
        </xdr:cNvPr>
        <xdr:cNvSpPr txBox="1"/>
      </xdr:nvSpPr>
      <xdr:spPr>
        <a:xfrm>
          <a:off x="6851161" y="169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102</xdr:row>
      <xdr:rowOff>51206</xdr:rowOff>
    </xdr:from>
    <xdr:ext cx="534377" cy="259045"/>
    <xdr:sp macro="" textlink="">
      <xdr:nvSpPr>
        <xdr:cNvPr id="488" name="n_4mainValue【港湾・漁港】&#10;一人当たり有形固定資産（償却資産）額">
          <a:extLst>
            <a:ext uri="{FF2B5EF4-FFF2-40B4-BE49-F238E27FC236}">
              <a16:creationId xmlns:a16="http://schemas.microsoft.com/office/drawing/2014/main" id="{A24CE927-D4A8-4CEF-8AD3-A7A904349A6B}"/>
            </a:ext>
          </a:extLst>
        </xdr:cNvPr>
        <xdr:cNvSpPr txBox="1"/>
      </xdr:nvSpPr>
      <xdr:spPr>
        <a:xfrm>
          <a:off x="6038361" y="1696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F13AF2EA-DE87-4576-AC35-BF6621B32578}"/>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3B66DC8C-686B-4098-B586-1EC265CF0EC9}"/>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4326AC9-103C-4556-8FD8-00544D2D4172}"/>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8C1AA45C-FBDE-40B8-996F-4B9A5A910841}"/>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FA03B5AD-D1AC-4E16-9EBD-F2C8E02DB5D2}"/>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B68ED324-6767-4C08-A17E-893F7E0705A7}"/>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BF64B0D0-E0C1-4E46-9819-A3DA4B703C43}"/>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9E7F3CB8-B84F-4D47-8E47-D6C08E79D951}"/>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A5055B3-8B69-43FB-8B1E-4D30ACC99C3A}"/>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BE46C59-63B6-4A65-BC43-0064FE765CB3}"/>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DA63105F-1F05-4DB2-A8B6-DBABCE5A1F13}"/>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1F1A6BEA-D189-4733-9D7E-EB11356EF442}"/>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1D67CB66-29E1-4266-B7FE-90B10EC2A80E}"/>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75CFC98E-6656-4A8F-8573-C8C34A00692B}"/>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A48A5C53-78A9-4323-A9DC-81FC84977238}"/>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C3A287AD-416E-43F7-A97D-85A505D55894}"/>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FD03C1D4-5181-4E0D-A073-A954FE8CB2FB}"/>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98A2532A-74C7-42F1-BCC7-FED5D0AE4F34}"/>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5F640D4F-E3E2-4207-9B56-5B5E15DAC134}"/>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5E1E19F1-38FD-49A3-B646-C99853EBFB8F}"/>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6E2E2277-81F1-47BE-A202-F2ADC6B101DA}"/>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ACCEA398-3EF0-4E1F-AECF-5A28FA3BB591}"/>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E19EE060-9770-4558-935D-F503203C6840}"/>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a:extLst>
            <a:ext uri="{FF2B5EF4-FFF2-40B4-BE49-F238E27FC236}">
              <a16:creationId xmlns:a16="http://schemas.microsoft.com/office/drawing/2014/main" id="{30641935-3203-46F8-B8A7-C706CA4A74C2}"/>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513" name="直線コネクタ 512">
          <a:extLst>
            <a:ext uri="{FF2B5EF4-FFF2-40B4-BE49-F238E27FC236}">
              <a16:creationId xmlns:a16="http://schemas.microsoft.com/office/drawing/2014/main" id="{7F17A4FF-FB23-4DD6-B72A-CD8E7C13994F}"/>
            </a:ext>
          </a:extLst>
        </xdr:cNvPr>
        <xdr:cNvCxnSpPr/>
      </xdr:nvCxnSpPr>
      <xdr:spPr>
        <a:xfrm flipV="1">
          <a:off x="14699614" y="5563235"/>
          <a:ext cx="0" cy="12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514" name="【認定こども園・幼稚園・保育所】&#10;有形固定資産減価償却率最小値テキスト">
          <a:extLst>
            <a:ext uri="{FF2B5EF4-FFF2-40B4-BE49-F238E27FC236}">
              <a16:creationId xmlns:a16="http://schemas.microsoft.com/office/drawing/2014/main" id="{AD9338A1-C676-482A-9BA3-057379C21EF1}"/>
            </a:ext>
          </a:extLst>
        </xdr:cNvPr>
        <xdr:cNvSpPr txBox="1"/>
      </xdr:nvSpPr>
      <xdr:spPr>
        <a:xfrm>
          <a:off x="14738350" y="678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515" name="直線コネクタ 514">
          <a:extLst>
            <a:ext uri="{FF2B5EF4-FFF2-40B4-BE49-F238E27FC236}">
              <a16:creationId xmlns:a16="http://schemas.microsoft.com/office/drawing/2014/main" id="{76C3BE1D-DD33-4EF3-96C7-D9E8344EB8BA}"/>
            </a:ext>
          </a:extLst>
        </xdr:cNvPr>
        <xdr:cNvCxnSpPr/>
      </xdr:nvCxnSpPr>
      <xdr:spPr>
        <a:xfrm>
          <a:off x="14611350" y="67792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516" name="【認定こども園・幼稚園・保育所】&#10;有形固定資産減価償却率最大値テキスト">
          <a:extLst>
            <a:ext uri="{FF2B5EF4-FFF2-40B4-BE49-F238E27FC236}">
              <a16:creationId xmlns:a16="http://schemas.microsoft.com/office/drawing/2014/main" id="{86779306-CEC8-4FA0-9C61-76D853296D73}"/>
            </a:ext>
          </a:extLst>
        </xdr:cNvPr>
        <xdr:cNvSpPr txBox="1"/>
      </xdr:nvSpPr>
      <xdr:spPr>
        <a:xfrm>
          <a:off x="14738350" y="534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517" name="直線コネクタ 516">
          <a:extLst>
            <a:ext uri="{FF2B5EF4-FFF2-40B4-BE49-F238E27FC236}">
              <a16:creationId xmlns:a16="http://schemas.microsoft.com/office/drawing/2014/main" id="{E6C0A443-59A4-463A-A5B6-99E680AA6572}"/>
            </a:ext>
          </a:extLst>
        </xdr:cNvPr>
        <xdr:cNvCxnSpPr/>
      </xdr:nvCxnSpPr>
      <xdr:spPr>
        <a:xfrm>
          <a:off x="14611350" y="55632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518" name="【認定こども園・幼稚園・保育所】&#10;有形固定資産減価償却率平均値テキスト">
          <a:extLst>
            <a:ext uri="{FF2B5EF4-FFF2-40B4-BE49-F238E27FC236}">
              <a16:creationId xmlns:a16="http://schemas.microsoft.com/office/drawing/2014/main" id="{7F4A6DF6-9001-4990-BFFA-0CC037E742A7}"/>
            </a:ext>
          </a:extLst>
        </xdr:cNvPr>
        <xdr:cNvSpPr txBox="1"/>
      </xdr:nvSpPr>
      <xdr:spPr>
        <a:xfrm>
          <a:off x="14738350" y="5934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519" name="フローチャート: 判断 518">
          <a:extLst>
            <a:ext uri="{FF2B5EF4-FFF2-40B4-BE49-F238E27FC236}">
              <a16:creationId xmlns:a16="http://schemas.microsoft.com/office/drawing/2014/main" id="{5E434120-ACBA-464F-AB14-FC7F41A0FDA8}"/>
            </a:ext>
          </a:extLst>
        </xdr:cNvPr>
        <xdr:cNvSpPr/>
      </xdr:nvSpPr>
      <xdr:spPr>
        <a:xfrm>
          <a:off x="14649450" y="60763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520" name="フローチャート: 判断 519">
          <a:extLst>
            <a:ext uri="{FF2B5EF4-FFF2-40B4-BE49-F238E27FC236}">
              <a16:creationId xmlns:a16="http://schemas.microsoft.com/office/drawing/2014/main" id="{34A2C0CA-5899-4E89-AC03-93DC91EACE80}"/>
            </a:ext>
          </a:extLst>
        </xdr:cNvPr>
        <xdr:cNvSpPr/>
      </xdr:nvSpPr>
      <xdr:spPr>
        <a:xfrm>
          <a:off x="13887450" y="6055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521" name="フローチャート: 判断 520">
          <a:extLst>
            <a:ext uri="{FF2B5EF4-FFF2-40B4-BE49-F238E27FC236}">
              <a16:creationId xmlns:a16="http://schemas.microsoft.com/office/drawing/2014/main" id="{8CE4428A-05A0-404C-9173-12D94FDB9D70}"/>
            </a:ext>
          </a:extLst>
        </xdr:cNvPr>
        <xdr:cNvSpPr/>
      </xdr:nvSpPr>
      <xdr:spPr>
        <a:xfrm>
          <a:off x="13093700" y="6043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522" name="フローチャート: 判断 521">
          <a:extLst>
            <a:ext uri="{FF2B5EF4-FFF2-40B4-BE49-F238E27FC236}">
              <a16:creationId xmlns:a16="http://schemas.microsoft.com/office/drawing/2014/main" id="{D7288E44-08AA-4E5B-8505-4B2061D7F7C7}"/>
            </a:ext>
          </a:extLst>
        </xdr:cNvPr>
        <xdr:cNvSpPr/>
      </xdr:nvSpPr>
      <xdr:spPr>
        <a:xfrm>
          <a:off x="12299950" y="61048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523" name="フローチャート: 判断 522">
          <a:extLst>
            <a:ext uri="{FF2B5EF4-FFF2-40B4-BE49-F238E27FC236}">
              <a16:creationId xmlns:a16="http://schemas.microsoft.com/office/drawing/2014/main" id="{B21DAA66-AF14-4F00-8C3C-89A2EA26D78F}"/>
            </a:ext>
          </a:extLst>
        </xdr:cNvPr>
        <xdr:cNvSpPr/>
      </xdr:nvSpPr>
      <xdr:spPr>
        <a:xfrm>
          <a:off x="1148715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741A79DF-DD57-4E30-AA79-CFBD6728177C}"/>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C15FD831-D380-4421-87ED-04671BE47FC8}"/>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684A9984-30A4-4A42-A50F-66872324432D}"/>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27E8C13-0F22-4863-839B-DB794F60C315}"/>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E86F933-41FC-456E-A0E5-5125FF0C9EC7}"/>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74930</xdr:rowOff>
    </xdr:from>
    <xdr:to>
      <xdr:col>85</xdr:col>
      <xdr:colOff>177800</xdr:colOff>
      <xdr:row>40</xdr:row>
      <xdr:rowOff>5080</xdr:rowOff>
    </xdr:to>
    <xdr:sp macro="" textlink="">
      <xdr:nvSpPr>
        <xdr:cNvPr id="529" name="楕円 528">
          <a:extLst>
            <a:ext uri="{FF2B5EF4-FFF2-40B4-BE49-F238E27FC236}">
              <a16:creationId xmlns:a16="http://schemas.microsoft.com/office/drawing/2014/main" id="{4540C21C-5189-47B9-B79A-A53CF7B1447B}"/>
            </a:ext>
          </a:extLst>
        </xdr:cNvPr>
        <xdr:cNvSpPr/>
      </xdr:nvSpPr>
      <xdr:spPr>
        <a:xfrm>
          <a:off x="14649450" y="65201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53357</xdr:rowOff>
    </xdr:from>
    <xdr:ext cx="405111" cy="259045"/>
    <xdr:sp macro="" textlink="">
      <xdr:nvSpPr>
        <xdr:cNvPr id="530" name="【認定こども園・幼稚園・保育所】&#10;有形固定資産減価償却率該当値テキスト">
          <a:extLst>
            <a:ext uri="{FF2B5EF4-FFF2-40B4-BE49-F238E27FC236}">
              <a16:creationId xmlns:a16="http://schemas.microsoft.com/office/drawing/2014/main" id="{676EEDF6-97AF-49CE-ABB6-DA7A245000F4}"/>
            </a:ext>
          </a:extLst>
        </xdr:cNvPr>
        <xdr:cNvSpPr txBox="1"/>
      </xdr:nvSpPr>
      <xdr:spPr>
        <a:xfrm>
          <a:off x="14738350"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52070</xdr:rowOff>
    </xdr:from>
    <xdr:to>
      <xdr:col>81</xdr:col>
      <xdr:colOff>101600</xdr:colOff>
      <xdr:row>39</xdr:row>
      <xdr:rowOff>153670</xdr:rowOff>
    </xdr:to>
    <xdr:sp macro="" textlink="">
      <xdr:nvSpPr>
        <xdr:cNvPr id="531" name="楕円 530">
          <a:extLst>
            <a:ext uri="{FF2B5EF4-FFF2-40B4-BE49-F238E27FC236}">
              <a16:creationId xmlns:a16="http://schemas.microsoft.com/office/drawing/2014/main" id="{77AD879D-2909-41EA-8E7A-EE4B7A13CB03}"/>
            </a:ext>
          </a:extLst>
        </xdr:cNvPr>
        <xdr:cNvSpPr/>
      </xdr:nvSpPr>
      <xdr:spPr>
        <a:xfrm>
          <a:off x="1388745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102870</xdr:rowOff>
    </xdr:from>
    <xdr:to>
      <xdr:col>85</xdr:col>
      <xdr:colOff>127000</xdr:colOff>
      <xdr:row>39</xdr:row>
      <xdr:rowOff>125730</xdr:rowOff>
    </xdr:to>
    <xdr:cxnSp macro="">
      <xdr:nvCxnSpPr>
        <xdr:cNvPr id="532" name="直線コネクタ 531">
          <a:extLst>
            <a:ext uri="{FF2B5EF4-FFF2-40B4-BE49-F238E27FC236}">
              <a16:creationId xmlns:a16="http://schemas.microsoft.com/office/drawing/2014/main" id="{E96965BA-B297-44F7-9609-BDE93D1B680C}"/>
            </a:ext>
          </a:extLst>
        </xdr:cNvPr>
        <xdr:cNvCxnSpPr/>
      </xdr:nvCxnSpPr>
      <xdr:spPr>
        <a:xfrm>
          <a:off x="13938250" y="6548120"/>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162560</xdr:rowOff>
    </xdr:from>
    <xdr:to>
      <xdr:col>76</xdr:col>
      <xdr:colOff>165100</xdr:colOff>
      <xdr:row>41</xdr:row>
      <xdr:rowOff>92710</xdr:rowOff>
    </xdr:to>
    <xdr:sp macro="" textlink="">
      <xdr:nvSpPr>
        <xdr:cNvPr id="533" name="楕円 532">
          <a:extLst>
            <a:ext uri="{FF2B5EF4-FFF2-40B4-BE49-F238E27FC236}">
              <a16:creationId xmlns:a16="http://schemas.microsoft.com/office/drawing/2014/main" id="{C79F5D2C-7A54-4B6A-A1DA-05188FEE6C0E}"/>
            </a:ext>
          </a:extLst>
        </xdr:cNvPr>
        <xdr:cNvSpPr/>
      </xdr:nvSpPr>
      <xdr:spPr>
        <a:xfrm>
          <a:off x="13093700" y="6772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102870</xdr:rowOff>
    </xdr:from>
    <xdr:to>
      <xdr:col>81</xdr:col>
      <xdr:colOff>50800</xdr:colOff>
      <xdr:row>41</xdr:row>
      <xdr:rowOff>41910</xdr:rowOff>
    </xdr:to>
    <xdr:cxnSp macro="">
      <xdr:nvCxnSpPr>
        <xdr:cNvPr id="534" name="直線コネクタ 533">
          <a:extLst>
            <a:ext uri="{FF2B5EF4-FFF2-40B4-BE49-F238E27FC236}">
              <a16:creationId xmlns:a16="http://schemas.microsoft.com/office/drawing/2014/main" id="{86002A9F-A641-4259-9C44-7DBC4A3F8A3F}"/>
            </a:ext>
          </a:extLst>
        </xdr:cNvPr>
        <xdr:cNvCxnSpPr/>
      </xdr:nvCxnSpPr>
      <xdr:spPr>
        <a:xfrm flipV="1">
          <a:off x="13144500" y="6548120"/>
          <a:ext cx="793750" cy="26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149225</xdr:rowOff>
    </xdr:from>
    <xdr:to>
      <xdr:col>72</xdr:col>
      <xdr:colOff>38100</xdr:colOff>
      <xdr:row>41</xdr:row>
      <xdr:rowOff>79375</xdr:rowOff>
    </xdr:to>
    <xdr:sp macro="" textlink="">
      <xdr:nvSpPr>
        <xdr:cNvPr id="535" name="楕円 534">
          <a:extLst>
            <a:ext uri="{FF2B5EF4-FFF2-40B4-BE49-F238E27FC236}">
              <a16:creationId xmlns:a16="http://schemas.microsoft.com/office/drawing/2014/main" id="{11CB5A1D-03D4-4AE4-AF76-09DD30DF1034}"/>
            </a:ext>
          </a:extLst>
        </xdr:cNvPr>
        <xdr:cNvSpPr/>
      </xdr:nvSpPr>
      <xdr:spPr>
        <a:xfrm>
          <a:off x="12299950" y="67595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28575</xdr:rowOff>
    </xdr:from>
    <xdr:to>
      <xdr:col>76</xdr:col>
      <xdr:colOff>114300</xdr:colOff>
      <xdr:row>41</xdr:row>
      <xdr:rowOff>41910</xdr:rowOff>
    </xdr:to>
    <xdr:cxnSp macro="">
      <xdr:nvCxnSpPr>
        <xdr:cNvPr id="536" name="直線コネクタ 535">
          <a:extLst>
            <a:ext uri="{FF2B5EF4-FFF2-40B4-BE49-F238E27FC236}">
              <a16:creationId xmlns:a16="http://schemas.microsoft.com/office/drawing/2014/main" id="{AF909B7E-0FDF-4DD3-9B1B-77D7AF8F4423}"/>
            </a:ext>
          </a:extLst>
        </xdr:cNvPr>
        <xdr:cNvCxnSpPr/>
      </xdr:nvCxnSpPr>
      <xdr:spPr>
        <a:xfrm>
          <a:off x="12344400" y="6804025"/>
          <a:ext cx="8001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141605</xdr:rowOff>
    </xdr:from>
    <xdr:to>
      <xdr:col>67</xdr:col>
      <xdr:colOff>101600</xdr:colOff>
      <xdr:row>41</xdr:row>
      <xdr:rowOff>71755</xdr:rowOff>
    </xdr:to>
    <xdr:sp macro="" textlink="">
      <xdr:nvSpPr>
        <xdr:cNvPr id="537" name="楕円 536">
          <a:extLst>
            <a:ext uri="{FF2B5EF4-FFF2-40B4-BE49-F238E27FC236}">
              <a16:creationId xmlns:a16="http://schemas.microsoft.com/office/drawing/2014/main" id="{149E93B1-7FD4-4DB1-85D3-709074FF05D1}"/>
            </a:ext>
          </a:extLst>
        </xdr:cNvPr>
        <xdr:cNvSpPr/>
      </xdr:nvSpPr>
      <xdr:spPr>
        <a:xfrm>
          <a:off x="11487150" y="6751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20955</xdr:rowOff>
    </xdr:from>
    <xdr:to>
      <xdr:col>71</xdr:col>
      <xdr:colOff>177800</xdr:colOff>
      <xdr:row>41</xdr:row>
      <xdr:rowOff>28575</xdr:rowOff>
    </xdr:to>
    <xdr:cxnSp macro="">
      <xdr:nvCxnSpPr>
        <xdr:cNvPr id="538" name="直線コネクタ 537">
          <a:extLst>
            <a:ext uri="{FF2B5EF4-FFF2-40B4-BE49-F238E27FC236}">
              <a16:creationId xmlns:a16="http://schemas.microsoft.com/office/drawing/2014/main" id="{0510A55C-376B-4D1B-A50F-FC98955F784A}"/>
            </a:ext>
          </a:extLst>
        </xdr:cNvPr>
        <xdr:cNvCxnSpPr/>
      </xdr:nvCxnSpPr>
      <xdr:spPr>
        <a:xfrm>
          <a:off x="11537950" y="6796405"/>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539" name="n_1aveValue【認定こども園・幼稚園・保育所】&#10;有形固定資産減価償却率">
          <a:extLst>
            <a:ext uri="{FF2B5EF4-FFF2-40B4-BE49-F238E27FC236}">
              <a16:creationId xmlns:a16="http://schemas.microsoft.com/office/drawing/2014/main" id="{6FCFE546-6D57-48B4-89A0-A1223B88254E}"/>
            </a:ext>
          </a:extLst>
        </xdr:cNvPr>
        <xdr:cNvSpPr txBox="1"/>
      </xdr:nvSpPr>
      <xdr:spPr>
        <a:xfrm>
          <a:off x="13742044"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540" name="n_2aveValue【認定こども園・幼稚園・保育所】&#10;有形固定資産減価償却率">
          <a:extLst>
            <a:ext uri="{FF2B5EF4-FFF2-40B4-BE49-F238E27FC236}">
              <a16:creationId xmlns:a16="http://schemas.microsoft.com/office/drawing/2014/main" id="{928D0C89-7196-471E-9F93-90F4B8FB9EA1}"/>
            </a:ext>
          </a:extLst>
        </xdr:cNvPr>
        <xdr:cNvSpPr txBox="1"/>
      </xdr:nvSpPr>
      <xdr:spPr>
        <a:xfrm>
          <a:off x="12960994" y="582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541" name="n_3aveValue【認定こども園・幼稚園・保育所】&#10;有形固定資産減価償却率">
          <a:extLst>
            <a:ext uri="{FF2B5EF4-FFF2-40B4-BE49-F238E27FC236}">
              <a16:creationId xmlns:a16="http://schemas.microsoft.com/office/drawing/2014/main" id="{3F552A96-34FD-4959-8A31-06373091C482}"/>
            </a:ext>
          </a:extLst>
        </xdr:cNvPr>
        <xdr:cNvSpPr txBox="1"/>
      </xdr:nvSpPr>
      <xdr:spPr>
        <a:xfrm>
          <a:off x="121672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542" name="n_4aveValue【認定こども園・幼稚園・保育所】&#10;有形固定資産減価償却率">
          <a:extLst>
            <a:ext uri="{FF2B5EF4-FFF2-40B4-BE49-F238E27FC236}">
              <a16:creationId xmlns:a16="http://schemas.microsoft.com/office/drawing/2014/main" id="{4D986F41-94B0-4AF5-8288-7ACAD934262D}"/>
            </a:ext>
          </a:extLst>
        </xdr:cNvPr>
        <xdr:cNvSpPr txBox="1"/>
      </xdr:nvSpPr>
      <xdr:spPr>
        <a:xfrm>
          <a:off x="11354444" y="589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144797</xdr:rowOff>
    </xdr:from>
    <xdr:ext cx="405111" cy="259045"/>
    <xdr:sp macro="" textlink="">
      <xdr:nvSpPr>
        <xdr:cNvPr id="543" name="n_1mainValue【認定こども園・幼稚園・保育所】&#10;有形固定資産減価償却率">
          <a:extLst>
            <a:ext uri="{FF2B5EF4-FFF2-40B4-BE49-F238E27FC236}">
              <a16:creationId xmlns:a16="http://schemas.microsoft.com/office/drawing/2014/main" id="{8E7BD6CA-7D03-44B2-8566-03EA2EC6CE33}"/>
            </a:ext>
          </a:extLst>
        </xdr:cNvPr>
        <xdr:cNvSpPr txBox="1"/>
      </xdr:nvSpPr>
      <xdr:spPr>
        <a:xfrm>
          <a:off x="13742044" y="659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83837</xdr:rowOff>
    </xdr:from>
    <xdr:ext cx="405111" cy="259045"/>
    <xdr:sp macro="" textlink="">
      <xdr:nvSpPr>
        <xdr:cNvPr id="544" name="n_2mainValue【認定こども園・幼稚園・保育所】&#10;有形固定資産減価償却率">
          <a:extLst>
            <a:ext uri="{FF2B5EF4-FFF2-40B4-BE49-F238E27FC236}">
              <a16:creationId xmlns:a16="http://schemas.microsoft.com/office/drawing/2014/main" id="{075527DF-B7DE-48EF-BDE5-19568E5AE946}"/>
            </a:ext>
          </a:extLst>
        </xdr:cNvPr>
        <xdr:cNvSpPr txBox="1"/>
      </xdr:nvSpPr>
      <xdr:spPr>
        <a:xfrm>
          <a:off x="12960994" y="685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70502</xdr:rowOff>
    </xdr:from>
    <xdr:ext cx="405111" cy="259045"/>
    <xdr:sp macro="" textlink="">
      <xdr:nvSpPr>
        <xdr:cNvPr id="545" name="n_3mainValue【認定こども園・幼稚園・保育所】&#10;有形固定資産減価償却率">
          <a:extLst>
            <a:ext uri="{FF2B5EF4-FFF2-40B4-BE49-F238E27FC236}">
              <a16:creationId xmlns:a16="http://schemas.microsoft.com/office/drawing/2014/main" id="{032F8181-9A0A-457B-A77B-6C12FE4C5F7C}"/>
            </a:ext>
          </a:extLst>
        </xdr:cNvPr>
        <xdr:cNvSpPr txBox="1"/>
      </xdr:nvSpPr>
      <xdr:spPr>
        <a:xfrm>
          <a:off x="12167244"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62882</xdr:rowOff>
    </xdr:from>
    <xdr:ext cx="405111" cy="259045"/>
    <xdr:sp macro="" textlink="">
      <xdr:nvSpPr>
        <xdr:cNvPr id="546" name="n_4mainValue【認定こども園・幼稚園・保育所】&#10;有形固定資産減価償却率">
          <a:extLst>
            <a:ext uri="{FF2B5EF4-FFF2-40B4-BE49-F238E27FC236}">
              <a16:creationId xmlns:a16="http://schemas.microsoft.com/office/drawing/2014/main" id="{1625AE09-21BB-4643-831B-97FFCB7B9AAB}"/>
            </a:ext>
          </a:extLst>
        </xdr:cNvPr>
        <xdr:cNvSpPr txBox="1"/>
      </xdr:nvSpPr>
      <xdr:spPr>
        <a:xfrm>
          <a:off x="11354444" y="683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928BD9CB-7478-4A9F-8B7B-1E1C6B8AB85F}"/>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14219AE6-DE41-4513-B767-8FF51BD5715F}"/>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D7472D7B-69FB-4D33-A9FA-B6357C01C576}"/>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CAF0A144-D351-4D7E-BD88-EB0E4AC1FCE9}"/>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13391F16-7AE3-476B-844D-50885FA0DE3D}"/>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1B8E2E52-A004-4224-B5C4-58B9DFB7A243}"/>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B8758242-3542-42FD-96E8-417E49FBC88C}"/>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8F55BA5E-4F4D-4535-9453-63CFFB8D519B}"/>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02B4574C-4678-41BB-967B-C946CE37EE46}"/>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2E10541A-3EC4-43CD-8E99-D7C2D08260C2}"/>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5BA78BA7-B13D-46EC-9620-BE01F76B43F7}"/>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8" name="テキスト ボックス 557">
          <a:extLst>
            <a:ext uri="{FF2B5EF4-FFF2-40B4-BE49-F238E27FC236}">
              <a16:creationId xmlns:a16="http://schemas.microsoft.com/office/drawing/2014/main" id="{3861356A-248F-4A8C-9F6E-D7FD756570E4}"/>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2C0203F2-93C7-4AFC-ACEB-56F7E5880014}"/>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0" name="テキスト ボックス 559">
          <a:extLst>
            <a:ext uri="{FF2B5EF4-FFF2-40B4-BE49-F238E27FC236}">
              <a16:creationId xmlns:a16="http://schemas.microsoft.com/office/drawing/2014/main" id="{5DE36EF6-D8FF-4904-A4FB-EC7FDFF9F609}"/>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9CB38E03-9DEB-4218-A1AB-31CC5F15B5E6}"/>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2" name="テキスト ボックス 561">
          <a:extLst>
            <a:ext uri="{FF2B5EF4-FFF2-40B4-BE49-F238E27FC236}">
              <a16:creationId xmlns:a16="http://schemas.microsoft.com/office/drawing/2014/main" id="{CD96C494-6AD2-459C-8EB8-089A4D3C1F4D}"/>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E1E04673-08C4-4BAF-98B8-5170BD06B292}"/>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4" name="テキスト ボックス 563">
          <a:extLst>
            <a:ext uri="{FF2B5EF4-FFF2-40B4-BE49-F238E27FC236}">
              <a16:creationId xmlns:a16="http://schemas.microsoft.com/office/drawing/2014/main" id="{B27543F7-6389-471B-AC42-53F45A74A53C}"/>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819D4A94-A86B-468C-BEED-4447DF15FE96}"/>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6" name="テキスト ボックス 565">
          <a:extLst>
            <a:ext uri="{FF2B5EF4-FFF2-40B4-BE49-F238E27FC236}">
              <a16:creationId xmlns:a16="http://schemas.microsoft.com/office/drawing/2014/main" id="{FEAD0E9F-EFD7-4CBF-8234-5AB11A8172EA}"/>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92EAB9C6-E2C9-44B9-841B-562A4469C06F}"/>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a:extLst>
            <a:ext uri="{FF2B5EF4-FFF2-40B4-BE49-F238E27FC236}">
              <a16:creationId xmlns:a16="http://schemas.microsoft.com/office/drawing/2014/main" id="{CA5F624F-2560-435D-8A34-1839C297BB27}"/>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a:extLst>
            <a:ext uri="{FF2B5EF4-FFF2-40B4-BE49-F238E27FC236}">
              <a16:creationId xmlns:a16="http://schemas.microsoft.com/office/drawing/2014/main" id="{6ABBC135-4200-4470-B3CA-439F8FCDDF17}"/>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570" name="直線コネクタ 569">
          <a:extLst>
            <a:ext uri="{FF2B5EF4-FFF2-40B4-BE49-F238E27FC236}">
              <a16:creationId xmlns:a16="http://schemas.microsoft.com/office/drawing/2014/main" id="{112D7259-8E49-495D-9189-7F459155D774}"/>
            </a:ext>
          </a:extLst>
        </xdr:cNvPr>
        <xdr:cNvCxnSpPr/>
      </xdr:nvCxnSpPr>
      <xdr:spPr>
        <a:xfrm flipV="1">
          <a:off x="19951064" y="5718810"/>
          <a:ext cx="0" cy="122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1" name="【認定こども園・幼稚園・保育所】&#10;一人当たり面積最小値テキスト">
          <a:extLst>
            <a:ext uri="{FF2B5EF4-FFF2-40B4-BE49-F238E27FC236}">
              <a16:creationId xmlns:a16="http://schemas.microsoft.com/office/drawing/2014/main" id="{A55B0884-A73E-4276-84AF-6893E5591357}"/>
            </a:ext>
          </a:extLst>
        </xdr:cNvPr>
        <xdr:cNvSpPr txBox="1"/>
      </xdr:nvSpPr>
      <xdr:spPr>
        <a:xfrm>
          <a:off x="1998980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2" name="直線コネクタ 571">
          <a:extLst>
            <a:ext uri="{FF2B5EF4-FFF2-40B4-BE49-F238E27FC236}">
              <a16:creationId xmlns:a16="http://schemas.microsoft.com/office/drawing/2014/main" id="{0ABDA58F-CBB4-4032-B534-CD5CFD2635F6}"/>
            </a:ext>
          </a:extLst>
        </xdr:cNvPr>
        <xdr:cNvCxnSpPr/>
      </xdr:nvCxnSpPr>
      <xdr:spPr>
        <a:xfrm>
          <a:off x="1988185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573" name="【認定こども園・幼稚園・保育所】&#10;一人当たり面積最大値テキスト">
          <a:extLst>
            <a:ext uri="{FF2B5EF4-FFF2-40B4-BE49-F238E27FC236}">
              <a16:creationId xmlns:a16="http://schemas.microsoft.com/office/drawing/2014/main" id="{82D20FC1-2C31-4152-97C1-8AF4BA618E19}"/>
            </a:ext>
          </a:extLst>
        </xdr:cNvPr>
        <xdr:cNvSpPr txBox="1"/>
      </xdr:nvSpPr>
      <xdr:spPr>
        <a:xfrm>
          <a:off x="19989800" y="550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574" name="直線コネクタ 573">
          <a:extLst>
            <a:ext uri="{FF2B5EF4-FFF2-40B4-BE49-F238E27FC236}">
              <a16:creationId xmlns:a16="http://schemas.microsoft.com/office/drawing/2014/main" id="{09B1092D-364C-46A9-8088-5DE67D687CF7}"/>
            </a:ext>
          </a:extLst>
        </xdr:cNvPr>
        <xdr:cNvCxnSpPr/>
      </xdr:nvCxnSpPr>
      <xdr:spPr>
        <a:xfrm>
          <a:off x="19881850" y="5718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575" name="【認定こども園・幼稚園・保育所】&#10;一人当たり面積平均値テキスト">
          <a:extLst>
            <a:ext uri="{FF2B5EF4-FFF2-40B4-BE49-F238E27FC236}">
              <a16:creationId xmlns:a16="http://schemas.microsoft.com/office/drawing/2014/main" id="{B2D6E9D4-2957-4D85-B423-D2C075D49ACD}"/>
            </a:ext>
          </a:extLst>
        </xdr:cNvPr>
        <xdr:cNvSpPr txBox="1"/>
      </xdr:nvSpPr>
      <xdr:spPr>
        <a:xfrm>
          <a:off x="19989800" y="6332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76" name="フローチャート: 判断 575">
          <a:extLst>
            <a:ext uri="{FF2B5EF4-FFF2-40B4-BE49-F238E27FC236}">
              <a16:creationId xmlns:a16="http://schemas.microsoft.com/office/drawing/2014/main" id="{A13DC17F-BAF3-4953-8455-BFF5B4D98ED1}"/>
            </a:ext>
          </a:extLst>
        </xdr:cNvPr>
        <xdr:cNvSpPr/>
      </xdr:nvSpPr>
      <xdr:spPr>
        <a:xfrm>
          <a:off x="199009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577" name="フローチャート: 判断 576">
          <a:extLst>
            <a:ext uri="{FF2B5EF4-FFF2-40B4-BE49-F238E27FC236}">
              <a16:creationId xmlns:a16="http://schemas.microsoft.com/office/drawing/2014/main" id="{E2A0DF34-145D-4D13-B5AE-E6F07DF7FBF0}"/>
            </a:ext>
          </a:extLst>
        </xdr:cNvPr>
        <xdr:cNvSpPr/>
      </xdr:nvSpPr>
      <xdr:spPr>
        <a:xfrm>
          <a:off x="19157950" y="6474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78" name="フローチャート: 判断 577">
          <a:extLst>
            <a:ext uri="{FF2B5EF4-FFF2-40B4-BE49-F238E27FC236}">
              <a16:creationId xmlns:a16="http://schemas.microsoft.com/office/drawing/2014/main" id="{9D7B398E-B0E4-4DA0-8A15-21682BC7A1E6}"/>
            </a:ext>
          </a:extLst>
        </xdr:cNvPr>
        <xdr:cNvSpPr/>
      </xdr:nvSpPr>
      <xdr:spPr>
        <a:xfrm>
          <a:off x="1834515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579" name="フローチャート: 判断 578">
          <a:extLst>
            <a:ext uri="{FF2B5EF4-FFF2-40B4-BE49-F238E27FC236}">
              <a16:creationId xmlns:a16="http://schemas.microsoft.com/office/drawing/2014/main" id="{A8348D7F-A43D-4A2B-BBA7-4C5E5522A440}"/>
            </a:ext>
          </a:extLst>
        </xdr:cNvPr>
        <xdr:cNvSpPr/>
      </xdr:nvSpPr>
      <xdr:spPr>
        <a:xfrm>
          <a:off x="175514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580" name="フローチャート: 判断 579">
          <a:extLst>
            <a:ext uri="{FF2B5EF4-FFF2-40B4-BE49-F238E27FC236}">
              <a16:creationId xmlns:a16="http://schemas.microsoft.com/office/drawing/2014/main" id="{F6C25996-96A7-412B-872F-2CC9F04C6747}"/>
            </a:ext>
          </a:extLst>
        </xdr:cNvPr>
        <xdr:cNvSpPr/>
      </xdr:nvSpPr>
      <xdr:spPr>
        <a:xfrm>
          <a:off x="16757650" y="6489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62D817FE-0279-4BD1-8C33-DC71D1C73DC1}"/>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BA00028F-DBFC-41BA-BFFE-5F072F19C56E}"/>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FD32A3DB-2952-4CAA-8E2D-8428D397F941}"/>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627558CC-12F7-457B-B3D7-8C6D418F48AF}"/>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93E318C-BD9D-4B0D-ADAB-DB7AD3D1CC92}"/>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586" name="楕円 585">
          <a:extLst>
            <a:ext uri="{FF2B5EF4-FFF2-40B4-BE49-F238E27FC236}">
              <a16:creationId xmlns:a16="http://schemas.microsoft.com/office/drawing/2014/main" id="{45591967-3445-46E8-B12A-12EEE961E6B3}"/>
            </a:ext>
          </a:extLst>
        </xdr:cNvPr>
        <xdr:cNvSpPr/>
      </xdr:nvSpPr>
      <xdr:spPr>
        <a:xfrm>
          <a:off x="19900900" y="6520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53357</xdr:rowOff>
    </xdr:from>
    <xdr:ext cx="469744" cy="259045"/>
    <xdr:sp macro="" textlink="">
      <xdr:nvSpPr>
        <xdr:cNvPr id="587" name="【認定こども園・幼稚園・保育所】&#10;一人当たり面積該当値テキスト">
          <a:extLst>
            <a:ext uri="{FF2B5EF4-FFF2-40B4-BE49-F238E27FC236}">
              <a16:creationId xmlns:a16="http://schemas.microsoft.com/office/drawing/2014/main" id="{A2C08B85-F164-4F3A-BCC0-68A3C8858A74}"/>
            </a:ext>
          </a:extLst>
        </xdr:cNvPr>
        <xdr:cNvSpPr txBox="1"/>
      </xdr:nvSpPr>
      <xdr:spPr>
        <a:xfrm>
          <a:off x="19989800"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588" name="楕円 587">
          <a:extLst>
            <a:ext uri="{FF2B5EF4-FFF2-40B4-BE49-F238E27FC236}">
              <a16:creationId xmlns:a16="http://schemas.microsoft.com/office/drawing/2014/main" id="{A3D66CFC-0CD4-4E58-A4B6-C1B5EC90E43E}"/>
            </a:ext>
          </a:extLst>
        </xdr:cNvPr>
        <xdr:cNvSpPr/>
      </xdr:nvSpPr>
      <xdr:spPr>
        <a:xfrm>
          <a:off x="19157950" y="65278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125730</xdr:rowOff>
    </xdr:from>
    <xdr:to>
      <xdr:col>116</xdr:col>
      <xdr:colOff>63500</xdr:colOff>
      <xdr:row>39</xdr:row>
      <xdr:rowOff>133350</xdr:rowOff>
    </xdr:to>
    <xdr:cxnSp macro="">
      <xdr:nvCxnSpPr>
        <xdr:cNvPr id="589" name="直線コネクタ 588">
          <a:extLst>
            <a:ext uri="{FF2B5EF4-FFF2-40B4-BE49-F238E27FC236}">
              <a16:creationId xmlns:a16="http://schemas.microsoft.com/office/drawing/2014/main" id="{FFA85A1E-0EFB-4C25-9054-F5C0F242D934}"/>
            </a:ext>
          </a:extLst>
        </xdr:cNvPr>
        <xdr:cNvCxnSpPr/>
      </xdr:nvCxnSpPr>
      <xdr:spPr>
        <a:xfrm flipV="1">
          <a:off x="19202400" y="657098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90170</xdr:rowOff>
    </xdr:from>
    <xdr:to>
      <xdr:col>107</xdr:col>
      <xdr:colOff>101600</xdr:colOff>
      <xdr:row>40</xdr:row>
      <xdr:rowOff>20320</xdr:rowOff>
    </xdr:to>
    <xdr:sp macro="" textlink="">
      <xdr:nvSpPr>
        <xdr:cNvPr id="590" name="楕円 589">
          <a:extLst>
            <a:ext uri="{FF2B5EF4-FFF2-40B4-BE49-F238E27FC236}">
              <a16:creationId xmlns:a16="http://schemas.microsoft.com/office/drawing/2014/main" id="{5129FCB0-9F4E-4311-98A2-2B84C7D1ECC2}"/>
            </a:ext>
          </a:extLst>
        </xdr:cNvPr>
        <xdr:cNvSpPr/>
      </xdr:nvSpPr>
      <xdr:spPr>
        <a:xfrm>
          <a:off x="18345150" y="6535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133350</xdr:rowOff>
    </xdr:from>
    <xdr:to>
      <xdr:col>111</xdr:col>
      <xdr:colOff>177800</xdr:colOff>
      <xdr:row>39</xdr:row>
      <xdr:rowOff>140970</xdr:rowOff>
    </xdr:to>
    <xdr:cxnSp macro="">
      <xdr:nvCxnSpPr>
        <xdr:cNvPr id="591" name="直線コネクタ 590">
          <a:extLst>
            <a:ext uri="{FF2B5EF4-FFF2-40B4-BE49-F238E27FC236}">
              <a16:creationId xmlns:a16="http://schemas.microsoft.com/office/drawing/2014/main" id="{668989D3-C6B8-4F0A-B797-FC3CBA9505FA}"/>
            </a:ext>
          </a:extLst>
        </xdr:cNvPr>
        <xdr:cNvCxnSpPr/>
      </xdr:nvCxnSpPr>
      <xdr:spPr>
        <a:xfrm flipV="1">
          <a:off x="18395950" y="657860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90170</xdr:rowOff>
    </xdr:from>
    <xdr:to>
      <xdr:col>102</xdr:col>
      <xdr:colOff>165100</xdr:colOff>
      <xdr:row>40</xdr:row>
      <xdr:rowOff>20320</xdr:rowOff>
    </xdr:to>
    <xdr:sp macro="" textlink="">
      <xdr:nvSpPr>
        <xdr:cNvPr id="592" name="楕円 591">
          <a:extLst>
            <a:ext uri="{FF2B5EF4-FFF2-40B4-BE49-F238E27FC236}">
              <a16:creationId xmlns:a16="http://schemas.microsoft.com/office/drawing/2014/main" id="{FC96796B-A405-4097-BD30-D651173A16DC}"/>
            </a:ext>
          </a:extLst>
        </xdr:cNvPr>
        <xdr:cNvSpPr/>
      </xdr:nvSpPr>
      <xdr:spPr>
        <a:xfrm>
          <a:off x="17551400" y="6535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140970</xdr:rowOff>
    </xdr:from>
    <xdr:to>
      <xdr:col>107</xdr:col>
      <xdr:colOff>50800</xdr:colOff>
      <xdr:row>39</xdr:row>
      <xdr:rowOff>140970</xdr:rowOff>
    </xdr:to>
    <xdr:cxnSp macro="">
      <xdr:nvCxnSpPr>
        <xdr:cNvPr id="593" name="直線コネクタ 592">
          <a:extLst>
            <a:ext uri="{FF2B5EF4-FFF2-40B4-BE49-F238E27FC236}">
              <a16:creationId xmlns:a16="http://schemas.microsoft.com/office/drawing/2014/main" id="{A2889D1E-DEB3-4F1D-9606-82DEB2A728A1}"/>
            </a:ext>
          </a:extLst>
        </xdr:cNvPr>
        <xdr:cNvCxnSpPr/>
      </xdr:nvCxnSpPr>
      <xdr:spPr>
        <a:xfrm>
          <a:off x="17602200" y="65862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162560</xdr:rowOff>
    </xdr:from>
    <xdr:to>
      <xdr:col>98</xdr:col>
      <xdr:colOff>38100</xdr:colOff>
      <xdr:row>39</xdr:row>
      <xdr:rowOff>92710</xdr:rowOff>
    </xdr:to>
    <xdr:sp macro="" textlink="">
      <xdr:nvSpPr>
        <xdr:cNvPr id="594" name="楕円 593">
          <a:extLst>
            <a:ext uri="{FF2B5EF4-FFF2-40B4-BE49-F238E27FC236}">
              <a16:creationId xmlns:a16="http://schemas.microsoft.com/office/drawing/2014/main" id="{9EE0DED9-BB52-4B75-B01C-5BDA4C93409D}"/>
            </a:ext>
          </a:extLst>
        </xdr:cNvPr>
        <xdr:cNvSpPr/>
      </xdr:nvSpPr>
      <xdr:spPr>
        <a:xfrm>
          <a:off x="16757650" y="64427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41910</xdr:rowOff>
    </xdr:from>
    <xdr:to>
      <xdr:col>102</xdr:col>
      <xdr:colOff>114300</xdr:colOff>
      <xdr:row>39</xdr:row>
      <xdr:rowOff>140970</xdr:rowOff>
    </xdr:to>
    <xdr:cxnSp macro="">
      <xdr:nvCxnSpPr>
        <xdr:cNvPr id="595" name="直線コネクタ 594">
          <a:extLst>
            <a:ext uri="{FF2B5EF4-FFF2-40B4-BE49-F238E27FC236}">
              <a16:creationId xmlns:a16="http://schemas.microsoft.com/office/drawing/2014/main" id="{2FC9435A-EF41-480C-874D-651A8DE84BC0}"/>
            </a:ext>
          </a:extLst>
        </xdr:cNvPr>
        <xdr:cNvCxnSpPr/>
      </xdr:nvCxnSpPr>
      <xdr:spPr>
        <a:xfrm>
          <a:off x="16802100" y="6487160"/>
          <a:ext cx="8001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596" name="n_1aveValue【認定こども園・幼稚園・保育所】&#10;一人当たり面積">
          <a:extLst>
            <a:ext uri="{FF2B5EF4-FFF2-40B4-BE49-F238E27FC236}">
              <a16:creationId xmlns:a16="http://schemas.microsoft.com/office/drawing/2014/main" id="{F876AFA3-E66A-4BD1-B0E9-98DB956E60E1}"/>
            </a:ext>
          </a:extLst>
        </xdr:cNvPr>
        <xdr:cNvSpPr txBox="1"/>
      </xdr:nvSpPr>
      <xdr:spPr>
        <a:xfrm>
          <a:off x="189802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597" name="n_2aveValue【認定こども園・幼稚園・保育所】&#10;一人当たり面積">
          <a:extLst>
            <a:ext uri="{FF2B5EF4-FFF2-40B4-BE49-F238E27FC236}">
              <a16:creationId xmlns:a16="http://schemas.microsoft.com/office/drawing/2014/main" id="{E31DB179-EAE1-410C-9ED3-CD6761B39505}"/>
            </a:ext>
          </a:extLst>
        </xdr:cNvPr>
        <xdr:cNvSpPr txBox="1"/>
      </xdr:nvSpPr>
      <xdr:spPr>
        <a:xfrm>
          <a:off x="181801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598" name="n_3aveValue【認定こども園・幼稚園・保育所】&#10;一人当たり面積">
          <a:extLst>
            <a:ext uri="{FF2B5EF4-FFF2-40B4-BE49-F238E27FC236}">
              <a16:creationId xmlns:a16="http://schemas.microsoft.com/office/drawing/2014/main" id="{9A6869D2-3B88-478E-83A7-6A501869A18A}"/>
            </a:ext>
          </a:extLst>
        </xdr:cNvPr>
        <xdr:cNvSpPr txBox="1"/>
      </xdr:nvSpPr>
      <xdr:spPr>
        <a:xfrm>
          <a:off x="17386377" y="627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macro="" textlink="">
      <xdr:nvSpPr>
        <xdr:cNvPr id="599" name="n_4aveValue【認定こども園・幼稚園・保育所】&#10;一人当たり面積">
          <a:extLst>
            <a:ext uri="{FF2B5EF4-FFF2-40B4-BE49-F238E27FC236}">
              <a16:creationId xmlns:a16="http://schemas.microsoft.com/office/drawing/2014/main" id="{5820320C-7C41-4342-B198-A1633D663A1D}"/>
            </a:ext>
          </a:extLst>
        </xdr:cNvPr>
        <xdr:cNvSpPr txBox="1"/>
      </xdr:nvSpPr>
      <xdr:spPr>
        <a:xfrm>
          <a:off x="165926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3827</xdr:rowOff>
    </xdr:from>
    <xdr:ext cx="469744" cy="259045"/>
    <xdr:sp macro="" textlink="">
      <xdr:nvSpPr>
        <xdr:cNvPr id="600" name="n_1mainValue【認定こども園・幼稚園・保育所】&#10;一人当たり面積">
          <a:extLst>
            <a:ext uri="{FF2B5EF4-FFF2-40B4-BE49-F238E27FC236}">
              <a16:creationId xmlns:a16="http://schemas.microsoft.com/office/drawing/2014/main" id="{66A8C613-6F1C-4126-9B8C-9AD501989FAE}"/>
            </a:ext>
          </a:extLst>
        </xdr:cNvPr>
        <xdr:cNvSpPr txBox="1"/>
      </xdr:nvSpPr>
      <xdr:spPr>
        <a:xfrm>
          <a:off x="189802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11447</xdr:rowOff>
    </xdr:from>
    <xdr:ext cx="469744" cy="259045"/>
    <xdr:sp macro="" textlink="">
      <xdr:nvSpPr>
        <xdr:cNvPr id="601" name="n_2mainValue【認定こども園・幼稚園・保育所】&#10;一人当たり面積">
          <a:extLst>
            <a:ext uri="{FF2B5EF4-FFF2-40B4-BE49-F238E27FC236}">
              <a16:creationId xmlns:a16="http://schemas.microsoft.com/office/drawing/2014/main" id="{F31496A8-E48C-4801-8815-665AF7EC8E7B}"/>
            </a:ext>
          </a:extLst>
        </xdr:cNvPr>
        <xdr:cNvSpPr txBox="1"/>
      </xdr:nvSpPr>
      <xdr:spPr>
        <a:xfrm>
          <a:off x="181801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11447</xdr:rowOff>
    </xdr:from>
    <xdr:ext cx="469744" cy="259045"/>
    <xdr:sp macro="" textlink="">
      <xdr:nvSpPr>
        <xdr:cNvPr id="602" name="n_3mainValue【認定こども園・幼稚園・保育所】&#10;一人当たり面積">
          <a:extLst>
            <a:ext uri="{FF2B5EF4-FFF2-40B4-BE49-F238E27FC236}">
              <a16:creationId xmlns:a16="http://schemas.microsoft.com/office/drawing/2014/main" id="{F39F8399-ED76-4E5D-8C90-E8BCC2198854}"/>
            </a:ext>
          </a:extLst>
        </xdr:cNvPr>
        <xdr:cNvSpPr txBox="1"/>
      </xdr:nvSpPr>
      <xdr:spPr>
        <a:xfrm>
          <a:off x="1738637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109237</xdr:rowOff>
    </xdr:from>
    <xdr:ext cx="469744" cy="259045"/>
    <xdr:sp macro="" textlink="">
      <xdr:nvSpPr>
        <xdr:cNvPr id="603" name="n_4mainValue【認定こども園・幼稚園・保育所】&#10;一人当たり面積">
          <a:extLst>
            <a:ext uri="{FF2B5EF4-FFF2-40B4-BE49-F238E27FC236}">
              <a16:creationId xmlns:a16="http://schemas.microsoft.com/office/drawing/2014/main" id="{B35C6C73-2E0C-49A4-8254-8D6E0008A353}"/>
            </a:ext>
          </a:extLst>
        </xdr:cNvPr>
        <xdr:cNvSpPr txBox="1"/>
      </xdr:nvSpPr>
      <xdr:spPr>
        <a:xfrm>
          <a:off x="165926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C6C7763F-FD40-4AC4-89DD-036AF1055B2C}"/>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8641F542-33C3-4332-9569-9C4CF7E5ED14}"/>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27089279-471C-44F0-AE91-9BBC5A6F239B}"/>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F26AAF83-D3C2-4AEA-A104-C1B53FFD5C1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6BADD5F8-B0F2-4A31-8BEE-5E1F9ACFDA2D}"/>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944681DE-6956-4C5C-BEDA-3DAF68B727D9}"/>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1BFFB592-8AD7-4FDF-95DE-AD7DED0B9F03}"/>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92A6190D-6286-4AE2-892A-4B7E24338E3D}"/>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6BFC3D58-98A5-4234-97C2-02046805F27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BEA3DD60-050F-49F4-9B29-DBFA25DB7B17}"/>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A053AC68-2182-4AC2-93E6-5C2B785DAC2E}"/>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5" name="直線コネクタ 614">
          <a:extLst>
            <a:ext uri="{FF2B5EF4-FFF2-40B4-BE49-F238E27FC236}">
              <a16:creationId xmlns:a16="http://schemas.microsoft.com/office/drawing/2014/main" id="{7317E04E-DF1D-42DF-A5A7-74B261B87D66}"/>
            </a:ext>
          </a:extLst>
        </xdr:cNvPr>
        <xdr:cNvCxnSpPr/>
      </xdr:nvCxnSpPr>
      <xdr:spPr>
        <a:xfrm>
          <a:off x="11207750" y="10737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16" name="テキスト ボックス 615">
          <a:extLst>
            <a:ext uri="{FF2B5EF4-FFF2-40B4-BE49-F238E27FC236}">
              <a16:creationId xmlns:a16="http://schemas.microsoft.com/office/drawing/2014/main" id="{3A828667-91F6-4840-B827-AB705A42EF0B}"/>
            </a:ext>
          </a:extLst>
        </xdr:cNvPr>
        <xdr:cNvSpPr txBox="1"/>
      </xdr:nvSpPr>
      <xdr:spPr>
        <a:xfrm>
          <a:off x="10842791" y="10601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17" name="直線コネクタ 616">
          <a:extLst>
            <a:ext uri="{FF2B5EF4-FFF2-40B4-BE49-F238E27FC236}">
              <a16:creationId xmlns:a16="http://schemas.microsoft.com/office/drawing/2014/main" id="{36E0AA92-F8DF-4FA4-B1A6-2181AE4CCB5E}"/>
            </a:ext>
          </a:extLst>
        </xdr:cNvPr>
        <xdr:cNvCxnSpPr/>
      </xdr:nvCxnSpPr>
      <xdr:spPr>
        <a:xfrm>
          <a:off x="11207750" y="10464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18" name="テキスト ボックス 617">
          <a:extLst>
            <a:ext uri="{FF2B5EF4-FFF2-40B4-BE49-F238E27FC236}">
              <a16:creationId xmlns:a16="http://schemas.microsoft.com/office/drawing/2014/main" id="{0504D290-71A2-4FBA-9728-1B5180DF6BC2}"/>
            </a:ext>
          </a:extLst>
        </xdr:cNvPr>
        <xdr:cNvSpPr txBox="1"/>
      </xdr:nvSpPr>
      <xdr:spPr>
        <a:xfrm>
          <a:off x="10842791" y="10328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19" name="直線コネクタ 618">
          <a:extLst>
            <a:ext uri="{FF2B5EF4-FFF2-40B4-BE49-F238E27FC236}">
              <a16:creationId xmlns:a16="http://schemas.microsoft.com/office/drawing/2014/main" id="{07FCAA21-C8AE-4294-888E-DF766C0BDBC9}"/>
            </a:ext>
          </a:extLst>
        </xdr:cNvPr>
        <xdr:cNvCxnSpPr/>
      </xdr:nvCxnSpPr>
      <xdr:spPr>
        <a:xfrm>
          <a:off x="11207750" y="10191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0" name="テキスト ボックス 619">
          <a:extLst>
            <a:ext uri="{FF2B5EF4-FFF2-40B4-BE49-F238E27FC236}">
              <a16:creationId xmlns:a16="http://schemas.microsoft.com/office/drawing/2014/main" id="{03D95E74-6F83-4ABA-A4E7-FBEF7F76B700}"/>
            </a:ext>
          </a:extLst>
        </xdr:cNvPr>
        <xdr:cNvSpPr txBox="1"/>
      </xdr:nvSpPr>
      <xdr:spPr>
        <a:xfrm>
          <a:off x="10842791" y="10055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751154E9-E964-4344-837C-3ACEC3165A5C}"/>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02C5C0B4-43AE-4E58-80FB-CA6458263271}"/>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3" name="直線コネクタ 622">
          <a:extLst>
            <a:ext uri="{FF2B5EF4-FFF2-40B4-BE49-F238E27FC236}">
              <a16:creationId xmlns:a16="http://schemas.microsoft.com/office/drawing/2014/main" id="{E0919AB6-E725-4971-8599-8CC00DC8B3B9}"/>
            </a:ext>
          </a:extLst>
        </xdr:cNvPr>
        <xdr:cNvCxnSpPr/>
      </xdr:nvCxnSpPr>
      <xdr:spPr>
        <a:xfrm>
          <a:off x="11207750" y="9639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4" name="テキスト ボックス 623">
          <a:extLst>
            <a:ext uri="{FF2B5EF4-FFF2-40B4-BE49-F238E27FC236}">
              <a16:creationId xmlns:a16="http://schemas.microsoft.com/office/drawing/2014/main" id="{2A23A8C8-F2B5-4DFE-943F-828B56CB3100}"/>
            </a:ext>
          </a:extLst>
        </xdr:cNvPr>
        <xdr:cNvSpPr txBox="1"/>
      </xdr:nvSpPr>
      <xdr:spPr>
        <a:xfrm>
          <a:off x="10842791" y="9503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5" name="直線コネクタ 624">
          <a:extLst>
            <a:ext uri="{FF2B5EF4-FFF2-40B4-BE49-F238E27FC236}">
              <a16:creationId xmlns:a16="http://schemas.microsoft.com/office/drawing/2014/main" id="{6936FA7F-8E60-41CA-B4F8-1180FF2DD319}"/>
            </a:ext>
          </a:extLst>
        </xdr:cNvPr>
        <xdr:cNvCxnSpPr/>
      </xdr:nvCxnSpPr>
      <xdr:spPr>
        <a:xfrm>
          <a:off x="11207750" y="9366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6" name="テキスト ボックス 625">
          <a:extLst>
            <a:ext uri="{FF2B5EF4-FFF2-40B4-BE49-F238E27FC236}">
              <a16:creationId xmlns:a16="http://schemas.microsoft.com/office/drawing/2014/main" id="{444FE7F6-E3E7-4BF3-BFB7-2B1DE6FDFF3F}"/>
            </a:ext>
          </a:extLst>
        </xdr:cNvPr>
        <xdr:cNvSpPr txBox="1"/>
      </xdr:nvSpPr>
      <xdr:spPr>
        <a:xfrm>
          <a:off x="10842791" y="9230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27" name="直線コネクタ 626">
          <a:extLst>
            <a:ext uri="{FF2B5EF4-FFF2-40B4-BE49-F238E27FC236}">
              <a16:creationId xmlns:a16="http://schemas.microsoft.com/office/drawing/2014/main" id="{8DAF5D55-3888-477E-ADAD-427F080D90A8}"/>
            </a:ext>
          </a:extLst>
        </xdr:cNvPr>
        <xdr:cNvCxnSpPr/>
      </xdr:nvCxnSpPr>
      <xdr:spPr>
        <a:xfrm>
          <a:off x="11207750" y="908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28" name="テキスト ボックス 627">
          <a:extLst>
            <a:ext uri="{FF2B5EF4-FFF2-40B4-BE49-F238E27FC236}">
              <a16:creationId xmlns:a16="http://schemas.microsoft.com/office/drawing/2014/main" id="{97019B9D-B88B-48DF-907B-9310658958F3}"/>
            </a:ext>
          </a:extLst>
        </xdr:cNvPr>
        <xdr:cNvSpPr txBox="1"/>
      </xdr:nvSpPr>
      <xdr:spPr>
        <a:xfrm>
          <a:off x="10842791" y="8950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ED29F11A-5117-4A04-AB6A-B5E19A0189DD}"/>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88134F1B-CE8D-4299-BB3C-C804FFB73F39}"/>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C70D9C32-2E43-42A0-A0F1-42C13D2E84AF}"/>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632" name="直線コネクタ 631">
          <a:extLst>
            <a:ext uri="{FF2B5EF4-FFF2-40B4-BE49-F238E27FC236}">
              <a16:creationId xmlns:a16="http://schemas.microsoft.com/office/drawing/2014/main" id="{D5BBE4B1-D0D9-4545-A07C-B6590072A35F}"/>
            </a:ext>
          </a:extLst>
        </xdr:cNvPr>
        <xdr:cNvCxnSpPr/>
      </xdr:nvCxnSpPr>
      <xdr:spPr>
        <a:xfrm flipV="1">
          <a:off x="14699614" y="9266238"/>
          <a:ext cx="0" cy="1303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2AC76C02-D17D-45BD-BCF5-B75BEE0D3E6E}"/>
            </a:ext>
          </a:extLst>
        </xdr:cNvPr>
        <xdr:cNvSpPr txBox="1"/>
      </xdr:nvSpPr>
      <xdr:spPr>
        <a:xfrm>
          <a:off x="14738350" y="10573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634" name="直線コネクタ 633">
          <a:extLst>
            <a:ext uri="{FF2B5EF4-FFF2-40B4-BE49-F238E27FC236}">
              <a16:creationId xmlns:a16="http://schemas.microsoft.com/office/drawing/2014/main" id="{F2A5C16C-E524-40CF-ABF5-9909CCB575E2}"/>
            </a:ext>
          </a:extLst>
        </xdr:cNvPr>
        <xdr:cNvCxnSpPr/>
      </xdr:nvCxnSpPr>
      <xdr:spPr>
        <a:xfrm>
          <a:off x="14611350" y="105698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81156C22-CD32-43E8-8C60-1D6C36465472}"/>
            </a:ext>
          </a:extLst>
        </xdr:cNvPr>
        <xdr:cNvSpPr txBox="1"/>
      </xdr:nvSpPr>
      <xdr:spPr>
        <a:xfrm>
          <a:off x="14738350" y="905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636" name="直線コネクタ 635">
          <a:extLst>
            <a:ext uri="{FF2B5EF4-FFF2-40B4-BE49-F238E27FC236}">
              <a16:creationId xmlns:a16="http://schemas.microsoft.com/office/drawing/2014/main" id="{CB039A02-6A7F-4E7B-9DA8-F7118603D5AA}"/>
            </a:ext>
          </a:extLst>
        </xdr:cNvPr>
        <xdr:cNvCxnSpPr/>
      </xdr:nvCxnSpPr>
      <xdr:spPr>
        <a:xfrm>
          <a:off x="14611350" y="92662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A45B0D18-CB96-4254-8534-768765EE87F5}"/>
            </a:ext>
          </a:extLst>
        </xdr:cNvPr>
        <xdr:cNvSpPr txBox="1"/>
      </xdr:nvSpPr>
      <xdr:spPr>
        <a:xfrm>
          <a:off x="14738350" y="9882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638" name="フローチャート: 判断 637">
          <a:extLst>
            <a:ext uri="{FF2B5EF4-FFF2-40B4-BE49-F238E27FC236}">
              <a16:creationId xmlns:a16="http://schemas.microsoft.com/office/drawing/2014/main" id="{E2124670-CD58-496B-92A9-4C6BAC39608B}"/>
            </a:ext>
          </a:extLst>
        </xdr:cNvPr>
        <xdr:cNvSpPr/>
      </xdr:nvSpPr>
      <xdr:spPr>
        <a:xfrm>
          <a:off x="14649450" y="100244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639" name="フローチャート: 判断 638">
          <a:extLst>
            <a:ext uri="{FF2B5EF4-FFF2-40B4-BE49-F238E27FC236}">
              <a16:creationId xmlns:a16="http://schemas.microsoft.com/office/drawing/2014/main" id="{A5F65832-A047-4224-8385-5B12D32D1878}"/>
            </a:ext>
          </a:extLst>
        </xdr:cNvPr>
        <xdr:cNvSpPr/>
      </xdr:nvSpPr>
      <xdr:spPr>
        <a:xfrm>
          <a:off x="13887450" y="100072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640" name="フローチャート: 判断 639">
          <a:extLst>
            <a:ext uri="{FF2B5EF4-FFF2-40B4-BE49-F238E27FC236}">
              <a16:creationId xmlns:a16="http://schemas.microsoft.com/office/drawing/2014/main" id="{3E3D7D9B-ADC2-4D6C-B0DC-6D4A8E1ED5BF}"/>
            </a:ext>
          </a:extLst>
        </xdr:cNvPr>
        <xdr:cNvSpPr/>
      </xdr:nvSpPr>
      <xdr:spPr>
        <a:xfrm>
          <a:off x="13093700" y="99815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641" name="フローチャート: 判断 640">
          <a:extLst>
            <a:ext uri="{FF2B5EF4-FFF2-40B4-BE49-F238E27FC236}">
              <a16:creationId xmlns:a16="http://schemas.microsoft.com/office/drawing/2014/main" id="{A98136B6-8F01-4448-ACE4-686A788E0A5D}"/>
            </a:ext>
          </a:extLst>
        </xdr:cNvPr>
        <xdr:cNvSpPr/>
      </xdr:nvSpPr>
      <xdr:spPr>
        <a:xfrm>
          <a:off x="12299950" y="100472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642" name="フローチャート: 判断 641">
          <a:extLst>
            <a:ext uri="{FF2B5EF4-FFF2-40B4-BE49-F238E27FC236}">
              <a16:creationId xmlns:a16="http://schemas.microsoft.com/office/drawing/2014/main" id="{E1EDD7EE-31AD-4AE0-9B7A-44F3EE98B114}"/>
            </a:ext>
          </a:extLst>
        </xdr:cNvPr>
        <xdr:cNvSpPr/>
      </xdr:nvSpPr>
      <xdr:spPr>
        <a:xfrm>
          <a:off x="11487150" y="100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AE0C815-ED46-40BC-8FD9-4CDFE0BC8754}"/>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666AFA0-1A06-44B9-A5A3-8DC3CC0A921B}"/>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5692473-EA87-4FBE-8140-0A8343714BC4}"/>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3FA1CB2-DEE2-4036-96A3-159C47FC4DCD}"/>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6092682A-27A8-4156-9EA4-D15AE2BC3095}"/>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648" name="楕円 647">
          <a:extLst>
            <a:ext uri="{FF2B5EF4-FFF2-40B4-BE49-F238E27FC236}">
              <a16:creationId xmlns:a16="http://schemas.microsoft.com/office/drawing/2014/main" id="{B0479E31-A6CE-4756-A645-CB6B9B0C27DC}"/>
            </a:ext>
          </a:extLst>
        </xdr:cNvPr>
        <xdr:cNvSpPr/>
      </xdr:nvSpPr>
      <xdr:spPr>
        <a:xfrm>
          <a:off x="14649450" y="100244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90505</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6AA527FD-CF12-47BF-A4DB-478478B41968}"/>
            </a:ext>
          </a:extLst>
        </xdr:cNvPr>
        <xdr:cNvSpPr txBox="1"/>
      </xdr:nvSpPr>
      <xdr:spPr>
        <a:xfrm>
          <a:off x="14738350" y="1000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83503</xdr:rowOff>
    </xdr:from>
    <xdr:to>
      <xdr:col>81</xdr:col>
      <xdr:colOff>101600</xdr:colOff>
      <xdr:row>61</xdr:row>
      <xdr:rowOff>13653</xdr:rowOff>
    </xdr:to>
    <xdr:sp macro="" textlink="">
      <xdr:nvSpPr>
        <xdr:cNvPr id="650" name="楕円 649">
          <a:extLst>
            <a:ext uri="{FF2B5EF4-FFF2-40B4-BE49-F238E27FC236}">
              <a16:creationId xmlns:a16="http://schemas.microsoft.com/office/drawing/2014/main" id="{86E4BE4D-31E9-489E-8B05-6CBE7EB98D99}"/>
            </a:ext>
          </a:extLst>
        </xdr:cNvPr>
        <xdr:cNvSpPr/>
      </xdr:nvSpPr>
      <xdr:spPr>
        <a:xfrm>
          <a:off x="13887450" y="99958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134303</xdr:rowOff>
    </xdr:from>
    <xdr:to>
      <xdr:col>85</xdr:col>
      <xdr:colOff>127000</xdr:colOff>
      <xdr:row>60</xdr:row>
      <xdr:rowOff>162878</xdr:rowOff>
    </xdr:to>
    <xdr:cxnSp macro="">
      <xdr:nvCxnSpPr>
        <xdr:cNvPr id="651" name="直線コネクタ 650">
          <a:extLst>
            <a:ext uri="{FF2B5EF4-FFF2-40B4-BE49-F238E27FC236}">
              <a16:creationId xmlns:a16="http://schemas.microsoft.com/office/drawing/2014/main" id="{B0745E13-4A39-4782-8E14-EC763E4ECAA0}"/>
            </a:ext>
          </a:extLst>
        </xdr:cNvPr>
        <xdr:cNvCxnSpPr/>
      </xdr:nvCxnSpPr>
      <xdr:spPr>
        <a:xfrm>
          <a:off x="13938250" y="10046653"/>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32068</xdr:rowOff>
    </xdr:from>
    <xdr:to>
      <xdr:col>76</xdr:col>
      <xdr:colOff>165100</xdr:colOff>
      <xdr:row>60</xdr:row>
      <xdr:rowOff>133668</xdr:rowOff>
    </xdr:to>
    <xdr:sp macro="" textlink="">
      <xdr:nvSpPr>
        <xdr:cNvPr id="652" name="楕円 651">
          <a:extLst>
            <a:ext uri="{FF2B5EF4-FFF2-40B4-BE49-F238E27FC236}">
              <a16:creationId xmlns:a16="http://schemas.microsoft.com/office/drawing/2014/main" id="{D2969493-5906-454B-B52F-D82D411AB0F1}"/>
            </a:ext>
          </a:extLst>
        </xdr:cNvPr>
        <xdr:cNvSpPr/>
      </xdr:nvSpPr>
      <xdr:spPr>
        <a:xfrm>
          <a:off x="13093700" y="99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82868</xdr:rowOff>
    </xdr:from>
    <xdr:to>
      <xdr:col>81</xdr:col>
      <xdr:colOff>50800</xdr:colOff>
      <xdr:row>60</xdr:row>
      <xdr:rowOff>134303</xdr:rowOff>
    </xdr:to>
    <xdr:cxnSp macro="">
      <xdr:nvCxnSpPr>
        <xdr:cNvPr id="653" name="直線コネクタ 652">
          <a:extLst>
            <a:ext uri="{FF2B5EF4-FFF2-40B4-BE49-F238E27FC236}">
              <a16:creationId xmlns:a16="http://schemas.microsoft.com/office/drawing/2014/main" id="{21E96243-89FA-434A-83B3-D7D0B57942A0}"/>
            </a:ext>
          </a:extLst>
        </xdr:cNvPr>
        <xdr:cNvCxnSpPr/>
      </xdr:nvCxnSpPr>
      <xdr:spPr>
        <a:xfrm>
          <a:off x="13144500" y="9995218"/>
          <a:ext cx="7937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29210</xdr:rowOff>
    </xdr:from>
    <xdr:to>
      <xdr:col>72</xdr:col>
      <xdr:colOff>38100</xdr:colOff>
      <xdr:row>60</xdr:row>
      <xdr:rowOff>130810</xdr:rowOff>
    </xdr:to>
    <xdr:sp macro="" textlink="">
      <xdr:nvSpPr>
        <xdr:cNvPr id="654" name="楕円 653">
          <a:extLst>
            <a:ext uri="{FF2B5EF4-FFF2-40B4-BE49-F238E27FC236}">
              <a16:creationId xmlns:a16="http://schemas.microsoft.com/office/drawing/2014/main" id="{8E48A630-56F5-4C7F-8553-5E76733F6752}"/>
            </a:ext>
          </a:extLst>
        </xdr:cNvPr>
        <xdr:cNvSpPr/>
      </xdr:nvSpPr>
      <xdr:spPr>
        <a:xfrm>
          <a:off x="12299950" y="99415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80010</xdr:rowOff>
    </xdr:from>
    <xdr:to>
      <xdr:col>76</xdr:col>
      <xdr:colOff>114300</xdr:colOff>
      <xdr:row>60</xdr:row>
      <xdr:rowOff>82868</xdr:rowOff>
    </xdr:to>
    <xdr:cxnSp macro="">
      <xdr:nvCxnSpPr>
        <xdr:cNvPr id="655" name="直線コネクタ 654">
          <a:extLst>
            <a:ext uri="{FF2B5EF4-FFF2-40B4-BE49-F238E27FC236}">
              <a16:creationId xmlns:a16="http://schemas.microsoft.com/office/drawing/2014/main" id="{E9016FDF-DA73-4F51-8C17-E536EDE31506}"/>
            </a:ext>
          </a:extLst>
        </xdr:cNvPr>
        <xdr:cNvCxnSpPr/>
      </xdr:nvCxnSpPr>
      <xdr:spPr>
        <a:xfrm>
          <a:off x="12344400" y="9992360"/>
          <a:ext cx="8001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143510</xdr:rowOff>
    </xdr:from>
    <xdr:to>
      <xdr:col>67</xdr:col>
      <xdr:colOff>101600</xdr:colOff>
      <xdr:row>62</xdr:row>
      <xdr:rowOff>73660</xdr:rowOff>
    </xdr:to>
    <xdr:sp macro="" textlink="">
      <xdr:nvSpPr>
        <xdr:cNvPr id="656" name="楕円 655">
          <a:extLst>
            <a:ext uri="{FF2B5EF4-FFF2-40B4-BE49-F238E27FC236}">
              <a16:creationId xmlns:a16="http://schemas.microsoft.com/office/drawing/2014/main" id="{6C6EF7EA-FE80-4CDC-BC1C-E882A8A4583D}"/>
            </a:ext>
          </a:extLst>
        </xdr:cNvPr>
        <xdr:cNvSpPr/>
      </xdr:nvSpPr>
      <xdr:spPr>
        <a:xfrm>
          <a:off x="11487150" y="10220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80010</xdr:rowOff>
    </xdr:from>
    <xdr:to>
      <xdr:col>71</xdr:col>
      <xdr:colOff>177800</xdr:colOff>
      <xdr:row>62</xdr:row>
      <xdr:rowOff>22860</xdr:rowOff>
    </xdr:to>
    <xdr:cxnSp macro="">
      <xdr:nvCxnSpPr>
        <xdr:cNvPr id="657" name="直線コネクタ 656">
          <a:extLst>
            <a:ext uri="{FF2B5EF4-FFF2-40B4-BE49-F238E27FC236}">
              <a16:creationId xmlns:a16="http://schemas.microsoft.com/office/drawing/2014/main" id="{A28C5D69-31DB-4EB7-8B06-E710FF70A274}"/>
            </a:ext>
          </a:extLst>
        </xdr:cNvPr>
        <xdr:cNvCxnSpPr/>
      </xdr:nvCxnSpPr>
      <xdr:spPr>
        <a:xfrm flipV="1">
          <a:off x="11537950" y="9992360"/>
          <a:ext cx="806450" cy="2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658" name="n_1aveValue【学校施設】&#10;有形固定資産減価償却率">
          <a:extLst>
            <a:ext uri="{FF2B5EF4-FFF2-40B4-BE49-F238E27FC236}">
              <a16:creationId xmlns:a16="http://schemas.microsoft.com/office/drawing/2014/main" id="{41E4426C-B4B2-4003-9DF9-EDAA2226A179}"/>
            </a:ext>
          </a:extLst>
        </xdr:cNvPr>
        <xdr:cNvSpPr txBox="1"/>
      </xdr:nvSpPr>
      <xdr:spPr>
        <a:xfrm>
          <a:off x="13742044" y="10093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659" name="n_2aveValue【学校施設】&#10;有形固定資産減価償却率">
          <a:extLst>
            <a:ext uri="{FF2B5EF4-FFF2-40B4-BE49-F238E27FC236}">
              <a16:creationId xmlns:a16="http://schemas.microsoft.com/office/drawing/2014/main" id="{617E9FC1-DEBA-46F2-A1BC-7E8136D9C50A}"/>
            </a:ext>
          </a:extLst>
        </xdr:cNvPr>
        <xdr:cNvSpPr txBox="1"/>
      </xdr:nvSpPr>
      <xdr:spPr>
        <a:xfrm>
          <a:off x="1296099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660" name="n_3aveValue【学校施設】&#10;有形固定資産減価償却率">
          <a:extLst>
            <a:ext uri="{FF2B5EF4-FFF2-40B4-BE49-F238E27FC236}">
              <a16:creationId xmlns:a16="http://schemas.microsoft.com/office/drawing/2014/main" id="{E4B0FC9D-0948-4484-ABE3-DA913957A203}"/>
            </a:ext>
          </a:extLst>
        </xdr:cNvPr>
        <xdr:cNvSpPr txBox="1"/>
      </xdr:nvSpPr>
      <xdr:spPr>
        <a:xfrm>
          <a:off x="12167244" y="10133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121620</xdr:rowOff>
    </xdr:from>
    <xdr:ext cx="405111" cy="259045"/>
    <xdr:sp macro="" textlink="">
      <xdr:nvSpPr>
        <xdr:cNvPr id="661" name="n_4aveValue【学校施設】&#10;有形固定資産減価償却率">
          <a:extLst>
            <a:ext uri="{FF2B5EF4-FFF2-40B4-BE49-F238E27FC236}">
              <a16:creationId xmlns:a16="http://schemas.microsoft.com/office/drawing/2014/main" id="{64449A30-3DF5-48E3-B2A8-578FA964255A}"/>
            </a:ext>
          </a:extLst>
        </xdr:cNvPr>
        <xdr:cNvSpPr txBox="1"/>
      </xdr:nvSpPr>
      <xdr:spPr>
        <a:xfrm>
          <a:off x="11354444" y="9868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30180</xdr:rowOff>
    </xdr:from>
    <xdr:ext cx="405111" cy="259045"/>
    <xdr:sp macro="" textlink="">
      <xdr:nvSpPr>
        <xdr:cNvPr id="662" name="n_1mainValue【学校施設】&#10;有形固定資産減価償却率">
          <a:extLst>
            <a:ext uri="{FF2B5EF4-FFF2-40B4-BE49-F238E27FC236}">
              <a16:creationId xmlns:a16="http://schemas.microsoft.com/office/drawing/2014/main" id="{29AEA0C6-FB83-413A-B3B9-407E1EC0B1B9}"/>
            </a:ext>
          </a:extLst>
        </xdr:cNvPr>
        <xdr:cNvSpPr txBox="1"/>
      </xdr:nvSpPr>
      <xdr:spPr>
        <a:xfrm>
          <a:off x="13742044" y="9777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150195</xdr:rowOff>
    </xdr:from>
    <xdr:ext cx="405111" cy="259045"/>
    <xdr:sp macro="" textlink="">
      <xdr:nvSpPr>
        <xdr:cNvPr id="663" name="n_2mainValue【学校施設】&#10;有形固定資産減価償却率">
          <a:extLst>
            <a:ext uri="{FF2B5EF4-FFF2-40B4-BE49-F238E27FC236}">
              <a16:creationId xmlns:a16="http://schemas.microsoft.com/office/drawing/2014/main" id="{93FEDCD7-B337-4CBB-8A06-478318CC6930}"/>
            </a:ext>
          </a:extLst>
        </xdr:cNvPr>
        <xdr:cNvSpPr txBox="1"/>
      </xdr:nvSpPr>
      <xdr:spPr>
        <a:xfrm>
          <a:off x="12960994" y="973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147337</xdr:rowOff>
    </xdr:from>
    <xdr:ext cx="405111" cy="259045"/>
    <xdr:sp macro="" textlink="">
      <xdr:nvSpPr>
        <xdr:cNvPr id="664" name="n_3mainValue【学校施設】&#10;有形固定資産減価償却率">
          <a:extLst>
            <a:ext uri="{FF2B5EF4-FFF2-40B4-BE49-F238E27FC236}">
              <a16:creationId xmlns:a16="http://schemas.microsoft.com/office/drawing/2014/main" id="{B44C9724-3F92-4874-9DE7-77369686D834}"/>
            </a:ext>
          </a:extLst>
        </xdr:cNvPr>
        <xdr:cNvSpPr txBox="1"/>
      </xdr:nvSpPr>
      <xdr:spPr>
        <a:xfrm>
          <a:off x="121672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64787</xdr:rowOff>
    </xdr:from>
    <xdr:ext cx="405111" cy="259045"/>
    <xdr:sp macro="" textlink="">
      <xdr:nvSpPr>
        <xdr:cNvPr id="665" name="n_4mainValue【学校施設】&#10;有形固定資産減価償却率">
          <a:extLst>
            <a:ext uri="{FF2B5EF4-FFF2-40B4-BE49-F238E27FC236}">
              <a16:creationId xmlns:a16="http://schemas.microsoft.com/office/drawing/2014/main" id="{2167B789-28FA-40DA-BD71-85292D6E5091}"/>
            </a:ext>
          </a:extLst>
        </xdr:cNvPr>
        <xdr:cNvSpPr txBox="1"/>
      </xdr:nvSpPr>
      <xdr:spPr>
        <a:xfrm>
          <a:off x="11354444" y="1030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26F3569E-43E5-4940-87F7-84F116AA5DAA}"/>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297060EE-990A-4191-BBF4-3A96FD77B5E3}"/>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F4F947FB-CA08-43C1-9486-DF2DD800B601}"/>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63EE7924-3649-4460-9465-22AAC853D0D9}"/>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B975F0ED-8FE2-48EE-83EB-EBFA84958156}"/>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C3CD29FF-5DE5-47DF-AC98-10B9EF16C6FB}"/>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8046996A-A9AE-4B29-B3DB-F5F8DD0F34DA}"/>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B4C55856-F268-451F-9365-ECF3251C614D}"/>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B0212E96-4441-4A13-A91A-E816CB2153DA}"/>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FAA79873-29D9-4FD6-97F5-A157B16C49E1}"/>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B4AF4BCF-AE01-4669-9E21-76414ED255A8}"/>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E03CA8F0-9C74-4F6B-A673-2666BF9F2322}"/>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3522801F-6E69-47C6-9F9D-B651205800B3}"/>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8AC2773A-0817-4625-95C4-1BE39D30B643}"/>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A5CD33E9-4DEC-4D15-9B36-CC4B881F9784}"/>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B7DA4FED-5CFF-410D-9204-AA844FB5615B}"/>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40A6157D-F76C-4BA9-80D5-70DE038BE572}"/>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E3FE7033-9486-4515-B069-4D901D879F80}"/>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853AA24C-AB45-46C3-BA59-EC293A2E0D8B}"/>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D5A2682F-57B9-4BEA-81FD-E391DD1E32A7}"/>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3AA856FA-F790-455D-AAAF-CA1F65ED30E6}"/>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1DB29244-E665-4DB5-8E91-CB96F5E37AC6}"/>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6585766C-798B-4301-94F5-F44C07061F4E}"/>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E858B1E-4A8E-474B-8FF1-91AAC4400C7A}"/>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BB888556-104D-45EE-B61A-65C784E6BEF4}"/>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A8F66FAB-1C89-42E6-9D60-2303F0B72A18}"/>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692" name="直線コネクタ 691">
          <a:extLst>
            <a:ext uri="{FF2B5EF4-FFF2-40B4-BE49-F238E27FC236}">
              <a16:creationId xmlns:a16="http://schemas.microsoft.com/office/drawing/2014/main" id="{62555F39-B8FD-4A78-9640-0C0DF2FBE513}"/>
            </a:ext>
          </a:extLst>
        </xdr:cNvPr>
        <xdr:cNvCxnSpPr/>
      </xdr:nvCxnSpPr>
      <xdr:spPr>
        <a:xfrm flipV="1">
          <a:off x="19951064" y="9201694"/>
          <a:ext cx="0" cy="1424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3" name="【学校施設】&#10;一人当たり面積最小値テキスト">
          <a:extLst>
            <a:ext uri="{FF2B5EF4-FFF2-40B4-BE49-F238E27FC236}">
              <a16:creationId xmlns:a16="http://schemas.microsoft.com/office/drawing/2014/main" id="{D44D50EA-F9F5-4878-8532-CA8F8ED93EF2}"/>
            </a:ext>
          </a:extLst>
        </xdr:cNvPr>
        <xdr:cNvSpPr txBox="1"/>
      </xdr:nvSpPr>
      <xdr:spPr>
        <a:xfrm>
          <a:off x="19989800"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4" name="直線コネクタ 693">
          <a:extLst>
            <a:ext uri="{FF2B5EF4-FFF2-40B4-BE49-F238E27FC236}">
              <a16:creationId xmlns:a16="http://schemas.microsoft.com/office/drawing/2014/main" id="{D4B27F0C-BDD8-40E2-917F-3BE2FECE34B0}"/>
            </a:ext>
          </a:extLst>
        </xdr:cNvPr>
        <xdr:cNvCxnSpPr/>
      </xdr:nvCxnSpPr>
      <xdr:spPr>
        <a:xfrm>
          <a:off x="19881850" y="10626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695" name="【学校施設】&#10;一人当たり面積最大値テキスト">
          <a:extLst>
            <a:ext uri="{FF2B5EF4-FFF2-40B4-BE49-F238E27FC236}">
              <a16:creationId xmlns:a16="http://schemas.microsoft.com/office/drawing/2014/main" id="{4B0D3115-BD05-4A8A-8DB3-4499E7D497F7}"/>
            </a:ext>
          </a:extLst>
        </xdr:cNvPr>
        <xdr:cNvSpPr txBox="1"/>
      </xdr:nvSpPr>
      <xdr:spPr>
        <a:xfrm>
          <a:off x="19989800" y="898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696" name="直線コネクタ 695">
          <a:extLst>
            <a:ext uri="{FF2B5EF4-FFF2-40B4-BE49-F238E27FC236}">
              <a16:creationId xmlns:a16="http://schemas.microsoft.com/office/drawing/2014/main" id="{16C27C6E-027F-4A3E-973B-E5064278073E}"/>
            </a:ext>
          </a:extLst>
        </xdr:cNvPr>
        <xdr:cNvCxnSpPr/>
      </xdr:nvCxnSpPr>
      <xdr:spPr>
        <a:xfrm>
          <a:off x="19881850" y="92016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697" name="【学校施設】&#10;一人当たり面積平均値テキスト">
          <a:extLst>
            <a:ext uri="{FF2B5EF4-FFF2-40B4-BE49-F238E27FC236}">
              <a16:creationId xmlns:a16="http://schemas.microsoft.com/office/drawing/2014/main" id="{0DF86195-F0F0-48CA-BE79-0F72D636571D}"/>
            </a:ext>
          </a:extLst>
        </xdr:cNvPr>
        <xdr:cNvSpPr txBox="1"/>
      </xdr:nvSpPr>
      <xdr:spPr>
        <a:xfrm>
          <a:off x="19989800" y="988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698" name="フローチャート: 判断 697">
          <a:extLst>
            <a:ext uri="{FF2B5EF4-FFF2-40B4-BE49-F238E27FC236}">
              <a16:creationId xmlns:a16="http://schemas.microsoft.com/office/drawing/2014/main" id="{93963197-E124-4070-B9AD-AC1E3336D6C1}"/>
            </a:ext>
          </a:extLst>
        </xdr:cNvPr>
        <xdr:cNvSpPr/>
      </xdr:nvSpPr>
      <xdr:spPr>
        <a:xfrm>
          <a:off x="19900900" y="9906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99" name="フローチャート: 判断 698">
          <a:extLst>
            <a:ext uri="{FF2B5EF4-FFF2-40B4-BE49-F238E27FC236}">
              <a16:creationId xmlns:a16="http://schemas.microsoft.com/office/drawing/2014/main" id="{7959A06C-F94C-4827-9DBE-CACC7C84FC4E}"/>
            </a:ext>
          </a:extLst>
        </xdr:cNvPr>
        <xdr:cNvSpPr/>
      </xdr:nvSpPr>
      <xdr:spPr>
        <a:xfrm>
          <a:off x="19157950" y="99125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700" name="フローチャート: 判断 699">
          <a:extLst>
            <a:ext uri="{FF2B5EF4-FFF2-40B4-BE49-F238E27FC236}">
              <a16:creationId xmlns:a16="http://schemas.microsoft.com/office/drawing/2014/main" id="{13D9CD28-250C-4936-A2D8-A3D2FFCAF41D}"/>
            </a:ext>
          </a:extLst>
        </xdr:cNvPr>
        <xdr:cNvSpPr/>
      </xdr:nvSpPr>
      <xdr:spPr>
        <a:xfrm>
          <a:off x="18345150" y="99103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701" name="フローチャート: 判断 700">
          <a:extLst>
            <a:ext uri="{FF2B5EF4-FFF2-40B4-BE49-F238E27FC236}">
              <a16:creationId xmlns:a16="http://schemas.microsoft.com/office/drawing/2014/main" id="{84B6AB43-D122-4BDA-8C9E-64234F367545}"/>
            </a:ext>
          </a:extLst>
        </xdr:cNvPr>
        <xdr:cNvSpPr/>
      </xdr:nvSpPr>
      <xdr:spPr>
        <a:xfrm>
          <a:off x="17551400" y="992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702" name="フローチャート: 判断 701">
          <a:extLst>
            <a:ext uri="{FF2B5EF4-FFF2-40B4-BE49-F238E27FC236}">
              <a16:creationId xmlns:a16="http://schemas.microsoft.com/office/drawing/2014/main" id="{C728913C-42A8-4992-82FB-0165B87A996A}"/>
            </a:ext>
          </a:extLst>
        </xdr:cNvPr>
        <xdr:cNvSpPr/>
      </xdr:nvSpPr>
      <xdr:spPr>
        <a:xfrm>
          <a:off x="16757650" y="99486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0BCE15A-D9E9-4C4F-8C99-9C3D7494F29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513643A-6157-407B-B9AC-418FD13B3BF6}"/>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6605BDD-A166-4182-8FB0-51ECD72693F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A8E62D93-2CD7-4EAF-9770-3A48BDE84E52}"/>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E1D3CB86-1FF7-4743-8D23-631BBF865E31}"/>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9616</xdr:rowOff>
    </xdr:from>
    <xdr:to>
      <xdr:col>116</xdr:col>
      <xdr:colOff>114300</xdr:colOff>
      <xdr:row>57</xdr:row>
      <xdr:rowOff>111216</xdr:rowOff>
    </xdr:to>
    <xdr:sp macro="" textlink="">
      <xdr:nvSpPr>
        <xdr:cNvPr id="708" name="楕円 707">
          <a:extLst>
            <a:ext uri="{FF2B5EF4-FFF2-40B4-BE49-F238E27FC236}">
              <a16:creationId xmlns:a16="http://schemas.microsoft.com/office/drawing/2014/main" id="{CC03F3DC-B712-40EA-9D5E-01031BE50FE7}"/>
            </a:ext>
          </a:extLst>
        </xdr:cNvPr>
        <xdr:cNvSpPr/>
      </xdr:nvSpPr>
      <xdr:spPr>
        <a:xfrm>
          <a:off x="19900900" y="942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32493</xdr:rowOff>
    </xdr:from>
    <xdr:ext cx="469744" cy="259045"/>
    <xdr:sp macro="" textlink="">
      <xdr:nvSpPr>
        <xdr:cNvPr id="709" name="【学校施設】&#10;一人当たり面積該当値テキスト">
          <a:extLst>
            <a:ext uri="{FF2B5EF4-FFF2-40B4-BE49-F238E27FC236}">
              <a16:creationId xmlns:a16="http://schemas.microsoft.com/office/drawing/2014/main" id="{62FE74F7-B558-422F-AC8B-B79F757D0DD5}"/>
            </a:ext>
          </a:extLst>
        </xdr:cNvPr>
        <xdr:cNvSpPr txBox="1"/>
      </xdr:nvSpPr>
      <xdr:spPr>
        <a:xfrm>
          <a:off x="19989800" y="928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54247</xdr:rowOff>
    </xdr:from>
    <xdr:to>
      <xdr:col>112</xdr:col>
      <xdr:colOff>38100</xdr:colOff>
      <xdr:row>57</xdr:row>
      <xdr:rowOff>155847</xdr:rowOff>
    </xdr:to>
    <xdr:sp macro="" textlink="">
      <xdr:nvSpPr>
        <xdr:cNvPr id="710" name="楕円 709">
          <a:extLst>
            <a:ext uri="{FF2B5EF4-FFF2-40B4-BE49-F238E27FC236}">
              <a16:creationId xmlns:a16="http://schemas.microsoft.com/office/drawing/2014/main" id="{A152B2B2-D236-4E1F-A6E1-422C56F5677D}"/>
            </a:ext>
          </a:extLst>
        </xdr:cNvPr>
        <xdr:cNvSpPr/>
      </xdr:nvSpPr>
      <xdr:spPr>
        <a:xfrm>
          <a:off x="19157950" y="94712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60416</xdr:rowOff>
    </xdr:from>
    <xdr:to>
      <xdr:col>116</xdr:col>
      <xdr:colOff>63500</xdr:colOff>
      <xdr:row>57</xdr:row>
      <xdr:rowOff>105047</xdr:rowOff>
    </xdr:to>
    <xdr:cxnSp macro="">
      <xdr:nvCxnSpPr>
        <xdr:cNvPr id="711" name="直線コネクタ 710">
          <a:extLst>
            <a:ext uri="{FF2B5EF4-FFF2-40B4-BE49-F238E27FC236}">
              <a16:creationId xmlns:a16="http://schemas.microsoft.com/office/drawing/2014/main" id="{94B8307C-E9E4-43D9-B41C-D0FCE5C356C0}"/>
            </a:ext>
          </a:extLst>
        </xdr:cNvPr>
        <xdr:cNvCxnSpPr/>
      </xdr:nvCxnSpPr>
      <xdr:spPr>
        <a:xfrm flipV="1">
          <a:off x="19202400" y="9477466"/>
          <a:ext cx="749300" cy="4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79284</xdr:rowOff>
    </xdr:from>
    <xdr:to>
      <xdr:col>107</xdr:col>
      <xdr:colOff>101600</xdr:colOff>
      <xdr:row>58</xdr:row>
      <xdr:rowOff>9434</xdr:rowOff>
    </xdr:to>
    <xdr:sp macro="" textlink="">
      <xdr:nvSpPr>
        <xdr:cNvPr id="712" name="楕円 711">
          <a:extLst>
            <a:ext uri="{FF2B5EF4-FFF2-40B4-BE49-F238E27FC236}">
              <a16:creationId xmlns:a16="http://schemas.microsoft.com/office/drawing/2014/main" id="{DCD7CFF0-AF18-4E6D-A0E3-B08C4A9ED71E}"/>
            </a:ext>
          </a:extLst>
        </xdr:cNvPr>
        <xdr:cNvSpPr/>
      </xdr:nvSpPr>
      <xdr:spPr>
        <a:xfrm>
          <a:off x="18345150" y="94963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105047</xdr:rowOff>
    </xdr:from>
    <xdr:to>
      <xdr:col>111</xdr:col>
      <xdr:colOff>177800</xdr:colOff>
      <xdr:row>57</xdr:row>
      <xdr:rowOff>130084</xdr:rowOff>
    </xdr:to>
    <xdr:cxnSp macro="">
      <xdr:nvCxnSpPr>
        <xdr:cNvPr id="713" name="直線コネクタ 712">
          <a:extLst>
            <a:ext uri="{FF2B5EF4-FFF2-40B4-BE49-F238E27FC236}">
              <a16:creationId xmlns:a16="http://schemas.microsoft.com/office/drawing/2014/main" id="{0A00F300-E816-4756-801A-E0FC4A109CB3}"/>
            </a:ext>
          </a:extLst>
        </xdr:cNvPr>
        <xdr:cNvCxnSpPr/>
      </xdr:nvCxnSpPr>
      <xdr:spPr>
        <a:xfrm flipV="1">
          <a:off x="18395950" y="9522097"/>
          <a:ext cx="80645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104322</xdr:rowOff>
    </xdr:from>
    <xdr:to>
      <xdr:col>102</xdr:col>
      <xdr:colOff>165100</xdr:colOff>
      <xdr:row>58</xdr:row>
      <xdr:rowOff>34472</xdr:rowOff>
    </xdr:to>
    <xdr:sp macro="" textlink="">
      <xdr:nvSpPr>
        <xdr:cNvPr id="714" name="楕円 713">
          <a:extLst>
            <a:ext uri="{FF2B5EF4-FFF2-40B4-BE49-F238E27FC236}">
              <a16:creationId xmlns:a16="http://schemas.microsoft.com/office/drawing/2014/main" id="{D3AAEB25-F7B0-4498-B0AD-DA5CD17941E8}"/>
            </a:ext>
          </a:extLst>
        </xdr:cNvPr>
        <xdr:cNvSpPr/>
      </xdr:nvSpPr>
      <xdr:spPr>
        <a:xfrm>
          <a:off x="17551400" y="95213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130084</xdr:rowOff>
    </xdr:from>
    <xdr:to>
      <xdr:col>107</xdr:col>
      <xdr:colOff>50800</xdr:colOff>
      <xdr:row>57</xdr:row>
      <xdr:rowOff>155122</xdr:rowOff>
    </xdr:to>
    <xdr:cxnSp macro="">
      <xdr:nvCxnSpPr>
        <xdr:cNvPr id="715" name="直線コネクタ 714">
          <a:extLst>
            <a:ext uri="{FF2B5EF4-FFF2-40B4-BE49-F238E27FC236}">
              <a16:creationId xmlns:a16="http://schemas.microsoft.com/office/drawing/2014/main" id="{2F6A3B36-AE5C-4411-A510-8F78CF320AB7}"/>
            </a:ext>
          </a:extLst>
        </xdr:cNvPr>
        <xdr:cNvCxnSpPr/>
      </xdr:nvCxnSpPr>
      <xdr:spPr>
        <a:xfrm flipV="1">
          <a:off x="17602200" y="9547134"/>
          <a:ext cx="793750" cy="2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130447</xdr:rowOff>
    </xdr:from>
    <xdr:to>
      <xdr:col>98</xdr:col>
      <xdr:colOff>38100</xdr:colOff>
      <xdr:row>58</xdr:row>
      <xdr:rowOff>60597</xdr:rowOff>
    </xdr:to>
    <xdr:sp macro="" textlink="">
      <xdr:nvSpPr>
        <xdr:cNvPr id="716" name="楕円 715">
          <a:extLst>
            <a:ext uri="{FF2B5EF4-FFF2-40B4-BE49-F238E27FC236}">
              <a16:creationId xmlns:a16="http://schemas.microsoft.com/office/drawing/2014/main" id="{F3E13C56-C070-4596-94B3-82ECDBD72AD7}"/>
            </a:ext>
          </a:extLst>
        </xdr:cNvPr>
        <xdr:cNvSpPr/>
      </xdr:nvSpPr>
      <xdr:spPr>
        <a:xfrm>
          <a:off x="16757650" y="95474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155122</xdr:rowOff>
    </xdr:from>
    <xdr:to>
      <xdr:col>102</xdr:col>
      <xdr:colOff>114300</xdr:colOff>
      <xdr:row>58</xdr:row>
      <xdr:rowOff>9797</xdr:rowOff>
    </xdr:to>
    <xdr:cxnSp macro="">
      <xdr:nvCxnSpPr>
        <xdr:cNvPr id="717" name="直線コネクタ 716">
          <a:extLst>
            <a:ext uri="{FF2B5EF4-FFF2-40B4-BE49-F238E27FC236}">
              <a16:creationId xmlns:a16="http://schemas.microsoft.com/office/drawing/2014/main" id="{4C237A6A-0F2E-4950-B157-2309E84B4AA8}"/>
            </a:ext>
          </a:extLst>
        </xdr:cNvPr>
        <xdr:cNvCxnSpPr/>
      </xdr:nvCxnSpPr>
      <xdr:spPr>
        <a:xfrm flipV="1">
          <a:off x="16802100" y="9572172"/>
          <a:ext cx="800100"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718" name="n_1aveValue【学校施設】&#10;一人当たり面積">
          <a:extLst>
            <a:ext uri="{FF2B5EF4-FFF2-40B4-BE49-F238E27FC236}">
              <a16:creationId xmlns:a16="http://schemas.microsoft.com/office/drawing/2014/main" id="{6E3CF976-728E-4B02-A1D7-55FD76DDEAFF}"/>
            </a:ext>
          </a:extLst>
        </xdr:cNvPr>
        <xdr:cNvSpPr txBox="1"/>
      </xdr:nvSpPr>
      <xdr:spPr>
        <a:xfrm>
          <a:off x="18980227" y="999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719" name="n_2aveValue【学校施設】&#10;一人当たり面積">
          <a:extLst>
            <a:ext uri="{FF2B5EF4-FFF2-40B4-BE49-F238E27FC236}">
              <a16:creationId xmlns:a16="http://schemas.microsoft.com/office/drawing/2014/main" id="{45BF9BDC-EC9E-4D3C-8DB1-CA36066011BE}"/>
            </a:ext>
          </a:extLst>
        </xdr:cNvPr>
        <xdr:cNvSpPr txBox="1"/>
      </xdr:nvSpPr>
      <xdr:spPr>
        <a:xfrm>
          <a:off x="18180127" y="999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100710</xdr:rowOff>
    </xdr:from>
    <xdr:ext cx="469744" cy="259045"/>
    <xdr:sp macro="" textlink="">
      <xdr:nvSpPr>
        <xdr:cNvPr id="720" name="n_3aveValue【学校施設】&#10;一人当たり面積">
          <a:extLst>
            <a:ext uri="{FF2B5EF4-FFF2-40B4-BE49-F238E27FC236}">
              <a16:creationId xmlns:a16="http://schemas.microsoft.com/office/drawing/2014/main" id="{0B4B4B08-42E6-4E17-9BF6-6E381B9A3DB2}"/>
            </a:ext>
          </a:extLst>
        </xdr:cNvPr>
        <xdr:cNvSpPr txBox="1"/>
      </xdr:nvSpPr>
      <xdr:spPr>
        <a:xfrm>
          <a:off x="17386377" y="1001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129012</xdr:rowOff>
    </xdr:from>
    <xdr:ext cx="469744" cy="259045"/>
    <xdr:sp macro="" textlink="">
      <xdr:nvSpPr>
        <xdr:cNvPr id="721" name="n_4aveValue【学校施設】&#10;一人当たり面積">
          <a:extLst>
            <a:ext uri="{FF2B5EF4-FFF2-40B4-BE49-F238E27FC236}">
              <a16:creationId xmlns:a16="http://schemas.microsoft.com/office/drawing/2014/main" id="{343C1B2A-28B4-4853-9D4C-B6F9B928EACE}"/>
            </a:ext>
          </a:extLst>
        </xdr:cNvPr>
        <xdr:cNvSpPr txBox="1"/>
      </xdr:nvSpPr>
      <xdr:spPr>
        <a:xfrm>
          <a:off x="16592627" y="1004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924</xdr:rowOff>
    </xdr:from>
    <xdr:ext cx="469744" cy="259045"/>
    <xdr:sp macro="" textlink="">
      <xdr:nvSpPr>
        <xdr:cNvPr id="722" name="n_1mainValue【学校施設】&#10;一人当たり面積">
          <a:extLst>
            <a:ext uri="{FF2B5EF4-FFF2-40B4-BE49-F238E27FC236}">
              <a16:creationId xmlns:a16="http://schemas.microsoft.com/office/drawing/2014/main" id="{9DE8A5D0-F317-4201-8421-B9874B9C96F7}"/>
            </a:ext>
          </a:extLst>
        </xdr:cNvPr>
        <xdr:cNvSpPr txBox="1"/>
      </xdr:nvSpPr>
      <xdr:spPr>
        <a:xfrm>
          <a:off x="18980227" y="925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25961</xdr:rowOff>
    </xdr:from>
    <xdr:ext cx="469744" cy="259045"/>
    <xdr:sp macro="" textlink="">
      <xdr:nvSpPr>
        <xdr:cNvPr id="723" name="n_2mainValue【学校施設】&#10;一人当たり面積">
          <a:extLst>
            <a:ext uri="{FF2B5EF4-FFF2-40B4-BE49-F238E27FC236}">
              <a16:creationId xmlns:a16="http://schemas.microsoft.com/office/drawing/2014/main" id="{712096C4-000C-4140-A4F3-D85FACEB0217}"/>
            </a:ext>
          </a:extLst>
        </xdr:cNvPr>
        <xdr:cNvSpPr txBox="1"/>
      </xdr:nvSpPr>
      <xdr:spPr>
        <a:xfrm>
          <a:off x="18180127" y="927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50999</xdr:rowOff>
    </xdr:from>
    <xdr:ext cx="469744" cy="259045"/>
    <xdr:sp macro="" textlink="">
      <xdr:nvSpPr>
        <xdr:cNvPr id="724" name="n_3mainValue【学校施設】&#10;一人当たり面積">
          <a:extLst>
            <a:ext uri="{FF2B5EF4-FFF2-40B4-BE49-F238E27FC236}">
              <a16:creationId xmlns:a16="http://schemas.microsoft.com/office/drawing/2014/main" id="{7FDB0469-C19E-48B7-B83B-09280815A0B9}"/>
            </a:ext>
          </a:extLst>
        </xdr:cNvPr>
        <xdr:cNvSpPr txBox="1"/>
      </xdr:nvSpPr>
      <xdr:spPr>
        <a:xfrm>
          <a:off x="17386377" y="930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77124</xdr:rowOff>
    </xdr:from>
    <xdr:ext cx="469744" cy="259045"/>
    <xdr:sp macro="" textlink="">
      <xdr:nvSpPr>
        <xdr:cNvPr id="725" name="n_4mainValue【学校施設】&#10;一人当たり面積">
          <a:extLst>
            <a:ext uri="{FF2B5EF4-FFF2-40B4-BE49-F238E27FC236}">
              <a16:creationId xmlns:a16="http://schemas.microsoft.com/office/drawing/2014/main" id="{6E515156-EE93-4ED9-9AC8-18F8E8A52306}"/>
            </a:ext>
          </a:extLst>
        </xdr:cNvPr>
        <xdr:cNvSpPr txBox="1"/>
      </xdr:nvSpPr>
      <xdr:spPr>
        <a:xfrm>
          <a:off x="16592627" y="932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9BCE1F66-BDC6-4D42-86EB-56F9B07EB602}"/>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B2293F6E-9A0A-4DE3-AAD1-31B00CADEC06}"/>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674C1035-28C8-459F-86B3-B675F9D52EF7}"/>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68CA9933-8BCE-45C6-8E4A-F26D164ECB99}"/>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CAF5AB5D-A07E-483B-B683-D0E05544CA85}"/>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74D356D-0071-454D-B422-67D640322A53}"/>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8AF1A92-5F63-407F-B5CA-BC5C8D2D4384}"/>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C705F5B8-0FE3-4829-A3A0-73C47B45BDBB}"/>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F8FE4360-6BDF-4D1F-92F4-596A521B1F2C}"/>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CE37ED79-B590-480E-8737-C26F6ADFCE97}"/>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90B44D69-3C20-4A92-8AF7-CBF3B74BEA67}"/>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E2EC6D4-7708-45F4-9B0C-93D79C643AAC}"/>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3692FABA-1B54-40AB-8C38-6AB80C8C46FD}"/>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86FF9E97-31C0-4FB2-89CA-B0E2CD9A2626}"/>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226C909A-8983-49CD-B822-8EF841CDCA68}"/>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B9EB87CC-409E-4FA9-89DD-62472EC8B2B2}"/>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E0ADE0B7-7109-45C8-A814-1E754B3CB7EF}"/>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10A3DDDC-64A9-483C-A781-67433331EF69}"/>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98FAB06F-9FB1-4BEC-8BD1-F385D54F2E4D}"/>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B283F732-805E-40F4-90B6-F5559DAE8018}"/>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FE9DEA71-46E6-4A85-BDAF-3D640CF40307}"/>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A95BC98-D6B0-484E-ADBC-E59FDCF25745}"/>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273539CD-C282-4988-B068-36152DFC7F61}"/>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815067BA-FB8D-48DC-BE4B-AC484DC5737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6408551C-06EA-4DBE-B583-47F2C4206D78}"/>
            </a:ext>
          </a:extLst>
        </xdr:cNvPr>
        <xdr:cNvCxnSpPr/>
      </xdr:nvCxnSpPr>
      <xdr:spPr>
        <a:xfrm flipV="1">
          <a:off x="14699614" y="129946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児童館】&#10;有形固定資産減価償却率最小値テキスト">
          <a:extLst>
            <a:ext uri="{FF2B5EF4-FFF2-40B4-BE49-F238E27FC236}">
              <a16:creationId xmlns:a16="http://schemas.microsoft.com/office/drawing/2014/main" id="{926DDF19-A638-4223-991E-C3E117D41B4B}"/>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641FC4E2-3763-4073-8571-4FDC84CC72FF}"/>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753" name="【児童館】&#10;有形固定資産減価償却率最大値テキスト">
          <a:extLst>
            <a:ext uri="{FF2B5EF4-FFF2-40B4-BE49-F238E27FC236}">
              <a16:creationId xmlns:a16="http://schemas.microsoft.com/office/drawing/2014/main" id="{B11EDCBE-B727-452D-93BA-58E7BAE158D3}"/>
            </a:ext>
          </a:extLst>
        </xdr:cNvPr>
        <xdr:cNvSpPr txBox="1"/>
      </xdr:nvSpPr>
      <xdr:spPr>
        <a:xfrm>
          <a:off x="14738350" y="1277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754" name="直線コネクタ 753">
          <a:extLst>
            <a:ext uri="{FF2B5EF4-FFF2-40B4-BE49-F238E27FC236}">
              <a16:creationId xmlns:a16="http://schemas.microsoft.com/office/drawing/2014/main" id="{D59DFB57-406C-4E21-97E1-F82E8F54DEE8}"/>
            </a:ext>
          </a:extLst>
        </xdr:cNvPr>
        <xdr:cNvCxnSpPr/>
      </xdr:nvCxnSpPr>
      <xdr:spPr>
        <a:xfrm>
          <a:off x="14611350" y="12994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755" name="【児童館】&#10;有形固定資産減価償却率平均値テキスト">
          <a:extLst>
            <a:ext uri="{FF2B5EF4-FFF2-40B4-BE49-F238E27FC236}">
              <a16:creationId xmlns:a16="http://schemas.microsoft.com/office/drawing/2014/main" id="{B65B25E3-7DFA-4EE5-81DD-B2202BA8A9BB}"/>
            </a:ext>
          </a:extLst>
        </xdr:cNvPr>
        <xdr:cNvSpPr txBox="1"/>
      </xdr:nvSpPr>
      <xdr:spPr>
        <a:xfrm>
          <a:off x="14738350" y="13296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756" name="フローチャート: 判断 755">
          <a:extLst>
            <a:ext uri="{FF2B5EF4-FFF2-40B4-BE49-F238E27FC236}">
              <a16:creationId xmlns:a16="http://schemas.microsoft.com/office/drawing/2014/main" id="{D48355C4-AC8B-4B1B-B17C-3F0C85316765}"/>
            </a:ext>
          </a:extLst>
        </xdr:cNvPr>
        <xdr:cNvSpPr/>
      </xdr:nvSpPr>
      <xdr:spPr>
        <a:xfrm>
          <a:off x="14649450" y="1343913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757" name="フローチャート: 判断 756">
          <a:extLst>
            <a:ext uri="{FF2B5EF4-FFF2-40B4-BE49-F238E27FC236}">
              <a16:creationId xmlns:a16="http://schemas.microsoft.com/office/drawing/2014/main" id="{2D516A5B-A0C6-42CE-9AA1-8326054DA935}"/>
            </a:ext>
          </a:extLst>
        </xdr:cNvPr>
        <xdr:cNvSpPr/>
      </xdr:nvSpPr>
      <xdr:spPr>
        <a:xfrm>
          <a:off x="13887450" y="1344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58" name="フローチャート: 判断 757">
          <a:extLst>
            <a:ext uri="{FF2B5EF4-FFF2-40B4-BE49-F238E27FC236}">
              <a16:creationId xmlns:a16="http://schemas.microsoft.com/office/drawing/2014/main" id="{5BD48F29-E632-4749-8D36-70DEF3A7B1B3}"/>
            </a:ext>
          </a:extLst>
        </xdr:cNvPr>
        <xdr:cNvSpPr/>
      </xdr:nvSpPr>
      <xdr:spPr>
        <a:xfrm>
          <a:off x="13093700" y="134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759" name="フローチャート: 判断 758">
          <a:extLst>
            <a:ext uri="{FF2B5EF4-FFF2-40B4-BE49-F238E27FC236}">
              <a16:creationId xmlns:a16="http://schemas.microsoft.com/office/drawing/2014/main" id="{8DFDE33E-0FA6-48BD-837E-4BB42E6190FD}"/>
            </a:ext>
          </a:extLst>
        </xdr:cNvPr>
        <xdr:cNvSpPr/>
      </xdr:nvSpPr>
      <xdr:spPr>
        <a:xfrm>
          <a:off x="12299950" y="13500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60" name="フローチャート: 判断 759">
          <a:extLst>
            <a:ext uri="{FF2B5EF4-FFF2-40B4-BE49-F238E27FC236}">
              <a16:creationId xmlns:a16="http://schemas.microsoft.com/office/drawing/2014/main" id="{59E0351B-0631-46AE-9399-B162D8D10C8A}"/>
            </a:ext>
          </a:extLst>
        </xdr:cNvPr>
        <xdr:cNvSpPr/>
      </xdr:nvSpPr>
      <xdr:spPr>
        <a:xfrm>
          <a:off x="11487150" y="134715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294B1895-9734-4207-AB0D-3405EFC740A2}"/>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C1476F3F-EE84-44BF-9C2D-B577939342B7}"/>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3F978034-1470-48AC-BADC-83B898EB9E4C}"/>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DD215A8E-494A-48B3-BCDD-597D5D726DDD}"/>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BFCE2FDA-CC04-4D52-B6C1-AB1D030A7373}"/>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766" name="楕円 765">
          <a:extLst>
            <a:ext uri="{FF2B5EF4-FFF2-40B4-BE49-F238E27FC236}">
              <a16:creationId xmlns:a16="http://schemas.microsoft.com/office/drawing/2014/main" id="{96EC2E34-07F8-4BE6-9A8F-6045B3DB65CB}"/>
            </a:ext>
          </a:extLst>
        </xdr:cNvPr>
        <xdr:cNvSpPr/>
      </xdr:nvSpPr>
      <xdr:spPr>
        <a:xfrm>
          <a:off x="14649450" y="142684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767" name="【児童館】&#10;有形固定資産減価償却率該当値テキスト">
          <a:extLst>
            <a:ext uri="{FF2B5EF4-FFF2-40B4-BE49-F238E27FC236}">
              <a16:creationId xmlns:a16="http://schemas.microsoft.com/office/drawing/2014/main" id="{E392D2C1-CE3B-4FC3-8BEB-570362EBF500}"/>
            </a:ext>
          </a:extLst>
        </xdr:cNvPr>
        <xdr:cNvSpPr txBox="1"/>
      </xdr:nvSpPr>
      <xdr:spPr>
        <a:xfrm>
          <a:off x="14738350"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768" name="楕円 767">
          <a:extLst>
            <a:ext uri="{FF2B5EF4-FFF2-40B4-BE49-F238E27FC236}">
              <a16:creationId xmlns:a16="http://schemas.microsoft.com/office/drawing/2014/main" id="{ABABEA85-BC4C-47A2-97BC-99C6F11F5E7F}"/>
            </a:ext>
          </a:extLst>
        </xdr:cNvPr>
        <xdr:cNvSpPr/>
      </xdr:nvSpPr>
      <xdr:spPr>
        <a:xfrm>
          <a:off x="1388745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769" name="直線コネクタ 768">
          <a:extLst>
            <a:ext uri="{FF2B5EF4-FFF2-40B4-BE49-F238E27FC236}">
              <a16:creationId xmlns:a16="http://schemas.microsoft.com/office/drawing/2014/main" id="{191B4ED8-E370-4319-B3E2-C5F906A6EF6E}"/>
            </a:ext>
          </a:extLst>
        </xdr:cNvPr>
        <xdr:cNvCxnSpPr/>
      </xdr:nvCxnSpPr>
      <xdr:spPr>
        <a:xfrm>
          <a:off x="13938250" y="143192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770" name="楕円 769">
          <a:extLst>
            <a:ext uri="{FF2B5EF4-FFF2-40B4-BE49-F238E27FC236}">
              <a16:creationId xmlns:a16="http://schemas.microsoft.com/office/drawing/2014/main" id="{3424320B-92C6-4F72-9D6D-DED12AA56315}"/>
            </a:ext>
          </a:extLst>
        </xdr:cNvPr>
        <xdr:cNvSpPr/>
      </xdr:nvSpPr>
      <xdr:spPr>
        <a:xfrm>
          <a:off x="1309370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771" name="直線コネクタ 770">
          <a:extLst>
            <a:ext uri="{FF2B5EF4-FFF2-40B4-BE49-F238E27FC236}">
              <a16:creationId xmlns:a16="http://schemas.microsoft.com/office/drawing/2014/main" id="{FAD3208B-9C6F-4FFC-B1BB-F589BA4C2CD4}"/>
            </a:ext>
          </a:extLst>
        </xdr:cNvPr>
        <xdr:cNvCxnSpPr/>
      </xdr:nvCxnSpPr>
      <xdr:spPr>
        <a:xfrm>
          <a:off x="13144500" y="143192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772" name="楕円 771">
          <a:extLst>
            <a:ext uri="{FF2B5EF4-FFF2-40B4-BE49-F238E27FC236}">
              <a16:creationId xmlns:a16="http://schemas.microsoft.com/office/drawing/2014/main" id="{F493E543-DDE5-4EBB-9F1F-4C57BEED73AA}"/>
            </a:ext>
          </a:extLst>
        </xdr:cNvPr>
        <xdr:cNvSpPr/>
      </xdr:nvSpPr>
      <xdr:spPr>
        <a:xfrm>
          <a:off x="12299950" y="14268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773" name="直線コネクタ 772">
          <a:extLst>
            <a:ext uri="{FF2B5EF4-FFF2-40B4-BE49-F238E27FC236}">
              <a16:creationId xmlns:a16="http://schemas.microsoft.com/office/drawing/2014/main" id="{19328AEA-1EF6-4294-AC2E-DCF06CA44AE2}"/>
            </a:ext>
          </a:extLst>
        </xdr:cNvPr>
        <xdr:cNvCxnSpPr/>
      </xdr:nvCxnSpPr>
      <xdr:spPr>
        <a:xfrm>
          <a:off x="12344400" y="143192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774" name="楕円 773">
          <a:extLst>
            <a:ext uri="{FF2B5EF4-FFF2-40B4-BE49-F238E27FC236}">
              <a16:creationId xmlns:a16="http://schemas.microsoft.com/office/drawing/2014/main" id="{98B26851-BFFF-4E04-933E-C03C75A49A88}"/>
            </a:ext>
          </a:extLst>
        </xdr:cNvPr>
        <xdr:cNvSpPr/>
      </xdr:nvSpPr>
      <xdr:spPr>
        <a:xfrm>
          <a:off x="1148715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775" name="直線コネクタ 774">
          <a:extLst>
            <a:ext uri="{FF2B5EF4-FFF2-40B4-BE49-F238E27FC236}">
              <a16:creationId xmlns:a16="http://schemas.microsoft.com/office/drawing/2014/main" id="{5E24DE0B-FEAB-44E9-9A8A-A8372952E10F}"/>
            </a:ext>
          </a:extLst>
        </xdr:cNvPr>
        <xdr:cNvCxnSpPr/>
      </xdr:nvCxnSpPr>
      <xdr:spPr>
        <a:xfrm>
          <a:off x="11537950" y="143192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776" name="n_1aveValue【児童館】&#10;有形固定資産減価償却率">
          <a:extLst>
            <a:ext uri="{FF2B5EF4-FFF2-40B4-BE49-F238E27FC236}">
              <a16:creationId xmlns:a16="http://schemas.microsoft.com/office/drawing/2014/main" id="{900E7AA5-7B99-45ED-8CE7-5326DF7CDFCD}"/>
            </a:ext>
          </a:extLst>
        </xdr:cNvPr>
        <xdr:cNvSpPr txBox="1"/>
      </xdr:nvSpPr>
      <xdr:spPr>
        <a:xfrm>
          <a:off x="13742044"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777" name="n_2aveValue【児童館】&#10;有形固定資産減価償却率">
          <a:extLst>
            <a:ext uri="{FF2B5EF4-FFF2-40B4-BE49-F238E27FC236}">
              <a16:creationId xmlns:a16="http://schemas.microsoft.com/office/drawing/2014/main" id="{DD48E8AB-22AF-4C5C-9858-C10FD2227219}"/>
            </a:ext>
          </a:extLst>
        </xdr:cNvPr>
        <xdr:cNvSpPr txBox="1"/>
      </xdr:nvSpPr>
      <xdr:spPr>
        <a:xfrm>
          <a:off x="12960994" y="1320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778" name="n_3aveValue【児童館】&#10;有形固定資産減価償却率">
          <a:extLst>
            <a:ext uri="{FF2B5EF4-FFF2-40B4-BE49-F238E27FC236}">
              <a16:creationId xmlns:a16="http://schemas.microsoft.com/office/drawing/2014/main" id="{95BBE167-C90A-47E2-8597-5BA72274F7DB}"/>
            </a:ext>
          </a:extLst>
        </xdr:cNvPr>
        <xdr:cNvSpPr txBox="1"/>
      </xdr:nvSpPr>
      <xdr:spPr>
        <a:xfrm>
          <a:off x="12167244"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779" name="n_4aveValue【児童館】&#10;有形固定資産減価償却率">
          <a:extLst>
            <a:ext uri="{FF2B5EF4-FFF2-40B4-BE49-F238E27FC236}">
              <a16:creationId xmlns:a16="http://schemas.microsoft.com/office/drawing/2014/main" id="{90B9ECBD-EF2C-434E-B683-985621257ABF}"/>
            </a:ext>
          </a:extLst>
        </xdr:cNvPr>
        <xdr:cNvSpPr txBox="1"/>
      </xdr:nvSpPr>
      <xdr:spPr>
        <a:xfrm>
          <a:off x="11354444" y="1325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780" name="n_1mainValue【児童館】&#10;有形固定資産減価償却率">
          <a:extLst>
            <a:ext uri="{FF2B5EF4-FFF2-40B4-BE49-F238E27FC236}">
              <a16:creationId xmlns:a16="http://schemas.microsoft.com/office/drawing/2014/main" id="{8E4D85E0-0B26-40F6-9C7C-8209E091B195}"/>
            </a:ext>
          </a:extLst>
        </xdr:cNvPr>
        <xdr:cNvSpPr txBox="1"/>
      </xdr:nvSpPr>
      <xdr:spPr>
        <a:xfrm>
          <a:off x="1371607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781" name="n_2mainValue【児童館】&#10;有形固定資産減価償却率">
          <a:extLst>
            <a:ext uri="{FF2B5EF4-FFF2-40B4-BE49-F238E27FC236}">
              <a16:creationId xmlns:a16="http://schemas.microsoft.com/office/drawing/2014/main" id="{1495EA2E-5CFC-4368-8115-FE0B493C0D88}"/>
            </a:ext>
          </a:extLst>
        </xdr:cNvPr>
        <xdr:cNvSpPr txBox="1"/>
      </xdr:nvSpPr>
      <xdr:spPr>
        <a:xfrm>
          <a:off x="1292867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782" name="n_3mainValue【児童館】&#10;有形固定資産減価償却率">
          <a:extLst>
            <a:ext uri="{FF2B5EF4-FFF2-40B4-BE49-F238E27FC236}">
              <a16:creationId xmlns:a16="http://schemas.microsoft.com/office/drawing/2014/main" id="{A290A6AA-7146-4F5F-A9C5-4BD1A3A2D72A}"/>
            </a:ext>
          </a:extLst>
        </xdr:cNvPr>
        <xdr:cNvSpPr txBox="1"/>
      </xdr:nvSpPr>
      <xdr:spPr>
        <a:xfrm>
          <a:off x="121349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783" name="n_4mainValue【児童館】&#10;有形固定資産減価償却率">
          <a:extLst>
            <a:ext uri="{FF2B5EF4-FFF2-40B4-BE49-F238E27FC236}">
              <a16:creationId xmlns:a16="http://schemas.microsoft.com/office/drawing/2014/main" id="{AC16A53E-AF6F-4449-A432-CFECF272D2C2}"/>
            </a:ext>
          </a:extLst>
        </xdr:cNvPr>
        <xdr:cNvSpPr txBox="1"/>
      </xdr:nvSpPr>
      <xdr:spPr>
        <a:xfrm>
          <a:off x="113221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A97DD3D9-9931-40F1-9A8C-B18D03C2718B}"/>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BAC72EB7-44D4-4EFD-AB0F-9232E48A35CC}"/>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8EC818B3-FCC3-451F-A4FC-8543B28C7CFC}"/>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5B6B6916-4D4B-4CE7-A83A-17CAC9966DEF}"/>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C826CC0C-FCA1-42C3-9935-97A645336D7D}"/>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DED24725-0FA0-4D5E-AB3E-F42184E1E145}"/>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7D1E17B4-E671-4E5C-819C-B8F5ADBDE3B7}"/>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E1234E56-84B5-4B18-A3E7-AA942FBD85AD}"/>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87159FA7-E24A-4CAC-B6C2-054DA965F8DA}"/>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24693D71-D8BB-4D2A-93F6-1686586FE3E8}"/>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B485CE73-4867-44D7-8C63-B42D38C1710B}"/>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E0783DF2-E13F-4E66-9CC3-BDCF7EE9BD84}"/>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85AC8A12-3F6B-4BEB-9825-764F54748EE5}"/>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750C48B9-B462-4675-A84F-9F6AC55A4EC0}"/>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D35377F6-DA1C-404E-B84E-C7C7DA77FF11}"/>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A10BA1DB-0DF6-4A48-BBC8-ED702C0AD97C}"/>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1674231A-6E43-4A6C-BD7A-8B49BF9910D7}"/>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CFDD128C-6F4A-4003-8686-89D4D182C115}"/>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B67AD7C3-ED69-4C3A-95E4-4A349342F82A}"/>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FD21737D-9313-488A-B967-826C5CE10753}"/>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a:extLst>
            <a:ext uri="{FF2B5EF4-FFF2-40B4-BE49-F238E27FC236}">
              <a16:creationId xmlns:a16="http://schemas.microsoft.com/office/drawing/2014/main" id="{0B42E981-9AA7-461F-91B8-37C8329C857A}"/>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805" name="直線コネクタ 804">
          <a:extLst>
            <a:ext uri="{FF2B5EF4-FFF2-40B4-BE49-F238E27FC236}">
              <a16:creationId xmlns:a16="http://schemas.microsoft.com/office/drawing/2014/main" id="{5196FDB0-55BA-414C-80CB-E1BD7FFCFC37}"/>
            </a:ext>
          </a:extLst>
        </xdr:cNvPr>
        <xdr:cNvCxnSpPr/>
      </xdr:nvCxnSpPr>
      <xdr:spPr>
        <a:xfrm flipV="1">
          <a:off x="19951064" y="12814300"/>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06" name="【児童館】&#10;一人当たり面積最小値テキスト">
          <a:extLst>
            <a:ext uri="{FF2B5EF4-FFF2-40B4-BE49-F238E27FC236}">
              <a16:creationId xmlns:a16="http://schemas.microsoft.com/office/drawing/2014/main" id="{2E94CAF5-F7D9-42B5-9563-6EE6C7D49555}"/>
            </a:ext>
          </a:extLst>
        </xdr:cNvPr>
        <xdr:cNvSpPr txBox="1"/>
      </xdr:nvSpPr>
      <xdr:spPr>
        <a:xfrm>
          <a:off x="19989800" y="1418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07" name="直線コネクタ 806">
          <a:extLst>
            <a:ext uri="{FF2B5EF4-FFF2-40B4-BE49-F238E27FC236}">
              <a16:creationId xmlns:a16="http://schemas.microsoft.com/office/drawing/2014/main" id="{D2ED9402-D824-4FB0-8F45-0723B053D947}"/>
            </a:ext>
          </a:extLst>
        </xdr:cNvPr>
        <xdr:cNvCxnSpPr/>
      </xdr:nvCxnSpPr>
      <xdr:spPr>
        <a:xfrm>
          <a:off x="19881850" y="1418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8" name="【児童館】&#10;一人当たり面積最大値テキスト">
          <a:extLst>
            <a:ext uri="{FF2B5EF4-FFF2-40B4-BE49-F238E27FC236}">
              <a16:creationId xmlns:a16="http://schemas.microsoft.com/office/drawing/2014/main" id="{53276CE0-3008-4841-A8C3-0515A7123953}"/>
            </a:ext>
          </a:extLst>
        </xdr:cNvPr>
        <xdr:cNvSpPr txBox="1"/>
      </xdr:nvSpPr>
      <xdr:spPr>
        <a:xfrm>
          <a:off x="19989800" y="1259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9" name="直線コネクタ 808">
          <a:extLst>
            <a:ext uri="{FF2B5EF4-FFF2-40B4-BE49-F238E27FC236}">
              <a16:creationId xmlns:a16="http://schemas.microsoft.com/office/drawing/2014/main" id="{0C834412-CED3-40DF-98A5-037C4A3B985F}"/>
            </a:ext>
          </a:extLst>
        </xdr:cNvPr>
        <xdr:cNvCxnSpPr/>
      </xdr:nvCxnSpPr>
      <xdr:spPr>
        <a:xfrm>
          <a:off x="19881850" y="12814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810" name="【児童館】&#10;一人当たり面積平均値テキスト">
          <a:extLst>
            <a:ext uri="{FF2B5EF4-FFF2-40B4-BE49-F238E27FC236}">
              <a16:creationId xmlns:a16="http://schemas.microsoft.com/office/drawing/2014/main" id="{ADD60C92-0B07-4989-974C-3626089F0267}"/>
            </a:ext>
          </a:extLst>
        </xdr:cNvPr>
        <xdr:cNvSpPr txBox="1"/>
      </xdr:nvSpPr>
      <xdr:spPr>
        <a:xfrm>
          <a:off x="19989800" y="13634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11" name="フローチャート: 判断 810">
          <a:extLst>
            <a:ext uri="{FF2B5EF4-FFF2-40B4-BE49-F238E27FC236}">
              <a16:creationId xmlns:a16="http://schemas.microsoft.com/office/drawing/2014/main" id="{99080A1A-15FC-4EA1-BEC5-E77BAB1E9C66}"/>
            </a:ext>
          </a:extLst>
        </xdr:cNvPr>
        <xdr:cNvSpPr/>
      </xdr:nvSpPr>
      <xdr:spPr>
        <a:xfrm>
          <a:off x="19900900" y="13776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812" name="フローチャート: 判断 811">
          <a:extLst>
            <a:ext uri="{FF2B5EF4-FFF2-40B4-BE49-F238E27FC236}">
              <a16:creationId xmlns:a16="http://schemas.microsoft.com/office/drawing/2014/main" id="{EE71FCC9-43F5-4890-992C-BDFD6A27A566}"/>
            </a:ext>
          </a:extLst>
        </xdr:cNvPr>
        <xdr:cNvSpPr/>
      </xdr:nvSpPr>
      <xdr:spPr>
        <a:xfrm>
          <a:off x="19157950" y="13799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3" name="フローチャート: 判断 812">
          <a:extLst>
            <a:ext uri="{FF2B5EF4-FFF2-40B4-BE49-F238E27FC236}">
              <a16:creationId xmlns:a16="http://schemas.microsoft.com/office/drawing/2014/main" id="{E81F1AD0-11E4-4B0D-A1D3-11F4D0CB0D03}"/>
            </a:ext>
          </a:extLst>
        </xdr:cNvPr>
        <xdr:cNvSpPr/>
      </xdr:nvSpPr>
      <xdr:spPr>
        <a:xfrm>
          <a:off x="18345150" y="13799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4" name="フローチャート: 判断 813">
          <a:extLst>
            <a:ext uri="{FF2B5EF4-FFF2-40B4-BE49-F238E27FC236}">
              <a16:creationId xmlns:a16="http://schemas.microsoft.com/office/drawing/2014/main" id="{458B95CE-E15F-455C-A7D1-DD9159D3109E}"/>
            </a:ext>
          </a:extLst>
        </xdr:cNvPr>
        <xdr:cNvSpPr/>
      </xdr:nvSpPr>
      <xdr:spPr>
        <a:xfrm>
          <a:off x="17551400" y="13868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15" name="フローチャート: 判断 814">
          <a:extLst>
            <a:ext uri="{FF2B5EF4-FFF2-40B4-BE49-F238E27FC236}">
              <a16:creationId xmlns:a16="http://schemas.microsoft.com/office/drawing/2014/main" id="{018929D9-CD83-4A53-AFE8-BDED41A7EF8D}"/>
            </a:ext>
          </a:extLst>
        </xdr:cNvPr>
        <xdr:cNvSpPr/>
      </xdr:nvSpPr>
      <xdr:spPr>
        <a:xfrm>
          <a:off x="16757650" y="138455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81AA8C12-BB35-414F-885F-5663D9938D42}"/>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B78B6A-F578-4902-B5D0-20AE5BA69A7B}"/>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D6CFE54-4510-40DE-A6CC-43EFCEF09C92}"/>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48BDAAF4-02B3-47C7-99FD-B6E63C19E06A}"/>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4184535B-3A1F-4909-AD93-C2894DEBCC9F}"/>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21" name="楕円 820">
          <a:extLst>
            <a:ext uri="{FF2B5EF4-FFF2-40B4-BE49-F238E27FC236}">
              <a16:creationId xmlns:a16="http://schemas.microsoft.com/office/drawing/2014/main" id="{44F39557-601C-409E-846F-D8FE948AFFF2}"/>
            </a:ext>
          </a:extLst>
        </xdr:cNvPr>
        <xdr:cNvSpPr/>
      </xdr:nvSpPr>
      <xdr:spPr>
        <a:xfrm>
          <a:off x="199009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822" name="【児童館】&#10;一人当たり面積該当値テキスト">
          <a:extLst>
            <a:ext uri="{FF2B5EF4-FFF2-40B4-BE49-F238E27FC236}">
              <a16:creationId xmlns:a16="http://schemas.microsoft.com/office/drawing/2014/main" id="{E448EA05-0027-4F19-8A0F-A5A671FD77E7}"/>
            </a:ext>
          </a:extLst>
        </xdr:cNvPr>
        <xdr:cNvSpPr txBox="1"/>
      </xdr:nvSpPr>
      <xdr:spPr>
        <a:xfrm>
          <a:off x="19989800" y="1398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823" name="楕円 822">
          <a:extLst>
            <a:ext uri="{FF2B5EF4-FFF2-40B4-BE49-F238E27FC236}">
              <a16:creationId xmlns:a16="http://schemas.microsoft.com/office/drawing/2014/main" id="{240265D2-63BB-413F-A6B3-B05892A58BE3}"/>
            </a:ext>
          </a:extLst>
        </xdr:cNvPr>
        <xdr:cNvSpPr/>
      </xdr:nvSpPr>
      <xdr:spPr>
        <a:xfrm>
          <a:off x="19157950" y="140614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824" name="直線コネクタ 823">
          <a:extLst>
            <a:ext uri="{FF2B5EF4-FFF2-40B4-BE49-F238E27FC236}">
              <a16:creationId xmlns:a16="http://schemas.microsoft.com/office/drawing/2014/main" id="{1760221A-D566-4511-8C97-1A4EB7E650C7}"/>
            </a:ext>
          </a:extLst>
        </xdr:cNvPr>
        <xdr:cNvCxnSpPr/>
      </xdr:nvCxnSpPr>
      <xdr:spPr>
        <a:xfrm>
          <a:off x="19202400" y="14112239"/>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825" name="楕円 824">
          <a:extLst>
            <a:ext uri="{FF2B5EF4-FFF2-40B4-BE49-F238E27FC236}">
              <a16:creationId xmlns:a16="http://schemas.microsoft.com/office/drawing/2014/main" id="{CEE60EDB-E9EA-4A7F-A5CE-6CABD93ADDDA}"/>
            </a:ext>
          </a:extLst>
        </xdr:cNvPr>
        <xdr:cNvSpPr/>
      </xdr:nvSpPr>
      <xdr:spPr>
        <a:xfrm>
          <a:off x="1834515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826" name="直線コネクタ 825">
          <a:extLst>
            <a:ext uri="{FF2B5EF4-FFF2-40B4-BE49-F238E27FC236}">
              <a16:creationId xmlns:a16="http://schemas.microsoft.com/office/drawing/2014/main" id="{2283C314-CB05-4401-B04D-1280E464F5A8}"/>
            </a:ext>
          </a:extLst>
        </xdr:cNvPr>
        <xdr:cNvCxnSpPr/>
      </xdr:nvCxnSpPr>
      <xdr:spPr>
        <a:xfrm>
          <a:off x="18395950" y="1411223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827" name="楕円 826">
          <a:extLst>
            <a:ext uri="{FF2B5EF4-FFF2-40B4-BE49-F238E27FC236}">
              <a16:creationId xmlns:a16="http://schemas.microsoft.com/office/drawing/2014/main" id="{5BAC42CA-6918-4F36-B774-17BA6A829592}"/>
            </a:ext>
          </a:extLst>
        </xdr:cNvPr>
        <xdr:cNvSpPr/>
      </xdr:nvSpPr>
      <xdr:spPr>
        <a:xfrm>
          <a:off x="175514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828" name="直線コネクタ 827">
          <a:extLst>
            <a:ext uri="{FF2B5EF4-FFF2-40B4-BE49-F238E27FC236}">
              <a16:creationId xmlns:a16="http://schemas.microsoft.com/office/drawing/2014/main" id="{DE161ADF-4527-459B-A666-C7A9C7F2C292}"/>
            </a:ext>
          </a:extLst>
        </xdr:cNvPr>
        <xdr:cNvCxnSpPr/>
      </xdr:nvCxnSpPr>
      <xdr:spPr>
        <a:xfrm>
          <a:off x="17602200" y="1411223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829" name="楕円 828">
          <a:extLst>
            <a:ext uri="{FF2B5EF4-FFF2-40B4-BE49-F238E27FC236}">
              <a16:creationId xmlns:a16="http://schemas.microsoft.com/office/drawing/2014/main" id="{D6F511EA-FFF5-48EB-89C3-728359C51A4C}"/>
            </a:ext>
          </a:extLst>
        </xdr:cNvPr>
        <xdr:cNvSpPr/>
      </xdr:nvSpPr>
      <xdr:spPr>
        <a:xfrm>
          <a:off x="16757650" y="140614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72389</xdr:rowOff>
    </xdr:to>
    <xdr:cxnSp macro="">
      <xdr:nvCxnSpPr>
        <xdr:cNvPr id="830" name="直線コネクタ 829">
          <a:extLst>
            <a:ext uri="{FF2B5EF4-FFF2-40B4-BE49-F238E27FC236}">
              <a16:creationId xmlns:a16="http://schemas.microsoft.com/office/drawing/2014/main" id="{9AA8E1EC-00C5-43CC-B694-87383A4E0B55}"/>
            </a:ext>
          </a:extLst>
        </xdr:cNvPr>
        <xdr:cNvCxnSpPr/>
      </xdr:nvCxnSpPr>
      <xdr:spPr>
        <a:xfrm>
          <a:off x="16802100" y="1411223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831" name="n_1aveValue【児童館】&#10;一人当たり面積">
          <a:extLst>
            <a:ext uri="{FF2B5EF4-FFF2-40B4-BE49-F238E27FC236}">
              <a16:creationId xmlns:a16="http://schemas.microsoft.com/office/drawing/2014/main" id="{0622CF1C-833B-44BC-8F4A-4B99F119F12D}"/>
            </a:ext>
          </a:extLst>
        </xdr:cNvPr>
        <xdr:cNvSpPr txBox="1"/>
      </xdr:nvSpPr>
      <xdr:spPr>
        <a:xfrm>
          <a:off x="189802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2" name="n_2aveValue【児童館】&#10;一人当たり面積">
          <a:extLst>
            <a:ext uri="{FF2B5EF4-FFF2-40B4-BE49-F238E27FC236}">
              <a16:creationId xmlns:a16="http://schemas.microsoft.com/office/drawing/2014/main" id="{E6C6252E-59FD-4B8B-93F6-6A8EE006E3E1}"/>
            </a:ext>
          </a:extLst>
        </xdr:cNvPr>
        <xdr:cNvSpPr txBox="1"/>
      </xdr:nvSpPr>
      <xdr:spPr>
        <a:xfrm>
          <a:off x="181801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3" name="n_3aveValue【児童館】&#10;一人当たり面積">
          <a:extLst>
            <a:ext uri="{FF2B5EF4-FFF2-40B4-BE49-F238E27FC236}">
              <a16:creationId xmlns:a16="http://schemas.microsoft.com/office/drawing/2014/main" id="{054F4301-E2B1-4CD9-9A0D-B2C7356FAFAD}"/>
            </a:ext>
          </a:extLst>
        </xdr:cNvPr>
        <xdr:cNvSpPr txBox="1"/>
      </xdr:nvSpPr>
      <xdr:spPr>
        <a:xfrm>
          <a:off x="1738637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834" name="n_4aveValue【児童館】&#10;一人当たり面積">
          <a:extLst>
            <a:ext uri="{FF2B5EF4-FFF2-40B4-BE49-F238E27FC236}">
              <a16:creationId xmlns:a16="http://schemas.microsoft.com/office/drawing/2014/main" id="{541EF6A4-929C-464B-9FD6-55F564AB734B}"/>
            </a:ext>
          </a:extLst>
        </xdr:cNvPr>
        <xdr:cNvSpPr txBox="1"/>
      </xdr:nvSpPr>
      <xdr:spPr>
        <a:xfrm>
          <a:off x="16592627" y="1362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835" name="n_1mainValue【児童館】&#10;一人当たり面積">
          <a:extLst>
            <a:ext uri="{FF2B5EF4-FFF2-40B4-BE49-F238E27FC236}">
              <a16:creationId xmlns:a16="http://schemas.microsoft.com/office/drawing/2014/main" id="{2FBFC950-29F8-448D-A0F4-832EF783C99F}"/>
            </a:ext>
          </a:extLst>
        </xdr:cNvPr>
        <xdr:cNvSpPr txBox="1"/>
      </xdr:nvSpPr>
      <xdr:spPr>
        <a:xfrm>
          <a:off x="18980227" y="1415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836" name="n_2mainValue【児童館】&#10;一人当たり面積">
          <a:extLst>
            <a:ext uri="{FF2B5EF4-FFF2-40B4-BE49-F238E27FC236}">
              <a16:creationId xmlns:a16="http://schemas.microsoft.com/office/drawing/2014/main" id="{C31C6780-C188-4872-82FC-57FB2CF01B3B}"/>
            </a:ext>
          </a:extLst>
        </xdr:cNvPr>
        <xdr:cNvSpPr txBox="1"/>
      </xdr:nvSpPr>
      <xdr:spPr>
        <a:xfrm>
          <a:off x="18180127" y="1415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837" name="n_3mainValue【児童館】&#10;一人当たり面積">
          <a:extLst>
            <a:ext uri="{FF2B5EF4-FFF2-40B4-BE49-F238E27FC236}">
              <a16:creationId xmlns:a16="http://schemas.microsoft.com/office/drawing/2014/main" id="{B109EA80-59B0-4FB9-A385-C04E0C11257F}"/>
            </a:ext>
          </a:extLst>
        </xdr:cNvPr>
        <xdr:cNvSpPr txBox="1"/>
      </xdr:nvSpPr>
      <xdr:spPr>
        <a:xfrm>
          <a:off x="17386377" y="1415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838" name="n_4mainValue【児童館】&#10;一人当たり面積">
          <a:extLst>
            <a:ext uri="{FF2B5EF4-FFF2-40B4-BE49-F238E27FC236}">
              <a16:creationId xmlns:a16="http://schemas.microsoft.com/office/drawing/2014/main" id="{12E1D23B-F3C9-4F4E-B43F-C072013CFCDB}"/>
            </a:ext>
          </a:extLst>
        </xdr:cNvPr>
        <xdr:cNvSpPr txBox="1"/>
      </xdr:nvSpPr>
      <xdr:spPr>
        <a:xfrm>
          <a:off x="16592627" y="1415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A336E4EB-3BAD-4CB3-AB8B-CA87A27AD1A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4808EC42-A08C-4557-9FFF-7AAD81385719}"/>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EC8B997A-A23C-49FF-8511-FF93D12C607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94C2BAD1-865A-4AC2-96EC-F44D8F4D8F79}"/>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3167723C-7826-4B02-9D1D-9915B22E4ECC}"/>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B2A494A-6700-45E4-B758-A2432F69C45E}"/>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E41B5985-F8FD-4718-88D8-7ABB7B9DA96A}"/>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EF713482-F2D1-403C-9007-598A61616E8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F2958BD5-07ED-47CB-8036-4FE5E5DE89E8}"/>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4D4887FD-8786-4C33-A36F-F4183E35F07A}"/>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6EB82DAF-2E49-48F4-BA87-0506311D8E69}"/>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a:extLst>
            <a:ext uri="{FF2B5EF4-FFF2-40B4-BE49-F238E27FC236}">
              <a16:creationId xmlns:a16="http://schemas.microsoft.com/office/drawing/2014/main" id="{A951828D-DE66-4A3D-8307-29D58EF96ED2}"/>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1" name="テキスト ボックス 850">
          <a:extLst>
            <a:ext uri="{FF2B5EF4-FFF2-40B4-BE49-F238E27FC236}">
              <a16:creationId xmlns:a16="http://schemas.microsoft.com/office/drawing/2014/main" id="{C0D0328F-9B58-4792-8C5A-9BB14051B1D6}"/>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a:extLst>
            <a:ext uri="{FF2B5EF4-FFF2-40B4-BE49-F238E27FC236}">
              <a16:creationId xmlns:a16="http://schemas.microsoft.com/office/drawing/2014/main" id="{799F4B53-0788-4B59-B9C8-00A4DF72AF57}"/>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a:extLst>
            <a:ext uri="{FF2B5EF4-FFF2-40B4-BE49-F238E27FC236}">
              <a16:creationId xmlns:a16="http://schemas.microsoft.com/office/drawing/2014/main" id="{F3C3AF27-6D87-4908-AE14-E209FE2D479B}"/>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a:extLst>
            <a:ext uri="{FF2B5EF4-FFF2-40B4-BE49-F238E27FC236}">
              <a16:creationId xmlns:a16="http://schemas.microsoft.com/office/drawing/2014/main" id="{70B06A90-E85C-45D8-AA7E-B01B228F6525}"/>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a:extLst>
            <a:ext uri="{FF2B5EF4-FFF2-40B4-BE49-F238E27FC236}">
              <a16:creationId xmlns:a16="http://schemas.microsoft.com/office/drawing/2014/main" id="{74C9CEF5-12EE-49EC-80B0-DDE5AD0530C0}"/>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a:extLst>
            <a:ext uri="{FF2B5EF4-FFF2-40B4-BE49-F238E27FC236}">
              <a16:creationId xmlns:a16="http://schemas.microsoft.com/office/drawing/2014/main" id="{CC4CFF5C-A385-4F51-8C09-BE095B741BA7}"/>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a:extLst>
            <a:ext uri="{FF2B5EF4-FFF2-40B4-BE49-F238E27FC236}">
              <a16:creationId xmlns:a16="http://schemas.microsoft.com/office/drawing/2014/main" id="{AFF55C3D-C405-4EE3-AD5B-CEB9FAF96C26}"/>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a:extLst>
            <a:ext uri="{FF2B5EF4-FFF2-40B4-BE49-F238E27FC236}">
              <a16:creationId xmlns:a16="http://schemas.microsoft.com/office/drawing/2014/main" id="{D07C5072-8EFD-45EC-9F24-2AB317015845}"/>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a:extLst>
            <a:ext uri="{FF2B5EF4-FFF2-40B4-BE49-F238E27FC236}">
              <a16:creationId xmlns:a16="http://schemas.microsoft.com/office/drawing/2014/main" id="{C10FCACB-FECE-4B71-AC58-9D53C14662F4}"/>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B97D4490-A32E-42C4-A75E-6AB97FCFC5E4}"/>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1" name="テキスト ボックス 860">
          <a:extLst>
            <a:ext uri="{FF2B5EF4-FFF2-40B4-BE49-F238E27FC236}">
              <a16:creationId xmlns:a16="http://schemas.microsoft.com/office/drawing/2014/main" id="{EF7190B6-318A-4BB0-86AE-CAD4DBE00490}"/>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8B93578B-EA68-474E-BFC8-5931F8CB7E6F}"/>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863" name="直線コネクタ 862">
          <a:extLst>
            <a:ext uri="{FF2B5EF4-FFF2-40B4-BE49-F238E27FC236}">
              <a16:creationId xmlns:a16="http://schemas.microsoft.com/office/drawing/2014/main" id="{BA69139F-0C10-4F51-9290-6F075FB29AAB}"/>
            </a:ext>
          </a:extLst>
        </xdr:cNvPr>
        <xdr:cNvCxnSpPr/>
      </xdr:nvCxnSpPr>
      <xdr:spPr>
        <a:xfrm flipV="1">
          <a:off x="14699614" y="16573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864" name="【公民館】&#10;有形固定資産減価償却率最小値テキスト">
          <a:extLst>
            <a:ext uri="{FF2B5EF4-FFF2-40B4-BE49-F238E27FC236}">
              <a16:creationId xmlns:a16="http://schemas.microsoft.com/office/drawing/2014/main" id="{21B006EC-0312-4974-AF13-9980C294496B}"/>
            </a:ext>
          </a:extLst>
        </xdr:cNvPr>
        <xdr:cNvSpPr txBox="1"/>
      </xdr:nvSpPr>
      <xdr:spPr>
        <a:xfrm>
          <a:off x="14738350"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865" name="直線コネクタ 864">
          <a:extLst>
            <a:ext uri="{FF2B5EF4-FFF2-40B4-BE49-F238E27FC236}">
              <a16:creationId xmlns:a16="http://schemas.microsoft.com/office/drawing/2014/main" id="{D060632B-C90B-48F3-AC01-8AD0527513E4}"/>
            </a:ext>
          </a:extLst>
        </xdr:cNvPr>
        <xdr:cNvCxnSpPr/>
      </xdr:nvCxnSpPr>
      <xdr:spPr>
        <a:xfrm>
          <a:off x="14611350" y="1799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866" name="【公民館】&#10;有形固定資産減価償却率最大値テキスト">
          <a:extLst>
            <a:ext uri="{FF2B5EF4-FFF2-40B4-BE49-F238E27FC236}">
              <a16:creationId xmlns:a16="http://schemas.microsoft.com/office/drawing/2014/main" id="{B11951AD-2ECF-410A-89E0-CFB8911840A4}"/>
            </a:ext>
          </a:extLst>
        </xdr:cNvPr>
        <xdr:cNvSpPr txBox="1"/>
      </xdr:nvSpPr>
      <xdr:spPr>
        <a:xfrm>
          <a:off x="14738350" y="1634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7" name="直線コネクタ 866">
          <a:extLst>
            <a:ext uri="{FF2B5EF4-FFF2-40B4-BE49-F238E27FC236}">
              <a16:creationId xmlns:a16="http://schemas.microsoft.com/office/drawing/2014/main" id="{ACDEA66A-C8BC-4C49-9AE3-246D92D41CAE}"/>
            </a:ext>
          </a:extLst>
        </xdr:cNvPr>
        <xdr:cNvCxnSpPr/>
      </xdr:nvCxnSpPr>
      <xdr:spPr>
        <a:xfrm>
          <a:off x="146113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68" name="【公民館】&#10;有形固定資産減価償却率平均値テキスト">
          <a:extLst>
            <a:ext uri="{FF2B5EF4-FFF2-40B4-BE49-F238E27FC236}">
              <a16:creationId xmlns:a16="http://schemas.microsoft.com/office/drawing/2014/main" id="{AA4E554F-8F6E-4FF9-8E56-88B44574806B}"/>
            </a:ext>
          </a:extLst>
        </xdr:cNvPr>
        <xdr:cNvSpPr txBox="1"/>
      </xdr:nvSpPr>
      <xdr:spPr>
        <a:xfrm>
          <a:off x="14738350" y="17181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69" name="フローチャート: 判断 868">
          <a:extLst>
            <a:ext uri="{FF2B5EF4-FFF2-40B4-BE49-F238E27FC236}">
              <a16:creationId xmlns:a16="http://schemas.microsoft.com/office/drawing/2014/main" id="{E15C8166-0B3C-4DFD-BAF6-24B8CC7C42FF}"/>
            </a:ext>
          </a:extLst>
        </xdr:cNvPr>
        <xdr:cNvSpPr/>
      </xdr:nvSpPr>
      <xdr:spPr>
        <a:xfrm>
          <a:off x="14649450" y="173304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870" name="フローチャート: 判断 869">
          <a:extLst>
            <a:ext uri="{FF2B5EF4-FFF2-40B4-BE49-F238E27FC236}">
              <a16:creationId xmlns:a16="http://schemas.microsoft.com/office/drawing/2014/main" id="{AC9BB73B-4E32-441F-A941-823CE7463C67}"/>
            </a:ext>
          </a:extLst>
        </xdr:cNvPr>
        <xdr:cNvSpPr/>
      </xdr:nvSpPr>
      <xdr:spPr>
        <a:xfrm>
          <a:off x="13887450" y="1731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1" name="フローチャート: 判断 870">
          <a:extLst>
            <a:ext uri="{FF2B5EF4-FFF2-40B4-BE49-F238E27FC236}">
              <a16:creationId xmlns:a16="http://schemas.microsoft.com/office/drawing/2014/main" id="{5E3ECBBE-BB20-4A69-9922-D90A758F0B8A}"/>
            </a:ext>
          </a:extLst>
        </xdr:cNvPr>
        <xdr:cNvSpPr/>
      </xdr:nvSpPr>
      <xdr:spPr>
        <a:xfrm>
          <a:off x="1309370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872" name="フローチャート: 判断 871">
          <a:extLst>
            <a:ext uri="{FF2B5EF4-FFF2-40B4-BE49-F238E27FC236}">
              <a16:creationId xmlns:a16="http://schemas.microsoft.com/office/drawing/2014/main" id="{692E699A-966B-43C4-ABB6-16039FE3161D}"/>
            </a:ext>
          </a:extLst>
        </xdr:cNvPr>
        <xdr:cNvSpPr/>
      </xdr:nvSpPr>
      <xdr:spPr>
        <a:xfrm>
          <a:off x="12299950" y="172370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873" name="フローチャート: 判断 872">
          <a:extLst>
            <a:ext uri="{FF2B5EF4-FFF2-40B4-BE49-F238E27FC236}">
              <a16:creationId xmlns:a16="http://schemas.microsoft.com/office/drawing/2014/main" id="{FE380A4A-277E-4BA6-A765-11C7CDB1875A}"/>
            </a:ext>
          </a:extLst>
        </xdr:cNvPr>
        <xdr:cNvSpPr/>
      </xdr:nvSpPr>
      <xdr:spPr>
        <a:xfrm>
          <a:off x="11487150" y="1722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47246C87-79DF-4728-8F83-B0ED18AE840A}"/>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1790C59-D510-4D54-A2C4-CE8849CBA912}"/>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3B6C96A2-B1A8-46D1-A10F-021FC2B537D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AF6335FA-5E7F-48B6-84BA-A4314B4438B6}"/>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59111EC-37BB-4199-A4B5-8C03DB9D56A6}"/>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160655</xdr:rowOff>
    </xdr:from>
    <xdr:to>
      <xdr:col>85</xdr:col>
      <xdr:colOff>177800</xdr:colOff>
      <xdr:row>107</xdr:row>
      <xdr:rowOff>90805</xdr:rowOff>
    </xdr:to>
    <xdr:sp macro="" textlink="">
      <xdr:nvSpPr>
        <xdr:cNvPr id="879" name="楕円 878">
          <a:extLst>
            <a:ext uri="{FF2B5EF4-FFF2-40B4-BE49-F238E27FC236}">
              <a16:creationId xmlns:a16="http://schemas.microsoft.com/office/drawing/2014/main" id="{FF0B9CB6-4EB5-4202-8953-2A9ED7319A25}"/>
            </a:ext>
          </a:extLst>
        </xdr:cNvPr>
        <xdr:cNvSpPr/>
      </xdr:nvSpPr>
      <xdr:spPr>
        <a:xfrm>
          <a:off x="14649450" y="177628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139082</xdr:rowOff>
    </xdr:from>
    <xdr:ext cx="405111" cy="259045"/>
    <xdr:sp macro="" textlink="">
      <xdr:nvSpPr>
        <xdr:cNvPr id="880" name="【公民館】&#10;有形固定資産減価償却率該当値テキスト">
          <a:extLst>
            <a:ext uri="{FF2B5EF4-FFF2-40B4-BE49-F238E27FC236}">
              <a16:creationId xmlns:a16="http://schemas.microsoft.com/office/drawing/2014/main" id="{9276BDD0-4969-4A61-B9DE-E85AE1466EDE}"/>
            </a:ext>
          </a:extLst>
        </xdr:cNvPr>
        <xdr:cNvSpPr txBox="1"/>
      </xdr:nvSpPr>
      <xdr:spPr>
        <a:xfrm>
          <a:off x="14738350" y="177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73025</xdr:rowOff>
    </xdr:from>
    <xdr:to>
      <xdr:col>81</xdr:col>
      <xdr:colOff>101600</xdr:colOff>
      <xdr:row>108</xdr:row>
      <xdr:rowOff>3175</xdr:rowOff>
    </xdr:to>
    <xdr:sp macro="" textlink="">
      <xdr:nvSpPr>
        <xdr:cNvPr id="881" name="楕円 880">
          <a:extLst>
            <a:ext uri="{FF2B5EF4-FFF2-40B4-BE49-F238E27FC236}">
              <a16:creationId xmlns:a16="http://schemas.microsoft.com/office/drawing/2014/main" id="{063CE9ED-4CC5-4662-98A8-82222968B9FA}"/>
            </a:ext>
          </a:extLst>
        </xdr:cNvPr>
        <xdr:cNvSpPr/>
      </xdr:nvSpPr>
      <xdr:spPr>
        <a:xfrm>
          <a:off x="1388745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40005</xdr:rowOff>
    </xdr:from>
    <xdr:to>
      <xdr:col>85</xdr:col>
      <xdr:colOff>127000</xdr:colOff>
      <xdr:row>107</xdr:row>
      <xdr:rowOff>123825</xdr:rowOff>
    </xdr:to>
    <xdr:cxnSp macro="">
      <xdr:nvCxnSpPr>
        <xdr:cNvPr id="882" name="直線コネクタ 881">
          <a:extLst>
            <a:ext uri="{FF2B5EF4-FFF2-40B4-BE49-F238E27FC236}">
              <a16:creationId xmlns:a16="http://schemas.microsoft.com/office/drawing/2014/main" id="{AC45CA31-758F-4B1C-B4D6-7F659C53AF64}"/>
            </a:ext>
          </a:extLst>
        </xdr:cNvPr>
        <xdr:cNvCxnSpPr/>
      </xdr:nvCxnSpPr>
      <xdr:spPr>
        <a:xfrm flipV="1">
          <a:off x="13938250" y="17813655"/>
          <a:ext cx="762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74930</xdr:rowOff>
    </xdr:from>
    <xdr:to>
      <xdr:col>76</xdr:col>
      <xdr:colOff>165100</xdr:colOff>
      <xdr:row>108</xdr:row>
      <xdr:rowOff>5080</xdr:rowOff>
    </xdr:to>
    <xdr:sp macro="" textlink="">
      <xdr:nvSpPr>
        <xdr:cNvPr id="883" name="楕円 882">
          <a:extLst>
            <a:ext uri="{FF2B5EF4-FFF2-40B4-BE49-F238E27FC236}">
              <a16:creationId xmlns:a16="http://schemas.microsoft.com/office/drawing/2014/main" id="{1E86BDD9-117C-4C4E-9169-6317D7671584}"/>
            </a:ext>
          </a:extLst>
        </xdr:cNvPr>
        <xdr:cNvSpPr/>
      </xdr:nvSpPr>
      <xdr:spPr>
        <a:xfrm>
          <a:off x="130937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123825</xdr:rowOff>
    </xdr:from>
    <xdr:to>
      <xdr:col>81</xdr:col>
      <xdr:colOff>50800</xdr:colOff>
      <xdr:row>107</xdr:row>
      <xdr:rowOff>125730</xdr:rowOff>
    </xdr:to>
    <xdr:cxnSp macro="">
      <xdr:nvCxnSpPr>
        <xdr:cNvPr id="884" name="直線コネクタ 883">
          <a:extLst>
            <a:ext uri="{FF2B5EF4-FFF2-40B4-BE49-F238E27FC236}">
              <a16:creationId xmlns:a16="http://schemas.microsoft.com/office/drawing/2014/main" id="{6773C89A-57DB-4A5A-9B00-5A2E2009D394}"/>
            </a:ext>
          </a:extLst>
        </xdr:cNvPr>
        <xdr:cNvCxnSpPr/>
      </xdr:nvCxnSpPr>
      <xdr:spPr>
        <a:xfrm flipV="1">
          <a:off x="13144500" y="17897475"/>
          <a:ext cx="7937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53975</xdr:rowOff>
    </xdr:from>
    <xdr:to>
      <xdr:col>72</xdr:col>
      <xdr:colOff>38100</xdr:colOff>
      <xdr:row>107</xdr:row>
      <xdr:rowOff>155575</xdr:rowOff>
    </xdr:to>
    <xdr:sp macro="" textlink="">
      <xdr:nvSpPr>
        <xdr:cNvPr id="885" name="楕円 884">
          <a:extLst>
            <a:ext uri="{FF2B5EF4-FFF2-40B4-BE49-F238E27FC236}">
              <a16:creationId xmlns:a16="http://schemas.microsoft.com/office/drawing/2014/main" id="{1FF8AF0E-B6D5-4135-8AD5-A7F5AB0F1DE8}"/>
            </a:ext>
          </a:extLst>
        </xdr:cNvPr>
        <xdr:cNvSpPr/>
      </xdr:nvSpPr>
      <xdr:spPr>
        <a:xfrm>
          <a:off x="12299950" y="178276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104775</xdr:rowOff>
    </xdr:from>
    <xdr:to>
      <xdr:col>76</xdr:col>
      <xdr:colOff>114300</xdr:colOff>
      <xdr:row>107</xdr:row>
      <xdr:rowOff>125730</xdr:rowOff>
    </xdr:to>
    <xdr:cxnSp macro="">
      <xdr:nvCxnSpPr>
        <xdr:cNvPr id="886" name="直線コネクタ 885">
          <a:extLst>
            <a:ext uri="{FF2B5EF4-FFF2-40B4-BE49-F238E27FC236}">
              <a16:creationId xmlns:a16="http://schemas.microsoft.com/office/drawing/2014/main" id="{26507096-32F7-47DC-B71D-4E2856F49399}"/>
            </a:ext>
          </a:extLst>
        </xdr:cNvPr>
        <xdr:cNvCxnSpPr/>
      </xdr:nvCxnSpPr>
      <xdr:spPr>
        <a:xfrm>
          <a:off x="12344400" y="17878425"/>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33020</xdr:rowOff>
    </xdr:from>
    <xdr:to>
      <xdr:col>67</xdr:col>
      <xdr:colOff>101600</xdr:colOff>
      <xdr:row>107</xdr:row>
      <xdr:rowOff>134620</xdr:rowOff>
    </xdr:to>
    <xdr:sp macro="" textlink="">
      <xdr:nvSpPr>
        <xdr:cNvPr id="887" name="楕円 886">
          <a:extLst>
            <a:ext uri="{FF2B5EF4-FFF2-40B4-BE49-F238E27FC236}">
              <a16:creationId xmlns:a16="http://schemas.microsoft.com/office/drawing/2014/main" id="{25141E70-DFC4-4995-8E96-29E67BFD876F}"/>
            </a:ext>
          </a:extLst>
        </xdr:cNvPr>
        <xdr:cNvSpPr/>
      </xdr:nvSpPr>
      <xdr:spPr>
        <a:xfrm>
          <a:off x="1148715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83820</xdr:rowOff>
    </xdr:from>
    <xdr:to>
      <xdr:col>71</xdr:col>
      <xdr:colOff>177800</xdr:colOff>
      <xdr:row>107</xdr:row>
      <xdr:rowOff>104775</xdr:rowOff>
    </xdr:to>
    <xdr:cxnSp macro="">
      <xdr:nvCxnSpPr>
        <xdr:cNvPr id="888" name="直線コネクタ 887">
          <a:extLst>
            <a:ext uri="{FF2B5EF4-FFF2-40B4-BE49-F238E27FC236}">
              <a16:creationId xmlns:a16="http://schemas.microsoft.com/office/drawing/2014/main" id="{3AC11616-E18C-477F-98B3-EFD235651279}"/>
            </a:ext>
          </a:extLst>
        </xdr:cNvPr>
        <xdr:cNvCxnSpPr/>
      </xdr:nvCxnSpPr>
      <xdr:spPr>
        <a:xfrm>
          <a:off x="11537950" y="17857470"/>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889" name="n_1aveValue【公民館】&#10;有形固定資産減価償却率">
          <a:extLst>
            <a:ext uri="{FF2B5EF4-FFF2-40B4-BE49-F238E27FC236}">
              <a16:creationId xmlns:a16="http://schemas.microsoft.com/office/drawing/2014/main" id="{20257B9D-073F-4BC0-AB6C-85159286F91D}"/>
            </a:ext>
          </a:extLst>
        </xdr:cNvPr>
        <xdr:cNvSpPr txBox="1"/>
      </xdr:nvSpPr>
      <xdr:spPr>
        <a:xfrm>
          <a:off x="13742044" y="1709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90" name="n_2aveValue【公民館】&#10;有形固定資産減価償却率">
          <a:extLst>
            <a:ext uri="{FF2B5EF4-FFF2-40B4-BE49-F238E27FC236}">
              <a16:creationId xmlns:a16="http://schemas.microsoft.com/office/drawing/2014/main" id="{D0752A25-FF2E-4C2A-869A-BB01C14353F5}"/>
            </a:ext>
          </a:extLst>
        </xdr:cNvPr>
        <xdr:cNvSpPr txBox="1"/>
      </xdr:nvSpPr>
      <xdr:spPr>
        <a:xfrm>
          <a:off x="1296099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891" name="n_3aveValue【公民館】&#10;有形固定資産減価償却率">
          <a:extLst>
            <a:ext uri="{FF2B5EF4-FFF2-40B4-BE49-F238E27FC236}">
              <a16:creationId xmlns:a16="http://schemas.microsoft.com/office/drawing/2014/main" id="{D4FE8583-BD25-42B4-AF13-BADF3E8C623D}"/>
            </a:ext>
          </a:extLst>
        </xdr:cNvPr>
        <xdr:cNvSpPr txBox="1"/>
      </xdr:nvSpPr>
      <xdr:spPr>
        <a:xfrm>
          <a:off x="12167244" y="1701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892" name="n_4aveValue【公民館】&#10;有形固定資産減価償却率">
          <a:extLst>
            <a:ext uri="{FF2B5EF4-FFF2-40B4-BE49-F238E27FC236}">
              <a16:creationId xmlns:a16="http://schemas.microsoft.com/office/drawing/2014/main" id="{DB01AAEB-9C59-456F-B44D-9F95EC6EE5F1}"/>
            </a:ext>
          </a:extLst>
        </xdr:cNvPr>
        <xdr:cNvSpPr txBox="1"/>
      </xdr:nvSpPr>
      <xdr:spPr>
        <a:xfrm>
          <a:off x="11354444" y="1700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165752</xdr:rowOff>
    </xdr:from>
    <xdr:ext cx="405111" cy="259045"/>
    <xdr:sp macro="" textlink="">
      <xdr:nvSpPr>
        <xdr:cNvPr id="893" name="n_1mainValue【公民館】&#10;有形固定資産減価償却率">
          <a:extLst>
            <a:ext uri="{FF2B5EF4-FFF2-40B4-BE49-F238E27FC236}">
              <a16:creationId xmlns:a16="http://schemas.microsoft.com/office/drawing/2014/main" id="{7A2EFE7C-2304-4F77-90EE-8FFAC712E79F}"/>
            </a:ext>
          </a:extLst>
        </xdr:cNvPr>
        <xdr:cNvSpPr txBox="1"/>
      </xdr:nvSpPr>
      <xdr:spPr>
        <a:xfrm>
          <a:off x="137420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167657</xdr:rowOff>
    </xdr:from>
    <xdr:ext cx="405111" cy="259045"/>
    <xdr:sp macro="" textlink="">
      <xdr:nvSpPr>
        <xdr:cNvPr id="894" name="n_2mainValue【公民館】&#10;有形固定資産減価償却率">
          <a:extLst>
            <a:ext uri="{FF2B5EF4-FFF2-40B4-BE49-F238E27FC236}">
              <a16:creationId xmlns:a16="http://schemas.microsoft.com/office/drawing/2014/main" id="{63CE6884-140D-4EEC-AE0E-01287C4CCC87}"/>
            </a:ext>
          </a:extLst>
        </xdr:cNvPr>
        <xdr:cNvSpPr txBox="1"/>
      </xdr:nvSpPr>
      <xdr:spPr>
        <a:xfrm>
          <a:off x="1296099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146702</xdr:rowOff>
    </xdr:from>
    <xdr:ext cx="405111" cy="259045"/>
    <xdr:sp macro="" textlink="">
      <xdr:nvSpPr>
        <xdr:cNvPr id="895" name="n_3mainValue【公民館】&#10;有形固定資産減価償却率">
          <a:extLst>
            <a:ext uri="{FF2B5EF4-FFF2-40B4-BE49-F238E27FC236}">
              <a16:creationId xmlns:a16="http://schemas.microsoft.com/office/drawing/2014/main" id="{EE9688B6-D9AE-459E-95A1-9C20F614D5D7}"/>
            </a:ext>
          </a:extLst>
        </xdr:cNvPr>
        <xdr:cNvSpPr txBox="1"/>
      </xdr:nvSpPr>
      <xdr:spPr>
        <a:xfrm>
          <a:off x="121672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125747</xdr:rowOff>
    </xdr:from>
    <xdr:ext cx="405111" cy="259045"/>
    <xdr:sp macro="" textlink="">
      <xdr:nvSpPr>
        <xdr:cNvPr id="896" name="n_4mainValue【公民館】&#10;有形固定資産減価償却率">
          <a:extLst>
            <a:ext uri="{FF2B5EF4-FFF2-40B4-BE49-F238E27FC236}">
              <a16:creationId xmlns:a16="http://schemas.microsoft.com/office/drawing/2014/main" id="{81F1F099-EBAC-4842-BF02-8911D742E095}"/>
            </a:ext>
          </a:extLst>
        </xdr:cNvPr>
        <xdr:cNvSpPr txBox="1"/>
      </xdr:nvSpPr>
      <xdr:spPr>
        <a:xfrm>
          <a:off x="113544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7D013ADF-51AE-4905-879C-B22280878AA1}"/>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91143F4D-DA09-452E-92AE-36505853DC99}"/>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7B9F696B-F827-4D83-85B7-F62EFC9A18D8}"/>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EE382279-4BE2-40A3-A8A1-F4EEB9FCF5AC}"/>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AC226558-21AC-4A25-B0A6-E77D9498B0CA}"/>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D20922F1-A165-4052-860D-20A81FD31873}"/>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CC6F3D0C-6B42-4858-9B53-8E416079571C}"/>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8619BBAD-3E7F-4CC1-A5F0-E229B0A2DA8C}"/>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43C0FD1D-2B8D-4578-9E25-A17429408523}"/>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C258C6B9-116F-4BDF-B835-1712F180BA0B}"/>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07612A20-3324-4D0D-A463-28AEC08C39A6}"/>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DB5BC85B-B96E-44DA-9364-683B123DDC87}"/>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8EBD3B08-ADDB-43BF-963E-AE704EBC3445}"/>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6FCE2740-1D4A-481B-9160-259DC9D853D1}"/>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68798746-3F38-44E1-B8CF-FDBCBEEADD32}"/>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D6FDCB2A-B0C4-45E6-821F-C48EA476D913}"/>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66D74E74-F2C3-47D5-9B37-2D2C3FA78775}"/>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6471E7A2-826B-4DF4-9D60-4CC9996E07E5}"/>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470A6748-2550-4639-BBD6-6DFF5C668CF3}"/>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3CC9C780-7DBB-4BBD-8AEC-C4E868065106}"/>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FEEAA7B4-3331-42F6-ABEA-A59A1EA63529}"/>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270313A0-7CCB-4F04-83C6-AA8274839749}"/>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9A3E5F4D-60B3-4F46-8A67-2C7229032E3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920" name="直線コネクタ 919">
          <a:extLst>
            <a:ext uri="{FF2B5EF4-FFF2-40B4-BE49-F238E27FC236}">
              <a16:creationId xmlns:a16="http://schemas.microsoft.com/office/drawing/2014/main" id="{913CE00D-6345-4128-BDBA-ECE0A2AFF04B}"/>
            </a:ext>
          </a:extLst>
        </xdr:cNvPr>
        <xdr:cNvCxnSpPr/>
      </xdr:nvCxnSpPr>
      <xdr:spPr>
        <a:xfrm flipV="1">
          <a:off x="19951064" y="168325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1" name="【公民館】&#10;一人当たり面積最小値テキスト">
          <a:extLst>
            <a:ext uri="{FF2B5EF4-FFF2-40B4-BE49-F238E27FC236}">
              <a16:creationId xmlns:a16="http://schemas.microsoft.com/office/drawing/2014/main" id="{510E2343-2816-4842-84B7-6D618B8DA96A}"/>
            </a:ext>
          </a:extLst>
        </xdr:cNvPr>
        <xdr:cNvSpPr txBox="1"/>
      </xdr:nvSpPr>
      <xdr:spPr>
        <a:xfrm>
          <a:off x="199898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2" name="直線コネクタ 921">
          <a:extLst>
            <a:ext uri="{FF2B5EF4-FFF2-40B4-BE49-F238E27FC236}">
              <a16:creationId xmlns:a16="http://schemas.microsoft.com/office/drawing/2014/main" id="{339D858C-276F-4A4C-934C-17D385BD14EC}"/>
            </a:ext>
          </a:extLst>
        </xdr:cNvPr>
        <xdr:cNvCxnSpPr/>
      </xdr:nvCxnSpPr>
      <xdr:spPr>
        <a:xfrm>
          <a:off x="19881850" y="1805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23" name="【公民館】&#10;一人当たり面積最大値テキスト">
          <a:extLst>
            <a:ext uri="{FF2B5EF4-FFF2-40B4-BE49-F238E27FC236}">
              <a16:creationId xmlns:a16="http://schemas.microsoft.com/office/drawing/2014/main" id="{97B2EEF0-C9C1-4444-B71E-0ACC1D0400B4}"/>
            </a:ext>
          </a:extLst>
        </xdr:cNvPr>
        <xdr:cNvSpPr txBox="1"/>
      </xdr:nvSpPr>
      <xdr:spPr>
        <a:xfrm>
          <a:off x="1998980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24" name="直線コネクタ 923">
          <a:extLst>
            <a:ext uri="{FF2B5EF4-FFF2-40B4-BE49-F238E27FC236}">
              <a16:creationId xmlns:a16="http://schemas.microsoft.com/office/drawing/2014/main" id="{95150E4F-E041-4548-AAF1-2219D7A6E243}"/>
            </a:ext>
          </a:extLst>
        </xdr:cNvPr>
        <xdr:cNvCxnSpPr/>
      </xdr:nvCxnSpPr>
      <xdr:spPr>
        <a:xfrm>
          <a:off x="19881850" y="16832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925" name="【公民館】&#10;一人当たり面積平均値テキスト">
          <a:extLst>
            <a:ext uri="{FF2B5EF4-FFF2-40B4-BE49-F238E27FC236}">
              <a16:creationId xmlns:a16="http://schemas.microsoft.com/office/drawing/2014/main" id="{AB27D9A3-F9A4-49FD-B979-16DF1DF677E2}"/>
            </a:ext>
          </a:extLst>
        </xdr:cNvPr>
        <xdr:cNvSpPr txBox="1"/>
      </xdr:nvSpPr>
      <xdr:spPr>
        <a:xfrm>
          <a:off x="19989800" y="1740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26" name="フローチャート: 判断 925">
          <a:extLst>
            <a:ext uri="{FF2B5EF4-FFF2-40B4-BE49-F238E27FC236}">
              <a16:creationId xmlns:a16="http://schemas.microsoft.com/office/drawing/2014/main" id="{B051C855-2DE1-4B93-9F78-EA472FCDB44C}"/>
            </a:ext>
          </a:extLst>
        </xdr:cNvPr>
        <xdr:cNvSpPr/>
      </xdr:nvSpPr>
      <xdr:spPr>
        <a:xfrm>
          <a:off x="19900900" y="1755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927" name="フローチャート: 判断 926">
          <a:extLst>
            <a:ext uri="{FF2B5EF4-FFF2-40B4-BE49-F238E27FC236}">
              <a16:creationId xmlns:a16="http://schemas.microsoft.com/office/drawing/2014/main" id="{85493302-A024-4EDA-BEEC-8915F47801A7}"/>
            </a:ext>
          </a:extLst>
        </xdr:cNvPr>
        <xdr:cNvSpPr/>
      </xdr:nvSpPr>
      <xdr:spPr>
        <a:xfrm>
          <a:off x="19157950" y="17543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928" name="フローチャート: 判断 927">
          <a:extLst>
            <a:ext uri="{FF2B5EF4-FFF2-40B4-BE49-F238E27FC236}">
              <a16:creationId xmlns:a16="http://schemas.microsoft.com/office/drawing/2014/main" id="{8BB8851E-7D97-444A-9C27-DE57F05D127D}"/>
            </a:ext>
          </a:extLst>
        </xdr:cNvPr>
        <xdr:cNvSpPr/>
      </xdr:nvSpPr>
      <xdr:spPr>
        <a:xfrm>
          <a:off x="18345150" y="17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929" name="フローチャート: 判断 928">
          <a:extLst>
            <a:ext uri="{FF2B5EF4-FFF2-40B4-BE49-F238E27FC236}">
              <a16:creationId xmlns:a16="http://schemas.microsoft.com/office/drawing/2014/main" id="{F0017822-F4D8-448E-91F7-A1E085DFBF0B}"/>
            </a:ext>
          </a:extLst>
        </xdr:cNvPr>
        <xdr:cNvSpPr/>
      </xdr:nvSpPr>
      <xdr:spPr>
        <a:xfrm>
          <a:off x="1755140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0" name="フローチャート: 判断 929">
          <a:extLst>
            <a:ext uri="{FF2B5EF4-FFF2-40B4-BE49-F238E27FC236}">
              <a16:creationId xmlns:a16="http://schemas.microsoft.com/office/drawing/2014/main" id="{FBE63E3E-9E0E-4788-B575-3CA0BD45CA4A}"/>
            </a:ext>
          </a:extLst>
        </xdr:cNvPr>
        <xdr:cNvSpPr/>
      </xdr:nvSpPr>
      <xdr:spPr>
        <a:xfrm>
          <a:off x="1675765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6F264BD-653D-4C12-878D-9334AE03C341}"/>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D5F3FBB-0074-418B-A558-54294605B3B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4124E3E-A666-46C1-9D97-09236FFF313D}"/>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584FE2D-8A3E-4380-8130-217B93B345C2}"/>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ACBFAAF-D98F-49A0-9353-75F0546F096C}"/>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17780</xdr:rowOff>
    </xdr:from>
    <xdr:to>
      <xdr:col>116</xdr:col>
      <xdr:colOff>114300</xdr:colOff>
      <xdr:row>106</xdr:row>
      <xdr:rowOff>119380</xdr:rowOff>
    </xdr:to>
    <xdr:sp macro="" textlink="">
      <xdr:nvSpPr>
        <xdr:cNvPr id="936" name="楕円 935">
          <a:extLst>
            <a:ext uri="{FF2B5EF4-FFF2-40B4-BE49-F238E27FC236}">
              <a16:creationId xmlns:a16="http://schemas.microsoft.com/office/drawing/2014/main" id="{39BCA3C8-FF5A-483A-A1A7-C5B239D24701}"/>
            </a:ext>
          </a:extLst>
        </xdr:cNvPr>
        <xdr:cNvSpPr/>
      </xdr:nvSpPr>
      <xdr:spPr>
        <a:xfrm>
          <a:off x="199009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167657</xdr:rowOff>
    </xdr:from>
    <xdr:ext cx="469744" cy="259045"/>
    <xdr:sp macro="" textlink="">
      <xdr:nvSpPr>
        <xdr:cNvPr id="937" name="【公民館】&#10;一人当たり面積該当値テキスト">
          <a:extLst>
            <a:ext uri="{FF2B5EF4-FFF2-40B4-BE49-F238E27FC236}">
              <a16:creationId xmlns:a16="http://schemas.microsoft.com/office/drawing/2014/main" id="{D8A75774-3923-4638-87DA-D850179E6F37}"/>
            </a:ext>
          </a:extLst>
        </xdr:cNvPr>
        <xdr:cNvSpPr txBox="1"/>
      </xdr:nvSpPr>
      <xdr:spPr>
        <a:xfrm>
          <a:off x="19989800"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938" name="楕円 937">
          <a:extLst>
            <a:ext uri="{FF2B5EF4-FFF2-40B4-BE49-F238E27FC236}">
              <a16:creationId xmlns:a16="http://schemas.microsoft.com/office/drawing/2014/main" id="{C33C5FE8-08B5-4FA4-B875-3096CCF0A5F7}"/>
            </a:ext>
          </a:extLst>
        </xdr:cNvPr>
        <xdr:cNvSpPr/>
      </xdr:nvSpPr>
      <xdr:spPr>
        <a:xfrm>
          <a:off x="19157950" y="17627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68580</xdr:rowOff>
    </xdr:from>
    <xdr:to>
      <xdr:col>116</xdr:col>
      <xdr:colOff>63500</xdr:colOff>
      <xdr:row>106</xdr:row>
      <xdr:rowOff>76200</xdr:rowOff>
    </xdr:to>
    <xdr:cxnSp macro="">
      <xdr:nvCxnSpPr>
        <xdr:cNvPr id="939" name="直線コネクタ 938">
          <a:extLst>
            <a:ext uri="{FF2B5EF4-FFF2-40B4-BE49-F238E27FC236}">
              <a16:creationId xmlns:a16="http://schemas.microsoft.com/office/drawing/2014/main" id="{EF4F868B-412A-4AF2-AB7A-3AD3B392399A}"/>
            </a:ext>
          </a:extLst>
        </xdr:cNvPr>
        <xdr:cNvCxnSpPr/>
      </xdr:nvCxnSpPr>
      <xdr:spPr>
        <a:xfrm flipV="1">
          <a:off x="19202400" y="1767078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52070</xdr:rowOff>
    </xdr:from>
    <xdr:to>
      <xdr:col>107</xdr:col>
      <xdr:colOff>101600</xdr:colOff>
      <xdr:row>105</xdr:row>
      <xdr:rowOff>153670</xdr:rowOff>
    </xdr:to>
    <xdr:sp macro="" textlink="">
      <xdr:nvSpPr>
        <xdr:cNvPr id="940" name="楕円 939">
          <a:extLst>
            <a:ext uri="{FF2B5EF4-FFF2-40B4-BE49-F238E27FC236}">
              <a16:creationId xmlns:a16="http://schemas.microsoft.com/office/drawing/2014/main" id="{48D35390-1D2E-4729-9964-6CB4D4EA1066}"/>
            </a:ext>
          </a:extLst>
        </xdr:cNvPr>
        <xdr:cNvSpPr/>
      </xdr:nvSpPr>
      <xdr:spPr>
        <a:xfrm>
          <a:off x="1834515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102870</xdr:rowOff>
    </xdr:from>
    <xdr:to>
      <xdr:col>111</xdr:col>
      <xdr:colOff>177800</xdr:colOff>
      <xdr:row>106</xdr:row>
      <xdr:rowOff>76200</xdr:rowOff>
    </xdr:to>
    <xdr:cxnSp macro="">
      <xdr:nvCxnSpPr>
        <xdr:cNvPr id="941" name="直線コネクタ 940">
          <a:extLst>
            <a:ext uri="{FF2B5EF4-FFF2-40B4-BE49-F238E27FC236}">
              <a16:creationId xmlns:a16="http://schemas.microsoft.com/office/drawing/2014/main" id="{B9D2B1C6-96A6-4FBC-9662-0A9E694972D5}"/>
            </a:ext>
          </a:extLst>
        </xdr:cNvPr>
        <xdr:cNvCxnSpPr/>
      </xdr:nvCxnSpPr>
      <xdr:spPr>
        <a:xfrm>
          <a:off x="18395950" y="17533620"/>
          <a:ext cx="80645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942" name="楕円 941">
          <a:extLst>
            <a:ext uri="{FF2B5EF4-FFF2-40B4-BE49-F238E27FC236}">
              <a16:creationId xmlns:a16="http://schemas.microsoft.com/office/drawing/2014/main" id="{62B50CFB-0629-4E78-B246-0BE3159F8D8C}"/>
            </a:ext>
          </a:extLst>
        </xdr:cNvPr>
        <xdr:cNvSpPr/>
      </xdr:nvSpPr>
      <xdr:spPr>
        <a:xfrm>
          <a:off x="175514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102870</xdr:rowOff>
    </xdr:from>
    <xdr:to>
      <xdr:col>107</xdr:col>
      <xdr:colOff>50800</xdr:colOff>
      <xdr:row>105</xdr:row>
      <xdr:rowOff>110489</xdr:rowOff>
    </xdr:to>
    <xdr:cxnSp macro="">
      <xdr:nvCxnSpPr>
        <xdr:cNvPr id="943" name="直線コネクタ 942">
          <a:extLst>
            <a:ext uri="{FF2B5EF4-FFF2-40B4-BE49-F238E27FC236}">
              <a16:creationId xmlns:a16="http://schemas.microsoft.com/office/drawing/2014/main" id="{54243888-128F-4C01-81D2-68FEFE99A95F}"/>
            </a:ext>
          </a:extLst>
        </xdr:cNvPr>
        <xdr:cNvCxnSpPr/>
      </xdr:nvCxnSpPr>
      <xdr:spPr>
        <a:xfrm flipV="1">
          <a:off x="17602200" y="17533620"/>
          <a:ext cx="7937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44" name="楕円 943">
          <a:extLst>
            <a:ext uri="{FF2B5EF4-FFF2-40B4-BE49-F238E27FC236}">
              <a16:creationId xmlns:a16="http://schemas.microsoft.com/office/drawing/2014/main" id="{1AFAF0E2-1BD1-4CB4-91ED-0B8D1757CE9D}"/>
            </a:ext>
          </a:extLst>
        </xdr:cNvPr>
        <xdr:cNvSpPr/>
      </xdr:nvSpPr>
      <xdr:spPr>
        <a:xfrm>
          <a:off x="16757650" y="174980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110489</xdr:rowOff>
    </xdr:from>
    <xdr:to>
      <xdr:col>102</xdr:col>
      <xdr:colOff>114300</xdr:colOff>
      <xdr:row>105</xdr:row>
      <xdr:rowOff>118111</xdr:rowOff>
    </xdr:to>
    <xdr:cxnSp macro="">
      <xdr:nvCxnSpPr>
        <xdr:cNvPr id="945" name="直線コネクタ 944">
          <a:extLst>
            <a:ext uri="{FF2B5EF4-FFF2-40B4-BE49-F238E27FC236}">
              <a16:creationId xmlns:a16="http://schemas.microsoft.com/office/drawing/2014/main" id="{066114B8-965D-4F04-9B65-CB0A8E8B3059}"/>
            </a:ext>
          </a:extLst>
        </xdr:cNvPr>
        <xdr:cNvCxnSpPr/>
      </xdr:nvCxnSpPr>
      <xdr:spPr>
        <a:xfrm flipV="1">
          <a:off x="16802100" y="17541239"/>
          <a:ext cx="8001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946" name="n_1aveValue【公民館】&#10;一人当たり面積">
          <a:extLst>
            <a:ext uri="{FF2B5EF4-FFF2-40B4-BE49-F238E27FC236}">
              <a16:creationId xmlns:a16="http://schemas.microsoft.com/office/drawing/2014/main" id="{0830FF9B-9897-4EC1-B7A0-B95C2B62FA38}"/>
            </a:ext>
          </a:extLst>
        </xdr:cNvPr>
        <xdr:cNvSpPr txBox="1"/>
      </xdr:nvSpPr>
      <xdr:spPr>
        <a:xfrm>
          <a:off x="18980227" y="1731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947" name="n_2aveValue【公民館】&#10;一人当たり面積">
          <a:extLst>
            <a:ext uri="{FF2B5EF4-FFF2-40B4-BE49-F238E27FC236}">
              <a16:creationId xmlns:a16="http://schemas.microsoft.com/office/drawing/2014/main" id="{4AD66F7B-9DD6-4869-BEAA-8E3B384A50B1}"/>
            </a:ext>
          </a:extLst>
        </xdr:cNvPr>
        <xdr:cNvSpPr txBox="1"/>
      </xdr:nvSpPr>
      <xdr:spPr>
        <a:xfrm>
          <a:off x="18180127" y="1762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948" name="n_3aveValue【公民館】&#10;一人当たり面積">
          <a:extLst>
            <a:ext uri="{FF2B5EF4-FFF2-40B4-BE49-F238E27FC236}">
              <a16:creationId xmlns:a16="http://schemas.microsoft.com/office/drawing/2014/main" id="{99A7CBAF-BBC0-485D-A20F-23D4140D961B}"/>
            </a:ext>
          </a:extLst>
        </xdr:cNvPr>
        <xdr:cNvSpPr txBox="1"/>
      </xdr:nvSpPr>
      <xdr:spPr>
        <a:xfrm>
          <a:off x="1738637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949" name="n_4aveValue【公民館】&#10;一人当たり面積">
          <a:extLst>
            <a:ext uri="{FF2B5EF4-FFF2-40B4-BE49-F238E27FC236}">
              <a16:creationId xmlns:a16="http://schemas.microsoft.com/office/drawing/2014/main" id="{DE02066E-1E3D-43A1-A3FA-F2D17878274A}"/>
            </a:ext>
          </a:extLst>
        </xdr:cNvPr>
        <xdr:cNvSpPr txBox="1"/>
      </xdr:nvSpPr>
      <xdr:spPr>
        <a:xfrm>
          <a:off x="16592627" y="175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950" name="n_1mainValue【公民館】&#10;一人当たり面積">
          <a:extLst>
            <a:ext uri="{FF2B5EF4-FFF2-40B4-BE49-F238E27FC236}">
              <a16:creationId xmlns:a16="http://schemas.microsoft.com/office/drawing/2014/main" id="{394DC95F-4F56-497B-AA2B-DE29ECADCEDB}"/>
            </a:ext>
          </a:extLst>
        </xdr:cNvPr>
        <xdr:cNvSpPr txBox="1"/>
      </xdr:nvSpPr>
      <xdr:spPr>
        <a:xfrm>
          <a:off x="18980227" y="177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170197</xdr:rowOff>
    </xdr:from>
    <xdr:ext cx="469744" cy="259045"/>
    <xdr:sp macro="" textlink="">
      <xdr:nvSpPr>
        <xdr:cNvPr id="951" name="n_2mainValue【公民館】&#10;一人当たり面積">
          <a:extLst>
            <a:ext uri="{FF2B5EF4-FFF2-40B4-BE49-F238E27FC236}">
              <a16:creationId xmlns:a16="http://schemas.microsoft.com/office/drawing/2014/main" id="{208C760D-8AD2-4E56-A2C6-1E36EA21560E}"/>
            </a:ext>
          </a:extLst>
        </xdr:cNvPr>
        <xdr:cNvSpPr txBox="1"/>
      </xdr:nvSpPr>
      <xdr:spPr>
        <a:xfrm>
          <a:off x="1818012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152416</xdr:rowOff>
    </xdr:from>
    <xdr:ext cx="469744" cy="259045"/>
    <xdr:sp macro="" textlink="">
      <xdr:nvSpPr>
        <xdr:cNvPr id="952" name="n_3mainValue【公民館】&#10;一人当たり面積">
          <a:extLst>
            <a:ext uri="{FF2B5EF4-FFF2-40B4-BE49-F238E27FC236}">
              <a16:creationId xmlns:a16="http://schemas.microsoft.com/office/drawing/2014/main" id="{FD71B166-A9C3-4135-BD4C-D5481F148124}"/>
            </a:ext>
          </a:extLst>
        </xdr:cNvPr>
        <xdr:cNvSpPr txBox="1"/>
      </xdr:nvSpPr>
      <xdr:spPr>
        <a:xfrm>
          <a:off x="17386377" y="1758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953" name="n_4mainValue【公民館】&#10;一人当たり面積">
          <a:extLst>
            <a:ext uri="{FF2B5EF4-FFF2-40B4-BE49-F238E27FC236}">
              <a16:creationId xmlns:a16="http://schemas.microsoft.com/office/drawing/2014/main" id="{2CA72E5E-1957-4ECE-BFA2-AA009757B4F5}"/>
            </a:ext>
          </a:extLst>
        </xdr:cNvPr>
        <xdr:cNvSpPr txBox="1"/>
      </xdr:nvSpPr>
      <xdr:spPr>
        <a:xfrm>
          <a:off x="165926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AEA90C15-CF60-4A2E-9593-D0A83EAAC9C6}"/>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DE54DE59-F8F6-4025-B9A9-2F20E9A766F2}"/>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A24332D2-49FE-4252-BB45-9CEE0D735898}"/>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ほとんど</a:t>
          </a:r>
          <a:r>
            <a:rPr kumimoji="1" lang="ja-JP" altLang="ja-JP" sz="1100">
              <a:solidFill>
                <a:schemeClr val="dk1"/>
              </a:solidFill>
              <a:effectLst/>
              <a:latin typeface="+mn-lt"/>
              <a:ea typeface="+mn-ea"/>
              <a:cs typeface="+mn-cs"/>
            </a:rPr>
            <a:t>の施設において、類似団体の平均値よりも有形固定資産減価償却率が高くなっている。特に港湾・漁港、児童館は類似団体内で</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高い償却率である。港湾・漁港については、長寿命化計画を作成中のものもあるが、計画に基づき老朽化に対応する予定である。児童館において引き続き使用する施設は、施設の効率的な管理運営方法を検討するとともに、耐震化、長寿命化を図りつつ計画的な予防保全を行い、統廃合を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F5661C-6CA7-43FB-A6DA-5C657F42DB83}"/>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2658DDA-B639-4950-93AA-D9CFD203A6A2}"/>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D5F02F1-6AA9-4FEA-8258-FE65115C8842}"/>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5A62F5A-D821-4E02-8344-09F8665EDF7C}"/>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DD30E41-7D5D-4C17-AF66-F5B2639BF44C}"/>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1E564E4-4F49-4F9B-9A85-92078181F82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EBA24A-5A89-4B25-BD6B-8DDFE526BF74}"/>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561540-FA5F-4CA0-A9E7-98F1E98780E6}"/>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4EB7029-D781-4E80-B3F5-CD3D27C7C99E}"/>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279EF0B-C8BF-4FED-B1D7-8229370624A8}"/>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126,812
124,461
873.67
76,624,220
74,238,661
1,059,157
37,025,238
57,784,380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A6BAA28-34AF-4F57-A0F9-9307E9FE210C}"/>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A2C5B10-94D9-4B6E-B010-F91E3695C135}"/>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60D70EC-53E3-4844-942B-2C765480E4ED}"/>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442D77-6B7B-4AE1-91A3-D068C5C9DCEC}"/>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7EF2E8A-982A-46F9-AC9A-F0F692AE0CBB}"/>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6A1ABC2-9784-4FA1-8F35-2C2A4CD95F1E}"/>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F5E818C-620E-412C-AC3C-1E030FFD2F82}"/>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2CF9694-0D31-4D03-B6C5-F002EF8D0DD9}"/>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A29872-4FD8-4D10-98BC-0162FAB13B3D}"/>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F96C9D9-4DDA-4879-AAB4-29ECBEA3CAC3}"/>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D1379BD-F271-4FFC-93EB-AB308EBA48FC}"/>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E7A7352-BB84-4A0A-989A-67B262048DAB}"/>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F6504F6-BB61-42CA-AB49-45B82FF88666}"/>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3458D59-BFCA-4F5A-9150-DA6289AB25A4}"/>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227F068-0C36-47C7-8AC2-EDF56C877658}"/>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784F574-CD2F-4D85-95B4-7BB7A088C48B}"/>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0ABAE7F-78A8-4EFA-A4C3-E9DD884BD1A9}"/>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D03DBED-4231-4E03-B0CF-F00EC004C8DB}"/>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946D57B-F9E5-4243-872C-4FBA4B02FE1C}"/>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8122EC2-EBA0-499E-904B-6B92EB2B5B3D}"/>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FCDE5B4-1C8E-4D17-9BC8-E2C05A40B16A}"/>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CDDF73E-545B-4753-832A-C70F0694014C}"/>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9477B35-14A3-4375-AF32-D7187BB167FD}"/>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00FD420-AD98-49CE-AACC-3D68D47C21C2}"/>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25D7199-D544-484B-B145-BBF135779F9A}"/>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73B1D98-A4B4-4BAA-A0DC-296AAB71F2D7}"/>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C30C45F-62AA-4312-8739-A528BDB44F2C}"/>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3A005DC-D0C2-4CD4-83CE-CBD2ED420C3C}"/>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4333E96-6505-427F-9676-A0CB968FFA35}"/>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7C5342F-DCB1-405A-B7E7-950A63D20D99}"/>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94BC97D-EAFF-4673-82DB-33B1C48C2339}"/>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D817B90-4302-4957-BE58-25446404517A}"/>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ABA2C36-970D-4A76-85BD-2A3BBFFDA845}"/>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593F67F-3BCB-4FF1-9F29-3FD60C368AB8}"/>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56EBB5-3426-4DE6-9ED1-C248C890B15C}"/>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CDE4EEF-842B-4324-B72F-A5FEE45A5461}"/>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B9FEE3A-2970-491A-B5B3-182C9983361B}"/>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05E02C2-DE6E-4B2A-8B66-78D5E94BE46F}"/>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0059315-F96B-494B-8AEE-7AE194A5C7A0}"/>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3EDA397-DE8E-4FA4-967D-F2A4EDB3480D}"/>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4E79012-AAAA-4B98-ABD8-EB05BFC6E88A}"/>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605AEE4-5B1E-4C0A-ADDF-AE5DD213A6D4}"/>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F8644AF-1B86-43A1-AE7D-56BA0F057FE1}"/>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CC6E22B-0793-475A-9ABE-84D31F6DCCE2}"/>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97C7E85-FED2-4C1F-BBB7-D42E00A8D822}"/>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8A621F0-C2FB-4A76-B3E1-E02129C9546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47CF1D0D-7CEE-40A0-9D70-5246AF16006C}"/>
            </a:ext>
          </a:extLst>
        </xdr:cNvPr>
        <xdr:cNvCxnSpPr/>
      </xdr:nvCxnSpPr>
      <xdr:spPr>
        <a:xfrm flipV="1">
          <a:off x="4177665" y="5653496"/>
          <a:ext cx="0" cy="1261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FA3B7504-B703-4B2E-A2D6-E86B11F0576A}"/>
            </a:ext>
          </a:extLst>
        </xdr:cNvPr>
        <xdr:cNvSpPr txBox="1"/>
      </xdr:nvSpPr>
      <xdr:spPr>
        <a:xfrm>
          <a:off x="4216400" y="6919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B98E497E-09FE-4B43-93B0-38F7A1F4A95B}"/>
            </a:ext>
          </a:extLst>
        </xdr:cNvPr>
        <xdr:cNvCxnSpPr/>
      </xdr:nvCxnSpPr>
      <xdr:spPr>
        <a:xfrm>
          <a:off x="4108450" y="69153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EBBC6368-0FAF-4D96-8593-BC5AFC8AE06D}"/>
            </a:ext>
          </a:extLst>
        </xdr:cNvPr>
        <xdr:cNvSpPr txBox="1"/>
      </xdr:nvSpPr>
      <xdr:spPr>
        <a:xfrm>
          <a:off x="4216400" y="5441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53B128C2-B6D1-4CA8-BDA8-989A2BBD3073}"/>
            </a:ext>
          </a:extLst>
        </xdr:cNvPr>
        <xdr:cNvCxnSpPr/>
      </xdr:nvCxnSpPr>
      <xdr:spPr>
        <a:xfrm>
          <a:off x="4108450" y="56534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BAAAE81B-7245-422A-8AD6-44361B638899}"/>
            </a:ext>
          </a:extLst>
        </xdr:cNvPr>
        <xdr:cNvSpPr txBox="1"/>
      </xdr:nvSpPr>
      <xdr:spPr>
        <a:xfrm>
          <a:off x="4216400" y="6074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D44A77EF-6FC5-46DC-967D-57C4716FEDCB}"/>
            </a:ext>
          </a:extLst>
        </xdr:cNvPr>
        <xdr:cNvSpPr/>
      </xdr:nvSpPr>
      <xdr:spPr>
        <a:xfrm>
          <a:off x="4127500" y="62171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0A6797F4-96E7-41D0-9C2E-646AACDFE8DC}"/>
            </a:ext>
          </a:extLst>
        </xdr:cNvPr>
        <xdr:cNvSpPr/>
      </xdr:nvSpPr>
      <xdr:spPr>
        <a:xfrm>
          <a:off x="3384550" y="61910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1F8C503A-A78B-4059-81D6-E9AC912A3B41}"/>
            </a:ext>
          </a:extLst>
        </xdr:cNvPr>
        <xdr:cNvSpPr/>
      </xdr:nvSpPr>
      <xdr:spPr>
        <a:xfrm>
          <a:off x="2571750" y="6212296"/>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7A0040C1-E3DB-46E9-AE5E-9FF788AFACAD}"/>
            </a:ext>
          </a:extLst>
        </xdr:cNvPr>
        <xdr:cNvSpPr/>
      </xdr:nvSpPr>
      <xdr:spPr>
        <a:xfrm>
          <a:off x="1778000" y="618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0787DD11-A244-4157-95D5-4D8AF3274CE6}"/>
            </a:ext>
          </a:extLst>
        </xdr:cNvPr>
        <xdr:cNvSpPr/>
      </xdr:nvSpPr>
      <xdr:spPr>
        <a:xfrm>
          <a:off x="984250" y="61257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C5A1ECE-6B5C-41A5-85E3-6FE902B1B914}"/>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66AC730-AA86-4A83-ABFF-9DCC78AD8CA1}"/>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2C6A6FB-15F6-4131-8672-1DBED40EF94C}"/>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D6E9590-B51F-4F89-A09B-8BD3B3E5CED3}"/>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2F0CF61-564C-4A1E-AE87-25B0BC9B3811}"/>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125004</xdr:rowOff>
    </xdr:from>
    <xdr:to>
      <xdr:col>24</xdr:col>
      <xdr:colOff>114300</xdr:colOff>
      <xdr:row>39</xdr:row>
      <xdr:rowOff>55154</xdr:rowOff>
    </xdr:to>
    <xdr:sp macro="" textlink="">
      <xdr:nvSpPr>
        <xdr:cNvPr id="74" name="楕円 73">
          <a:extLst>
            <a:ext uri="{FF2B5EF4-FFF2-40B4-BE49-F238E27FC236}">
              <a16:creationId xmlns:a16="http://schemas.microsoft.com/office/drawing/2014/main" id="{CB9DDD62-2DE9-40F3-9D4C-02A8D8C22229}"/>
            </a:ext>
          </a:extLst>
        </xdr:cNvPr>
        <xdr:cNvSpPr/>
      </xdr:nvSpPr>
      <xdr:spPr>
        <a:xfrm>
          <a:off x="4127500" y="64051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103431</xdr:rowOff>
    </xdr:from>
    <xdr:ext cx="405111" cy="259045"/>
    <xdr:sp macro="" textlink="">
      <xdr:nvSpPr>
        <xdr:cNvPr id="75" name="【図書館】&#10;有形固定資産減価償却率該当値テキスト">
          <a:extLst>
            <a:ext uri="{FF2B5EF4-FFF2-40B4-BE49-F238E27FC236}">
              <a16:creationId xmlns:a16="http://schemas.microsoft.com/office/drawing/2014/main" id="{3E7B66B5-E834-4E36-B604-F87B29676B81}"/>
            </a:ext>
          </a:extLst>
        </xdr:cNvPr>
        <xdr:cNvSpPr txBox="1"/>
      </xdr:nvSpPr>
      <xdr:spPr>
        <a:xfrm>
          <a:off x="4216400" y="6383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98878</xdr:rowOff>
    </xdr:from>
    <xdr:to>
      <xdr:col>20</xdr:col>
      <xdr:colOff>38100</xdr:colOff>
      <xdr:row>39</xdr:row>
      <xdr:rowOff>29028</xdr:rowOff>
    </xdr:to>
    <xdr:sp macro="" textlink="">
      <xdr:nvSpPr>
        <xdr:cNvPr id="76" name="楕円 75">
          <a:extLst>
            <a:ext uri="{FF2B5EF4-FFF2-40B4-BE49-F238E27FC236}">
              <a16:creationId xmlns:a16="http://schemas.microsoft.com/office/drawing/2014/main" id="{8013ADE3-88F0-4286-A39A-509C74D2CC1F}"/>
            </a:ext>
          </a:extLst>
        </xdr:cNvPr>
        <xdr:cNvSpPr/>
      </xdr:nvSpPr>
      <xdr:spPr>
        <a:xfrm>
          <a:off x="3384550" y="63790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149678</xdr:rowOff>
    </xdr:from>
    <xdr:to>
      <xdr:col>24</xdr:col>
      <xdr:colOff>63500</xdr:colOff>
      <xdr:row>39</xdr:row>
      <xdr:rowOff>4354</xdr:rowOff>
    </xdr:to>
    <xdr:cxnSp macro="">
      <xdr:nvCxnSpPr>
        <xdr:cNvPr id="77" name="直線コネクタ 76">
          <a:extLst>
            <a:ext uri="{FF2B5EF4-FFF2-40B4-BE49-F238E27FC236}">
              <a16:creationId xmlns:a16="http://schemas.microsoft.com/office/drawing/2014/main" id="{8FCB61DF-3A94-4249-AB2A-7045E52564F6}"/>
            </a:ext>
          </a:extLst>
        </xdr:cNvPr>
        <xdr:cNvCxnSpPr/>
      </xdr:nvCxnSpPr>
      <xdr:spPr>
        <a:xfrm>
          <a:off x="3429000" y="6429828"/>
          <a:ext cx="749300"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67854</xdr:rowOff>
    </xdr:from>
    <xdr:to>
      <xdr:col>15</xdr:col>
      <xdr:colOff>101600</xdr:colOff>
      <xdr:row>38</xdr:row>
      <xdr:rowOff>169454</xdr:rowOff>
    </xdr:to>
    <xdr:sp macro="" textlink="">
      <xdr:nvSpPr>
        <xdr:cNvPr id="78" name="楕円 77">
          <a:extLst>
            <a:ext uri="{FF2B5EF4-FFF2-40B4-BE49-F238E27FC236}">
              <a16:creationId xmlns:a16="http://schemas.microsoft.com/office/drawing/2014/main" id="{E40CE0DF-DFAD-42E9-B31B-5A00CB930701}"/>
            </a:ext>
          </a:extLst>
        </xdr:cNvPr>
        <xdr:cNvSpPr/>
      </xdr:nvSpPr>
      <xdr:spPr>
        <a:xfrm>
          <a:off x="2571750" y="63480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118654</xdr:rowOff>
    </xdr:from>
    <xdr:to>
      <xdr:col>19</xdr:col>
      <xdr:colOff>177800</xdr:colOff>
      <xdr:row>38</xdr:row>
      <xdr:rowOff>149678</xdr:rowOff>
    </xdr:to>
    <xdr:cxnSp macro="">
      <xdr:nvCxnSpPr>
        <xdr:cNvPr id="79" name="直線コネクタ 78">
          <a:extLst>
            <a:ext uri="{FF2B5EF4-FFF2-40B4-BE49-F238E27FC236}">
              <a16:creationId xmlns:a16="http://schemas.microsoft.com/office/drawing/2014/main" id="{A700264C-D901-4352-99AB-BBF18EC8685F}"/>
            </a:ext>
          </a:extLst>
        </xdr:cNvPr>
        <xdr:cNvCxnSpPr/>
      </xdr:nvCxnSpPr>
      <xdr:spPr>
        <a:xfrm>
          <a:off x="2622550" y="6398804"/>
          <a:ext cx="8064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36830</xdr:rowOff>
    </xdr:from>
    <xdr:to>
      <xdr:col>10</xdr:col>
      <xdr:colOff>165100</xdr:colOff>
      <xdr:row>38</xdr:row>
      <xdr:rowOff>138430</xdr:rowOff>
    </xdr:to>
    <xdr:sp macro="" textlink="">
      <xdr:nvSpPr>
        <xdr:cNvPr id="80" name="楕円 79">
          <a:extLst>
            <a:ext uri="{FF2B5EF4-FFF2-40B4-BE49-F238E27FC236}">
              <a16:creationId xmlns:a16="http://schemas.microsoft.com/office/drawing/2014/main" id="{17DB79D9-0880-4912-ABB5-ABD87EDA689E}"/>
            </a:ext>
          </a:extLst>
        </xdr:cNvPr>
        <xdr:cNvSpPr/>
      </xdr:nvSpPr>
      <xdr:spPr>
        <a:xfrm>
          <a:off x="177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87630</xdr:rowOff>
    </xdr:from>
    <xdr:to>
      <xdr:col>15</xdr:col>
      <xdr:colOff>50800</xdr:colOff>
      <xdr:row>38</xdr:row>
      <xdr:rowOff>118654</xdr:rowOff>
    </xdr:to>
    <xdr:cxnSp macro="">
      <xdr:nvCxnSpPr>
        <xdr:cNvPr id="81" name="直線コネクタ 80">
          <a:extLst>
            <a:ext uri="{FF2B5EF4-FFF2-40B4-BE49-F238E27FC236}">
              <a16:creationId xmlns:a16="http://schemas.microsoft.com/office/drawing/2014/main" id="{FC09AFDE-C95A-49B0-B64D-006477052034}"/>
            </a:ext>
          </a:extLst>
        </xdr:cNvPr>
        <xdr:cNvCxnSpPr/>
      </xdr:nvCxnSpPr>
      <xdr:spPr>
        <a:xfrm>
          <a:off x="1828800" y="6367780"/>
          <a:ext cx="7937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4173</xdr:rowOff>
    </xdr:from>
    <xdr:to>
      <xdr:col>6</xdr:col>
      <xdr:colOff>38100</xdr:colOff>
      <xdr:row>38</xdr:row>
      <xdr:rowOff>105773</xdr:rowOff>
    </xdr:to>
    <xdr:sp macro="" textlink="">
      <xdr:nvSpPr>
        <xdr:cNvPr id="82" name="楕円 81">
          <a:extLst>
            <a:ext uri="{FF2B5EF4-FFF2-40B4-BE49-F238E27FC236}">
              <a16:creationId xmlns:a16="http://schemas.microsoft.com/office/drawing/2014/main" id="{E931665A-2288-474F-B5D7-C333F9CE5858}"/>
            </a:ext>
          </a:extLst>
        </xdr:cNvPr>
        <xdr:cNvSpPr/>
      </xdr:nvSpPr>
      <xdr:spPr>
        <a:xfrm>
          <a:off x="984250" y="62843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54973</xdr:rowOff>
    </xdr:from>
    <xdr:to>
      <xdr:col>10</xdr:col>
      <xdr:colOff>114300</xdr:colOff>
      <xdr:row>38</xdr:row>
      <xdr:rowOff>87630</xdr:rowOff>
    </xdr:to>
    <xdr:cxnSp macro="">
      <xdr:nvCxnSpPr>
        <xdr:cNvPr id="83" name="直線コネクタ 82">
          <a:extLst>
            <a:ext uri="{FF2B5EF4-FFF2-40B4-BE49-F238E27FC236}">
              <a16:creationId xmlns:a16="http://schemas.microsoft.com/office/drawing/2014/main" id="{3FE441EB-7F91-4DC3-92AF-9C5D63B40C2C}"/>
            </a:ext>
          </a:extLst>
        </xdr:cNvPr>
        <xdr:cNvCxnSpPr/>
      </xdr:nvCxnSpPr>
      <xdr:spPr>
        <a:xfrm>
          <a:off x="1028700" y="6335123"/>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B18ED2B8-7936-496B-91D4-D941FDAD4A01}"/>
            </a:ext>
          </a:extLst>
        </xdr:cNvPr>
        <xdr:cNvSpPr txBox="1"/>
      </xdr:nvSpPr>
      <xdr:spPr>
        <a:xfrm>
          <a:off x="3239144" y="5972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2538CE6B-D6AA-4B85-AF9F-123371D78950}"/>
            </a:ext>
          </a:extLst>
        </xdr:cNvPr>
        <xdr:cNvSpPr txBox="1"/>
      </xdr:nvSpPr>
      <xdr:spPr>
        <a:xfrm>
          <a:off x="2439044" y="5993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711840A7-CEB2-4314-9805-5C4C87FB01E8}"/>
            </a:ext>
          </a:extLst>
        </xdr:cNvPr>
        <xdr:cNvSpPr txBox="1"/>
      </xdr:nvSpPr>
      <xdr:spPr>
        <a:xfrm>
          <a:off x="1645294" y="5962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895EE870-DD0D-49D5-A70F-7063EBDE3A68}"/>
            </a:ext>
          </a:extLst>
        </xdr:cNvPr>
        <xdr:cNvSpPr txBox="1"/>
      </xdr:nvSpPr>
      <xdr:spPr>
        <a:xfrm>
          <a:off x="851544" y="5913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20155</xdr:rowOff>
    </xdr:from>
    <xdr:ext cx="405111" cy="259045"/>
    <xdr:sp macro="" textlink="">
      <xdr:nvSpPr>
        <xdr:cNvPr id="88" name="n_1mainValue【図書館】&#10;有形固定資産減価償却率">
          <a:extLst>
            <a:ext uri="{FF2B5EF4-FFF2-40B4-BE49-F238E27FC236}">
              <a16:creationId xmlns:a16="http://schemas.microsoft.com/office/drawing/2014/main" id="{718B00AA-1CCC-443D-9CCA-DD0FAA849C52}"/>
            </a:ext>
          </a:extLst>
        </xdr:cNvPr>
        <xdr:cNvSpPr txBox="1"/>
      </xdr:nvSpPr>
      <xdr:spPr>
        <a:xfrm>
          <a:off x="3239144" y="646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160581</xdr:rowOff>
    </xdr:from>
    <xdr:ext cx="405111" cy="259045"/>
    <xdr:sp macro="" textlink="">
      <xdr:nvSpPr>
        <xdr:cNvPr id="89" name="n_2mainValue【図書館】&#10;有形固定資産減価償却率">
          <a:extLst>
            <a:ext uri="{FF2B5EF4-FFF2-40B4-BE49-F238E27FC236}">
              <a16:creationId xmlns:a16="http://schemas.microsoft.com/office/drawing/2014/main" id="{0C26F62E-253A-4E2A-B542-3A09E88A4C1E}"/>
            </a:ext>
          </a:extLst>
        </xdr:cNvPr>
        <xdr:cNvSpPr txBox="1"/>
      </xdr:nvSpPr>
      <xdr:spPr>
        <a:xfrm>
          <a:off x="2439044" y="6440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129557</xdr:rowOff>
    </xdr:from>
    <xdr:ext cx="405111" cy="259045"/>
    <xdr:sp macro="" textlink="">
      <xdr:nvSpPr>
        <xdr:cNvPr id="90" name="n_3mainValue【図書館】&#10;有形固定資産減価償却率">
          <a:extLst>
            <a:ext uri="{FF2B5EF4-FFF2-40B4-BE49-F238E27FC236}">
              <a16:creationId xmlns:a16="http://schemas.microsoft.com/office/drawing/2014/main" id="{6ED662E5-C8EA-4CC0-B8DD-F6BF1EA0D125}"/>
            </a:ext>
          </a:extLst>
        </xdr:cNvPr>
        <xdr:cNvSpPr txBox="1"/>
      </xdr:nvSpPr>
      <xdr:spPr>
        <a:xfrm>
          <a:off x="1645294" y="640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96900</xdr:rowOff>
    </xdr:from>
    <xdr:ext cx="405111" cy="259045"/>
    <xdr:sp macro="" textlink="">
      <xdr:nvSpPr>
        <xdr:cNvPr id="91" name="n_4mainValue【図書館】&#10;有形固定資産減価償却率">
          <a:extLst>
            <a:ext uri="{FF2B5EF4-FFF2-40B4-BE49-F238E27FC236}">
              <a16:creationId xmlns:a16="http://schemas.microsoft.com/office/drawing/2014/main" id="{78610BE9-726D-43E7-A47B-B4984E337B21}"/>
            </a:ext>
          </a:extLst>
        </xdr:cNvPr>
        <xdr:cNvSpPr txBox="1"/>
      </xdr:nvSpPr>
      <xdr:spPr>
        <a:xfrm>
          <a:off x="851544" y="6377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500AB2F-6E0E-4240-9749-E79F24A88EFF}"/>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95EF7E4-A549-4AB1-A207-302BE6A6D502}"/>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9BAF158-6999-4CBB-804E-B9CE99A28222}"/>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C83A692-6EBA-4A2D-94B7-73F062E8B20B}"/>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0F11A1E-BFF9-4F9A-8208-4344FABE805B}"/>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813E378-B8E3-4470-8C2B-D9B394D47737}"/>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F520FD5-E403-49DC-87D6-A4FD38C4772C}"/>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A1C1B72-ED9C-49D7-891E-D72129B70FC4}"/>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21FA1ED-98B8-41ED-A35E-28A244FBAF10}"/>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A758F64-1798-4047-8713-4BC16D394CEE}"/>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A703ED6B-175E-4244-A038-4DE1B28DC079}"/>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A76EDD0B-0B7F-4322-BCD0-30A39DF2D1FB}"/>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3087250-A124-4706-8831-311745D42BAE}"/>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6ACCEF-4091-4405-986E-B11C3FBFF22D}"/>
            </a:ext>
          </a:extLst>
        </xdr:cNvPr>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4DED817D-0558-40FD-9FF2-36CEC0E42134}"/>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76CD7DC2-ABD7-49B9-A9F2-8FEC3E248DC2}"/>
            </a:ext>
          </a:extLst>
        </xdr:cNvPr>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7E8691D4-CBF1-478C-85F7-2D5A5636FAAB}"/>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3C88C7FF-3CA0-41AA-BE1E-5DDC0803A24D}"/>
            </a:ext>
          </a:extLst>
        </xdr:cNvPr>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FDCE5703-84D3-4971-823A-4260A3FF2FC5}"/>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3EB265B2-F271-440E-9B48-F64DD709D568}"/>
            </a:ext>
          </a:extLst>
        </xdr:cNvPr>
        <xdr:cNvSpPr txBox="1"/>
      </xdr:nvSpPr>
      <xdr:spPr>
        <a:xfrm>
          <a:off x="552722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EF644FE5-2D1D-44AB-868E-2CE4E11E05DE}"/>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109A1210-F0FF-498C-9EAF-D131FE0ED685}"/>
            </a:ext>
          </a:extLst>
        </xdr:cNvPr>
        <xdr:cNvSpPr txBox="1"/>
      </xdr:nvSpPr>
      <xdr:spPr>
        <a:xfrm>
          <a:off x="55272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619D6B7E-49F0-41D5-820A-EE47E082ED42}"/>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7081CD06-E904-4C2D-ACDC-5FDE579E9749}"/>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205F5FE9-2807-4E61-8E8D-2E20EB0801F3}"/>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731441D8-8BA7-4058-9118-FED60ED46132}"/>
            </a:ext>
          </a:extLst>
        </xdr:cNvPr>
        <xdr:cNvCxnSpPr/>
      </xdr:nvCxnSpPr>
      <xdr:spPr>
        <a:xfrm flipV="1">
          <a:off x="9429115" y="5636078"/>
          <a:ext cx="0" cy="135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8F1B4761-8C7E-42BD-9213-5A9A643E81DF}"/>
            </a:ext>
          </a:extLst>
        </xdr:cNvPr>
        <xdr:cNvSpPr txBox="1"/>
      </xdr:nvSpPr>
      <xdr:spPr>
        <a:xfrm>
          <a:off x="9467850" y="699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06FE591D-4EDC-4DE5-ABA7-607D2ADAF746}"/>
            </a:ext>
          </a:extLst>
        </xdr:cNvPr>
        <xdr:cNvCxnSpPr/>
      </xdr:nvCxnSpPr>
      <xdr:spPr>
        <a:xfrm>
          <a:off x="9359900" y="69895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368FBB9E-4F8A-4FD6-A1C6-2718C2B2595E}"/>
            </a:ext>
          </a:extLst>
        </xdr:cNvPr>
        <xdr:cNvSpPr txBox="1"/>
      </xdr:nvSpPr>
      <xdr:spPr>
        <a:xfrm>
          <a:off x="9467850" y="542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EF352B71-B516-46E8-A622-ADD113A7394A}"/>
            </a:ext>
          </a:extLst>
        </xdr:cNvPr>
        <xdr:cNvCxnSpPr/>
      </xdr:nvCxnSpPr>
      <xdr:spPr>
        <a:xfrm>
          <a:off x="9359900" y="5636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id="{F6D90A2F-C7CB-4240-97E0-97D5F6025F99}"/>
            </a:ext>
          </a:extLst>
        </xdr:cNvPr>
        <xdr:cNvSpPr txBox="1"/>
      </xdr:nvSpPr>
      <xdr:spPr>
        <a:xfrm>
          <a:off x="9467850" y="6576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B847597B-3878-4129-9D22-F9C2E6989876}"/>
            </a:ext>
          </a:extLst>
        </xdr:cNvPr>
        <xdr:cNvSpPr/>
      </xdr:nvSpPr>
      <xdr:spPr>
        <a:xfrm>
          <a:off x="9398000" y="65985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65156F63-F7EA-48DA-9105-7D314D6515B2}"/>
            </a:ext>
          </a:extLst>
        </xdr:cNvPr>
        <xdr:cNvSpPr/>
      </xdr:nvSpPr>
      <xdr:spPr>
        <a:xfrm>
          <a:off x="8636000" y="6598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22BC8891-5CC9-4A40-9864-01930325F3EC}"/>
            </a:ext>
          </a:extLst>
        </xdr:cNvPr>
        <xdr:cNvSpPr/>
      </xdr:nvSpPr>
      <xdr:spPr>
        <a:xfrm>
          <a:off x="7842250" y="6609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A34C762B-5CF6-4BBF-9E67-412CCFA1A432}"/>
            </a:ext>
          </a:extLst>
        </xdr:cNvPr>
        <xdr:cNvSpPr/>
      </xdr:nvSpPr>
      <xdr:spPr>
        <a:xfrm>
          <a:off x="7029450" y="662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DFC8A9E5-BA54-417D-AD57-9B991DACD80F}"/>
            </a:ext>
          </a:extLst>
        </xdr:cNvPr>
        <xdr:cNvSpPr/>
      </xdr:nvSpPr>
      <xdr:spPr>
        <a:xfrm>
          <a:off x="6235700" y="6598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55DE8D2-FFB3-49A1-A731-01B9096CE434}"/>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46A210C-69BD-42DA-9B12-933756B10E32}"/>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7F6F1D5-D8A0-4A2C-87AF-962406FDC41D}"/>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41E1E62-0077-43F9-ADD6-9A59D97065AB}"/>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DAE2EF3-DF3D-47C1-98D6-BCEA8BAC269C}"/>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33" name="楕円 132">
          <a:extLst>
            <a:ext uri="{FF2B5EF4-FFF2-40B4-BE49-F238E27FC236}">
              <a16:creationId xmlns:a16="http://schemas.microsoft.com/office/drawing/2014/main" id="{19144D0F-8280-4AA1-9BA2-B9C2CF9C61C7}"/>
            </a:ext>
          </a:extLst>
        </xdr:cNvPr>
        <xdr:cNvSpPr/>
      </xdr:nvSpPr>
      <xdr:spPr>
        <a:xfrm>
          <a:off x="9398000" y="64416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12899</xdr:rowOff>
    </xdr:from>
    <xdr:ext cx="469744" cy="259045"/>
    <xdr:sp macro="" textlink="">
      <xdr:nvSpPr>
        <xdr:cNvPr id="134" name="【図書館】&#10;一人当たり面積該当値テキスト">
          <a:extLst>
            <a:ext uri="{FF2B5EF4-FFF2-40B4-BE49-F238E27FC236}">
              <a16:creationId xmlns:a16="http://schemas.microsoft.com/office/drawing/2014/main" id="{61730BAE-8362-4C0B-A135-A1030ECB2A8C}"/>
            </a:ext>
          </a:extLst>
        </xdr:cNvPr>
        <xdr:cNvSpPr txBox="1"/>
      </xdr:nvSpPr>
      <xdr:spPr>
        <a:xfrm>
          <a:off x="9467850" y="629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907</xdr:rowOff>
    </xdr:from>
    <xdr:to>
      <xdr:col>50</xdr:col>
      <xdr:colOff>165100</xdr:colOff>
      <xdr:row>39</xdr:row>
      <xdr:rowOff>102507</xdr:rowOff>
    </xdr:to>
    <xdr:sp macro="" textlink="">
      <xdr:nvSpPr>
        <xdr:cNvPr id="135" name="楕円 134">
          <a:extLst>
            <a:ext uri="{FF2B5EF4-FFF2-40B4-BE49-F238E27FC236}">
              <a16:creationId xmlns:a16="http://schemas.microsoft.com/office/drawing/2014/main" id="{E2E59F23-E40D-483B-989F-FF20AB040D6E}"/>
            </a:ext>
          </a:extLst>
        </xdr:cNvPr>
        <xdr:cNvSpPr/>
      </xdr:nvSpPr>
      <xdr:spPr>
        <a:xfrm>
          <a:off x="8636000" y="64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40822</xdr:rowOff>
    </xdr:from>
    <xdr:to>
      <xdr:col>55</xdr:col>
      <xdr:colOff>0</xdr:colOff>
      <xdr:row>39</xdr:row>
      <xdr:rowOff>51707</xdr:rowOff>
    </xdr:to>
    <xdr:cxnSp macro="">
      <xdr:nvCxnSpPr>
        <xdr:cNvPr id="136" name="直線コネクタ 135">
          <a:extLst>
            <a:ext uri="{FF2B5EF4-FFF2-40B4-BE49-F238E27FC236}">
              <a16:creationId xmlns:a16="http://schemas.microsoft.com/office/drawing/2014/main" id="{854B0FD7-709B-4CED-8C7F-ADE9C9A04117}"/>
            </a:ext>
          </a:extLst>
        </xdr:cNvPr>
        <xdr:cNvCxnSpPr/>
      </xdr:nvCxnSpPr>
      <xdr:spPr>
        <a:xfrm flipV="1">
          <a:off x="8686800" y="6486072"/>
          <a:ext cx="7429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128815</xdr:rowOff>
    </xdr:from>
    <xdr:to>
      <xdr:col>46</xdr:col>
      <xdr:colOff>38100</xdr:colOff>
      <xdr:row>39</xdr:row>
      <xdr:rowOff>58965</xdr:rowOff>
    </xdr:to>
    <xdr:sp macro="" textlink="">
      <xdr:nvSpPr>
        <xdr:cNvPr id="137" name="楕円 136">
          <a:extLst>
            <a:ext uri="{FF2B5EF4-FFF2-40B4-BE49-F238E27FC236}">
              <a16:creationId xmlns:a16="http://schemas.microsoft.com/office/drawing/2014/main" id="{6E4AE912-40FC-4F4F-91F6-E5AC00CF24C0}"/>
            </a:ext>
          </a:extLst>
        </xdr:cNvPr>
        <xdr:cNvSpPr/>
      </xdr:nvSpPr>
      <xdr:spPr>
        <a:xfrm>
          <a:off x="7842250" y="64089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8165</xdr:rowOff>
    </xdr:from>
    <xdr:to>
      <xdr:col>50</xdr:col>
      <xdr:colOff>114300</xdr:colOff>
      <xdr:row>39</xdr:row>
      <xdr:rowOff>51707</xdr:rowOff>
    </xdr:to>
    <xdr:cxnSp macro="">
      <xdr:nvCxnSpPr>
        <xdr:cNvPr id="138" name="直線コネクタ 137">
          <a:extLst>
            <a:ext uri="{FF2B5EF4-FFF2-40B4-BE49-F238E27FC236}">
              <a16:creationId xmlns:a16="http://schemas.microsoft.com/office/drawing/2014/main" id="{E6142897-4FDB-45B7-A919-23964016C25C}"/>
            </a:ext>
          </a:extLst>
        </xdr:cNvPr>
        <xdr:cNvCxnSpPr/>
      </xdr:nvCxnSpPr>
      <xdr:spPr>
        <a:xfrm>
          <a:off x="7886700" y="6453415"/>
          <a:ext cx="8001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9" name="楕円 138">
          <a:extLst>
            <a:ext uri="{FF2B5EF4-FFF2-40B4-BE49-F238E27FC236}">
              <a16:creationId xmlns:a16="http://schemas.microsoft.com/office/drawing/2014/main" id="{010D468E-36F8-4E2E-8B01-2AFDA188F988}"/>
            </a:ext>
          </a:extLst>
        </xdr:cNvPr>
        <xdr:cNvSpPr/>
      </xdr:nvSpPr>
      <xdr:spPr>
        <a:xfrm>
          <a:off x="7029450" y="641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8165</xdr:rowOff>
    </xdr:from>
    <xdr:to>
      <xdr:col>45</xdr:col>
      <xdr:colOff>177800</xdr:colOff>
      <xdr:row>39</xdr:row>
      <xdr:rowOff>19050</xdr:rowOff>
    </xdr:to>
    <xdr:cxnSp macro="">
      <xdr:nvCxnSpPr>
        <xdr:cNvPr id="140" name="直線コネクタ 139">
          <a:extLst>
            <a:ext uri="{FF2B5EF4-FFF2-40B4-BE49-F238E27FC236}">
              <a16:creationId xmlns:a16="http://schemas.microsoft.com/office/drawing/2014/main" id="{61F24E2C-576E-46BC-8323-42FC0525178C}"/>
            </a:ext>
          </a:extLst>
        </xdr:cNvPr>
        <xdr:cNvCxnSpPr/>
      </xdr:nvCxnSpPr>
      <xdr:spPr>
        <a:xfrm flipV="1">
          <a:off x="7080250" y="6453415"/>
          <a:ext cx="8064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150585</xdr:rowOff>
    </xdr:from>
    <xdr:to>
      <xdr:col>36</xdr:col>
      <xdr:colOff>165100</xdr:colOff>
      <xdr:row>39</xdr:row>
      <xdr:rowOff>80735</xdr:rowOff>
    </xdr:to>
    <xdr:sp macro="" textlink="">
      <xdr:nvSpPr>
        <xdr:cNvPr id="141" name="楕円 140">
          <a:extLst>
            <a:ext uri="{FF2B5EF4-FFF2-40B4-BE49-F238E27FC236}">
              <a16:creationId xmlns:a16="http://schemas.microsoft.com/office/drawing/2014/main" id="{5D1B8255-DABA-4385-8150-24D2BAADD0B2}"/>
            </a:ext>
          </a:extLst>
        </xdr:cNvPr>
        <xdr:cNvSpPr/>
      </xdr:nvSpPr>
      <xdr:spPr>
        <a:xfrm>
          <a:off x="6235700" y="6430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29935</xdr:rowOff>
    </xdr:to>
    <xdr:cxnSp macro="">
      <xdr:nvCxnSpPr>
        <xdr:cNvPr id="142" name="直線コネクタ 141">
          <a:extLst>
            <a:ext uri="{FF2B5EF4-FFF2-40B4-BE49-F238E27FC236}">
              <a16:creationId xmlns:a16="http://schemas.microsoft.com/office/drawing/2014/main" id="{3DCED5D9-44E3-403B-9524-866BC3A3D032}"/>
            </a:ext>
          </a:extLst>
        </xdr:cNvPr>
        <xdr:cNvCxnSpPr/>
      </xdr:nvCxnSpPr>
      <xdr:spPr>
        <a:xfrm flipV="1">
          <a:off x="6286500" y="6464300"/>
          <a:ext cx="7937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3" name="n_1aveValue【図書館】&#10;一人当たり面積">
          <a:extLst>
            <a:ext uri="{FF2B5EF4-FFF2-40B4-BE49-F238E27FC236}">
              <a16:creationId xmlns:a16="http://schemas.microsoft.com/office/drawing/2014/main" id="{031C6159-AD05-4F74-8EB9-803198939A71}"/>
            </a:ext>
          </a:extLst>
        </xdr:cNvPr>
        <xdr:cNvSpPr txBox="1"/>
      </xdr:nvSpPr>
      <xdr:spPr>
        <a:xfrm>
          <a:off x="8458277" y="66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a:extLst>
            <a:ext uri="{FF2B5EF4-FFF2-40B4-BE49-F238E27FC236}">
              <a16:creationId xmlns:a16="http://schemas.microsoft.com/office/drawing/2014/main" id="{BA5C2C92-043A-49E4-8D8C-1E12F0343855}"/>
            </a:ext>
          </a:extLst>
        </xdr:cNvPr>
        <xdr:cNvSpPr txBox="1"/>
      </xdr:nvSpPr>
      <xdr:spPr>
        <a:xfrm>
          <a:off x="7677227" y="66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5" name="n_3aveValue【図書館】&#10;一人当たり面積">
          <a:extLst>
            <a:ext uri="{FF2B5EF4-FFF2-40B4-BE49-F238E27FC236}">
              <a16:creationId xmlns:a16="http://schemas.microsoft.com/office/drawing/2014/main" id="{0BEAA9A2-C0B9-4FB0-A1AD-7AB4C25EA17F}"/>
            </a:ext>
          </a:extLst>
        </xdr:cNvPr>
        <xdr:cNvSpPr txBox="1"/>
      </xdr:nvSpPr>
      <xdr:spPr>
        <a:xfrm>
          <a:off x="6864427" y="671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74584</xdr:rowOff>
    </xdr:from>
    <xdr:ext cx="469744" cy="259045"/>
    <xdr:sp macro="" textlink="">
      <xdr:nvSpPr>
        <xdr:cNvPr id="146" name="n_4aveValue【図書館】&#10;一人当たり面積">
          <a:extLst>
            <a:ext uri="{FF2B5EF4-FFF2-40B4-BE49-F238E27FC236}">
              <a16:creationId xmlns:a16="http://schemas.microsoft.com/office/drawing/2014/main" id="{EE721564-98D5-46A6-81DF-453533F4D0F3}"/>
            </a:ext>
          </a:extLst>
        </xdr:cNvPr>
        <xdr:cNvSpPr txBox="1"/>
      </xdr:nvSpPr>
      <xdr:spPr>
        <a:xfrm>
          <a:off x="6070677" y="66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119034</xdr:rowOff>
    </xdr:from>
    <xdr:ext cx="469744" cy="259045"/>
    <xdr:sp macro="" textlink="">
      <xdr:nvSpPr>
        <xdr:cNvPr id="147" name="n_1mainValue【図書館】&#10;一人当たり面積">
          <a:extLst>
            <a:ext uri="{FF2B5EF4-FFF2-40B4-BE49-F238E27FC236}">
              <a16:creationId xmlns:a16="http://schemas.microsoft.com/office/drawing/2014/main" id="{9DE8168A-2398-4E12-B48D-412C48324923}"/>
            </a:ext>
          </a:extLst>
        </xdr:cNvPr>
        <xdr:cNvSpPr txBox="1"/>
      </xdr:nvSpPr>
      <xdr:spPr>
        <a:xfrm>
          <a:off x="845827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75491</xdr:rowOff>
    </xdr:from>
    <xdr:ext cx="469744" cy="259045"/>
    <xdr:sp macro="" textlink="">
      <xdr:nvSpPr>
        <xdr:cNvPr id="148" name="n_2mainValue【図書館】&#10;一人当たり面積">
          <a:extLst>
            <a:ext uri="{FF2B5EF4-FFF2-40B4-BE49-F238E27FC236}">
              <a16:creationId xmlns:a16="http://schemas.microsoft.com/office/drawing/2014/main" id="{3B493089-036D-49D4-95E7-D9B33DA0E337}"/>
            </a:ext>
          </a:extLst>
        </xdr:cNvPr>
        <xdr:cNvSpPr txBox="1"/>
      </xdr:nvSpPr>
      <xdr:spPr>
        <a:xfrm>
          <a:off x="7677227" y="619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9" name="n_3mainValue【図書館】&#10;一人当たり面積">
          <a:extLst>
            <a:ext uri="{FF2B5EF4-FFF2-40B4-BE49-F238E27FC236}">
              <a16:creationId xmlns:a16="http://schemas.microsoft.com/office/drawing/2014/main" id="{025ECB4A-D42E-4D90-A5E7-DB245B062748}"/>
            </a:ext>
          </a:extLst>
        </xdr:cNvPr>
        <xdr:cNvSpPr txBox="1"/>
      </xdr:nvSpPr>
      <xdr:spPr>
        <a:xfrm>
          <a:off x="6864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97263</xdr:rowOff>
    </xdr:from>
    <xdr:ext cx="469744" cy="259045"/>
    <xdr:sp macro="" textlink="">
      <xdr:nvSpPr>
        <xdr:cNvPr id="150" name="n_4mainValue【図書館】&#10;一人当たり面積">
          <a:extLst>
            <a:ext uri="{FF2B5EF4-FFF2-40B4-BE49-F238E27FC236}">
              <a16:creationId xmlns:a16="http://schemas.microsoft.com/office/drawing/2014/main" id="{A02E92D3-27ED-43F8-9D84-EE062D9C5DEA}"/>
            </a:ext>
          </a:extLst>
        </xdr:cNvPr>
        <xdr:cNvSpPr txBox="1"/>
      </xdr:nvSpPr>
      <xdr:spPr>
        <a:xfrm>
          <a:off x="6070677"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892F03F8-0B79-45D6-99B5-ECFB31FEF4FC}"/>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8EE9DB5D-3683-4ECF-904B-BAD3E7CD598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B78F3219-1C76-4D25-9455-4AD71C7984D3}"/>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8B4105B8-E901-4819-83D0-C07E9B99D75A}"/>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A40FF5B9-7969-4E39-A649-7CB1E23C3D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A7F7B995-0185-4D54-AC87-571C9817D151}"/>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C16E56B6-CFAC-4347-B9FA-F461D43CE112}"/>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A0BF5C2-7E87-41BF-9CC1-8F81962CFF7C}"/>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9E490F21-08DB-4483-AF10-FF325083E5C8}"/>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2B52882-E89E-4893-B813-E568175198F4}"/>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ADEE6998-F169-4BEE-9769-23C25B134C78}"/>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2E6CFA2-FB5F-43BD-A034-CFF946EA76C5}"/>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D15C4365-0D45-4266-A8AD-10892EAD1045}"/>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9DBA4197-AD82-4B5B-B9C5-5613BC72ACAD}"/>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2E63D16C-D933-4FD8-94B6-8F5F3DD68A9C}"/>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865103B6-8780-43FA-8AC1-D3C01A40A66B}"/>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E31DCA16-754C-4AEA-A852-092C2B1FFD6B}"/>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17C07ED0-32EB-4EE8-9EFA-053676CBB72C}"/>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95BF1CFB-4F34-4EFF-8C95-D5DB71D28197}"/>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1E81C016-93BE-427C-B04F-6C781D9D0F85}"/>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D6A7F827-204E-421D-9757-95CF95749D80}"/>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9F514E52-7B4A-4B7D-9DAF-667557710F97}"/>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13AFD5E5-8FAB-400C-81C1-E67F40F0DF94}"/>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1260BEF0-15E1-4A05-8D17-CCB68FC42C33}"/>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3A5AD5F2-DB0D-45A5-9409-5E6D1E822BF3}"/>
            </a:ext>
          </a:extLst>
        </xdr:cNvPr>
        <xdr:cNvCxnSpPr/>
      </xdr:nvCxnSpPr>
      <xdr:spPr>
        <a:xfrm flipV="1">
          <a:off x="4177665" y="915543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8F14D4FF-8CF6-47A8-819A-E18051AFFF5D}"/>
            </a:ext>
          </a:extLst>
        </xdr:cNvPr>
        <xdr:cNvSpPr txBox="1"/>
      </xdr:nvSpPr>
      <xdr:spPr>
        <a:xfrm>
          <a:off x="421640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42E0585E-B1F3-43A7-8E7E-D9EB76D1E93C}"/>
            </a:ext>
          </a:extLst>
        </xdr:cNvPr>
        <xdr:cNvCxnSpPr/>
      </xdr:nvCxnSpPr>
      <xdr:spPr>
        <a:xfrm>
          <a:off x="4108450" y="1058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A2E50B53-6803-44A5-8ABD-8CE094CD474B}"/>
            </a:ext>
          </a:extLst>
        </xdr:cNvPr>
        <xdr:cNvSpPr txBox="1"/>
      </xdr:nvSpPr>
      <xdr:spPr>
        <a:xfrm>
          <a:off x="4216400" y="893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05D783A7-B197-47A7-A256-E427F3327861}"/>
            </a:ext>
          </a:extLst>
        </xdr:cNvPr>
        <xdr:cNvCxnSpPr/>
      </xdr:nvCxnSpPr>
      <xdr:spPr>
        <a:xfrm>
          <a:off x="4108450" y="9155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860B46F8-42AD-4C47-BD81-CEDB5934941D}"/>
            </a:ext>
          </a:extLst>
        </xdr:cNvPr>
        <xdr:cNvSpPr txBox="1"/>
      </xdr:nvSpPr>
      <xdr:spPr>
        <a:xfrm>
          <a:off x="4216400" y="9774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9D849B33-8E68-4C72-8332-F8943C7FDC37}"/>
            </a:ext>
          </a:extLst>
        </xdr:cNvPr>
        <xdr:cNvSpPr/>
      </xdr:nvSpPr>
      <xdr:spPr>
        <a:xfrm>
          <a:off x="4127500" y="991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2D7FCEF3-F117-4E18-AFBB-D832C9EE4DEC}"/>
            </a:ext>
          </a:extLst>
        </xdr:cNvPr>
        <xdr:cNvSpPr/>
      </xdr:nvSpPr>
      <xdr:spPr>
        <a:xfrm>
          <a:off x="3384550" y="9922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F2B7845F-05DE-4E5E-B7A3-39C641D74C8F}"/>
            </a:ext>
          </a:extLst>
        </xdr:cNvPr>
        <xdr:cNvSpPr/>
      </xdr:nvSpPr>
      <xdr:spPr>
        <a:xfrm>
          <a:off x="2571750" y="9913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B71321E6-3322-4429-9B55-7B5A83C757EE}"/>
            </a:ext>
          </a:extLst>
        </xdr:cNvPr>
        <xdr:cNvSpPr/>
      </xdr:nvSpPr>
      <xdr:spPr>
        <a:xfrm>
          <a:off x="1778000" y="9885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B93262F0-C630-4D27-B16D-F5BF6BCB21A4}"/>
            </a:ext>
          </a:extLst>
        </xdr:cNvPr>
        <xdr:cNvSpPr/>
      </xdr:nvSpPr>
      <xdr:spPr>
        <a:xfrm>
          <a:off x="984250" y="9864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F5BAD69-592C-46C2-8559-0D5A459B9E59}"/>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99C64A3-2E1E-43C5-9E12-BDB2CA4E1EF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1F58227-668B-4EC3-85FF-223143AE5057}"/>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380AD2C-A228-4DCB-8713-75252EACE5EB}"/>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72A4284-4F05-4939-B1EB-F3C227B87D16}"/>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91" name="楕円 190">
          <a:extLst>
            <a:ext uri="{FF2B5EF4-FFF2-40B4-BE49-F238E27FC236}">
              <a16:creationId xmlns:a16="http://schemas.microsoft.com/office/drawing/2014/main" id="{43E9EB53-E392-4E08-8DD8-C98C9C0C68FD}"/>
            </a:ext>
          </a:extLst>
        </xdr:cNvPr>
        <xdr:cNvSpPr/>
      </xdr:nvSpPr>
      <xdr:spPr>
        <a:xfrm>
          <a:off x="4127500" y="10044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110507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8FC677E8-C177-4DCB-91C9-77CF53C5D25C}"/>
            </a:ext>
          </a:extLst>
        </xdr:cNvPr>
        <xdr:cNvSpPr txBox="1"/>
      </xdr:nvSpPr>
      <xdr:spPr>
        <a:xfrm>
          <a:off x="4216400"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101600</xdr:rowOff>
    </xdr:from>
    <xdr:to>
      <xdr:col>20</xdr:col>
      <xdr:colOff>38100</xdr:colOff>
      <xdr:row>61</xdr:row>
      <xdr:rowOff>31750</xdr:rowOff>
    </xdr:to>
    <xdr:sp macro="" textlink="">
      <xdr:nvSpPr>
        <xdr:cNvPr id="193" name="楕円 192">
          <a:extLst>
            <a:ext uri="{FF2B5EF4-FFF2-40B4-BE49-F238E27FC236}">
              <a16:creationId xmlns:a16="http://schemas.microsoft.com/office/drawing/2014/main" id="{17756AFF-7A64-4472-95FE-6079659A3288}"/>
            </a:ext>
          </a:extLst>
        </xdr:cNvPr>
        <xdr:cNvSpPr/>
      </xdr:nvSpPr>
      <xdr:spPr>
        <a:xfrm>
          <a:off x="3384550" y="10013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152400</xdr:rowOff>
    </xdr:from>
    <xdr:to>
      <xdr:col>24</xdr:col>
      <xdr:colOff>63500</xdr:colOff>
      <xdr:row>61</xdr:row>
      <xdr:rowOff>11430</xdr:rowOff>
    </xdr:to>
    <xdr:cxnSp macro="">
      <xdr:nvCxnSpPr>
        <xdr:cNvPr id="194" name="直線コネクタ 193">
          <a:extLst>
            <a:ext uri="{FF2B5EF4-FFF2-40B4-BE49-F238E27FC236}">
              <a16:creationId xmlns:a16="http://schemas.microsoft.com/office/drawing/2014/main" id="{8251BBA4-5EE0-428C-B4B6-4309E84AC53B}"/>
            </a:ext>
          </a:extLst>
        </xdr:cNvPr>
        <xdr:cNvCxnSpPr/>
      </xdr:nvCxnSpPr>
      <xdr:spPr>
        <a:xfrm>
          <a:off x="3429000" y="10064750"/>
          <a:ext cx="7493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65405</xdr:rowOff>
    </xdr:from>
    <xdr:to>
      <xdr:col>15</xdr:col>
      <xdr:colOff>101600</xdr:colOff>
      <xdr:row>60</xdr:row>
      <xdr:rowOff>167005</xdr:rowOff>
    </xdr:to>
    <xdr:sp macro="" textlink="">
      <xdr:nvSpPr>
        <xdr:cNvPr id="195" name="楕円 194">
          <a:extLst>
            <a:ext uri="{FF2B5EF4-FFF2-40B4-BE49-F238E27FC236}">
              <a16:creationId xmlns:a16="http://schemas.microsoft.com/office/drawing/2014/main" id="{90132349-AC4B-4BC0-8147-26C6A023605C}"/>
            </a:ext>
          </a:extLst>
        </xdr:cNvPr>
        <xdr:cNvSpPr/>
      </xdr:nvSpPr>
      <xdr:spPr>
        <a:xfrm>
          <a:off x="2571750" y="99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116205</xdr:rowOff>
    </xdr:from>
    <xdr:to>
      <xdr:col>19</xdr:col>
      <xdr:colOff>177800</xdr:colOff>
      <xdr:row>60</xdr:row>
      <xdr:rowOff>152400</xdr:rowOff>
    </xdr:to>
    <xdr:cxnSp macro="">
      <xdr:nvCxnSpPr>
        <xdr:cNvPr id="196" name="直線コネクタ 195">
          <a:extLst>
            <a:ext uri="{FF2B5EF4-FFF2-40B4-BE49-F238E27FC236}">
              <a16:creationId xmlns:a16="http://schemas.microsoft.com/office/drawing/2014/main" id="{BBC1A3C6-14B6-490A-9A66-14550D7586E9}"/>
            </a:ext>
          </a:extLst>
        </xdr:cNvPr>
        <xdr:cNvCxnSpPr/>
      </xdr:nvCxnSpPr>
      <xdr:spPr>
        <a:xfrm>
          <a:off x="2622550" y="1002855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27305</xdr:rowOff>
    </xdr:from>
    <xdr:to>
      <xdr:col>10</xdr:col>
      <xdr:colOff>165100</xdr:colOff>
      <xdr:row>60</xdr:row>
      <xdr:rowOff>128905</xdr:rowOff>
    </xdr:to>
    <xdr:sp macro="" textlink="">
      <xdr:nvSpPr>
        <xdr:cNvPr id="197" name="楕円 196">
          <a:extLst>
            <a:ext uri="{FF2B5EF4-FFF2-40B4-BE49-F238E27FC236}">
              <a16:creationId xmlns:a16="http://schemas.microsoft.com/office/drawing/2014/main" id="{F1573450-1A21-4236-9135-5B0DAB37208C}"/>
            </a:ext>
          </a:extLst>
        </xdr:cNvPr>
        <xdr:cNvSpPr/>
      </xdr:nvSpPr>
      <xdr:spPr>
        <a:xfrm>
          <a:off x="1778000" y="993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78105</xdr:rowOff>
    </xdr:from>
    <xdr:to>
      <xdr:col>15</xdr:col>
      <xdr:colOff>50800</xdr:colOff>
      <xdr:row>60</xdr:row>
      <xdr:rowOff>116205</xdr:rowOff>
    </xdr:to>
    <xdr:cxnSp macro="">
      <xdr:nvCxnSpPr>
        <xdr:cNvPr id="198" name="直線コネクタ 197">
          <a:extLst>
            <a:ext uri="{FF2B5EF4-FFF2-40B4-BE49-F238E27FC236}">
              <a16:creationId xmlns:a16="http://schemas.microsoft.com/office/drawing/2014/main" id="{3766BE23-1716-4F7F-A62F-84BCB1031FDF}"/>
            </a:ext>
          </a:extLst>
        </xdr:cNvPr>
        <xdr:cNvCxnSpPr/>
      </xdr:nvCxnSpPr>
      <xdr:spPr>
        <a:xfrm>
          <a:off x="1828800" y="999045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156845</xdr:rowOff>
    </xdr:from>
    <xdr:to>
      <xdr:col>6</xdr:col>
      <xdr:colOff>38100</xdr:colOff>
      <xdr:row>60</xdr:row>
      <xdr:rowOff>86995</xdr:rowOff>
    </xdr:to>
    <xdr:sp macro="" textlink="">
      <xdr:nvSpPr>
        <xdr:cNvPr id="199" name="楕円 198">
          <a:extLst>
            <a:ext uri="{FF2B5EF4-FFF2-40B4-BE49-F238E27FC236}">
              <a16:creationId xmlns:a16="http://schemas.microsoft.com/office/drawing/2014/main" id="{E19442A3-1E4F-4C3E-8652-8F2DD4D4E48E}"/>
            </a:ext>
          </a:extLst>
        </xdr:cNvPr>
        <xdr:cNvSpPr/>
      </xdr:nvSpPr>
      <xdr:spPr>
        <a:xfrm>
          <a:off x="984250" y="99040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36195</xdr:rowOff>
    </xdr:from>
    <xdr:to>
      <xdr:col>10</xdr:col>
      <xdr:colOff>114300</xdr:colOff>
      <xdr:row>60</xdr:row>
      <xdr:rowOff>78105</xdr:rowOff>
    </xdr:to>
    <xdr:cxnSp macro="">
      <xdr:nvCxnSpPr>
        <xdr:cNvPr id="200" name="直線コネクタ 199">
          <a:extLst>
            <a:ext uri="{FF2B5EF4-FFF2-40B4-BE49-F238E27FC236}">
              <a16:creationId xmlns:a16="http://schemas.microsoft.com/office/drawing/2014/main" id="{8140AE1D-C51E-45C4-B011-A5E122CBBEC6}"/>
            </a:ext>
          </a:extLst>
        </xdr:cNvPr>
        <xdr:cNvCxnSpPr/>
      </xdr:nvCxnSpPr>
      <xdr:spPr>
        <a:xfrm>
          <a:off x="1028700" y="9948545"/>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BFE64D25-16FC-4CB6-BD44-F3B5AA3F3182}"/>
            </a:ext>
          </a:extLst>
        </xdr:cNvPr>
        <xdr:cNvSpPr txBox="1"/>
      </xdr:nvSpPr>
      <xdr:spPr>
        <a:xfrm>
          <a:off x="32391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id="{F32597B5-82A9-491C-A7B5-5AEA3D4B5D1B}"/>
            </a:ext>
          </a:extLst>
        </xdr:cNvPr>
        <xdr:cNvSpPr txBox="1"/>
      </xdr:nvSpPr>
      <xdr:spPr>
        <a:xfrm>
          <a:off x="24390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a:extLst>
            <a:ext uri="{FF2B5EF4-FFF2-40B4-BE49-F238E27FC236}">
              <a16:creationId xmlns:a16="http://schemas.microsoft.com/office/drawing/2014/main" id="{A627650E-A3D7-447C-ABC6-1D10F68CCC1B}"/>
            </a:ext>
          </a:extLst>
        </xdr:cNvPr>
        <xdr:cNvSpPr txBox="1"/>
      </xdr:nvSpPr>
      <xdr:spPr>
        <a:xfrm>
          <a:off x="164529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AF35D865-0E28-4A99-869F-76962BEC6281}"/>
            </a:ext>
          </a:extLst>
        </xdr:cNvPr>
        <xdr:cNvSpPr txBox="1"/>
      </xdr:nvSpPr>
      <xdr:spPr>
        <a:xfrm>
          <a:off x="8515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22877</xdr:rowOff>
    </xdr:from>
    <xdr:ext cx="405111" cy="259045"/>
    <xdr:sp macro="" textlink="">
      <xdr:nvSpPr>
        <xdr:cNvPr id="205" name="n_1mainValue【体育館・プール】&#10;有形固定資産減価償却率">
          <a:extLst>
            <a:ext uri="{FF2B5EF4-FFF2-40B4-BE49-F238E27FC236}">
              <a16:creationId xmlns:a16="http://schemas.microsoft.com/office/drawing/2014/main" id="{28B3409A-1F54-4412-9425-2A581BEC4927}"/>
            </a:ext>
          </a:extLst>
        </xdr:cNvPr>
        <xdr:cNvSpPr txBox="1"/>
      </xdr:nvSpPr>
      <xdr:spPr>
        <a:xfrm>
          <a:off x="32391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158132</xdr:rowOff>
    </xdr:from>
    <xdr:ext cx="405111" cy="259045"/>
    <xdr:sp macro="" textlink="">
      <xdr:nvSpPr>
        <xdr:cNvPr id="206" name="n_2mainValue【体育館・プール】&#10;有形固定資産減価償却率">
          <a:extLst>
            <a:ext uri="{FF2B5EF4-FFF2-40B4-BE49-F238E27FC236}">
              <a16:creationId xmlns:a16="http://schemas.microsoft.com/office/drawing/2014/main" id="{44C0CCEA-00CC-4029-B112-0CDEED0C5F87}"/>
            </a:ext>
          </a:extLst>
        </xdr:cNvPr>
        <xdr:cNvSpPr txBox="1"/>
      </xdr:nvSpPr>
      <xdr:spPr>
        <a:xfrm>
          <a:off x="2439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120032</xdr:rowOff>
    </xdr:from>
    <xdr:ext cx="405111" cy="259045"/>
    <xdr:sp macro="" textlink="">
      <xdr:nvSpPr>
        <xdr:cNvPr id="207" name="n_3mainValue【体育館・プール】&#10;有形固定資産減価償却率">
          <a:extLst>
            <a:ext uri="{FF2B5EF4-FFF2-40B4-BE49-F238E27FC236}">
              <a16:creationId xmlns:a16="http://schemas.microsoft.com/office/drawing/2014/main" id="{697D0945-9368-427E-9D64-77499236FC69}"/>
            </a:ext>
          </a:extLst>
        </xdr:cNvPr>
        <xdr:cNvSpPr txBox="1"/>
      </xdr:nvSpPr>
      <xdr:spPr>
        <a:xfrm>
          <a:off x="164529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78122</xdr:rowOff>
    </xdr:from>
    <xdr:ext cx="405111" cy="259045"/>
    <xdr:sp macro="" textlink="">
      <xdr:nvSpPr>
        <xdr:cNvPr id="208" name="n_4mainValue【体育館・プール】&#10;有形固定資産減価償却率">
          <a:extLst>
            <a:ext uri="{FF2B5EF4-FFF2-40B4-BE49-F238E27FC236}">
              <a16:creationId xmlns:a16="http://schemas.microsoft.com/office/drawing/2014/main" id="{827602AE-5AF9-4EFB-9348-B28792C6B87F}"/>
            </a:ext>
          </a:extLst>
        </xdr:cNvPr>
        <xdr:cNvSpPr txBox="1"/>
      </xdr:nvSpPr>
      <xdr:spPr>
        <a:xfrm>
          <a:off x="8515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F4B8E9D0-0F7B-4CA8-B4E4-3F7ED191CFB5}"/>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7C804521-E327-443F-97B5-5EC7B76621EB}"/>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BFC55EA7-F65E-49A0-914F-AD7DFBD6A286}"/>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698AE706-33A3-42AD-ABB6-C1CE62FDB86E}"/>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7497AA0F-6160-4F99-BCBA-71BC2C0201F6}"/>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DE3A8819-EB74-43AE-87FD-2AA37E9A36D2}"/>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419237F5-89F9-46B4-BD41-B0D5F7F234B8}"/>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414F355A-BE59-4603-A23A-242DCAF37D8D}"/>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E3E5E8CB-BC09-47B2-813A-AA93D529E1E7}"/>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BD2802B5-7DB7-4A6F-B76E-8885AF86C36A}"/>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1A0C436D-340E-47D9-BB31-E57430B2421F}"/>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5B8B0FA6-6F52-45F6-88C0-CCB146B181D9}"/>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AA37C5F6-A585-4DF9-B41E-8411397DD47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48B7F05-BBB1-4AC0-80F7-C6956BEC77B2}"/>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EC7F6028-15CF-4BA5-AF94-E8F828714159}"/>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DBC2416C-FDDD-4E05-BAE0-395EB6B0E379}"/>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DA5DDD17-0C89-4D4C-B184-17B69D12CA25}"/>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4CFE4E58-69B5-4580-BE2A-D1A0DF3B938B}"/>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567E00CF-7612-4793-8B84-407748664B1B}"/>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B3F12945-BCCF-4742-8C02-8FC6D45B2171}"/>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485EA59-1064-46D7-8C5C-97E6335703DF}"/>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2C28FE12-3105-4878-B4B4-F6CFB9375E89}"/>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6581CB86-2481-430E-B27C-42231105A4E7}"/>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9FAF620D-281D-4801-A8A1-79EA749F2F59}"/>
            </a:ext>
          </a:extLst>
        </xdr:cNvPr>
        <xdr:cNvCxnSpPr/>
      </xdr:nvCxnSpPr>
      <xdr:spPr>
        <a:xfrm flipV="1">
          <a:off x="9429115" y="925576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5AE2E587-BA0C-4F2B-B56E-2AD825CEB940}"/>
            </a:ext>
          </a:extLst>
        </xdr:cNvPr>
        <xdr:cNvSpPr txBox="1"/>
      </xdr:nvSpPr>
      <xdr:spPr>
        <a:xfrm>
          <a:off x="946785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2940B882-4767-4331-B4A3-8FD752BA6FB5}"/>
            </a:ext>
          </a:extLst>
        </xdr:cNvPr>
        <xdr:cNvCxnSpPr/>
      </xdr:nvCxnSpPr>
      <xdr:spPr>
        <a:xfrm>
          <a:off x="9359900" y="1053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84C595B2-E83A-4900-B260-0B7710879C78}"/>
            </a:ext>
          </a:extLst>
        </xdr:cNvPr>
        <xdr:cNvSpPr txBox="1"/>
      </xdr:nvSpPr>
      <xdr:spPr>
        <a:xfrm>
          <a:off x="9467850" y="904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A05B2510-89AE-4AEC-BBB1-75D371A4A269}"/>
            </a:ext>
          </a:extLst>
        </xdr:cNvPr>
        <xdr:cNvCxnSpPr/>
      </xdr:nvCxnSpPr>
      <xdr:spPr>
        <a:xfrm>
          <a:off x="9359900" y="9255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7" name="【体育館・プール】&#10;一人当たり面積平均値テキスト">
          <a:extLst>
            <a:ext uri="{FF2B5EF4-FFF2-40B4-BE49-F238E27FC236}">
              <a16:creationId xmlns:a16="http://schemas.microsoft.com/office/drawing/2014/main" id="{E88D0EB1-0692-4E6A-AD68-BEE925543F41}"/>
            </a:ext>
          </a:extLst>
        </xdr:cNvPr>
        <xdr:cNvSpPr txBox="1"/>
      </xdr:nvSpPr>
      <xdr:spPr>
        <a:xfrm>
          <a:off x="9467850" y="10115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59A923DC-445E-48FD-98B3-F3FD051D3BA5}"/>
            </a:ext>
          </a:extLst>
        </xdr:cNvPr>
        <xdr:cNvSpPr/>
      </xdr:nvSpPr>
      <xdr:spPr>
        <a:xfrm>
          <a:off x="9398000" y="10137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89CACB3F-913A-402D-AF9D-CA09C3578A00}"/>
            </a:ext>
          </a:extLst>
        </xdr:cNvPr>
        <xdr:cNvSpPr/>
      </xdr:nvSpPr>
      <xdr:spPr>
        <a:xfrm>
          <a:off x="8636000" y="101561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2C122010-DFF7-4878-A73D-2C34A6907FF3}"/>
            </a:ext>
          </a:extLst>
        </xdr:cNvPr>
        <xdr:cNvSpPr/>
      </xdr:nvSpPr>
      <xdr:spPr>
        <a:xfrm>
          <a:off x="7842250" y="10167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9FE77429-3D8C-4BD6-BA6F-297968D745A7}"/>
            </a:ext>
          </a:extLst>
        </xdr:cNvPr>
        <xdr:cNvSpPr/>
      </xdr:nvSpPr>
      <xdr:spPr>
        <a:xfrm>
          <a:off x="7029450" y="1015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E0FCF73E-07E8-4265-ABA7-E196B4F57296}"/>
            </a:ext>
          </a:extLst>
        </xdr:cNvPr>
        <xdr:cNvSpPr/>
      </xdr:nvSpPr>
      <xdr:spPr>
        <a:xfrm>
          <a:off x="6235700" y="10148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E1BAA60-6ADB-4418-8DC8-1AC75D285F61}"/>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33012BF-42FB-4D05-BA0D-6BE7B55BA0C3}"/>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EE4B050-05EE-46ED-A78F-A5C7C16E9749}"/>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C2375EC-92BB-4C37-8054-5077F948600F}"/>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57988A3-03C7-49EB-A752-A6390091316F}"/>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25400</xdr:rowOff>
    </xdr:from>
    <xdr:to>
      <xdr:col>55</xdr:col>
      <xdr:colOff>50800</xdr:colOff>
      <xdr:row>60</xdr:row>
      <xdr:rowOff>127000</xdr:rowOff>
    </xdr:to>
    <xdr:sp macro="" textlink="">
      <xdr:nvSpPr>
        <xdr:cNvPr id="248" name="楕円 247">
          <a:extLst>
            <a:ext uri="{FF2B5EF4-FFF2-40B4-BE49-F238E27FC236}">
              <a16:creationId xmlns:a16="http://schemas.microsoft.com/office/drawing/2014/main" id="{69069E36-7ADA-41B0-9616-F47B1C437E15}"/>
            </a:ext>
          </a:extLst>
        </xdr:cNvPr>
        <xdr:cNvSpPr/>
      </xdr:nvSpPr>
      <xdr:spPr>
        <a:xfrm>
          <a:off x="9398000" y="9937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48277</xdr:rowOff>
    </xdr:from>
    <xdr:ext cx="469744" cy="259045"/>
    <xdr:sp macro="" textlink="">
      <xdr:nvSpPr>
        <xdr:cNvPr id="249" name="【体育館・プール】&#10;一人当たり面積該当値テキスト">
          <a:extLst>
            <a:ext uri="{FF2B5EF4-FFF2-40B4-BE49-F238E27FC236}">
              <a16:creationId xmlns:a16="http://schemas.microsoft.com/office/drawing/2014/main" id="{F9091BE4-FBDC-45F6-9C37-064E9B4AC975}"/>
            </a:ext>
          </a:extLst>
        </xdr:cNvPr>
        <xdr:cNvSpPr txBox="1"/>
      </xdr:nvSpPr>
      <xdr:spPr>
        <a:xfrm>
          <a:off x="9467850" y="979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13970</xdr:rowOff>
    </xdr:from>
    <xdr:to>
      <xdr:col>50</xdr:col>
      <xdr:colOff>165100</xdr:colOff>
      <xdr:row>60</xdr:row>
      <xdr:rowOff>115570</xdr:rowOff>
    </xdr:to>
    <xdr:sp macro="" textlink="">
      <xdr:nvSpPr>
        <xdr:cNvPr id="250" name="楕円 249">
          <a:extLst>
            <a:ext uri="{FF2B5EF4-FFF2-40B4-BE49-F238E27FC236}">
              <a16:creationId xmlns:a16="http://schemas.microsoft.com/office/drawing/2014/main" id="{A2963E7A-01B3-4733-97F7-9A53A6FFB3E6}"/>
            </a:ext>
          </a:extLst>
        </xdr:cNvPr>
        <xdr:cNvSpPr/>
      </xdr:nvSpPr>
      <xdr:spPr>
        <a:xfrm>
          <a:off x="8636000" y="99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64770</xdr:rowOff>
    </xdr:from>
    <xdr:to>
      <xdr:col>55</xdr:col>
      <xdr:colOff>0</xdr:colOff>
      <xdr:row>60</xdr:row>
      <xdr:rowOff>76200</xdr:rowOff>
    </xdr:to>
    <xdr:cxnSp macro="">
      <xdr:nvCxnSpPr>
        <xdr:cNvPr id="251" name="直線コネクタ 250">
          <a:extLst>
            <a:ext uri="{FF2B5EF4-FFF2-40B4-BE49-F238E27FC236}">
              <a16:creationId xmlns:a16="http://schemas.microsoft.com/office/drawing/2014/main" id="{5DCE40F7-F3E7-480B-B391-17887CB40220}"/>
            </a:ext>
          </a:extLst>
        </xdr:cNvPr>
        <xdr:cNvCxnSpPr/>
      </xdr:nvCxnSpPr>
      <xdr:spPr>
        <a:xfrm>
          <a:off x="8686800" y="9977120"/>
          <a:ext cx="7429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21590</xdr:rowOff>
    </xdr:from>
    <xdr:to>
      <xdr:col>46</xdr:col>
      <xdr:colOff>38100</xdr:colOff>
      <xdr:row>60</xdr:row>
      <xdr:rowOff>123190</xdr:rowOff>
    </xdr:to>
    <xdr:sp macro="" textlink="">
      <xdr:nvSpPr>
        <xdr:cNvPr id="252" name="楕円 251">
          <a:extLst>
            <a:ext uri="{FF2B5EF4-FFF2-40B4-BE49-F238E27FC236}">
              <a16:creationId xmlns:a16="http://schemas.microsoft.com/office/drawing/2014/main" id="{AB076CF8-C7D3-4D72-9B47-191511097169}"/>
            </a:ext>
          </a:extLst>
        </xdr:cNvPr>
        <xdr:cNvSpPr/>
      </xdr:nvSpPr>
      <xdr:spPr>
        <a:xfrm>
          <a:off x="7842250" y="99339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64770</xdr:rowOff>
    </xdr:from>
    <xdr:to>
      <xdr:col>50</xdr:col>
      <xdr:colOff>114300</xdr:colOff>
      <xdr:row>60</xdr:row>
      <xdr:rowOff>72390</xdr:rowOff>
    </xdr:to>
    <xdr:cxnSp macro="">
      <xdr:nvCxnSpPr>
        <xdr:cNvPr id="253" name="直線コネクタ 252">
          <a:extLst>
            <a:ext uri="{FF2B5EF4-FFF2-40B4-BE49-F238E27FC236}">
              <a16:creationId xmlns:a16="http://schemas.microsoft.com/office/drawing/2014/main" id="{42B8C2F7-C251-4DD0-A13F-A39486921ACB}"/>
            </a:ext>
          </a:extLst>
        </xdr:cNvPr>
        <xdr:cNvCxnSpPr/>
      </xdr:nvCxnSpPr>
      <xdr:spPr>
        <a:xfrm flipV="1">
          <a:off x="7886700" y="997712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33020</xdr:rowOff>
    </xdr:from>
    <xdr:to>
      <xdr:col>41</xdr:col>
      <xdr:colOff>101600</xdr:colOff>
      <xdr:row>60</xdr:row>
      <xdr:rowOff>134620</xdr:rowOff>
    </xdr:to>
    <xdr:sp macro="" textlink="">
      <xdr:nvSpPr>
        <xdr:cNvPr id="254" name="楕円 253">
          <a:extLst>
            <a:ext uri="{FF2B5EF4-FFF2-40B4-BE49-F238E27FC236}">
              <a16:creationId xmlns:a16="http://schemas.microsoft.com/office/drawing/2014/main" id="{ABB369BD-D4F0-4D08-89CF-E8DB7A891BD9}"/>
            </a:ext>
          </a:extLst>
        </xdr:cNvPr>
        <xdr:cNvSpPr/>
      </xdr:nvSpPr>
      <xdr:spPr>
        <a:xfrm>
          <a:off x="702945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72390</xdr:rowOff>
    </xdr:from>
    <xdr:to>
      <xdr:col>45</xdr:col>
      <xdr:colOff>177800</xdr:colOff>
      <xdr:row>60</xdr:row>
      <xdr:rowOff>83820</xdr:rowOff>
    </xdr:to>
    <xdr:cxnSp macro="">
      <xdr:nvCxnSpPr>
        <xdr:cNvPr id="255" name="直線コネクタ 254">
          <a:extLst>
            <a:ext uri="{FF2B5EF4-FFF2-40B4-BE49-F238E27FC236}">
              <a16:creationId xmlns:a16="http://schemas.microsoft.com/office/drawing/2014/main" id="{3C299BC2-FF3A-4B81-A122-9EE8FDA621D7}"/>
            </a:ext>
          </a:extLst>
        </xdr:cNvPr>
        <xdr:cNvCxnSpPr/>
      </xdr:nvCxnSpPr>
      <xdr:spPr>
        <a:xfrm flipV="1">
          <a:off x="7080250" y="998474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40640</xdr:rowOff>
    </xdr:from>
    <xdr:to>
      <xdr:col>36</xdr:col>
      <xdr:colOff>165100</xdr:colOff>
      <xdr:row>60</xdr:row>
      <xdr:rowOff>142240</xdr:rowOff>
    </xdr:to>
    <xdr:sp macro="" textlink="">
      <xdr:nvSpPr>
        <xdr:cNvPr id="256" name="楕円 255">
          <a:extLst>
            <a:ext uri="{FF2B5EF4-FFF2-40B4-BE49-F238E27FC236}">
              <a16:creationId xmlns:a16="http://schemas.microsoft.com/office/drawing/2014/main" id="{482D1671-B983-4823-826B-4AB662281008}"/>
            </a:ext>
          </a:extLst>
        </xdr:cNvPr>
        <xdr:cNvSpPr/>
      </xdr:nvSpPr>
      <xdr:spPr>
        <a:xfrm>
          <a:off x="62357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83820</xdr:rowOff>
    </xdr:from>
    <xdr:to>
      <xdr:col>41</xdr:col>
      <xdr:colOff>50800</xdr:colOff>
      <xdr:row>60</xdr:row>
      <xdr:rowOff>91440</xdr:rowOff>
    </xdr:to>
    <xdr:cxnSp macro="">
      <xdr:nvCxnSpPr>
        <xdr:cNvPr id="257" name="直線コネクタ 256">
          <a:extLst>
            <a:ext uri="{FF2B5EF4-FFF2-40B4-BE49-F238E27FC236}">
              <a16:creationId xmlns:a16="http://schemas.microsoft.com/office/drawing/2014/main" id="{BF2DB3B4-6A4B-48A7-BAA3-2B3CB5B9767F}"/>
            </a:ext>
          </a:extLst>
        </xdr:cNvPr>
        <xdr:cNvCxnSpPr/>
      </xdr:nvCxnSpPr>
      <xdr:spPr>
        <a:xfrm flipV="1">
          <a:off x="6286500" y="999617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a:extLst>
            <a:ext uri="{FF2B5EF4-FFF2-40B4-BE49-F238E27FC236}">
              <a16:creationId xmlns:a16="http://schemas.microsoft.com/office/drawing/2014/main" id="{27A71E72-BDDD-47BE-BE58-19520F423ACC}"/>
            </a:ext>
          </a:extLst>
        </xdr:cNvPr>
        <xdr:cNvSpPr txBox="1"/>
      </xdr:nvSpPr>
      <xdr:spPr>
        <a:xfrm>
          <a:off x="8458277" y="102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a:extLst>
            <a:ext uri="{FF2B5EF4-FFF2-40B4-BE49-F238E27FC236}">
              <a16:creationId xmlns:a16="http://schemas.microsoft.com/office/drawing/2014/main" id="{0FE9D537-CBF6-4FA5-9EF8-79233C713E5C}"/>
            </a:ext>
          </a:extLst>
        </xdr:cNvPr>
        <xdr:cNvSpPr txBox="1"/>
      </xdr:nvSpPr>
      <xdr:spPr>
        <a:xfrm>
          <a:off x="7677227" y="102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a:extLst>
            <a:ext uri="{FF2B5EF4-FFF2-40B4-BE49-F238E27FC236}">
              <a16:creationId xmlns:a16="http://schemas.microsoft.com/office/drawing/2014/main" id="{C6593E01-33D8-4F69-A4AC-4B3628D6D11F}"/>
            </a:ext>
          </a:extLst>
        </xdr:cNvPr>
        <xdr:cNvSpPr txBox="1"/>
      </xdr:nvSpPr>
      <xdr:spPr>
        <a:xfrm>
          <a:off x="6864427" y="1024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61" name="n_4aveValue【体育館・プール】&#10;一人当たり面積">
          <a:extLst>
            <a:ext uri="{FF2B5EF4-FFF2-40B4-BE49-F238E27FC236}">
              <a16:creationId xmlns:a16="http://schemas.microsoft.com/office/drawing/2014/main" id="{B72E859E-03A7-43F4-8629-911B30947FA1}"/>
            </a:ext>
          </a:extLst>
        </xdr:cNvPr>
        <xdr:cNvSpPr txBox="1"/>
      </xdr:nvSpPr>
      <xdr:spPr>
        <a:xfrm>
          <a:off x="6070677" y="102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132097</xdr:rowOff>
    </xdr:from>
    <xdr:ext cx="469744" cy="259045"/>
    <xdr:sp macro="" textlink="">
      <xdr:nvSpPr>
        <xdr:cNvPr id="262" name="n_1mainValue【体育館・プール】&#10;一人当たり面積">
          <a:extLst>
            <a:ext uri="{FF2B5EF4-FFF2-40B4-BE49-F238E27FC236}">
              <a16:creationId xmlns:a16="http://schemas.microsoft.com/office/drawing/2014/main" id="{F5E103C1-26D8-4229-98B1-30A8625473F4}"/>
            </a:ext>
          </a:extLst>
        </xdr:cNvPr>
        <xdr:cNvSpPr txBox="1"/>
      </xdr:nvSpPr>
      <xdr:spPr>
        <a:xfrm>
          <a:off x="8458277"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139717</xdr:rowOff>
    </xdr:from>
    <xdr:ext cx="469744" cy="259045"/>
    <xdr:sp macro="" textlink="">
      <xdr:nvSpPr>
        <xdr:cNvPr id="263" name="n_2mainValue【体育館・プール】&#10;一人当たり面積">
          <a:extLst>
            <a:ext uri="{FF2B5EF4-FFF2-40B4-BE49-F238E27FC236}">
              <a16:creationId xmlns:a16="http://schemas.microsoft.com/office/drawing/2014/main" id="{D3238909-8B4B-4669-A23E-A9A1657F26C2}"/>
            </a:ext>
          </a:extLst>
        </xdr:cNvPr>
        <xdr:cNvSpPr txBox="1"/>
      </xdr:nvSpPr>
      <xdr:spPr>
        <a:xfrm>
          <a:off x="7677227" y="972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151147</xdr:rowOff>
    </xdr:from>
    <xdr:ext cx="469744" cy="259045"/>
    <xdr:sp macro="" textlink="">
      <xdr:nvSpPr>
        <xdr:cNvPr id="264" name="n_3mainValue【体育館・プール】&#10;一人当たり面積">
          <a:extLst>
            <a:ext uri="{FF2B5EF4-FFF2-40B4-BE49-F238E27FC236}">
              <a16:creationId xmlns:a16="http://schemas.microsoft.com/office/drawing/2014/main" id="{DD323A51-670D-4DB3-BC14-C12DC47118EF}"/>
            </a:ext>
          </a:extLst>
        </xdr:cNvPr>
        <xdr:cNvSpPr txBox="1"/>
      </xdr:nvSpPr>
      <xdr:spPr>
        <a:xfrm>
          <a:off x="6864427" y="97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158767</xdr:rowOff>
    </xdr:from>
    <xdr:ext cx="469744" cy="259045"/>
    <xdr:sp macro="" textlink="">
      <xdr:nvSpPr>
        <xdr:cNvPr id="265" name="n_4mainValue【体育館・プール】&#10;一人当たり面積">
          <a:extLst>
            <a:ext uri="{FF2B5EF4-FFF2-40B4-BE49-F238E27FC236}">
              <a16:creationId xmlns:a16="http://schemas.microsoft.com/office/drawing/2014/main" id="{E2564234-2C8F-4104-AA3A-41DC30BB669D}"/>
            </a:ext>
          </a:extLst>
        </xdr:cNvPr>
        <xdr:cNvSpPr txBox="1"/>
      </xdr:nvSpPr>
      <xdr:spPr>
        <a:xfrm>
          <a:off x="6070677" y="974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346EDBD9-8DF5-41B6-A3DC-40655C4B0E1D}"/>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C0C66A5D-FCE3-46BE-95AF-E13585EFA5A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51EB3383-0732-43DF-B2DB-69E4AB76AAC7}"/>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46FA0C1-120D-461E-AA53-E8CDE323A7ED}"/>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4F51BD1A-A6F8-4D9B-BD17-680B2C62E184}"/>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716DC181-80A1-4E43-AFCC-B4A7ED873355}"/>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79B02001-4962-4B39-B177-8C983E61AC5D}"/>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4A343C0-9CBD-48A4-AA83-842947DB3BB2}"/>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2348E135-5CE9-4421-848E-2602144F709E}"/>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2073035D-F2EF-46E5-9938-5E4B7DBD5C5F}"/>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EE56B9D-FFB6-4662-8DB6-56EB33643CFF}"/>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907B03CF-7557-49F8-933D-00DDD27026F6}"/>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9C451211-1DC3-4DE0-AF9F-16DDB5564CF5}"/>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C5D56A5B-00B1-4281-9F0B-764DC7394420}"/>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3B7C7CCC-712D-4DF7-87B4-A06E41EC744D}"/>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7BEFEC22-AE34-4756-8E4D-2ACDF9EFA85F}"/>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781F55D3-FFBD-49EB-98F4-8D5DE08ABD38}"/>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B3EEEBBE-3414-407D-B113-DFCA6FF7F7D0}"/>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DFAD33A4-7BFC-4451-AA47-721398731D61}"/>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85F97F4-8E6D-40E8-BF84-5B51212E2D7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EDC70E3C-DBA0-4D69-BDF2-E0D276A259E9}"/>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964E53BF-3FD9-4FBB-B795-488B48834C45}"/>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68386685-4E6E-49B3-AFD5-C929FE73B86D}"/>
            </a:ext>
          </a:extLst>
        </xdr:cNvPr>
        <xdr:cNvCxnSpPr/>
      </xdr:nvCxnSpPr>
      <xdr:spPr>
        <a:xfrm flipV="1">
          <a:off x="4177665" y="12961113"/>
          <a:ext cx="0" cy="128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309861CF-453E-48C5-AFC3-62F4909793BC}"/>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F1DA201B-0D85-4B22-BAD1-322EC62E5D41}"/>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F5B468A4-3F18-4CC4-8F23-EB455F384C9E}"/>
            </a:ext>
          </a:extLst>
        </xdr:cNvPr>
        <xdr:cNvSpPr txBox="1"/>
      </xdr:nvSpPr>
      <xdr:spPr>
        <a:xfrm>
          <a:off x="4216400" y="1274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EEF7BB54-71EC-49E4-8C80-EB63ACAAEB46}"/>
            </a:ext>
          </a:extLst>
        </xdr:cNvPr>
        <xdr:cNvCxnSpPr/>
      </xdr:nvCxnSpPr>
      <xdr:spPr>
        <a:xfrm>
          <a:off x="4108450" y="12961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CD0E7D9E-8868-4E60-A9B5-487CB3639E67}"/>
            </a:ext>
          </a:extLst>
        </xdr:cNvPr>
        <xdr:cNvSpPr txBox="1"/>
      </xdr:nvSpPr>
      <xdr:spPr>
        <a:xfrm>
          <a:off x="4216400" y="131691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6E7C2792-24FF-4C5D-B481-C1C5EF0E55A3}"/>
            </a:ext>
          </a:extLst>
        </xdr:cNvPr>
        <xdr:cNvSpPr/>
      </xdr:nvSpPr>
      <xdr:spPr>
        <a:xfrm>
          <a:off x="4127500" y="133113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F1E1F87D-F679-4174-9282-DE4448F81F6F}"/>
            </a:ext>
          </a:extLst>
        </xdr:cNvPr>
        <xdr:cNvSpPr/>
      </xdr:nvSpPr>
      <xdr:spPr>
        <a:xfrm>
          <a:off x="3384550" y="133113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5F7889BE-6C5B-4638-B6E1-A2153D6A6EFC}"/>
            </a:ext>
          </a:extLst>
        </xdr:cNvPr>
        <xdr:cNvSpPr/>
      </xdr:nvSpPr>
      <xdr:spPr>
        <a:xfrm>
          <a:off x="2571750" y="13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DDA5D638-971C-4BCE-8ABC-4BDD3230B204}"/>
            </a:ext>
          </a:extLst>
        </xdr:cNvPr>
        <xdr:cNvSpPr/>
      </xdr:nvSpPr>
      <xdr:spPr>
        <a:xfrm>
          <a:off x="1778000" y="132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0B6F7A92-D42B-475D-B202-55ED7B6F1A1C}"/>
            </a:ext>
          </a:extLst>
        </xdr:cNvPr>
        <xdr:cNvSpPr/>
      </xdr:nvSpPr>
      <xdr:spPr>
        <a:xfrm>
          <a:off x="984250" y="132519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CFAF41B-30F7-4048-88B2-D962EFFE057B}"/>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611F898-49E4-4D00-8165-30E791902D52}"/>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1AB1990-1BB0-4150-888B-B37923C07539}"/>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1412A6D-7747-4A10-8864-9E7F3E949F31}"/>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745368A-D534-4DF1-9250-60353272A632}"/>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129032</xdr:rowOff>
    </xdr:from>
    <xdr:to>
      <xdr:col>24</xdr:col>
      <xdr:colOff>114300</xdr:colOff>
      <xdr:row>81</xdr:row>
      <xdr:rowOff>59182</xdr:rowOff>
    </xdr:to>
    <xdr:sp macro="" textlink="">
      <xdr:nvSpPr>
        <xdr:cNvPr id="304" name="楕円 303">
          <a:extLst>
            <a:ext uri="{FF2B5EF4-FFF2-40B4-BE49-F238E27FC236}">
              <a16:creationId xmlns:a16="http://schemas.microsoft.com/office/drawing/2014/main" id="{689615A9-4461-41F8-AF1A-8763EBAC1754}"/>
            </a:ext>
          </a:extLst>
        </xdr:cNvPr>
        <xdr:cNvSpPr/>
      </xdr:nvSpPr>
      <xdr:spPr>
        <a:xfrm>
          <a:off x="4127500" y="133433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107459</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67E45BFD-8647-43C7-8208-9DF251A53BFC}"/>
            </a:ext>
          </a:extLst>
        </xdr:cNvPr>
        <xdr:cNvSpPr txBox="1"/>
      </xdr:nvSpPr>
      <xdr:spPr>
        <a:xfrm>
          <a:off x="4216400" y="13321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306" name="楕円 305">
          <a:extLst>
            <a:ext uri="{FF2B5EF4-FFF2-40B4-BE49-F238E27FC236}">
              <a16:creationId xmlns:a16="http://schemas.microsoft.com/office/drawing/2014/main" id="{FCA2E682-79E8-41A0-8251-2D5EE4BB32DD}"/>
            </a:ext>
          </a:extLst>
        </xdr:cNvPr>
        <xdr:cNvSpPr/>
      </xdr:nvSpPr>
      <xdr:spPr>
        <a:xfrm>
          <a:off x="3384550" y="13315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81</xdr:row>
      <xdr:rowOff>8382</xdr:rowOff>
    </xdr:to>
    <xdr:cxnSp macro="">
      <xdr:nvCxnSpPr>
        <xdr:cNvPr id="307" name="直線コネクタ 306">
          <a:extLst>
            <a:ext uri="{FF2B5EF4-FFF2-40B4-BE49-F238E27FC236}">
              <a16:creationId xmlns:a16="http://schemas.microsoft.com/office/drawing/2014/main" id="{FAE8E276-BDAF-49EC-9996-541AA154ADDF}"/>
            </a:ext>
          </a:extLst>
        </xdr:cNvPr>
        <xdr:cNvCxnSpPr/>
      </xdr:nvCxnSpPr>
      <xdr:spPr>
        <a:xfrm>
          <a:off x="3429000" y="13366750"/>
          <a:ext cx="7493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55880</xdr:rowOff>
    </xdr:from>
    <xdr:to>
      <xdr:col>15</xdr:col>
      <xdr:colOff>101600</xdr:colOff>
      <xdr:row>80</xdr:row>
      <xdr:rowOff>157480</xdr:rowOff>
    </xdr:to>
    <xdr:sp macro="" textlink="">
      <xdr:nvSpPr>
        <xdr:cNvPr id="308" name="楕円 307">
          <a:extLst>
            <a:ext uri="{FF2B5EF4-FFF2-40B4-BE49-F238E27FC236}">
              <a16:creationId xmlns:a16="http://schemas.microsoft.com/office/drawing/2014/main" id="{F212AFDA-8AB3-4BBB-A312-AAE97D8A9F36}"/>
            </a:ext>
          </a:extLst>
        </xdr:cNvPr>
        <xdr:cNvSpPr/>
      </xdr:nvSpPr>
      <xdr:spPr>
        <a:xfrm>
          <a:off x="257175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106680</xdr:rowOff>
    </xdr:from>
    <xdr:to>
      <xdr:col>19</xdr:col>
      <xdr:colOff>177800</xdr:colOff>
      <xdr:row>80</xdr:row>
      <xdr:rowOff>152400</xdr:rowOff>
    </xdr:to>
    <xdr:cxnSp macro="">
      <xdr:nvCxnSpPr>
        <xdr:cNvPr id="309" name="直線コネクタ 308">
          <a:extLst>
            <a:ext uri="{FF2B5EF4-FFF2-40B4-BE49-F238E27FC236}">
              <a16:creationId xmlns:a16="http://schemas.microsoft.com/office/drawing/2014/main" id="{E6BBAFB0-BA31-416D-914E-319D74038E91}"/>
            </a:ext>
          </a:extLst>
        </xdr:cNvPr>
        <xdr:cNvCxnSpPr/>
      </xdr:nvCxnSpPr>
      <xdr:spPr>
        <a:xfrm>
          <a:off x="2622550" y="13321030"/>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19304</xdr:rowOff>
    </xdr:from>
    <xdr:to>
      <xdr:col>10</xdr:col>
      <xdr:colOff>165100</xdr:colOff>
      <xdr:row>80</xdr:row>
      <xdr:rowOff>120904</xdr:rowOff>
    </xdr:to>
    <xdr:sp macro="" textlink="">
      <xdr:nvSpPr>
        <xdr:cNvPr id="310" name="楕円 309">
          <a:extLst>
            <a:ext uri="{FF2B5EF4-FFF2-40B4-BE49-F238E27FC236}">
              <a16:creationId xmlns:a16="http://schemas.microsoft.com/office/drawing/2014/main" id="{A5F9225B-EDCD-4A3C-B2C1-F56021CA0A91}"/>
            </a:ext>
          </a:extLst>
        </xdr:cNvPr>
        <xdr:cNvSpPr/>
      </xdr:nvSpPr>
      <xdr:spPr>
        <a:xfrm>
          <a:off x="1778000" y="132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70104</xdr:rowOff>
    </xdr:from>
    <xdr:to>
      <xdr:col>15</xdr:col>
      <xdr:colOff>50800</xdr:colOff>
      <xdr:row>80</xdr:row>
      <xdr:rowOff>106680</xdr:rowOff>
    </xdr:to>
    <xdr:cxnSp macro="">
      <xdr:nvCxnSpPr>
        <xdr:cNvPr id="311" name="直線コネクタ 310">
          <a:extLst>
            <a:ext uri="{FF2B5EF4-FFF2-40B4-BE49-F238E27FC236}">
              <a16:creationId xmlns:a16="http://schemas.microsoft.com/office/drawing/2014/main" id="{AAE58FF2-3EFB-4204-9479-686AD14B43C3}"/>
            </a:ext>
          </a:extLst>
        </xdr:cNvPr>
        <xdr:cNvCxnSpPr/>
      </xdr:nvCxnSpPr>
      <xdr:spPr>
        <a:xfrm>
          <a:off x="1828800" y="13284454"/>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140463</xdr:rowOff>
    </xdr:from>
    <xdr:to>
      <xdr:col>6</xdr:col>
      <xdr:colOff>38100</xdr:colOff>
      <xdr:row>80</xdr:row>
      <xdr:rowOff>70613</xdr:rowOff>
    </xdr:to>
    <xdr:sp macro="" textlink="">
      <xdr:nvSpPr>
        <xdr:cNvPr id="312" name="楕円 311">
          <a:extLst>
            <a:ext uri="{FF2B5EF4-FFF2-40B4-BE49-F238E27FC236}">
              <a16:creationId xmlns:a16="http://schemas.microsoft.com/office/drawing/2014/main" id="{91CE50D1-5167-4F79-853C-AB2A111CF55D}"/>
            </a:ext>
          </a:extLst>
        </xdr:cNvPr>
        <xdr:cNvSpPr/>
      </xdr:nvSpPr>
      <xdr:spPr>
        <a:xfrm>
          <a:off x="984250" y="131897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19813</xdr:rowOff>
    </xdr:from>
    <xdr:to>
      <xdr:col>10</xdr:col>
      <xdr:colOff>114300</xdr:colOff>
      <xdr:row>80</xdr:row>
      <xdr:rowOff>70104</xdr:rowOff>
    </xdr:to>
    <xdr:cxnSp macro="">
      <xdr:nvCxnSpPr>
        <xdr:cNvPr id="313" name="直線コネクタ 312">
          <a:extLst>
            <a:ext uri="{FF2B5EF4-FFF2-40B4-BE49-F238E27FC236}">
              <a16:creationId xmlns:a16="http://schemas.microsoft.com/office/drawing/2014/main" id="{427BD206-48BE-4EA5-9F76-5AE1DD8C5C5A}"/>
            </a:ext>
          </a:extLst>
        </xdr:cNvPr>
        <xdr:cNvCxnSpPr/>
      </xdr:nvCxnSpPr>
      <xdr:spPr>
        <a:xfrm>
          <a:off x="1028700" y="13234163"/>
          <a:ext cx="8001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a:extLst>
            <a:ext uri="{FF2B5EF4-FFF2-40B4-BE49-F238E27FC236}">
              <a16:creationId xmlns:a16="http://schemas.microsoft.com/office/drawing/2014/main" id="{8B0AC2F9-D576-45A1-9C0D-9E1566BC93F5}"/>
            </a:ext>
          </a:extLst>
        </xdr:cNvPr>
        <xdr:cNvSpPr txBox="1"/>
      </xdr:nvSpPr>
      <xdr:spPr>
        <a:xfrm>
          <a:off x="3239144" y="130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macro="" textlink="">
      <xdr:nvSpPr>
        <xdr:cNvPr id="315" name="n_2aveValue【福祉施設】&#10;有形固定資産減価償却率">
          <a:extLst>
            <a:ext uri="{FF2B5EF4-FFF2-40B4-BE49-F238E27FC236}">
              <a16:creationId xmlns:a16="http://schemas.microsoft.com/office/drawing/2014/main" id="{3BBE9241-6456-451A-BA6D-719D14A592B8}"/>
            </a:ext>
          </a:extLst>
        </xdr:cNvPr>
        <xdr:cNvSpPr txBox="1"/>
      </xdr:nvSpPr>
      <xdr:spPr>
        <a:xfrm>
          <a:off x="2439044" y="13372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6" name="n_3aveValue【福祉施設】&#10;有形固定資産減価償却率">
          <a:extLst>
            <a:ext uri="{FF2B5EF4-FFF2-40B4-BE49-F238E27FC236}">
              <a16:creationId xmlns:a16="http://schemas.microsoft.com/office/drawing/2014/main" id="{AB5201B5-6247-4BFD-8464-0922D7E26865}"/>
            </a:ext>
          </a:extLst>
        </xdr:cNvPr>
        <xdr:cNvSpPr txBox="1"/>
      </xdr:nvSpPr>
      <xdr:spPr>
        <a:xfrm>
          <a:off x="1645294" y="13353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130319</xdr:rowOff>
    </xdr:from>
    <xdr:ext cx="405111" cy="259045"/>
    <xdr:sp macro="" textlink="">
      <xdr:nvSpPr>
        <xdr:cNvPr id="317" name="n_4aveValue【福祉施設】&#10;有形固定資産減価償却率">
          <a:extLst>
            <a:ext uri="{FF2B5EF4-FFF2-40B4-BE49-F238E27FC236}">
              <a16:creationId xmlns:a16="http://schemas.microsoft.com/office/drawing/2014/main" id="{C93705D9-CAF8-4295-9323-22F90EA9C664}"/>
            </a:ext>
          </a:extLst>
        </xdr:cNvPr>
        <xdr:cNvSpPr txBox="1"/>
      </xdr:nvSpPr>
      <xdr:spPr>
        <a:xfrm>
          <a:off x="851544" y="13344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22877</xdr:rowOff>
    </xdr:from>
    <xdr:ext cx="405111" cy="259045"/>
    <xdr:sp macro="" textlink="">
      <xdr:nvSpPr>
        <xdr:cNvPr id="318" name="n_1mainValue【福祉施設】&#10;有形固定資産減価償却率">
          <a:extLst>
            <a:ext uri="{FF2B5EF4-FFF2-40B4-BE49-F238E27FC236}">
              <a16:creationId xmlns:a16="http://schemas.microsoft.com/office/drawing/2014/main" id="{20821C52-836B-4D6E-B64B-E1CA5319253D}"/>
            </a:ext>
          </a:extLst>
        </xdr:cNvPr>
        <xdr:cNvSpPr txBox="1"/>
      </xdr:nvSpPr>
      <xdr:spPr>
        <a:xfrm>
          <a:off x="32391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2557</xdr:rowOff>
    </xdr:from>
    <xdr:ext cx="405111" cy="259045"/>
    <xdr:sp macro="" textlink="">
      <xdr:nvSpPr>
        <xdr:cNvPr id="319" name="n_2mainValue【福祉施設】&#10;有形固定資産減価償却率">
          <a:extLst>
            <a:ext uri="{FF2B5EF4-FFF2-40B4-BE49-F238E27FC236}">
              <a16:creationId xmlns:a16="http://schemas.microsoft.com/office/drawing/2014/main" id="{C24737DD-0782-44AE-BE73-BDA5E8D9CB2F}"/>
            </a:ext>
          </a:extLst>
        </xdr:cNvPr>
        <xdr:cNvSpPr txBox="1"/>
      </xdr:nvSpPr>
      <xdr:spPr>
        <a:xfrm>
          <a:off x="2439044" y="130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137431</xdr:rowOff>
    </xdr:from>
    <xdr:ext cx="405111" cy="259045"/>
    <xdr:sp macro="" textlink="">
      <xdr:nvSpPr>
        <xdr:cNvPr id="320" name="n_3mainValue【福祉施設】&#10;有形固定資産減価償却率">
          <a:extLst>
            <a:ext uri="{FF2B5EF4-FFF2-40B4-BE49-F238E27FC236}">
              <a16:creationId xmlns:a16="http://schemas.microsoft.com/office/drawing/2014/main" id="{5AE53CAC-58B3-4FDB-909B-96C1B9E998DE}"/>
            </a:ext>
          </a:extLst>
        </xdr:cNvPr>
        <xdr:cNvSpPr txBox="1"/>
      </xdr:nvSpPr>
      <xdr:spPr>
        <a:xfrm>
          <a:off x="1645294" y="13021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87140</xdr:rowOff>
    </xdr:from>
    <xdr:ext cx="405111" cy="259045"/>
    <xdr:sp macro="" textlink="">
      <xdr:nvSpPr>
        <xdr:cNvPr id="321" name="n_4mainValue【福祉施設】&#10;有形固定資産減価償却率">
          <a:extLst>
            <a:ext uri="{FF2B5EF4-FFF2-40B4-BE49-F238E27FC236}">
              <a16:creationId xmlns:a16="http://schemas.microsoft.com/office/drawing/2014/main" id="{541129E5-1E68-478B-99FE-4D4E242792B4}"/>
            </a:ext>
          </a:extLst>
        </xdr:cNvPr>
        <xdr:cNvSpPr txBox="1"/>
      </xdr:nvSpPr>
      <xdr:spPr>
        <a:xfrm>
          <a:off x="851544" y="12971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DA2BFD0-8794-4137-A024-ADCCD5E972B1}"/>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4A9FA4C-0EA8-43CB-BEF5-98FB3A979E62}"/>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EC0B6FF-4E6C-4BC0-8418-A27A7340D3ED}"/>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9C62116-D7BF-4C3D-8414-D981F6BDAE6A}"/>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77B0CCF-1CEF-44A5-B972-AD21D30C7982}"/>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E43D082-6363-4980-A4B9-C9DB7345957F}"/>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57A1C4E-95AD-4598-A506-5A78E6B2917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733BBD8-5332-406E-AEBE-E2FD3FD889A9}"/>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D28F3C5-B941-434E-96A3-AE46A914474B}"/>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AA517DD-6870-48FF-8ACF-BC580201707E}"/>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96D8CDDE-C835-403A-9A55-6E2BAB8133A2}"/>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ADF01F1-B103-4785-BA83-567556D066AB}"/>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D6F5DB7B-58C9-4316-ACE9-15F5E937B81B}"/>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3B9FAA80-67EB-4F59-A43C-77BBF5DF6208}"/>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26E96DE4-BBDD-4F24-9C2C-6A5DB1F34C05}"/>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1439BC1F-1D12-46CC-8570-BBBF0E66A931}"/>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CB7B4846-E14B-4AD8-88C1-0D17B41DDDE9}"/>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C8BA5CC5-CF43-4CC9-9CC2-F38E9197B4AE}"/>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8AFFF6E8-2FCE-4B3D-BA22-CD728F3F8649}"/>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5DCA7A42-D3D7-411A-94E4-6C8D1B909F8C}"/>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E85FCD0A-20EA-4DEF-99C4-8BD981FCAE61}"/>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C9C09C26-8410-41CA-9B3A-5F0A97CDCA51}"/>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C74CD946-825E-439D-BF79-E9E1E3CB23F2}"/>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BAE741D2-6E50-4428-BAF0-448B32F7C322}"/>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5DE0BA7A-4E88-45BE-A0FF-7395C094D712}"/>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7F7BC0D2-122B-4FDA-B396-669FE1975AB4}"/>
            </a:ext>
          </a:extLst>
        </xdr:cNvPr>
        <xdr:cNvCxnSpPr/>
      </xdr:nvCxnSpPr>
      <xdr:spPr>
        <a:xfrm flipV="1">
          <a:off x="9429115" y="12885057"/>
          <a:ext cx="0" cy="1434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61F17F20-09BD-48AB-9755-739CDB871E16}"/>
            </a:ext>
          </a:extLst>
        </xdr:cNvPr>
        <xdr:cNvSpPr txBox="1"/>
      </xdr:nvSpPr>
      <xdr:spPr>
        <a:xfrm>
          <a:off x="94678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6B70C4D0-82D3-4CFD-A125-525D5BC985E9}"/>
            </a:ext>
          </a:extLst>
        </xdr:cNvPr>
        <xdr:cNvCxnSpPr/>
      </xdr:nvCxnSpPr>
      <xdr:spPr>
        <a:xfrm>
          <a:off x="935990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6D874959-BCA9-48EE-A113-D40D4C1A1870}"/>
            </a:ext>
          </a:extLst>
        </xdr:cNvPr>
        <xdr:cNvSpPr txBox="1"/>
      </xdr:nvSpPr>
      <xdr:spPr>
        <a:xfrm>
          <a:off x="9467850" y="1266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21FC57F9-EFB3-4CD1-ACF0-EABE879FBCFC}"/>
            </a:ext>
          </a:extLst>
        </xdr:cNvPr>
        <xdr:cNvCxnSpPr/>
      </xdr:nvCxnSpPr>
      <xdr:spPr>
        <a:xfrm>
          <a:off x="9359900" y="128850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a:extLst>
            <a:ext uri="{FF2B5EF4-FFF2-40B4-BE49-F238E27FC236}">
              <a16:creationId xmlns:a16="http://schemas.microsoft.com/office/drawing/2014/main" id="{031E179B-F3B2-4E0E-86A6-41E2CA344FF7}"/>
            </a:ext>
          </a:extLst>
        </xdr:cNvPr>
        <xdr:cNvSpPr txBox="1"/>
      </xdr:nvSpPr>
      <xdr:spPr>
        <a:xfrm>
          <a:off x="9467850" y="13765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46086B63-E2A9-4502-BB6A-2EF6354A791A}"/>
            </a:ext>
          </a:extLst>
        </xdr:cNvPr>
        <xdr:cNvSpPr/>
      </xdr:nvSpPr>
      <xdr:spPr>
        <a:xfrm>
          <a:off x="9398000" y="137867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1FA7AABB-D856-4836-BC86-29FB1E3B271E}"/>
            </a:ext>
          </a:extLst>
        </xdr:cNvPr>
        <xdr:cNvSpPr/>
      </xdr:nvSpPr>
      <xdr:spPr>
        <a:xfrm>
          <a:off x="863600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5C7942A8-DB60-4C20-8006-B1DA75423961}"/>
            </a:ext>
          </a:extLst>
        </xdr:cNvPr>
        <xdr:cNvSpPr/>
      </xdr:nvSpPr>
      <xdr:spPr>
        <a:xfrm>
          <a:off x="7842250" y="137976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0A677BA4-79B8-4B79-8FE4-B7B315061DD0}"/>
            </a:ext>
          </a:extLst>
        </xdr:cNvPr>
        <xdr:cNvSpPr/>
      </xdr:nvSpPr>
      <xdr:spPr>
        <a:xfrm>
          <a:off x="7029450" y="1377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7E816845-1DC6-44AB-B19D-77E9DE6040D5}"/>
            </a:ext>
          </a:extLst>
        </xdr:cNvPr>
        <xdr:cNvSpPr/>
      </xdr:nvSpPr>
      <xdr:spPr>
        <a:xfrm>
          <a:off x="6235700" y="1376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331A2A8-550F-4696-9E62-54A74084CF23}"/>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CB47CCE-AB8E-47D1-8DF4-6C083C1B7C69}"/>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65234C6-C3C9-41B9-ABE1-4DC3DBA6CE7E}"/>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56D09E9-0AE9-4CA8-B13B-E3231E29F7DF}"/>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BA28612-667F-43F4-A9FA-291ECA29F05F}"/>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17236</xdr:rowOff>
    </xdr:from>
    <xdr:to>
      <xdr:col>55</xdr:col>
      <xdr:colOff>50800</xdr:colOff>
      <xdr:row>81</xdr:row>
      <xdr:rowOff>118836</xdr:rowOff>
    </xdr:to>
    <xdr:sp macro="" textlink="">
      <xdr:nvSpPr>
        <xdr:cNvPr id="363" name="楕円 362">
          <a:extLst>
            <a:ext uri="{FF2B5EF4-FFF2-40B4-BE49-F238E27FC236}">
              <a16:creationId xmlns:a16="http://schemas.microsoft.com/office/drawing/2014/main" id="{DC4044AB-32EC-4632-A957-48785AB56314}"/>
            </a:ext>
          </a:extLst>
        </xdr:cNvPr>
        <xdr:cNvSpPr/>
      </xdr:nvSpPr>
      <xdr:spPr>
        <a:xfrm>
          <a:off x="9398000" y="133966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40113</xdr:rowOff>
    </xdr:from>
    <xdr:ext cx="469744" cy="259045"/>
    <xdr:sp macro="" textlink="">
      <xdr:nvSpPr>
        <xdr:cNvPr id="364" name="【福祉施設】&#10;一人当たり面積該当値テキスト">
          <a:extLst>
            <a:ext uri="{FF2B5EF4-FFF2-40B4-BE49-F238E27FC236}">
              <a16:creationId xmlns:a16="http://schemas.microsoft.com/office/drawing/2014/main" id="{4B390F36-D315-477D-8E4C-5DB80BFBC5A1}"/>
            </a:ext>
          </a:extLst>
        </xdr:cNvPr>
        <xdr:cNvSpPr txBox="1"/>
      </xdr:nvSpPr>
      <xdr:spPr>
        <a:xfrm>
          <a:off x="9467850" y="132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39007</xdr:rowOff>
    </xdr:from>
    <xdr:to>
      <xdr:col>50</xdr:col>
      <xdr:colOff>165100</xdr:colOff>
      <xdr:row>81</xdr:row>
      <xdr:rowOff>140607</xdr:rowOff>
    </xdr:to>
    <xdr:sp macro="" textlink="">
      <xdr:nvSpPr>
        <xdr:cNvPr id="365" name="楕円 364">
          <a:extLst>
            <a:ext uri="{FF2B5EF4-FFF2-40B4-BE49-F238E27FC236}">
              <a16:creationId xmlns:a16="http://schemas.microsoft.com/office/drawing/2014/main" id="{C87136DC-7B22-4910-8AC4-B613C299F388}"/>
            </a:ext>
          </a:extLst>
        </xdr:cNvPr>
        <xdr:cNvSpPr/>
      </xdr:nvSpPr>
      <xdr:spPr>
        <a:xfrm>
          <a:off x="8636000" y="1341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68036</xdr:rowOff>
    </xdr:from>
    <xdr:to>
      <xdr:col>55</xdr:col>
      <xdr:colOff>0</xdr:colOff>
      <xdr:row>81</xdr:row>
      <xdr:rowOff>89807</xdr:rowOff>
    </xdr:to>
    <xdr:cxnSp macro="">
      <xdr:nvCxnSpPr>
        <xdr:cNvPr id="366" name="直線コネクタ 365">
          <a:extLst>
            <a:ext uri="{FF2B5EF4-FFF2-40B4-BE49-F238E27FC236}">
              <a16:creationId xmlns:a16="http://schemas.microsoft.com/office/drawing/2014/main" id="{1D772445-866F-435B-BF6F-F3BFC2703520}"/>
            </a:ext>
          </a:extLst>
        </xdr:cNvPr>
        <xdr:cNvCxnSpPr/>
      </xdr:nvCxnSpPr>
      <xdr:spPr>
        <a:xfrm flipV="1">
          <a:off x="8686800" y="13447486"/>
          <a:ext cx="74295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49893</xdr:rowOff>
    </xdr:from>
    <xdr:to>
      <xdr:col>46</xdr:col>
      <xdr:colOff>38100</xdr:colOff>
      <xdr:row>81</xdr:row>
      <xdr:rowOff>151493</xdr:rowOff>
    </xdr:to>
    <xdr:sp macro="" textlink="">
      <xdr:nvSpPr>
        <xdr:cNvPr id="367" name="楕円 366">
          <a:extLst>
            <a:ext uri="{FF2B5EF4-FFF2-40B4-BE49-F238E27FC236}">
              <a16:creationId xmlns:a16="http://schemas.microsoft.com/office/drawing/2014/main" id="{077A0250-81D6-4284-968F-CE0BB802CC4D}"/>
            </a:ext>
          </a:extLst>
        </xdr:cNvPr>
        <xdr:cNvSpPr/>
      </xdr:nvSpPr>
      <xdr:spPr>
        <a:xfrm>
          <a:off x="7842250" y="134293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89807</xdr:rowOff>
    </xdr:from>
    <xdr:to>
      <xdr:col>50</xdr:col>
      <xdr:colOff>114300</xdr:colOff>
      <xdr:row>81</xdr:row>
      <xdr:rowOff>100693</xdr:rowOff>
    </xdr:to>
    <xdr:cxnSp macro="">
      <xdr:nvCxnSpPr>
        <xdr:cNvPr id="368" name="直線コネクタ 367">
          <a:extLst>
            <a:ext uri="{FF2B5EF4-FFF2-40B4-BE49-F238E27FC236}">
              <a16:creationId xmlns:a16="http://schemas.microsoft.com/office/drawing/2014/main" id="{D44CA188-9E0D-4E05-8C9D-B8E4A36B48E0}"/>
            </a:ext>
          </a:extLst>
        </xdr:cNvPr>
        <xdr:cNvCxnSpPr/>
      </xdr:nvCxnSpPr>
      <xdr:spPr>
        <a:xfrm flipV="1">
          <a:off x="7886700" y="13469257"/>
          <a:ext cx="8001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60779</xdr:rowOff>
    </xdr:from>
    <xdr:to>
      <xdr:col>41</xdr:col>
      <xdr:colOff>101600</xdr:colOff>
      <xdr:row>81</xdr:row>
      <xdr:rowOff>162379</xdr:rowOff>
    </xdr:to>
    <xdr:sp macro="" textlink="">
      <xdr:nvSpPr>
        <xdr:cNvPr id="369" name="楕円 368">
          <a:extLst>
            <a:ext uri="{FF2B5EF4-FFF2-40B4-BE49-F238E27FC236}">
              <a16:creationId xmlns:a16="http://schemas.microsoft.com/office/drawing/2014/main" id="{E362D781-A351-4C40-B97E-EE1CF99B3A67}"/>
            </a:ext>
          </a:extLst>
        </xdr:cNvPr>
        <xdr:cNvSpPr/>
      </xdr:nvSpPr>
      <xdr:spPr>
        <a:xfrm>
          <a:off x="7029450" y="1344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100693</xdr:rowOff>
    </xdr:from>
    <xdr:to>
      <xdr:col>45</xdr:col>
      <xdr:colOff>177800</xdr:colOff>
      <xdr:row>81</xdr:row>
      <xdr:rowOff>111579</xdr:rowOff>
    </xdr:to>
    <xdr:cxnSp macro="">
      <xdr:nvCxnSpPr>
        <xdr:cNvPr id="370" name="直線コネクタ 369">
          <a:extLst>
            <a:ext uri="{FF2B5EF4-FFF2-40B4-BE49-F238E27FC236}">
              <a16:creationId xmlns:a16="http://schemas.microsoft.com/office/drawing/2014/main" id="{61AB16D1-9A13-4B47-A12D-2BEC996045E1}"/>
            </a:ext>
          </a:extLst>
        </xdr:cNvPr>
        <xdr:cNvCxnSpPr/>
      </xdr:nvCxnSpPr>
      <xdr:spPr>
        <a:xfrm flipV="1">
          <a:off x="7080250" y="13480143"/>
          <a:ext cx="8064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71664</xdr:rowOff>
    </xdr:from>
    <xdr:to>
      <xdr:col>36</xdr:col>
      <xdr:colOff>165100</xdr:colOff>
      <xdr:row>82</xdr:row>
      <xdr:rowOff>1814</xdr:rowOff>
    </xdr:to>
    <xdr:sp macro="" textlink="">
      <xdr:nvSpPr>
        <xdr:cNvPr id="371" name="楕円 370">
          <a:extLst>
            <a:ext uri="{FF2B5EF4-FFF2-40B4-BE49-F238E27FC236}">
              <a16:creationId xmlns:a16="http://schemas.microsoft.com/office/drawing/2014/main" id="{312ED9C1-D826-4C9A-8C50-7420D91F27EF}"/>
            </a:ext>
          </a:extLst>
        </xdr:cNvPr>
        <xdr:cNvSpPr/>
      </xdr:nvSpPr>
      <xdr:spPr>
        <a:xfrm>
          <a:off x="6235700" y="134511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111579</xdr:rowOff>
    </xdr:from>
    <xdr:to>
      <xdr:col>41</xdr:col>
      <xdr:colOff>50800</xdr:colOff>
      <xdr:row>81</xdr:row>
      <xdr:rowOff>122464</xdr:rowOff>
    </xdr:to>
    <xdr:cxnSp macro="">
      <xdr:nvCxnSpPr>
        <xdr:cNvPr id="372" name="直線コネクタ 371">
          <a:extLst>
            <a:ext uri="{FF2B5EF4-FFF2-40B4-BE49-F238E27FC236}">
              <a16:creationId xmlns:a16="http://schemas.microsoft.com/office/drawing/2014/main" id="{D13B0DE7-C7E3-48C1-ABAE-C576048776C0}"/>
            </a:ext>
          </a:extLst>
        </xdr:cNvPr>
        <xdr:cNvCxnSpPr/>
      </xdr:nvCxnSpPr>
      <xdr:spPr>
        <a:xfrm flipV="1">
          <a:off x="6286500" y="13491029"/>
          <a:ext cx="7937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169834</xdr:rowOff>
    </xdr:from>
    <xdr:ext cx="469744" cy="259045"/>
    <xdr:sp macro="" textlink="">
      <xdr:nvSpPr>
        <xdr:cNvPr id="373" name="n_1aveValue【福祉施設】&#10;一人当たり面積">
          <a:extLst>
            <a:ext uri="{FF2B5EF4-FFF2-40B4-BE49-F238E27FC236}">
              <a16:creationId xmlns:a16="http://schemas.microsoft.com/office/drawing/2014/main" id="{E770018B-791A-41BF-AC29-51820778E56A}"/>
            </a:ext>
          </a:extLst>
        </xdr:cNvPr>
        <xdr:cNvSpPr txBox="1"/>
      </xdr:nvSpPr>
      <xdr:spPr>
        <a:xfrm>
          <a:off x="8458277" y="1387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74" name="n_2aveValue【福祉施設】&#10;一人当たり面積">
          <a:extLst>
            <a:ext uri="{FF2B5EF4-FFF2-40B4-BE49-F238E27FC236}">
              <a16:creationId xmlns:a16="http://schemas.microsoft.com/office/drawing/2014/main" id="{3EDD0BEF-4A29-487E-93E4-3E62959CB1C5}"/>
            </a:ext>
          </a:extLst>
        </xdr:cNvPr>
        <xdr:cNvSpPr txBox="1"/>
      </xdr:nvSpPr>
      <xdr:spPr>
        <a:xfrm>
          <a:off x="7677227" y="138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158948</xdr:rowOff>
    </xdr:from>
    <xdr:ext cx="469744" cy="259045"/>
    <xdr:sp macro="" textlink="">
      <xdr:nvSpPr>
        <xdr:cNvPr id="375" name="n_3aveValue【福祉施設】&#10;一人当たり面積">
          <a:extLst>
            <a:ext uri="{FF2B5EF4-FFF2-40B4-BE49-F238E27FC236}">
              <a16:creationId xmlns:a16="http://schemas.microsoft.com/office/drawing/2014/main" id="{874E7855-44F5-4076-84C2-561C560B4CA4}"/>
            </a:ext>
          </a:extLst>
        </xdr:cNvPr>
        <xdr:cNvSpPr txBox="1"/>
      </xdr:nvSpPr>
      <xdr:spPr>
        <a:xfrm>
          <a:off x="6864427" y="1386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a:extLst>
            <a:ext uri="{FF2B5EF4-FFF2-40B4-BE49-F238E27FC236}">
              <a16:creationId xmlns:a16="http://schemas.microsoft.com/office/drawing/2014/main" id="{DB6E58C2-3B71-4924-A4A5-927B68979EA1}"/>
            </a:ext>
          </a:extLst>
        </xdr:cNvPr>
        <xdr:cNvSpPr txBox="1"/>
      </xdr:nvSpPr>
      <xdr:spPr>
        <a:xfrm>
          <a:off x="6070677" y="1385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157134</xdr:rowOff>
    </xdr:from>
    <xdr:ext cx="469744" cy="259045"/>
    <xdr:sp macro="" textlink="">
      <xdr:nvSpPr>
        <xdr:cNvPr id="377" name="n_1mainValue【福祉施設】&#10;一人当たり面積">
          <a:extLst>
            <a:ext uri="{FF2B5EF4-FFF2-40B4-BE49-F238E27FC236}">
              <a16:creationId xmlns:a16="http://schemas.microsoft.com/office/drawing/2014/main" id="{50494184-91CA-40C8-BFC6-8B3DE1A23129}"/>
            </a:ext>
          </a:extLst>
        </xdr:cNvPr>
        <xdr:cNvSpPr txBox="1"/>
      </xdr:nvSpPr>
      <xdr:spPr>
        <a:xfrm>
          <a:off x="8458277" y="1320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168020</xdr:rowOff>
    </xdr:from>
    <xdr:ext cx="469744" cy="259045"/>
    <xdr:sp macro="" textlink="">
      <xdr:nvSpPr>
        <xdr:cNvPr id="378" name="n_2mainValue【福祉施設】&#10;一人当たり面積">
          <a:extLst>
            <a:ext uri="{FF2B5EF4-FFF2-40B4-BE49-F238E27FC236}">
              <a16:creationId xmlns:a16="http://schemas.microsoft.com/office/drawing/2014/main" id="{3EB448DC-92B1-4172-8CAE-05A9CBE54409}"/>
            </a:ext>
          </a:extLst>
        </xdr:cNvPr>
        <xdr:cNvSpPr txBox="1"/>
      </xdr:nvSpPr>
      <xdr:spPr>
        <a:xfrm>
          <a:off x="7677227" y="1321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7456</xdr:rowOff>
    </xdr:from>
    <xdr:ext cx="469744" cy="259045"/>
    <xdr:sp macro="" textlink="">
      <xdr:nvSpPr>
        <xdr:cNvPr id="379" name="n_3mainValue【福祉施設】&#10;一人当たり面積">
          <a:extLst>
            <a:ext uri="{FF2B5EF4-FFF2-40B4-BE49-F238E27FC236}">
              <a16:creationId xmlns:a16="http://schemas.microsoft.com/office/drawing/2014/main" id="{3996EFCB-0B03-4EFE-8137-92906488833A}"/>
            </a:ext>
          </a:extLst>
        </xdr:cNvPr>
        <xdr:cNvSpPr txBox="1"/>
      </xdr:nvSpPr>
      <xdr:spPr>
        <a:xfrm>
          <a:off x="6864427" y="1322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18341</xdr:rowOff>
    </xdr:from>
    <xdr:ext cx="469744" cy="259045"/>
    <xdr:sp macro="" textlink="">
      <xdr:nvSpPr>
        <xdr:cNvPr id="380" name="n_4mainValue【福祉施設】&#10;一人当たり面積">
          <a:extLst>
            <a:ext uri="{FF2B5EF4-FFF2-40B4-BE49-F238E27FC236}">
              <a16:creationId xmlns:a16="http://schemas.microsoft.com/office/drawing/2014/main" id="{7192B96B-408C-4E9A-ACA7-C1D2075B7D1C}"/>
            </a:ext>
          </a:extLst>
        </xdr:cNvPr>
        <xdr:cNvSpPr txBox="1"/>
      </xdr:nvSpPr>
      <xdr:spPr>
        <a:xfrm>
          <a:off x="6070677" y="1323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4B52D018-817E-4093-88A2-AC47611945E5}"/>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2984ADA6-097C-4BF3-93E7-12C7EA90823E}"/>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17984676-DF69-4212-82B3-DDB79233DA02}"/>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3A08BF8D-83E3-4FA6-BCF9-A3ED6932EDAF}"/>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BD6A4B4A-7652-42B5-8DB2-59F9FF4A310C}"/>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DB67D9DB-1CC5-4DC5-8840-63FF89EE223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30FC1462-8EB1-4913-B950-6342D61BB9C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68FDCC96-8314-49A1-A6D5-8B7FE497462C}"/>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3CFC480B-07DA-48EC-A67C-ACFCA300509A}"/>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8BE477E4-4A78-47E3-BA6C-4D7D0A3FD01F}"/>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CCD7FBC7-CED0-46AE-A174-B79D8F3E2367}"/>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E7AE9434-0B8A-4130-9C6A-EFEE44BD1F5B}"/>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8B55865D-221B-4593-A5AE-5A9DEFC622DC}"/>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AC5F45A1-7563-4562-A7FA-4222A1C55CE7}"/>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DEF98AF9-720F-45D8-AA16-A9BF8786B711}"/>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5A9D40A3-252E-4B0C-A546-C6F206E72A76}"/>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D2A98F31-9201-458A-A11F-2D80C8C73D42}"/>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C9CE276F-A84C-4331-8205-498896147ACC}"/>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0E8C3AB4-57E9-4609-ADFD-5F23B1545625}"/>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66906AD4-FF40-4195-9457-4E2C1DF5DA16}"/>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AB20D827-0E08-493F-BFA8-BC641BE98E52}"/>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2A555B9B-B51F-4731-9AA1-B6A0B3429523}"/>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F950F892-1D90-421F-A515-5AAAE4C93F4D}"/>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1C843058-BD4B-4EE3-897A-787BBA9EB051}"/>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FA995F2F-582D-422F-9B6E-4C4F47C1B17F}"/>
            </a:ext>
          </a:extLst>
        </xdr:cNvPr>
        <xdr:cNvCxnSpPr/>
      </xdr:nvCxnSpPr>
      <xdr:spPr>
        <a:xfrm flipV="1">
          <a:off x="4177665" y="164953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54FE6A4A-0FC4-4F2B-B1CF-6F5309376D56}"/>
            </a:ext>
          </a:extLst>
        </xdr:cNvPr>
        <xdr:cNvSpPr txBox="1"/>
      </xdr:nvSpPr>
      <xdr:spPr>
        <a:xfrm>
          <a:off x="4216400"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D79C520E-12E6-4671-AC89-4AA5C153D4E6}"/>
            </a:ext>
          </a:extLst>
        </xdr:cNvPr>
        <xdr:cNvCxnSpPr/>
      </xdr:nvCxnSpPr>
      <xdr:spPr>
        <a:xfrm>
          <a:off x="4108450" y="18053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215D31E2-8774-4006-ADB9-5428CE06C994}"/>
            </a:ext>
          </a:extLst>
        </xdr:cNvPr>
        <xdr:cNvSpPr txBox="1"/>
      </xdr:nvSpPr>
      <xdr:spPr>
        <a:xfrm>
          <a:off x="4216400" y="16270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56D35501-EF94-47A1-A6C1-138CC3D56FF1}"/>
            </a:ext>
          </a:extLst>
        </xdr:cNvPr>
        <xdr:cNvCxnSpPr/>
      </xdr:nvCxnSpPr>
      <xdr:spPr>
        <a:xfrm>
          <a:off x="4108450" y="164953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5E5B396D-42C7-4059-83DA-3AAF5BB6940A}"/>
            </a:ext>
          </a:extLst>
        </xdr:cNvPr>
        <xdr:cNvSpPr txBox="1"/>
      </xdr:nvSpPr>
      <xdr:spPr>
        <a:xfrm>
          <a:off x="4216400" y="17177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EE10D4D9-D9D7-4D66-88E3-B7BF78C576FF}"/>
            </a:ext>
          </a:extLst>
        </xdr:cNvPr>
        <xdr:cNvSpPr/>
      </xdr:nvSpPr>
      <xdr:spPr>
        <a:xfrm>
          <a:off x="4127500" y="1719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46C84ADF-8487-4E18-A70A-D84793F57998}"/>
            </a:ext>
          </a:extLst>
        </xdr:cNvPr>
        <xdr:cNvSpPr/>
      </xdr:nvSpPr>
      <xdr:spPr>
        <a:xfrm>
          <a:off x="3384550" y="171742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B2F0C68F-936E-40AA-9353-6695A17147B9}"/>
            </a:ext>
          </a:extLst>
        </xdr:cNvPr>
        <xdr:cNvSpPr/>
      </xdr:nvSpPr>
      <xdr:spPr>
        <a:xfrm>
          <a:off x="2571750" y="171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6433EB45-1D2B-437C-A0A5-DCEDACBB83C3}"/>
            </a:ext>
          </a:extLst>
        </xdr:cNvPr>
        <xdr:cNvSpPr/>
      </xdr:nvSpPr>
      <xdr:spPr>
        <a:xfrm>
          <a:off x="1778000" y="1715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A212F997-6562-4752-9CE1-B9A7315C51F1}"/>
            </a:ext>
          </a:extLst>
        </xdr:cNvPr>
        <xdr:cNvSpPr/>
      </xdr:nvSpPr>
      <xdr:spPr>
        <a:xfrm>
          <a:off x="984250" y="17151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CB7451C-CBE2-4BC7-9784-0F10EB249BFD}"/>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F4E35C8-3392-439E-B231-4D3EA757F3C6}"/>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72C73C7-A41B-4C33-B57B-B266517C5E01}"/>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BEEA6B04-1E57-4E37-A04F-E1852FE77453}"/>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742307D-F25B-405B-A01C-68A66FF1D76D}"/>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55880</xdr:rowOff>
    </xdr:from>
    <xdr:to>
      <xdr:col>24</xdr:col>
      <xdr:colOff>114300</xdr:colOff>
      <xdr:row>103</xdr:row>
      <xdr:rowOff>157480</xdr:rowOff>
    </xdr:to>
    <xdr:sp macro="" textlink="">
      <xdr:nvSpPr>
        <xdr:cNvPr id="421" name="楕円 420">
          <a:extLst>
            <a:ext uri="{FF2B5EF4-FFF2-40B4-BE49-F238E27FC236}">
              <a16:creationId xmlns:a16="http://schemas.microsoft.com/office/drawing/2014/main" id="{ABE864B5-F284-423F-A301-50D0050779D4}"/>
            </a:ext>
          </a:extLst>
        </xdr:cNvPr>
        <xdr:cNvSpPr/>
      </xdr:nvSpPr>
      <xdr:spPr>
        <a:xfrm>
          <a:off x="4127500" y="171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78757</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FE133CF3-91FA-42FB-B948-391638ECC859}"/>
            </a:ext>
          </a:extLst>
        </xdr:cNvPr>
        <xdr:cNvSpPr txBox="1"/>
      </xdr:nvSpPr>
      <xdr:spPr>
        <a:xfrm>
          <a:off x="4216400" y="1699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164464</xdr:rowOff>
    </xdr:from>
    <xdr:to>
      <xdr:col>20</xdr:col>
      <xdr:colOff>38100</xdr:colOff>
      <xdr:row>103</xdr:row>
      <xdr:rowOff>94614</xdr:rowOff>
    </xdr:to>
    <xdr:sp macro="" textlink="">
      <xdr:nvSpPr>
        <xdr:cNvPr id="423" name="楕円 422">
          <a:extLst>
            <a:ext uri="{FF2B5EF4-FFF2-40B4-BE49-F238E27FC236}">
              <a16:creationId xmlns:a16="http://schemas.microsoft.com/office/drawing/2014/main" id="{5A7695FE-3F6C-496E-9C1E-169162490F25}"/>
            </a:ext>
          </a:extLst>
        </xdr:cNvPr>
        <xdr:cNvSpPr/>
      </xdr:nvSpPr>
      <xdr:spPr>
        <a:xfrm>
          <a:off x="3384550" y="170808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43814</xdr:rowOff>
    </xdr:from>
    <xdr:to>
      <xdr:col>24</xdr:col>
      <xdr:colOff>63500</xdr:colOff>
      <xdr:row>103</xdr:row>
      <xdr:rowOff>106680</xdr:rowOff>
    </xdr:to>
    <xdr:cxnSp macro="">
      <xdr:nvCxnSpPr>
        <xdr:cNvPr id="424" name="直線コネクタ 423">
          <a:extLst>
            <a:ext uri="{FF2B5EF4-FFF2-40B4-BE49-F238E27FC236}">
              <a16:creationId xmlns:a16="http://schemas.microsoft.com/office/drawing/2014/main" id="{1618CAEB-4AEE-4479-9919-41F2FA42635E}"/>
            </a:ext>
          </a:extLst>
        </xdr:cNvPr>
        <xdr:cNvCxnSpPr/>
      </xdr:nvCxnSpPr>
      <xdr:spPr>
        <a:xfrm>
          <a:off x="3429000" y="17131664"/>
          <a:ext cx="7493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99695</xdr:rowOff>
    </xdr:from>
    <xdr:to>
      <xdr:col>15</xdr:col>
      <xdr:colOff>101600</xdr:colOff>
      <xdr:row>103</xdr:row>
      <xdr:rowOff>29845</xdr:rowOff>
    </xdr:to>
    <xdr:sp macro="" textlink="">
      <xdr:nvSpPr>
        <xdr:cNvPr id="425" name="楕円 424">
          <a:extLst>
            <a:ext uri="{FF2B5EF4-FFF2-40B4-BE49-F238E27FC236}">
              <a16:creationId xmlns:a16="http://schemas.microsoft.com/office/drawing/2014/main" id="{0EF26C0D-3176-497E-A52D-E01958F359FE}"/>
            </a:ext>
          </a:extLst>
        </xdr:cNvPr>
        <xdr:cNvSpPr/>
      </xdr:nvSpPr>
      <xdr:spPr>
        <a:xfrm>
          <a:off x="2571750" y="1701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150495</xdr:rowOff>
    </xdr:from>
    <xdr:to>
      <xdr:col>19</xdr:col>
      <xdr:colOff>177800</xdr:colOff>
      <xdr:row>103</xdr:row>
      <xdr:rowOff>43814</xdr:rowOff>
    </xdr:to>
    <xdr:cxnSp macro="">
      <xdr:nvCxnSpPr>
        <xdr:cNvPr id="426" name="直線コネクタ 425">
          <a:extLst>
            <a:ext uri="{FF2B5EF4-FFF2-40B4-BE49-F238E27FC236}">
              <a16:creationId xmlns:a16="http://schemas.microsoft.com/office/drawing/2014/main" id="{E73B95FA-12DB-4A6A-BA89-93D3CE0AB26B}"/>
            </a:ext>
          </a:extLst>
        </xdr:cNvPr>
        <xdr:cNvCxnSpPr/>
      </xdr:nvCxnSpPr>
      <xdr:spPr>
        <a:xfrm>
          <a:off x="2622550" y="17066895"/>
          <a:ext cx="80645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34925</xdr:rowOff>
    </xdr:from>
    <xdr:to>
      <xdr:col>10</xdr:col>
      <xdr:colOff>165100</xdr:colOff>
      <xdr:row>102</xdr:row>
      <xdr:rowOff>136525</xdr:rowOff>
    </xdr:to>
    <xdr:sp macro="" textlink="">
      <xdr:nvSpPr>
        <xdr:cNvPr id="427" name="楕円 426">
          <a:extLst>
            <a:ext uri="{FF2B5EF4-FFF2-40B4-BE49-F238E27FC236}">
              <a16:creationId xmlns:a16="http://schemas.microsoft.com/office/drawing/2014/main" id="{2EB417D1-3314-4C7B-A37A-C9CD2E0F12B1}"/>
            </a:ext>
          </a:extLst>
        </xdr:cNvPr>
        <xdr:cNvSpPr/>
      </xdr:nvSpPr>
      <xdr:spPr>
        <a:xfrm>
          <a:off x="1778000" y="1695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85725</xdr:rowOff>
    </xdr:from>
    <xdr:to>
      <xdr:col>15</xdr:col>
      <xdr:colOff>50800</xdr:colOff>
      <xdr:row>102</xdr:row>
      <xdr:rowOff>150495</xdr:rowOff>
    </xdr:to>
    <xdr:cxnSp macro="">
      <xdr:nvCxnSpPr>
        <xdr:cNvPr id="428" name="直線コネクタ 427">
          <a:extLst>
            <a:ext uri="{FF2B5EF4-FFF2-40B4-BE49-F238E27FC236}">
              <a16:creationId xmlns:a16="http://schemas.microsoft.com/office/drawing/2014/main" id="{7DFA0630-3563-4AC7-AF7A-D2100CE2352B}"/>
            </a:ext>
          </a:extLst>
        </xdr:cNvPr>
        <xdr:cNvCxnSpPr/>
      </xdr:nvCxnSpPr>
      <xdr:spPr>
        <a:xfrm>
          <a:off x="1828800" y="17002125"/>
          <a:ext cx="79375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143511</xdr:rowOff>
    </xdr:from>
    <xdr:to>
      <xdr:col>6</xdr:col>
      <xdr:colOff>38100</xdr:colOff>
      <xdr:row>102</xdr:row>
      <xdr:rowOff>73661</xdr:rowOff>
    </xdr:to>
    <xdr:sp macro="" textlink="">
      <xdr:nvSpPr>
        <xdr:cNvPr id="429" name="楕円 428">
          <a:extLst>
            <a:ext uri="{FF2B5EF4-FFF2-40B4-BE49-F238E27FC236}">
              <a16:creationId xmlns:a16="http://schemas.microsoft.com/office/drawing/2014/main" id="{F847DDF5-CAFF-4B71-942A-854D9EE08431}"/>
            </a:ext>
          </a:extLst>
        </xdr:cNvPr>
        <xdr:cNvSpPr/>
      </xdr:nvSpPr>
      <xdr:spPr>
        <a:xfrm>
          <a:off x="984250" y="168884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22861</xdr:rowOff>
    </xdr:from>
    <xdr:to>
      <xdr:col>10</xdr:col>
      <xdr:colOff>114300</xdr:colOff>
      <xdr:row>102</xdr:row>
      <xdr:rowOff>85725</xdr:rowOff>
    </xdr:to>
    <xdr:cxnSp macro="">
      <xdr:nvCxnSpPr>
        <xdr:cNvPr id="430" name="直線コネクタ 429">
          <a:extLst>
            <a:ext uri="{FF2B5EF4-FFF2-40B4-BE49-F238E27FC236}">
              <a16:creationId xmlns:a16="http://schemas.microsoft.com/office/drawing/2014/main" id="{27FEDF81-3394-4A38-8309-083FD22AFDA3}"/>
            </a:ext>
          </a:extLst>
        </xdr:cNvPr>
        <xdr:cNvCxnSpPr/>
      </xdr:nvCxnSpPr>
      <xdr:spPr>
        <a:xfrm>
          <a:off x="1028700" y="16939261"/>
          <a:ext cx="8001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431" name="n_1aveValue【市民会館】&#10;有形固定資産減価償却率">
          <a:extLst>
            <a:ext uri="{FF2B5EF4-FFF2-40B4-BE49-F238E27FC236}">
              <a16:creationId xmlns:a16="http://schemas.microsoft.com/office/drawing/2014/main" id="{53CDE532-1C7F-4203-B769-0F8B691782D4}"/>
            </a:ext>
          </a:extLst>
        </xdr:cNvPr>
        <xdr:cNvSpPr txBox="1"/>
      </xdr:nvSpPr>
      <xdr:spPr>
        <a:xfrm>
          <a:off x="3239144" y="1726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2" name="n_2aveValue【市民会館】&#10;有形固定資産減価償却率">
          <a:extLst>
            <a:ext uri="{FF2B5EF4-FFF2-40B4-BE49-F238E27FC236}">
              <a16:creationId xmlns:a16="http://schemas.microsoft.com/office/drawing/2014/main" id="{A76EFEF8-B49A-4A1E-B6EB-A2B75F2B916F}"/>
            </a:ext>
          </a:extLst>
        </xdr:cNvPr>
        <xdr:cNvSpPr txBox="1"/>
      </xdr:nvSpPr>
      <xdr:spPr>
        <a:xfrm>
          <a:off x="2439044" y="1724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158132</xdr:rowOff>
    </xdr:from>
    <xdr:ext cx="405111" cy="259045"/>
    <xdr:sp macro="" textlink="">
      <xdr:nvSpPr>
        <xdr:cNvPr id="433" name="n_3aveValue【市民会館】&#10;有形固定資産減価償却率">
          <a:extLst>
            <a:ext uri="{FF2B5EF4-FFF2-40B4-BE49-F238E27FC236}">
              <a16:creationId xmlns:a16="http://schemas.microsoft.com/office/drawing/2014/main" id="{9A08342A-A206-4471-BAFB-8FEA018BF5E7}"/>
            </a:ext>
          </a:extLst>
        </xdr:cNvPr>
        <xdr:cNvSpPr txBox="1"/>
      </xdr:nvSpPr>
      <xdr:spPr>
        <a:xfrm>
          <a:off x="1645294" y="1724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434" name="n_4aveValue【市民会館】&#10;有形固定資産減価償却率">
          <a:extLst>
            <a:ext uri="{FF2B5EF4-FFF2-40B4-BE49-F238E27FC236}">
              <a16:creationId xmlns:a16="http://schemas.microsoft.com/office/drawing/2014/main" id="{F54CBF34-D493-4F25-8BC3-FDC23EE122AA}"/>
            </a:ext>
          </a:extLst>
        </xdr:cNvPr>
        <xdr:cNvSpPr txBox="1"/>
      </xdr:nvSpPr>
      <xdr:spPr>
        <a:xfrm>
          <a:off x="851544" y="1724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111141</xdr:rowOff>
    </xdr:from>
    <xdr:ext cx="405111" cy="259045"/>
    <xdr:sp macro="" textlink="">
      <xdr:nvSpPr>
        <xdr:cNvPr id="435" name="n_1mainValue【市民会館】&#10;有形固定資産減価償却率">
          <a:extLst>
            <a:ext uri="{FF2B5EF4-FFF2-40B4-BE49-F238E27FC236}">
              <a16:creationId xmlns:a16="http://schemas.microsoft.com/office/drawing/2014/main" id="{70711461-21ED-4A04-8770-064226BD2083}"/>
            </a:ext>
          </a:extLst>
        </xdr:cNvPr>
        <xdr:cNvSpPr txBox="1"/>
      </xdr:nvSpPr>
      <xdr:spPr>
        <a:xfrm>
          <a:off x="3239144" y="1685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46372</xdr:rowOff>
    </xdr:from>
    <xdr:ext cx="405111" cy="259045"/>
    <xdr:sp macro="" textlink="">
      <xdr:nvSpPr>
        <xdr:cNvPr id="436" name="n_2mainValue【市民会館】&#10;有形固定資産減価償却率">
          <a:extLst>
            <a:ext uri="{FF2B5EF4-FFF2-40B4-BE49-F238E27FC236}">
              <a16:creationId xmlns:a16="http://schemas.microsoft.com/office/drawing/2014/main" id="{C8702FB5-FDDC-4F41-868C-C0643FBD432B}"/>
            </a:ext>
          </a:extLst>
        </xdr:cNvPr>
        <xdr:cNvSpPr txBox="1"/>
      </xdr:nvSpPr>
      <xdr:spPr>
        <a:xfrm>
          <a:off x="2439044" y="1679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153052</xdr:rowOff>
    </xdr:from>
    <xdr:ext cx="405111" cy="259045"/>
    <xdr:sp macro="" textlink="">
      <xdr:nvSpPr>
        <xdr:cNvPr id="437" name="n_3mainValue【市民会館】&#10;有形固定資産減価償却率">
          <a:extLst>
            <a:ext uri="{FF2B5EF4-FFF2-40B4-BE49-F238E27FC236}">
              <a16:creationId xmlns:a16="http://schemas.microsoft.com/office/drawing/2014/main" id="{15102A75-CC0A-43D1-8541-ACE0681505C1}"/>
            </a:ext>
          </a:extLst>
        </xdr:cNvPr>
        <xdr:cNvSpPr txBox="1"/>
      </xdr:nvSpPr>
      <xdr:spPr>
        <a:xfrm>
          <a:off x="1645294" y="1672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90188</xdr:rowOff>
    </xdr:from>
    <xdr:ext cx="405111" cy="259045"/>
    <xdr:sp macro="" textlink="">
      <xdr:nvSpPr>
        <xdr:cNvPr id="438" name="n_4mainValue【市民会館】&#10;有形固定資産減価償却率">
          <a:extLst>
            <a:ext uri="{FF2B5EF4-FFF2-40B4-BE49-F238E27FC236}">
              <a16:creationId xmlns:a16="http://schemas.microsoft.com/office/drawing/2014/main" id="{FB14C15D-F422-41EB-8536-D07833E50BA6}"/>
            </a:ext>
          </a:extLst>
        </xdr:cNvPr>
        <xdr:cNvSpPr txBox="1"/>
      </xdr:nvSpPr>
      <xdr:spPr>
        <a:xfrm>
          <a:off x="851544" y="1666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E27A32D5-B9A0-4B79-AF6C-8C2B9D6099DC}"/>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30BA8B4B-DD2E-44E1-B670-9593447FC1C2}"/>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71A610D-6202-4F90-AA9E-4D7F02A05A37}"/>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393AB899-D592-49AA-8B06-8B84B45CB87E}"/>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1FAAD65C-532C-43FA-B35B-B4F2BE61A03B}"/>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DD639819-0F0F-4886-BD4A-87412DB83514}"/>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2801E5DB-908E-49C8-9A1D-D230FCB1816C}"/>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809F3413-12D0-4115-9405-69E322E0CBDB}"/>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3B48EF20-7EDF-4FE6-BB06-5375CCD6164C}"/>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74CFEB7B-9463-430B-B9E8-A5E97A1F2E7F}"/>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B49BE71F-8A8D-4425-8BB4-F54B0A293C46}"/>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1625EB9A-641B-40F4-AD4F-6F6583B51914}"/>
            </a:ext>
          </a:extLst>
        </xdr:cNvPr>
        <xdr:cNvSpPr txBox="1"/>
      </xdr:nvSpPr>
      <xdr:spPr>
        <a:xfrm>
          <a:off x="55272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5ACBF0A7-6253-4265-A8F4-E3620B547B3B}"/>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49B6A105-8420-4A7A-BB07-4357C87BC57C}"/>
            </a:ext>
          </a:extLst>
        </xdr:cNvPr>
        <xdr:cNvSpPr txBox="1"/>
      </xdr:nvSpPr>
      <xdr:spPr>
        <a:xfrm>
          <a:off x="552722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944D54A8-39CC-4AC3-9D97-4DB6B486F7A2}"/>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E285779F-3727-4E31-8B0A-83933E4CA30D}"/>
            </a:ext>
          </a:extLst>
        </xdr:cNvPr>
        <xdr:cNvSpPr txBox="1"/>
      </xdr:nvSpPr>
      <xdr:spPr>
        <a:xfrm>
          <a:off x="552722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2E4D61EC-BF7D-4D1D-8C52-8AD4DFA7EC28}"/>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96233A99-690B-41A0-BD1D-E46C24201D3A}"/>
            </a:ext>
          </a:extLst>
        </xdr:cNvPr>
        <xdr:cNvSpPr txBox="1"/>
      </xdr:nvSpPr>
      <xdr:spPr>
        <a:xfrm>
          <a:off x="552722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93EE5824-EF48-4B7F-A1A3-8E16D68D09BA}"/>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A9E6AF3E-DF01-4617-85E0-2923A37D0E7B}"/>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FAA7A3AF-3F4A-49FB-8EF6-23C248974AC5}"/>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61065352-9D23-4412-9ADD-687CD7144323}"/>
            </a:ext>
          </a:extLst>
        </xdr:cNvPr>
        <xdr:cNvCxnSpPr/>
      </xdr:nvCxnSpPr>
      <xdr:spPr>
        <a:xfrm flipV="1">
          <a:off x="9429115" y="168097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F2E9DDC9-B8A2-43A3-9309-552CEDA8A9EA}"/>
            </a:ext>
          </a:extLst>
        </xdr:cNvPr>
        <xdr:cNvSpPr txBox="1"/>
      </xdr:nvSpPr>
      <xdr:spPr>
        <a:xfrm>
          <a:off x="9467850" y="1795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DB655D7A-24DC-4F81-8E4A-0A29B7B4E782}"/>
            </a:ext>
          </a:extLst>
        </xdr:cNvPr>
        <xdr:cNvCxnSpPr/>
      </xdr:nvCxnSpPr>
      <xdr:spPr>
        <a:xfrm>
          <a:off x="9359900" y="17948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5FC1EE2E-2B32-48F4-BB66-35264685DC12}"/>
            </a:ext>
          </a:extLst>
        </xdr:cNvPr>
        <xdr:cNvSpPr txBox="1"/>
      </xdr:nvSpPr>
      <xdr:spPr>
        <a:xfrm>
          <a:off x="9467850" y="1658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E5572068-DD4F-4784-8946-0075E94D48BB}"/>
            </a:ext>
          </a:extLst>
        </xdr:cNvPr>
        <xdr:cNvCxnSpPr/>
      </xdr:nvCxnSpPr>
      <xdr:spPr>
        <a:xfrm>
          <a:off x="9359900" y="1680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5" name="【市民会館】&#10;一人当たり面積平均値テキスト">
          <a:extLst>
            <a:ext uri="{FF2B5EF4-FFF2-40B4-BE49-F238E27FC236}">
              <a16:creationId xmlns:a16="http://schemas.microsoft.com/office/drawing/2014/main" id="{10BD2F95-3B78-4FB7-B3CF-393AF6A2AFB5}"/>
            </a:ext>
          </a:extLst>
        </xdr:cNvPr>
        <xdr:cNvSpPr txBox="1"/>
      </xdr:nvSpPr>
      <xdr:spPr>
        <a:xfrm>
          <a:off x="9467850" y="17468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36BA3EC7-E60B-42F3-80CE-1345331A1CC2}"/>
            </a:ext>
          </a:extLst>
        </xdr:cNvPr>
        <xdr:cNvSpPr/>
      </xdr:nvSpPr>
      <xdr:spPr>
        <a:xfrm>
          <a:off x="9398000" y="174904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BA44A92E-90A5-4EC6-8388-D75AF454E0B1}"/>
            </a:ext>
          </a:extLst>
        </xdr:cNvPr>
        <xdr:cNvSpPr/>
      </xdr:nvSpPr>
      <xdr:spPr>
        <a:xfrm>
          <a:off x="8636000" y="174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8B61CB84-A021-43A8-B0C4-86C13DC8E28D}"/>
            </a:ext>
          </a:extLst>
        </xdr:cNvPr>
        <xdr:cNvSpPr/>
      </xdr:nvSpPr>
      <xdr:spPr>
        <a:xfrm>
          <a:off x="7842250" y="174995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3C1235DA-2699-4538-A174-546223E44636}"/>
            </a:ext>
          </a:extLst>
        </xdr:cNvPr>
        <xdr:cNvSpPr/>
      </xdr:nvSpPr>
      <xdr:spPr>
        <a:xfrm>
          <a:off x="702945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6C445254-0E37-4D2B-AF1E-F361F0C636A0}"/>
            </a:ext>
          </a:extLst>
        </xdr:cNvPr>
        <xdr:cNvSpPr/>
      </xdr:nvSpPr>
      <xdr:spPr>
        <a:xfrm>
          <a:off x="62357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1C9CAFF-DC32-4E8B-AE52-CD24B256EF1C}"/>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EBE3A35-7D4B-42D2-89BA-EF87CA282313}"/>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22DDA3B-6F2D-455E-B6FC-B6510D971947}"/>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ECAF246-165C-4D38-8726-0AD49BA13BB2}"/>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CFFDA89-CB17-4F60-AB2D-C776EA75A673}"/>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107696</xdr:rowOff>
    </xdr:from>
    <xdr:to>
      <xdr:col>55</xdr:col>
      <xdr:colOff>50800</xdr:colOff>
      <xdr:row>105</xdr:row>
      <xdr:rowOff>37846</xdr:rowOff>
    </xdr:to>
    <xdr:sp macro="" textlink="">
      <xdr:nvSpPr>
        <xdr:cNvPr id="476" name="楕円 475">
          <a:extLst>
            <a:ext uri="{FF2B5EF4-FFF2-40B4-BE49-F238E27FC236}">
              <a16:creationId xmlns:a16="http://schemas.microsoft.com/office/drawing/2014/main" id="{FBFE376C-0935-482A-8303-07386FCB648A}"/>
            </a:ext>
          </a:extLst>
        </xdr:cNvPr>
        <xdr:cNvSpPr/>
      </xdr:nvSpPr>
      <xdr:spPr>
        <a:xfrm>
          <a:off x="9398000" y="173669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130573</xdr:rowOff>
    </xdr:from>
    <xdr:ext cx="469744" cy="259045"/>
    <xdr:sp macro="" textlink="">
      <xdr:nvSpPr>
        <xdr:cNvPr id="477" name="【市民会館】&#10;一人当たり面積該当値テキスト">
          <a:extLst>
            <a:ext uri="{FF2B5EF4-FFF2-40B4-BE49-F238E27FC236}">
              <a16:creationId xmlns:a16="http://schemas.microsoft.com/office/drawing/2014/main" id="{CC34A6AE-910B-4040-BFF0-E8DCAE1080EF}"/>
            </a:ext>
          </a:extLst>
        </xdr:cNvPr>
        <xdr:cNvSpPr txBox="1"/>
      </xdr:nvSpPr>
      <xdr:spPr>
        <a:xfrm>
          <a:off x="9467850" y="1721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112268</xdr:rowOff>
    </xdr:from>
    <xdr:to>
      <xdr:col>50</xdr:col>
      <xdr:colOff>165100</xdr:colOff>
      <xdr:row>105</xdr:row>
      <xdr:rowOff>42418</xdr:rowOff>
    </xdr:to>
    <xdr:sp macro="" textlink="">
      <xdr:nvSpPr>
        <xdr:cNvPr id="478" name="楕円 477">
          <a:extLst>
            <a:ext uri="{FF2B5EF4-FFF2-40B4-BE49-F238E27FC236}">
              <a16:creationId xmlns:a16="http://schemas.microsoft.com/office/drawing/2014/main" id="{70B6CA3A-946C-4A8B-90C6-787AC4DC825E}"/>
            </a:ext>
          </a:extLst>
        </xdr:cNvPr>
        <xdr:cNvSpPr/>
      </xdr:nvSpPr>
      <xdr:spPr>
        <a:xfrm>
          <a:off x="8636000" y="1737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158496</xdr:rowOff>
    </xdr:from>
    <xdr:to>
      <xdr:col>55</xdr:col>
      <xdr:colOff>0</xdr:colOff>
      <xdr:row>104</xdr:row>
      <xdr:rowOff>163068</xdr:rowOff>
    </xdr:to>
    <xdr:cxnSp macro="">
      <xdr:nvCxnSpPr>
        <xdr:cNvPr id="479" name="直線コネクタ 478">
          <a:extLst>
            <a:ext uri="{FF2B5EF4-FFF2-40B4-BE49-F238E27FC236}">
              <a16:creationId xmlns:a16="http://schemas.microsoft.com/office/drawing/2014/main" id="{EFD5D283-75A5-4CC2-A062-6597740B4BF4}"/>
            </a:ext>
          </a:extLst>
        </xdr:cNvPr>
        <xdr:cNvCxnSpPr/>
      </xdr:nvCxnSpPr>
      <xdr:spPr>
        <a:xfrm flipV="1">
          <a:off x="8686800" y="17417796"/>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121413</xdr:rowOff>
    </xdr:from>
    <xdr:to>
      <xdr:col>46</xdr:col>
      <xdr:colOff>38100</xdr:colOff>
      <xdr:row>105</xdr:row>
      <xdr:rowOff>51563</xdr:rowOff>
    </xdr:to>
    <xdr:sp macro="" textlink="">
      <xdr:nvSpPr>
        <xdr:cNvPr id="480" name="楕円 479">
          <a:extLst>
            <a:ext uri="{FF2B5EF4-FFF2-40B4-BE49-F238E27FC236}">
              <a16:creationId xmlns:a16="http://schemas.microsoft.com/office/drawing/2014/main" id="{AAD4521B-4C02-4B77-940F-9972EDB88CC1}"/>
            </a:ext>
          </a:extLst>
        </xdr:cNvPr>
        <xdr:cNvSpPr/>
      </xdr:nvSpPr>
      <xdr:spPr>
        <a:xfrm>
          <a:off x="7842250" y="173807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163068</xdr:rowOff>
    </xdr:from>
    <xdr:to>
      <xdr:col>50</xdr:col>
      <xdr:colOff>114300</xdr:colOff>
      <xdr:row>105</xdr:row>
      <xdr:rowOff>763</xdr:rowOff>
    </xdr:to>
    <xdr:cxnSp macro="">
      <xdr:nvCxnSpPr>
        <xdr:cNvPr id="481" name="直線コネクタ 480">
          <a:extLst>
            <a:ext uri="{FF2B5EF4-FFF2-40B4-BE49-F238E27FC236}">
              <a16:creationId xmlns:a16="http://schemas.microsoft.com/office/drawing/2014/main" id="{03CCCAB3-D39C-4D06-AA5E-4A9E43FEC5DA}"/>
            </a:ext>
          </a:extLst>
        </xdr:cNvPr>
        <xdr:cNvCxnSpPr/>
      </xdr:nvCxnSpPr>
      <xdr:spPr>
        <a:xfrm flipV="1">
          <a:off x="7886700" y="17422368"/>
          <a:ext cx="8001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130556</xdr:rowOff>
    </xdr:from>
    <xdr:to>
      <xdr:col>41</xdr:col>
      <xdr:colOff>101600</xdr:colOff>
      <xdr:row>105</xdr:row>
      <xdr:rowOff>60706</xdr:rowOff>
    </xdr:to>
    <xdr:sp macro="" textlink="">
      <xdr:nvSpPr>
        <xdr:cNvPr id="482" name="楕円 481">
          <a:extLst>
            <a:ext uri="{FF2B5EF4-FFF2-40B4-BE49-F238E27FC236}">
              <a16:creationId xmlns:a16="http://schemas.microsoft.com/office/drawing/2014/main" id="{3FB3B998-82DC-4D79-B7FF-697B3849B393}"/>
            </a:ext>
          </a:extLst>
        </xdr:cNvPr>
        <xdr:cNvSpPr/>
      </xdr:nvSpPr>
      <xdr:spPr>
        <a:xfrm>
          <a:off x="7029450" y="1738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763</xdr:rowOff>
    </xdr:from>
    <xdr:to>
      <xdr:col>45</xdr:col>
      <xdr:colOff>177800</xdr:colOff>
      <xdr:row>105</xdr:row>
      <xdr:rowOff>9906</xdr:rowOff>
    </xdr:to>
    <xdr:cxnSp macro="">
      <xdr:nvCxnSpPr>
        <xdr:cNvPr id="483" name="直線コネクタ 482">
          <a:extLst>
            <a:ext uri="{FF2B5EF4-FFF2-40B4-BE49-F238E27FC236}">
              <a16:creationId xmlns:a16="http://schemas.microsoft.com/office/drawing/2014/main" id="{0378EAE4-D333-4B24-B2A2-009E07DEB4CF}"/>
            </a:ext>
          </a:extLst>
        </xdr:cNvPr>
        <xdr:cNvCxnSpPr/>
      </xdr:nvCxnSpPr>
      <xdr:spPr>
        <a:xfrm flipV="1">
          <a:off x="7080250" y="17431513"/>
          <a:ext cx="80645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107696</xdr:rowOff>
    </xdr:from>
    <xdr:to>
      <xdr:col>36</xdr:col>
      <xdr:colOff>165100</xdr:colOff>
      <xdr:row>105</xdr:row>
      <xdr:rowOff>37846</xdr:rowOff>
    </xdr:to>
    <xdr:sp macro="" textlink="">
      <xdr:nvSpPr>
        <xdr:cNvPr id="484" name="楕円 483">
          <a:extLst>
            <a:ext uri="{FF2B5EF4-FFF2-40B4-BE49-F238E27FC236}">
              <a16:creationId xmlns:a16="http://schemas.microsoft.com/office/drawing/2014/main" id="{B1E5CFB6-A4E7-49DF-9276-956A5E8D0176}"/>
            </a:ext>
          </a:extLst>
        </xdr:cNvPr>
        <xdr:cNvSpPr/>
      </xdr:nvSpPr>
      <xdr:spPr>
        <a:xfrm>
          <a:off x="62357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158496</xdr:rowOff>
    </xdr:from>
    <xdr:to>
      <xdr:col>41</xdr:col>
      <xdr:colOff>50800</xdr:colOff>
      <xdr:row>105</xdr:row>
      <xdr:rowOff>9906</xdr:rowOff>
    </xdr:to>
    <xdr:cxnSp macro="">
      <xdr:nvCxnSpPr>
        <xdr:cNvPr id="485" name="直線コネクタ 484">
          <a:extLst>
            <a:ext uri="{FF2B5EF4-FFF2-40B4-BE49-F238E27FC236}">
              <a16:creationId xmlns:a16="http://schemas.microsoft.com/office/drawing/2014/main" id="{1E39B3C5-FD3D-4446-AAEE-E849444C7CE2}"/>
            </a:ext>
          </a:extLst>
        </xdr:cNvPr>
        <xdr:cNvCxnSpPr/>
      </xdr:nvCxnSpPr>
      <xdr:spPr>
        <a:xfrm>
          <a:off x="6286500" y="17417796"/>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a:extLst>
            <a:ext uri="{FF2B5EF4-FFF2-40B4-BE49-F238E27FC236}">
              <a16:creationId xmlns:a16="http://schemas.microsoft.com/office/drawing/2014/main" id="{063C8315-13E7-4D71-A7DE-2344F396C21B}"/>
            </a:ext>
          </a:extLst>
        </xdr:cNvPr>
        <xdr:cNvSpPr txBox="1"/>
      </xdr:nvSpPr>
      <xdr:spPr>
        <a:xfrm>
          <a:off x="8458277" y="1758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87" name="n_2aveValue【市民会館】&#10;一人当たり面積">
          <a:extLst>
            <a:ext uri="{FF2B5EF4-FFF2-40B4-BE49-F238E27FC236}">
              <a16:creationId xmlns:a16="http://schemas.microsoft.com/office/drawing/2014/main" id="{3698105F-77EA-44B0-AB0C-3C0E6CCF94C0}"/>
            </a:ext>
          </a:extLst>
        </xdr:cNvPr>
        <xdr:cNvSpPr txBox="1"/>
      </xdr:nvSpPr>
      <xdr:spPr>
        <a:xfrm>
          <a:off x="7677227" y="1759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147845</xdr:rowOff>
    </xdr:from>
    <xdr:ext cx="469744" cy="259045"/>
    <xdr:sp macro="" textlink="">
      <xdr:nvSpPr>
        <xdr:cNvPr id="488" name="n_3aveValue【市民会館】&#10;一人当たり面積">
          <a:extLst>
            <a:ext uri="{FF2B5EF4-FFF2-40B4-BE49-F238E27FC236}">
              <a16:creationId xmlns:a16="http://schemas.microsoft.com/office/drawing/2014/main" id="{8B74923E-CB3F-4FF8-BAA4-AD83B2467467}"/>
            </a:ext>
          </a:extLst>
        </xdr:cNvPr>
        <xdr:cNvSpPr txBox="1"/>
      </xdr:nvSpPr>
      <xdr:spPr>
        <a:xfrm>
          <a:off x="6864427" y="1757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89" name="n_4aveValue【市民会館】&#10;一人当たり面積">
          <a:extLst>
            <a:ext uri="{FF2B5EF4-FFF2-40B4-BE49-F238E27FC236}">
              <a16:creationId xmlns:a16="http://schemas.microsoft.com/office/drawing/2014/main" id="{5DE835C8-3E78-4CB8-A3CB-14EAD1F532AC}"/>
            </a:ext>
          </a:extLst>
        </xdr:cNvPr>
        <xdr:cNvSpPr txBox="1"/>
      </xdr:nvSpPr>
      <xdr:spPr>
        <a:xfrm>
          <a:off x="6070677" y="1756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58945</xdr:rowOff>
    </xdr:from>
    <xdr:ext cx="469744" cy="259045"/>
    <xdr:sp macro="" textlink="">
      <xdr:nvSpPr>
        <xdr:cNvPr id="490" name="n_1mainValue【市民会館】&#10;一人当たり面積">
          <a:extLst>
            <a:ext uri="{FF2B5EF4-FFF2-40B4-BE49-F238E27FC236}">
              <a16:creationId xmlns:a16="http://schemas.microsoft.com/office/drawing/2014/main" id="{006737DE-720A-4E6E-87A2-36379D3F2DC4}"/>
            </a:ext>
          </a:extLst>
        </xdr:cNvPr>
        <xdr:cNvSpPr txBox="1"/>
      </xdr:nvSpPr>
      <xdr:spPr>
        <a:xfrm>
          <a:off x="8458277" y="1714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68090</xdr:rowOff>
    </xdr:from>
    <xdr:ext cx="469744" cy="259045"/>
    <xdr:sp macro="" textlink="">
      <xdr:nvSpPr>
        <xdr:cNvPr id="491" name="n_2mainValue【市民会館】&#10;一人当たり面積">
          <a:extLst>
            <a:ext uri="{FF2B5EF4-FFF2-40B4-BE49-F238E27FC236}">
              <a16:creationId xmlns:a16="http://schemas.microsoft.com/office/drawing/2014/main" id="{E7519B38-954D-4D87-98C2-606414F2A03F}"/>
            </a:ext>
          </a:extLst>
        </xdr:cNvPr>
        <xdr:cNvSpPr txBox="1"/>
      </xdr:nvSpPr>
      <xdr:spPr>
        <a:xfrm>
          <a:off x="7677227" y="1715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77233</xdr:rowOff>
    </xdr:from>
    <xdr:ext cx="469744" cy="259045"/>
    <xdr:sp macro="" textlink="">
      <xdr:nvSpPr>
        <xdr:cNvPr id="492" name="n_3mainValue【市民会館】&#10;一人当たり面積">
          <a:extLst>
            <a:ext uri="{FF2B5EF4-FFF2-40B4-BE49-F238E27FC236}">
              <a16:creationId xmlns:a16="http://schemas.microsoft.com/office/drawing/2014/main" id="{647425B2-6192-458E-90F3-502372E4EEBE}"/>
            </a:ext>
          </a:extLst>
        </xdr:cNvPr>
        <xdr:cNvSpPr txBox="1"/>
      </xdr:nvSpPr>
      <xdr:spPr>
        <a:xfrm>
          <a:off x="6864427" y="1716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54373</xdr:rowOff>
    </xdr:from>
    <xdr:ext cx="469744" cy="259045"/>
    <xdr:sp macro="" textlink="">
      <xdr:nvSpPr>
        <xdr:cNvPr id="493" name="n_4mainValue【市民会館】&#10;一人当たり面積">
          <a:extLst>
            <a:ext uri="{FF2B5EF4-FFF2-40B4-BE49-F238E27FC236}">
              <a16:creationId xmlns:a16="http://schemas.microsoft.com/office/drawing/2014/main" id="{7EC5B393-790A-4C9F-88DE-F40DE2F5F51B}"/>
            </a:ext>
          </a:extLst>
        </xdr:cNvPr>
        <xdr:cNvSpPr txBox="1"/>
      </xdr:nvSpPr>
      <xdr:spPr>
        <a:xfrm>
          <a:off x="6070677" y="1714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A873A8FB-3758-4FA8-B23C-A86A47CA4E0B}"/>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B066EE54-E3E0-41E2-A29F-07CAF2D83A2F}"/>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201E324A-118C-4B64-A6C0-EB3FE751DB38}"/>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744A6854-1EE6-4901-B28B-ED5462AD4FF7}"/>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3C721F21-97C4-4B25-A673-7DCBC2AF77EB}"/>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C0A07CCB-D56A-4F32-98A6-CF404D76A26D}"/>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9BFA48CC-FC45-4707-9F01-67A927538DCB}"/>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654A3E05-E001-4160-8F1F-5ABA3E643278}"/>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504FA3DC-BD6A-4CDB-8F64-02F0D1F67E67}"/>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E8C8F9CC-8239-46FC-A972-AF39583009C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C2B64C30-B567-4A41-A928-CFCF9DBA24EC}"/>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A13653A7-FFCA-4F11-8152-6890CCAB31EA}"/>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7D538E4B-405C-4DAC-B604-1977116B31B5}"/>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3A3E51B7-CF52-4F17-92CD-74B229643693}"/>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15518058-1F72-42B9-8D84-0BE2A20BAFA9}"/>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13701425-BAEB-4D8B-BEE6-73D5FE8D2793}"/>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88F10BBF-E9DF-41BD-99AC-F46291E84513}"/>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C2E01FC2-5387-471A-AE32-935BA698A394}"/>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6503882E-4CD7-4852-B001-D7B007CA9450}"/>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C990873B-74BE-4A4A-B350-944AC8531094}"/>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B8CD200D-86D4-42EC-90DD-CE1EBBB57DBF}"/>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AB9426D5-9CDD-4AEB-9C0E-0545FC7D9574}"/>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D8A477AD-2E41-4032-ADDD-C85E3692FDC8}"/>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8647F93D-4250-44F2-BCB7-361A20B6E336}"/>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A7AAC293-0C1B-4153-8093-40B9B27A4456}"/>
            </a:ext>
          </a:extLst>
        </xdr:cNvPr>
        <xdr:cNvCxnSpPr/>
      </xdr:nvCxnSpPr>
      <xdr:spPr>
        <a:xfrm flipV="1">
          <a:off x="14699614" y="5405755"/>
          <a:ext cx="0" cy="1572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55DD6432-7B71-4FA1-9ADF-7F7BBFE084BB}"/>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47601CD3-D583-450D-AB09-E93302D9D730}"/>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D333A467-13A8-414A-B5D3-84CACFD1B9CB}"/>
            </a:ext>
          </a:extLst>
        </xdr:cNvPr>
        <xdr:cNvSpPr txBox="1"/>
      </xdr:nvSpPr>
      <xdr:spPr>
        <a:xfrm>
          <a:off x="14738350" y="518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65C0FC5C-6F5F-4B2B-B745-AB2B925C2020}"/>
            </a:ext>
          </a:extLst>
        </xdr:cNvPr>
        <xdr:cNvCxnSpPr/>
      </xdr:nvCxnSpPr>
      <xdr:spPr>
        <a:xfrm>
          <a:off x="14611350" y="5405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69823046-53AB-44D0-A2B6-5256C046275B}"/>
            </a:ext>
          </a:extLst>
        </xdr:cNvPr>
        <xdr:cNvSpPr txBox="1"/>
      </xdr:nvSpPr>
      <xdr:spPr>
        <a:xfrm>
          <a:off x="14738350" y="6289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AF922285-ACFF-4607-AF7A-F4F4FD52B224}"/>
            </a:ext>
          </a:extLst>
        </xdr:cNvPr>
        <xdr:cNvSpPr/>
      </xdr:nvSpPr>
      <xdr:spPr>
        <a:xfrm>
          <a:off x="14649450" y="63112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FCC9C1D9-D26A-4ED7-B957-873E4145DF53}"/>
            </a:ext>
          </a:extLst>
        </xdr:cNvPr>
        <xdr:cNvSpPr/>
      </xdr:nvSpPr>
      <xdr:spPr>
        <a:xfrm>
          <a:off x="1388745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9973B452-6F54-4C94-97DC-B20FCA29FB4A}"/>
            </a:ext>
          </a:extLst>
        </xdr:cNvPr>
        <xdr:cNvSpPr/>
      </xdr:nvSpPr>
      <xdr:spPr>
        <a:xfrm>
          <a:off x="13093700" y="62642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a:extLst>
            <a:ext uri="{FF2B5EF4-FFF2-40B4-BE49-F238E27FC236}">
              <a16:creationId xmlns:a16="http://schemas.microsoft.com/office/drawing/2014/main" id="{2782F570-9F73-4F4E-97FE-E4678753DD8F}"/>
            </a:ext>
          </a:extLst>
        </xdr:cNvPr>
        <xdr:cNvSpPr/>
      </xdr:nvSpPr>
      <xdr:spPr>
        <a:xfrm>
          <a:off x="12299950" y="62623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577DDE9E-9507-441E-B368-5931744266F1}"/>
            </a:ext>
          </a:extLst>
        </xdr:cNvPr>
        <xdr:cNvSpPr/>
      </xdr:nvSpPr>
      <xdr:spPr>
        <a:xfrm>
          <a:off x="11487150" y="62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59C8C4A-11E8-4E6B-866B-175764AB71F2}"/>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B90EAEB-1AB8-46CB-91B9-1482D8EB0B3C}"/>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5410A4A-B6D5-47FD-AB03-03EF6BB8FB44}"/>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0288F5F-E5E4-4E1E-90B4-6BBF5F894AC9}"/>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374A1A58-513C-4D45-A542-4A7FCC0340C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534" name="楕円 533">
          <a:extLst>
            <a:ext uri="{FF2B5EF4-FFF2-40B4-BE49-F238E27FC236}">
              <a16:creationId xmlns:a16="http://schemas.microsoft.com/office/drawing/2014/main" id="{A7C2F234-528C-49C3-ABDD-8E29C87ABD97}"/>
            </a:ext>
          </a:extLst>
        </xdr:cNvPr>
        <xdr:cNvSpPr/>
      </xdr:nvSpPr>
      <xdr:spPr>
        <a:xfrm>
          <a:off x="14649450" y="61499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57802</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CD5B93F4-A24B-411B-98BD-4A41E7066366}"/>
            </a:ext>
          </a:extLst>
        </xdr:cNvPr>
        <xdr:cNvSpPr txBox="1"/>
      </xdr:nvSpPr>
      <xdr:spPr>
        <a:xfrm>
          <a:off x="14738350" y="600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149225</xdr:rowOff>
    </xdr:from>
    <xdr:to>
      <xdr:col>81</xdr:col>
      <xdr:colOff>101600</xdr:colOff>
      <xdr:row>37</xdr:row>
      <xdr:rowOff>79375</xdr:rowOff>
    </xdr:to>
    <xdr:sp macro="" textlink="">
      <xdr:nvSpPr>
        <xdr:cNvPr id="536" name="楕円 535">
          <a:extLst>
            <a:ext uri="{FF2B5EF4-FFF2-40B4-BE49-F238E27FC236}">
              <a16:creationId xmlns:a16="http://schemas.microsoft.com/office/drawing/2014/main" id="{E55B46EB-66F9-4E14-A81A-60A5E676B7EC}"/>
            </a:ext>
          </a:extLst>
        </xdr:cNvPr>
        <xdr:cNvSpPr/>
      </xdr:nvSpPr>
      <xdr:spPr>
        <a:xfrm>
          <a:off x="13887450" y="60991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28575</xdr:rowOff>
    </xdr:from>
    <xdr:to>
      <xdr:col>85</xdr:col>
      <xdr:colOff>127000</xdr:colOff>
      <xdr:row>37</xdr:row>
      <xdr:rowOff>85725</xdr:rowOff>
    </xdr:to>
    <xdr:cxnSp macro="">
      <xdr:nvCxnSpPr>
        <xdr:cNvPr id="537" name="直線コネクタ 536">
          <a:extLst>
            <a:ext uri="{FF2B5EF4-FFF2-40B4-BE49-F238E27FC236}">
              <a16:creationId xmlns:a16="http://schemas.microsoft.com/office/drawing/2014/main" id="{72F0A876-99AE-4662-B03D-F46CB9A23D1C}"/>
            </a:ext>
          </a:extLst>
        </xdr:cNvPr>
        <xdr:cNvCxnSpPr/>
      </xdr:nvCxnSpPr>
      <xdr:spPr>
        <a:xfrm>
          <a:off x="13938250" y="6143625"/>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114935</xdr:rowOff>
    </xdr:from>
    <xdr:to>
      <xdr:col>76</xdr:col>
      <xdr:colOff>165100</xdr:colOff>
      <xdr:row>37</xdr:row>
      <xdr:rowOff>45085</xdr:rowOff>
    </xdr:to>
    <xdr:sp macro="" textlink="">
      <xdr:nvSpPr>
        <xdr:cNvPr id="538" name="楕円 537">
          <a:extLst>
            <a:ext uri="{FF2B5EF4-FFF2-40B4-BE49-F238E27FC236}">
              <a16:creationId xmlns:a16="http://schemas.microsoft.com/office/drawing/2014/main" id="{2AE86625-FF0D-458B-A4DA-8577523BF681}"/>
            </a:ext>
          </a:extLst>
        </xdr:cNvPr>
        <xdr:cNvSpPr/>
      </xdr:nvSpPr>
      <xdr:spPr>
        <a:xfrm>
          <a:off x="13093700" y="60648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165735</xdr:rowOff>
    </xdr:from>
    <xdr:to>
      <xdr:col>81</xdr:col>
      <xdr:colOff>50800</xdr:colOff>
      <xdr:row>37</xdr:row>
      <xdr:rowOff>28575</xdr:rowOff>
    </xdr:to>
    <xdr:cxnSp macro="">
      <xdr:nvCxnSpPr>
        <xdr:cNvPr id="539" name="直線コネクタ 538">
          <a:extLst>
            <a:ext uri="{FF2B5EF4-FFF2-40B4-BE49-F238E27FC236}">
              <a16:creationId xmlns:a16="http://schemas.microsoft.com/office/drawing/2014/main" id="{0864916D-E53E-42AA-B881-CF5C7D1301BE}"/>
            </a:ext>
          </a:extLst>
        </xdr:cNvPr>
        <xdr:cNvCxnSpPr/>
      </xdr:nvCxnSpPr>
      <xdr:spPr>
        <a:xfrm>
          <a:off x="13144500" y="6115685"/>
          <a:ext cx="7937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52070</xdr:rowOff>
    </xdr:from>
    <xdr:to>
      <xdr:col>72</xdr:col>
      <xdr:colOff>38100</xdr:colOff>
      <xdr:row>36</xdr:row>
      <xdr:rowOff>153670</xdr:rowOff>
    </xdr:to>
    <xdr:sp macro="" textlink="">
      <xdr:nvSpPr>
        <xdr:cNvPr id="540" name="楕円 539">
          <a:extLst>
            <a:ext uri="{FF2B5EF4-FFF2-40B4-BE49-F238E27FC236}">
              <a16:creationId xmlns:a16="http://schemas.microsoft.com/office/drawing/2014/main" id="{FBC7F09C-7126-48C3-A225-191CB1D9CA2A}"/>
            </a:ext>
          </a:extLst>
        </xdr:cNvPr>
        <xdr:cNvSpPr/>
      </xdr:nvSpPr>
      <xdr:spPr>
        <a:xfrm>
          <a:off x="12299950" y="6002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102870</xdr:rowOff>
    </xdr:from>
    <xdr:to>
      <xdr:col>76</xdr:col>
      <xdr:colOff>114300</xdr:colOff>
      <xdr:row>36</xdr:row>
      <xdr:rowOff>165735</xdr:rowOff>
    </xdr:to>
    <xdr:cxnSp macro="">
      <xdr:nvCxnSpPr>
        <xdr:cNvPr id="541" name="直線コネクタ 540">
          <a:extLst>
            <a:ext uri="{FF2B5EF4-FFF2-40B4-BE49-F238E27FC236}">
              <a16:creationId xmlns:a16="http://schemas.microsoft.com/office/drawing/2014/main" id="{25181871-F104-4DED-A399-50DCD5C9A4B3}"/>
            </a:ext>
          </a:extLst>
        </xdr:cNvPr>
        <xdr:cNvCxnSpPr/>
      </xdr:nvCxnSpPr>
      <xdr:spPr>
        <a:xfrm>
          <a:off x="12344400" y="6052820"/>
          <a:ext cx="8001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160655</xdr:rowOff>
    </xdr:from>
    <xdr:to>
      <xdr:col>67</xdr:col>
      <xdr:colOff>101600</xdr:colOff>
      <xdr:row>36</xdr:row>
      <xdr:rowOff>90805</xdr:rowOff>
    </xdr:to>
    <xdr:sp macro="" textlink="">
      <xdr:nvSpPr>
        <xdr:cNvPr id="542" name="楕円 541">
          <a:extLst>
            <a:ext uri="{FF2B5EF4-FFF2-40B4-BE49-F238E27FC236}">
              <a16:creationId xmlns:a16="http://schemas.microsoft.com/office/drawing/2014/main" id="{E50C4EA2-8E93-4B46-83C9-9B7A144442C1}"/>
            </a:ext>
          </a:extLst>
        </xdr:cNvPr>
        <xdr:cNvSpPr/>
      </xdr:nvSpPr>
      <xdr:spPr>
        <a:xfrm>
          <a:off x="11487150" y="59455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40005</xdr:rowOff>
    </xdr:from>
    <xdr:to>
      <xdr:col>71</xdr:col>
      <xdr:colOff>177800</xdr:colOff>
      <xdr:row>36</xdr:row>
      <xdr:rowOff>102870</xdr:rowOff>
    </xdr:to>
    <xdr:cxnSp macro="">
      <xdr:nvCxnSpPr>
        <xdr:cNvPr id="543" name="直線コネクタ 542">
          <a:extLst>
            <a:ext uri="{FF2B5EF4-FFF2-40B4-BE49-F238E27FC236}">
              <a16:creationId xmlns:a16="http://schemas.microsoft.com/office/drawing/2014/main" id="{8F00B832-A42F-4533-A8F4-1BB4F6415AD6}"/>
            </a:ext>
          </a:extLst>
        </xdr:cNvPr>
        <xdr:cNvCxnSpPr/>
      </xdr:nvCxnSpPr>
      <xdr:spPr>
        <a:xfrm>
          <a:off x="11537950" y="5989955"/>
          <a:ext cx="80645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7A01DB19-4F3C-4CA3-BA9F-4678DBF6D4A1}"/>
            </a:ext>
          </a:extLst>
        </xdr:cNvPr>
        <xdr:cNvSpPr txBox="1"/>
      </xdr:nvSpPr>
      <xdr:spPr>
        <a:xfrm>
          <a:off x="13742044" y="63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FA3EF19-4994-4F8A-AC88-384C3361523E}"/>
            </a:ext>
          </a:extLst>
        </xdr:cNvPr>
        <xdr:cNvSpPr txBox="1"/>
      </xdr:nvSpPr>
      <xdr:spPr>
        <a:xfrm>
          <a:off x="12960994" y="6350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CAF7531B-329D-4F29-8182-64612D880E14}"/>
            </a:ext>
          </a:extLst>
        </xdr:cNvPr>
        <xdr:cNvSpPr txBox="1"/>
      </xdr:nvSpPr>
      <xdr:spPr>
        <a:xfrm>
          <a:off x="12167244" y="63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8C03BA75-1820-4F1C-87D9-39474DFD4F46}"/>
            </a:ext>
          </a:extLst>
        </xdr:cNvPr>
        <xdr:cNvSpPr txBox="1"/>
      </xdr:nvSpPr>
      <xdr:spPr>
        <a:xfrm>
          <a:off x="11354444" y="6373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95902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3A72508A-F79A-4DA2-AB21-855B96DB90E1}"/>
            </a:ext>
          </a:extLst>
        </xdr:cNvPr>
        <xdr:cNvSpPr txBox="1"/>
      </xdr:nvSpPr>
      <xdr:spPr>
        <a:xfrm>
          <a:off x="13742044" y="5880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8DF7A18F-03EB-470F-99B3-C9FDE4958458}"/>
            </a:ext>
          </a:extLst>
        </xdr:cNvPr>
        <xdr:cNvSpPr txBox="1"/>
      </xdr:nvSpPr>
      <xdr:spPr>
        <a:xfrm>
          <a:off x="12960994" y="584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170197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60ECD49F-B3E4-4197-AC9D-7271450EADD1}"/>
            </a:ext>
          </a:extLst>
        </xdr:cNvPr>
        <xdr:cNvSpPr txBox="1"/>
      </xdr:nvSpPr>
      <xdr:spPr>
        <a:xfrm>
          <a:off x="12167244" y="578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107332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461BCC29-B114-4582-9422-B2B9912C5D1A}"/>
            </a:ext>
          </a:extLst>
        </xdr:cNvPr>
        <xdr:cNvSpPr txBox="1"/>
      </xdr:nvSpPr>
      <xdr:spPr>
        <a:xfrm>
          <a:off x="1135444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9AE82453-59BE-46A9-A20C-B0834AD0C82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A9B1186D-E05E-40EF-8D6B-09704FBC08A6}"/>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D79D8CDF-D330-47F4-8487-FEC9E696E322}"/>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D2DC177D-EDA1-4835-868E-4BACCF5893C6}"/>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CE30DDE1-C810-4275-9D00-515F85068579}"/>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F3A61359-7AEB-4CB5-AB46-961776F6AD84}"/>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4CDF9005-1E5E-4AE3-A811-9458EFB0D24E}"/>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866B5F56-72BE-4F90-A55C-1E5E40DBBB0D}"/>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F9E264AA-1CB7-4790-AA21-2742B9B28EC3}"/>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7E469743-A63D-4EBB-93B0-7A418A2CEA02}"/>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08621891-2C9D-4A44-9867-7EFCE1748756}"/>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BD9E4F9B-F08D-4A45-AAEF-D9F96F0C5118}"/>
            </a:ext>
          </a:extLst>
        </xdr:cNvPr>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42041892-E640-4BB2-A435-1C8471AFA8A6}"/>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E693A7FB-0161-4505-B365-A8CFCFE2573A}"/>
            </a:ext>
          </a:extLst>
        </xdr:cNvPr>
        <xdr:cNvSpPr txBox="1"/>
      </xdr:nvSpPr>
      <xdr:spPr>
        <a:xfrm>
          <a:off x="1593998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CE18E7B7-C8F9-4149-B0D4-C8E24CF6F12F}"/>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593C5268-7A34-4977-8097-64C07249E571}"/>
            </a:ext>
          </a:extLst>
        </xdr:cNvPr>
        <xdr:cNvSpPr txBox="1"/>
      </xdr:nvSpPr>
      <xdr:spPr>
        <a:xfrm>
          <a:off x="1593998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34DDEC63-919F-4FAB-A92C-7503FE24991C}"/>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734CD559-E8FE-472B-AAA2-00DFB1EB9E3F}"/>
            </a:ext>
          </a:extLst>
        </xdr:cNvPr>
        <xdr:cNvSpPr txBox="1"/>
      </xdr:nvSpPr>
      <xdr:spPr>
        <a:xfrm>
          <a:off x="1593998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B9FB7755-E571-461A-8A16-28DD7FE7E241}"/>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EDC7EE0C-16A6-488D-A635-718B47B63D5F}"/>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3AFAE527-BFF6-4A10-A327-6D13E4E52981}"/>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D42204CC-A495-4E61-96B1-D598C5FB293A}"/>
            </a:ext>
          </a:extLst>
        </xdr:cNvPr>
        <xdr:cNvCxnSpPr/>
      </xdr:nvCxnSpPr>
      <xdr:spPr>
        <a:xfrm flipV="1">
          <a:off x="19951064" y="5641269"/>
          <a:ext cx="0" cy="12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68A442FF-9C02-4253-8DA0-8CF347158ED6}"/>
            </a:ext>
          </a:extLst>
        </xdr:cNvPr>
        <xdr:cNvSpPr txBox="1"/>
      </xdr:nvSpPr>
      <xdr:spPr>
        <a:xfrm>
          <a:off x="19989800" y="6911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7AD94FFF-04ED-4116-991B-BA4C849E9491}"/>
            </a:ext>
          </a:extLst>
        </xdr:cNvPr>
        <xdr:cNvCxnSpPr/>
      </xdr:nvCxnSpPr>
      <xdr:spPr>
        <a:xfrm>
          <a:off x="19881850" y="6907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9FCAE7D5-129F-4ED9-81AD-4C5D0536C0D7}"/>
            </a:ext>
          </a:extLst>
        </xdr:cNvPr>
        <xdr:cNvSpPr txBox="1"/>
      </xdr:nvSpPr>
      <xdr:spPr>
        <a:xfrm>
          <a:off x="19989800" y="542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888495C9-CDF0-493C-AC66-4354F67DB23E}"/>
            </a:ext>
          </a:extLst>
        </xdr:cNvPr>
        <xdr:cNvCxnSpPr/>
      </xdr:nvCxnSpPr>
      <xdr:spPr>
        <a:xfrm>
          <a:off x="19881850" y="56412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4CED3D27-5313-4936-921E-9963247C9CAE}"/>
            </a:ext>
          </a:extLst>
        </xdr:cNvPr>
        <xdr:cNvSpPr txBox="1"/>
      </xdr:nvSpPr>
      <xdr:spPr>
        <a:xfrm>
          <a:off x="19989800" y="6451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92B7C618-C001-41F1-AA5C-B3B4B51F9A24}"/>
            </a:ext>
          </a:extLst>
        </xdr:cNvPr>
        <xdr:cNvSpPr/>
      </xdr:nvSpPr>
      <xdr:spPr>
        <a:xfrm>
          <a:off x="19900900" y="64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25608BF1-2C7D-47BA-998C-EEF8BD6A186C}"/>
            </a:ext>
          </a:extLst>
        </xdr:cNvPr>
        <xdr:cNvSpPr/>
      </xdr:nvSpPr>
      <xdr:spPr>
        <a:xfrm>
          <a:off x="19157950" y="64912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B4236A38-8672-4CDC-ADDE-FAB2B22ABD54}"/>
            </a:ext>
          </a:extLst>
        </xdr:cNvPr>
        <xdr:cNvSpPr/>
      </xdr:nvSpPr>
      <xdr:spPr>
        <a:xfrm>
          <a:off x="18345150" y="65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a:extLst>
            <a:ext uri="{FF2B5EF4-FFF2-40B4-BE49-F238E27FC236}">
              <a16:creationId xmlns:a16="http://schemas.microsoft.com/office/drawing/2014/main" id="{68EE2629-EF8E-408B-BC69-1AAF24A2B183}"/>
            </a:ext>
          </a:extLst>
        </xdr:cNvPr>
        <xdr:cNvSpPr/>
      </xdr:nvSpPr>
      <xdr:spPr>
        <a:xfrm>
          <a:off x="17551400" y="647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a:extLst>
            <a:ext uri="{FF2B5EF4-FFF2-40B4-BE49-F238E27FC236}">
              <a16:creationId xmlns:a16="http://schemas.microsoft.com/office/drawing/2014/main" id="{238FF678-30C1-4A76-A3D0-17C72F394C1A}"/>
            </a:ext>
          </a:extLst>
        </xdr:cNvPr>
        <xdr:cNvSpPr/>
      </xdr:nvSpPr>
      <xdr:spPr>
        <a:xfrm>
          <a:off x="16757650" y="64765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968A35F-1272-421E-8FE6-1684264FAE82}"/>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776790A-8AAC-481B-90D6-0A58C51F220F}"/>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0CE1BD7-228B-4DB2-AC94-FCCF988EF539}"/>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E51AB9C-BEC2-417F-81B1-7DA8FE5C1803}"/>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0B6D9F1-B8CB-42DA-9957-58DA199A5A0E}"/>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142169</xdr:rowOff>
    </xdr:from>
    <xdr:to>
      <xdr:col>116</xdr:col>
      <xdr:colOff>114300</xdr:colOff>
      <xdr:row>34</xdr:row>
      <xdr:rowOff>72319</xdr:rowOff>
    </xdr:to>
    <xdr:sp macro="" textlink="">
      <xdr:nvSpPr>
        <xdr:cNvPr id="589" name="楕円 588">
          <a:extLst>
            <a:ext uri="{FF2B5EF4-FFF2-40B4-BE49-F238E27FC236}">
              <a16:creationId xmlns:a16="http://schemas.microsoft.com/office/drawing/2014/main" id="{1D5711F1-00E4-425E-A653-3530B915DF9F}"/>
            </a:ext>
          </a:extLst>
        </xdr:cNvPr>
        <xdr:cNvSpPr/>
      </xdr:nvSpPr>
      <xdr:spPr>
        <a:xfrm>
          <a:off x="19900900" y="55968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95196</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DEDDE248-D044-49FE-B652-0CFBA855DBC3}"/>
            </a:ext>
          </a:extLst>
        </xdr:cNvPr>
        <xdr:cNvSpPr txBox="1"/>
      </xdr:nvSpPr>
      <xdr:spPr>
        <a:xfrm>
          <a:off x="19989800" y="554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139860</xdr:rowOff>
    </xdr:from>
    <xdr:to>
      <xdr:col>112</xdr:col>
      <xdr:colOff>38100</xdr:colOff>
      <xdr:row>34</xdr:row>
      <xdr:rowOff>70010</xdr:rowOff>
    </xdr:to>
    <xdr:sp macro="" textlink="">
      <xdr:nvSpPr>
        <xdr:cNvPr id="591" name="楕円 590">
          <a:extLst>
            <a:ext uri="{FF2B5EF4-FFF2-40B4-BE49-F238E27FC236}">
              <a16:creationId xmlns:a16="http://schemas.microsoft.com/office/drawing/2014/main" id="{2429E186-6173-4F75-A941-D375A7321061}"/>
            </a:ext>
          </a:extLst>
        </xdr:cNvPr>
        <xdr:cNvSpPr/>
      </xdr:nvSpPr>
      <xdr:spPr>
        <a:xfrm>
          <a:off x="19157950" y="55945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19210</xdr:rowOff>
    </xdr:from>
    <xdr:to>
      <xdr:col>116</xdr:col>
      <xdr:colOff>63500</xdr:colOff>
      <xdr:row>34</xdr:row>
      <xdr:rowOff>21519</xdr:rowOff>
    </xdr:to>
    <xdr:cxnSp macro="">
      <xdr:nvCxnSpPr>
        <xdr:cNvPr id="592" name="直線コネクタ 591">
          <a:extLst>
            <a:ext uri="{FF2B5EF4-FFF2-40B4-BE49-F238E27FC236}">
              <a16:creationId xmlns:a16="http://schemas.microsoft.com/office/drawing/2014/main" id="{1EFA03A4-3D1F-4C67-92F7-9A53942836F9}"/>
            </a:ext>
          </a:extLst>
        </xdr:cNvPr>
        <xdr:cNvCxnSpPr/>
      </xdr:nvCxnSpPr>
      <xdr:spPr>
        <a:xfrm>
          <a:off x="19202400" y="5638960"/>
          <a:ext cx="749300" cy="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109305</xdr:rowOff>
    </xdr:from>
    <xdr:to>
      <xdr:col>107</xdr:col>
      <xdr:colOff>101600</xdr:colOff>
      <xdr:row>34</xdr:row>
      <xdr:rowOff>39455</xdr:rowOff>
    </xdr:to>
    <xdr:sp macro="" textlink="">
      <xdr:nvSpPr>
        <xdr:cNvPr id="593" name="楕円 592">
          <a:extLst>
            <a:ext uri="{FF2B5EF4-FFF2-40B4-BE49-F238E27FC236}">
              <a16:creationId xmlns:a16="http://schemas.microsoft.com/office/drawing/2014/main" id="{48ADD957-D213-421F-9709-573730FCB6E9}"/>
            </a:ext>
          </a:extLst>
        </xdr:cNvPr>
        <xdr:cNvSpPr/>
      </xdr:nvSpPr>
      <xdr:spPr>
        <a:xfrm>
          <a:off x="18345150" y="5563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160105</xdr:rowOff>
    </xdr:from>
    <xdr:to>
      <xdr:col>111</xdr:col>
      <xdr:colOff>177800</xdr:colOff>
      <xdr:row>34</xdr:row>
      <xdr:rowOff>19210</xdr:rowOff>
    </xdr:to>
    <xdr:cxnSp macro="">
      <xdr:nvCxnSpPr>
        <xdr:cNvPr id="594" name="直線コネクタ 593">
          <a:extLst>
            <a:ext uri="{FF2B5EF4-FFF2-40B4-BE49-F238E27FC236}">
              <a16:creationId xmlns:a16="http://schemas.microsoft.com/office/drawing/2014/main" id="{939A9D74-F5C1-4EFF-A5A0-78B6CADCA9B2}"/>
            </a:ext>
          </a:extLst>
        </xdr:cNvPr>
        <xdr:cNvCxnSpPr/>
      </xdr:nvCxnSpPr>
      <xdr:spPr>
        <a:xfrm>
          <a:off x="18395950" y="5614755"/>
          <a:ext cx="806450" cy="2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127529</xdr:rowOff>
    </xdr:from>
    <xdr:to>
      <xdr:col>102</xdr:col>
      <xdr:colOff>165100</xdr:colOff>
      <xdr:row>34</xdr:row>
      <xdr:rowOff>57679</xdr:rowOff>
    </xdr:to>
    <xdr:sp macro="" textlink="">
      <xdr:nvSpPr>
        <xdr:cNvPr id="595" name="楕円 594">
          <a:extLst>
            <a:ext uri="{FF2B5EF4-FFF2-40B4-BE49-F238E27FC236}">
              <a16:creationId xmlns:a16="http://schemas.microsoft.com/office/drawing/2014/main" id="{3E9D340A-496F-4865-9C47-83A6DFF197D1}"/>
            </a:ext>
          </a:extLst>
        </xdr:cNvPr>
        <xdr:cNvSpPr/>
      </xdr:nvSpPr>
      <xdr:spPr>
        <a:xfrm>
          <a:off x="17551400" y="55821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160105</xdr:rowOff>
    </xdr:from>
    <xdr:to>
      <xdr:col>107</xdr:col>
      <xdr:colOff>50800</xdr:colOff>
      <xdr:row>34</xdr:row>
      <xdr:rowOff>6879</xdr:rowOff>
    </xdr:to>
    <xdr:cxnSp macro="">
      <xdr:nvCxnSpPr>
        <xdr:cNvPr id="596" name="直線コネクタ 595">
          <a:extLst>
            <a:ext uri="{FF2B5EF4-FFF2-40B4-BE49-F238E27FC236}">
              <a16:creationId xmlns:a16="http://schemas.microsoft.com/office/drawing/2014/main" id="{3DE33286-5438-45CD-A209-0A3225968DC3}"/>
            </a:ext>
          </a:extLst>
        </xdr:cNvPr>
        <xdr:cNvCxnSpPr/>
      </xdr:nvCxnSpPr>
      <xdr:spPr>
        <a:xfrm flipV="1">
          <a:off x="17602200" y="5614755"/>
          <a:ext cx="793750" cy="1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141968</xdr:rowOff>
    </xdr:from>
    <xdr:to>
      <xdr:col>98</xdr:col>
      <xdr:colOff>38100</xdr:colOff>
      <xdr:row>34</xdr:row>
      <xdr:rowOff>72118</xdr:rowOff>
    </xdr:to>
    <xdr:sp macro="" textlink="">
      <xdr:nvSpPr>
        <xdr:cNvPr id="597" name="楕円 596">
          <a:extLst>
            <a:ext uri="{FF2B5EF4-FFF2-40B4-BE49-F238E27FC236}">
              <a16:creationId xmlns:a16="http://schemas.microsoft.com/office/drawing/2014/main" id="{4C1E18DF-FA13-4578-90E2-43B190D2D927}"/>
            </a:ext>
          </a:extLst>
        </xdr:cNvPr>
        <xdr:cNvSpPr/>
      </xdr:nvSpPr>
      <xdr:spPr>
        <a:xfrm>
          <a:off x="16757650" y="55966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6879</xdr:rowOff>
    </xdr:from>
    <xdr:to>
      <xdr:col>102</xdr:col>
      <xdr:colOff>114300</xdr:colOff>
      <xdr:row>34</xdr:row>
      <xdr:rowOff>21318</xdr:rowOff>
    </xdr:to>
    <xdr:cxnSp macro="">
      <xdr:nvCxnSpPr>
        <xdr:cNvPr id="598" name="直線コネクタ 597">
          <a:extLst>
            <a:ext uri="{FF2B5EF4-FFF2-40B4-BE49-F238E27FC236}">
              <a16:creationId xmlns:a16="http://schemas.microsoft.com/office/drawing/2014/main" id="{EEF9AFB1-CD37-45BE-BCBD-C623F508891F}"/>
            </a:ext>
          </a:extLst>
        </xdr:cNvPr>
        <xdr:cNvCxnSpPr/>
      </xdr:nvCxnSpPr>
      <xdr:spPr>
        <a:xfrm flipV="1">
          <a:off x="16802100" y="5626629"/>
          <a:ext cx="800100" cy="1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E04F6413-AC3A-4DFD-96EC-C70AFE38FE47}"/>
            </a:ext>
          </a:extLst>
        </xdr:cNvPr>
        <xdr:cNvSpPr txBox="1"/>
      </xdr:nvSpPr>
      <xdr:spPr>
        <a:xfrm>
          <a:off x="18947911" y="658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6C11D3FA-A90E-4A06-ADFD-D795F4F58A16}"/>
            </a:ext>
          </a:extLst>
        </xdr:cNvPr>
        <xdr:cNvSpPr txBox="1"/>
      </xdr:nvSpPr>
      <xdr:spPr>
        <a:xfrm>
          <a:off x="18166861" y="659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126672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3F4F79AD-42E7-4C7C-8C44-9CCDAF87A8BD}"/>
            </a:ext>
          </a:extLst>
        </xdr:cNvPr>
        <xdr:cNvSpPr txBox="1"/>
      </xdr:nvSpPr>
      <xdr:spPr>
        <a:xfrm>
          <a:off x="17354061" y="657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124020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3460C217-50AE-448E-9FDF-0C90E0B2B1E4}"/>
            </a:ext>
          </a:extLst>
        </xdr:cNvPr>
        <xdr:cNvSpPr txBox="1"/>
      </xdr:nvSpPr>
      <xdr:spPr>
        <a:xfrm>
          <a:off x="16560311" y="656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86537</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FA983EE6-9D1C-4525-8F48-F1B9089EA2D0}"/>
            </a:ext>
          </a:extLst>
        </xdr:cNvPr>
        <xdr:cNvSpPr txBox="1"/>
      </xdr:nvSpPr>
      <xdr:spPr>
        <a:xfrm>
          <a:off x="18915595" y="537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55982</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D0D8F599-4B03-4469-9EF7-58D7B89C045E}"/>
            </a:ext>
          </a:extLst>
        </xdr:cNvPr>
        <xdr:cNvSpPr txBox="1"/>
      </xdr:nvSpPr>
      <xdr:spPr>
        <a:xfrm>
          <a:off x="18134545" y="5345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74206</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6891B3FF-4C8D-477D-9850-90BAC631A2AD}"/>
            </a:ext>
          </a:extLst>
        </xdr:cNvPr>
        <xdr:cNvSpPr txBox="1"/>
      </xdr:nvSpPr>
      <xdr:spPr>
        <a:xfrm>
          <a:off x="17321745" y="536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88645</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D400E8DE-DE38-470E-80A6-A8107ADC3851}"/>
            </a:ext>
          </a:extLst>
        </xdr:cNvPr>
        <xdr:cNvSpPr txBox="1"/>
      </xdr:nvSpPr>
      <xdr:spPr>
        <a:xfrm>
          <a:off x="16527995" y="537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B3C22291-262D-49BE-B096-6690720E2D2E}"/>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105926B3-7752-4DC2-8644-DF072637EDC9}"/>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9DA348B3-F669-4179-8ABD-C8CEFA5283A3}"/>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21560DDD-A66D-4DA9-AB98-A18CBBB735BF}"/>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D7EA7E3F-6BB1-4141-A654-28CF5FFD312B}"/>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63BAFA67-55A9-4572-A009-94C26E05CA08}"/>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7E190181-7CB6-4DE0-878B-62F85DFCE80D}"/>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B3313238-09AD-44CB-9200-4EB5DE34AACF}"/>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7C8F829E-DD3F-4DF1-96A5-966880E18308}"/>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932DD262-A196-47DF-B9DE-193378C07766}"/>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376399E2-0F39-48B0-B8D9-D8AAFD3BD422}"/>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9DFD21F8-05E3-410B-9A1F-9AEA23E2F186}"/>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98D4AD43-27B6-439E-93F9-A732939D7A6F}"/>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7CFBBB66-555F-4886-B572-FB45890F6F03}"/>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7DF70710-5D4B-4532-B2B8-553C3B458522}"/>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33C44820-C248-4E2E-BED1-3F602F39EA39}"/>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77DA9A25-4362-434D-9D82-E9970A09784B}"/>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64D519EA-6E10-4C5E-B200-A681428B23C6}"/>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C79A443B-68D2-4F47-89E5-A35ABF772988}"/>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C94583F7-8768-4FEE-995E-6231016ADF92}"/>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4FCEFF4C-59CD-454D-9923-354E017A038C}"/>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91B5E713-1FB0-40E3-AB29-D644AFD361CD}"/>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1C81E1FC-229F-47B6-B94E-D7FB87798B21}"/>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E561D987-39D7-47D6-94AF-31B2CDA53567}"/>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BC809839-8D48-4720-80ED-4C56D86BCEF4}"/>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a:extLst>
            <a:ext uri="{FF2B5EF4-FFF2-40B4-BE49-F238E27FC236}">
              <a16:creationId xmlns:a16="http://schemas.microsoft.com/office/drawing/2014/main" id="{19557FFA-E426-4CEB-8FFC-14980CCA280C}"/>
            </a:ext>
          </a:extLst>
        </xdr:cNvPr>
        <xdr:cNvCxnSpPr/>
      </xdr:nvCxnSpPr>
      <xdr:spPr>
        <a:xfrm flipV="1">
          <a:off x="14699614" y="9320530"/>
          <a:ext cx="0" cy="1238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2346BA5D-532D-4011-9E9B-220D3B4937D3}"/>
            </a:ext>
          </a:extLst>
        </xdr:cNvPr>
        <xdr:cNvSpPr txBox="1"/>
      </xdr:nvSpPr>
      <xdr:spPr>
        <a:xfrm>
          <a:off x="14738350" y="10563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a:extLst>
            <a:ext uri="{FF2B5EF4-FFF2-40B4-BE49-F238E27FC236}">
              <a16:creationId xmlns:a16="http://schemas.microsoft.com/office/drawing/2014/main" id="{7D7C2CCE-4FA3-4CCD-932F-8402AC17AA15}"/>
            </a:ext>
          </a:extLst>
        </xdr:cNvPr>
        <xdr:cNvCxnSpPr/>
      </xdr:nvCxnSpPr>
      <xdr:spPr>
        <a:xfrm>
          <a:off x="14611350" y="105595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445C439A-55D3-4FB9-8796-58CDC937E5C5}"/>
            </a:ext>
          </a:extLst>
        </xdr:cNvPr>
        <xdr:cNvSpPr txBox="1"/>
      </xdr:nvSpPr>
      <xdr:spPr>
        <a:xfrm>
          <a:off x="1473835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a16="http://schemas.microsoft.com/office/drawing/2014/main" id="{4B08DE12-9672-4542-93DA-D19BC6CA1352}"/>
            </a:ext>
          </a:extLst>
        </xdr:cNvPr>
        <xdr:cNvCxnSpPr/>
      </xdr:nvCxnSpPr>
      <xdr:spPr>
        <a:xfrm>
          <a:off x="14611350" y="9320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92EE7521-97F9-4855-A6E7-C031319D8141}"/>
            </a:ext>
          </a:extLst>
        </xdr:cNvPr>
        <xdr:cNvSpPr txBox="1"/>
      </xdr:nvSpPr>
      <xdr:spPr>
        <a:xfrm>
          <a:off x="14738350" y="9814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a:extLst>
            <a:ext uri="{FF2B5EF4-FFF2-40B4-BE49-F238E27FC236}">
              <a16:creationId xmlns:a16="http://schemas.microsoft.com/office/drawing/2014/main" id="{EA2E17FB-2438-45F7-A421-B4D8A132B492}"/>
            </a:ext>
          </a:extLst>
        </xdr:cNvPr>
        <xdr:cNvSpPr/>
      </xdr:nvSpPr>
      <xdr:spPr>
        <a:xfrm>
          <a:off x="14649450" y="995625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a:extLst>
            <a:ext uri="{FF2B5EF4-FFF2-40B4-BE49-F238E27FC236}">
              <a16:creationId xmlns:a16="http://schemas.microsoft.com/office/drawing/2014/main" id="{5B5302A2-DF36-4CB3-A08A-F0EEE59A33B4}"/>
            </a:ext>
          </a:extLst>
        </xdr:cNvPr>
        <xdr:cNvSpPr/>
      </xdr:nvSpPr>
      <xdr:spPr>
        <a:xfrm>
          <a:off x="13887450" y="992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a:extLst>
            <a:ext uri="{FF2B5EF4-FFF2-40B4-BE49-F238E27FC236}">
              <a16:creationId xmlns:a16="http://schemas.microsoft.com/office/drawing/2014/main" id="{F9C05EA5-E441-4E9C-AD54-EECD9A9A2102}"/>
            </a:ext>
          </a:extLst>
        </xdr:cNvPr>
        <xdr:cNvSpPr/>
      </xdr:nvSpPr>
      <xdr:spPr>
        <a:xfrm>
          <a:off x="13093700" y="99070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a:extLst>
            <a:ext uri="{FF2B5EF4-FFF2-40B4-BE49-F238E27FC236}">
              <a16:creationId xmlns:a16="http://schemas.microsoft.com/office/drawing/2014/main" id="{50EFF26B-7309-49E3-98CD-B1ADF2FB8B44}"/>
            </a:ext>
          </a:extLst>
        </xdr:cNvPr>
        <xdr:cNvSpPr/>
      </xdr:nvSpPr>
      <xdr:spPr>
        <a:xfrm>
          <a:off x="12299950" y="98825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a:extLst>
            <a:ext uri="{FF2B5EF4-FFF2-40B4-BE49-F238E27FC236}">
              <a16:creationId xmlns:a16="http://schemas.microsoft.com/office/drawing/2014/main" id="{F4524941-2C2E-4CFB-A225-983AF5A61818}"/>
            </a:ext>
          </a:extLst>
        </xdr:cNvPr>
        <xdr:cNvSpPr/>
      </xdr:nvSpPr>
      <xdr:spPr>
        <a:xfrm>
          <a:off x="11487150" y="98466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A27B4F6-3044-41F3-B1A4-691928930A5E}"/>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A171E2E-0077-4AB6-B70E-691AEE75C2A6}"/>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28C26B2-6964-4669-A58F-ADCE65B73A3B}"/>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0B8AD20-63B3-49E4-A23E-32F1460D1E4E}"/>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7D75038-699C-4FC4-B84B-576C2896B23D}"/>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115751</xdr:rowOff>
    </xdr:from>
    <xdr:to>
      <xdr:col>85</xdr:col>
      <xdr:colOff>177800</xdr:colOff>
      <xdr:row>63</xdr:row>
      <xdr:rowOff>45901</xdr:rowOff>
    </xdr:to>
    <xdr:sp macro="" textlink="">
      <xdr:nvSpPr>
        <xdr:cNvPr id="648" name="楕円 647">
          <a:extLst>
            <a:ext uri="{FF2B5EF4-FFF2-40B4-BE49-F238E27FC236}">
              <a16:creationId xmlns:a16="http://schemas.microsoft.com/office/drawing/2014/main" id="{F268454C-2224-4C33-B535-A7E38C7B959F}"/>
            </a:ext>
          </a:extLst>
        </xdr:cNvPr>
        <xdr:cNvSpPr/>
      </xdr:nvSpPr>
      <xdr:spPr>
        <a:xfrm>
          <a:off x="14649450" y="103583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94178</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0426CD4F-352E-40E1-8858-B9365FB9E4F0}"/>
            </a:ext>
          </a:extLst>
        </xdr:cNvPr>
        <xdr:cNvSpPr txBox="1"/>
      </xdr:nvSpPr>
      <xdr:spPr>
        <a:xfrm>
          <a:off x="14738350" y="10336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89626</xdr:rowOff>
    </xdr:from>
    <xdr:to>
      <xdr:col>81</xdr:col>
      <xdr:colOff>101600</xdr:colOff>
      <xdr:row>63</xdr:row>
      <xdr:rowOff>19776</xdr:rowOff>
    </xdr:to>
    <xdr:sp macro="" textlink="">
      <xdr:nvSpPr>
        <xdr:cNvPr id="650" name="楕円 649">
          <a:extLst>
            <a:ext uri="{FF2B5EF4-FFF2-40B4-BE49-F238E27FC236}">
              <a16:creationId xmlns:a16="http://schemas.microsoft.com/office/drawing/2014/main" id="{154795AB-B8B1-4AE7-AA5E-358EF0EDCAA4}"/>
            </a:ext>
          </a:extLst>
        </xdr:cNvPr>
        <xdr:cNvSpPr/>
      </xdr:nvSpPr>
      <xdr:spPr>
        <a:xfrm>
          <a:off x="13887450" y="103321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140426</xdr:rowOff>
    </xdr:from>
    <xdr:to>
      <xdr:col>85</xdr:col>
      <xdr:colOff>127000</xdr:colOff>
      <xdr:row>62</xdr:row>
      <xdr:rowOff>166551</xdr:rowOff>
    </xdr:to>
    <xdr:cxnSp macro="">
      <xdr:nvCxnSpPr>
        <xdr:cNvPr id="651" name="直線コネクタ 650">
          <a:extLst>
            <a:ext uri="{FF2B5EF4-FFF2-40B4-BE49-F238E27FC236}">
              <a16:creationId xmlns:a16="http://schemas.microsoft.com/office/drawing/2014/main" id="{A78D43AC-404E-4636-8576-A21A83DDE0DC}"/>
            </a:ext>
          </a:extLst>
        </xdr:cNvPr>
        <xdr:cNvCxnSpPr/>
      </xdr:nvCxnSpPr>
      <xdr:spPr>
        <a:xfrm>
          <a:off x="13938250" y="10382976"/>
          <a:ext cx="762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652" name="楕円 651">
          <a:extLst>
            <a:ext uri="{FF2B5EF4-FFF2-40B4-BE49-F238E27FC236}">
              <a16:creationId xmlns:a16="http://schemas.microsoft.com/office/drawing/2014/main" id="{00355D9B-2106-4379-9CDB-567B5912514E}"/>
            </a:ext>
          </a:extLst>
        </xdr:cNvPr>
        <xdr:cNvSpPr/>
      </xdr:nvSpPr>
      <xdr:spPr>
        <a:xfrm>
          <a:off x="130937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140426</xdr:rowOff>
    </xdr:to>
    <xdr:cxnSp macro="">
      <xdr:nvCxnSpPr>
        <xdr:cNvPr id="653" name="直線コネクタ 652">
          <a:extLst>
            <a:ext uri="{FF2B5EF4-FFF2-40B4-BE49-F238E27FC236}">
              <a16:creationId xmlns:a16="http://schemas.microsoft.com/office/drawing/2014/main" id="{9F555721-530F-465E-B594-86A670EAD05F}"/>
            </a:ext>
          </a:extLst>
        </xdr:cNvPr>
        <xdr:cNvCxnSpPr/>
      </xdr:nvCxnSpPr>
      <xdr:spPr>
        <a:xfrm>
          <a:off x="13144500" y="10356850"/>
          <a:ext cx="7937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39007</xdr:rowOff>
    </xdr:from>
    <xdr:to>
      <xdr:col>72</xdr:col>
      <xdr:colOff>38100</xdr:colOff>
      <xdr:row>62</xdr:row>
      <xdr:rowOff>140607</xdr:rowOff>
    </xdr:to>
    <xdr:sp macro="" textlink="">
      <xdr:nvSpPr>
        <xdr:cNvPr id="654" name="楕円 653">
          <a:extLst>
            <a:ext uri="{FF2B5EF4-FFF2-40B4-BE49-F238E27FC236}">
              <a16:creationId xmlns:a16="http://schemas.microsoft.com/office/drawing/2014/main" id="{F4612FDA-88EA-45D5-9C71-C407C9FF2A3E}"/>
            </a:ext>
          </a:extLst>
        </xdr:cNvPr>
        <xdr:cNvSpPr/>
      </xdr:nvSpPr>
      <xdr:spPr>
        <a:xfrm>
          <a:off x="12299950" y="102815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89807</xdr:rowOff>
    </xdr:from>
    <xdr:to>
      <xdr:col>76</xdr:col>
      <xdr:colOff>114300</xdr:colOff>
      <xdr:row>62</xdr:row>
      <xdr:rowOff>114300</xdr:rowOff>
    </xdr:to>
    <xdr:cxnSp macro="">
      <xdr:nvCxnSpPr>
        <xdr:cNvPr id="655" name="直線コネクタ 654">
          <a:extLst>
            <a:ext uri="{FF2B5EF4-FFF2-40B4-BE49-F238E27FC236}">
              <a16:creationId xmlns:a16="http://schemas.microsoft.com/office/drawing/2014/main" id="{DBDDA6FA-1D48-47BD-96DE-FB5C0584D611}"/>
            </a:ext>
          </a:extLst>
        </xdr:cNvPr>
        <xdr:cNvCxnSpPr/>
      </xdr:nvCxnSpPr>
      <xdr:spPr>
        <a:xfrm>
          <a:off x="12344400" y="10332357"/>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12881</xdr:rowOff>
    </xdr:from>
    <xdr:to>
      <xdr:col>67</xdr:col>
      <xdr:colOff>101600</xdr:colOff>
      <xdr:row>62</xdr:row>
      <xdr:rowOff>114481</xdr:rowOff>
    </xdr:to>
    <xdr:sp macro="" textlink="">
      <xdr:nvSpPr>
        <xdr:cNvPr id="656" name="楕円 655">
          <a:extLst>
            <a:ext uri="{FF2B5EF4-FFF2-40B4-BE49-F238E27FC236}">
              <a16:creationId xmlns:a16="http://schemas.microsoft.com/office/drawing/2014/main" id="{25EFEDA8-8619-404D-9D7F-94EE75A1C8AA}"/>
            </a:ext>
          </a:extLst>
        </xdr:cNvPr>
        <xdr:cNvSpPr/>
      </xdr:nvSpPr>
      <xdr:spPr>
        <a:xfrm>
          <a:off x="11487150" y="1025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63681</xdr:rowOff>
    </xdr:from>
    <xdr:to>
      <xdr:col>71</xdr:col>
      <xdr:colOff>177800</xdr:colOff>
      <xdr:row>62</xdr:row>
      <xdr:rowOff>89807</xdr:rowOff>
    </xdr:to>
    <xdr:cxnSp macro="">
      <xdr:nvCxnSpPr>
        <xdr:cNvPr id="657" name="直線コネクタ 656">
          <a:extLst>
            <a:ext uri="{FF2B5EF4-FFF2-40B4-BE49-F238E27FC236}">
              <a16:creationId xmlns:a16="http://schemas.microsoft.com/office/drawing/2014/main" id="{94FE7163-DD7C-460B-B159-71AF5773EF3B}"/>
            </a:ext>
          </a:extLst>
        </xdr:cNvPr>
        <xdr:cNvCxnSpPr/>
      </xdr:nvCxnSpPr>
      <xdr:spPr>
        <a:xfrm>
          <a:off x="11537950" y="10306231"/>
          <a:ext cx="8064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6E444A29-C973-450A-AC42-10B662E22BCC}"/>
            </a:ext>
          </a:extLst>
        </xdr:cNvPr>
        <xdr:cNvSpPr txBox="1"/>
      </xdr:nvSpPr>
      <xdr:spPr>
        <a:xfrm>
          <a:off x="13742044" y="970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8410632E-6C2F-470C-8045-FB6F4B8B3B1F}"/>
            </a:ext>
          </a:extLst>
        </xdr:cNvPr>
        <xdr:cNvSpPr txBox="1"/>
      </xdr:nvSpPr>
      <xdr:spPr>
        <a:xfrm>
          <a:off x="12960994" y="968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39CFAC5C-CA5C-4F9B-96C0-51BD7682F9C5}"/>
            </a:ext>
          </a:extLst>
        </xdr:cNvPr>
        <xdr:cNvSpPr txBox="1"/>
      </xdr:nvSpPr>
      <xdr:spPr>
        <a:xfrm>
          <a:off x="12167244" y="966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3A34831D-EB4E-4D10-ADA1-1008E0CC72F9}"/>
            </a:ext>
          </a:extLst>
        </xdr:cNvPr>
        <xdr:cNvSpPr txBox="1"/>
      </xdr:nvSpPr>
      <xdr:spPr>
        <a:xfrm>
          <a:off x="11354444" y="962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10903</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3EEA3C76-C341-45DC-89B9-BF43B95611E9}"/>
            </a:ext>
          </a:extLst>
        </xdr:cNvPr>
        <xdr:cNvSpPr txBox="1"/>
      </xdr:nvSpPr>
      <xdr:spPr>
        <a:xfrm>
          <a:off x="13742044" y="10418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BB01ACC8-3043-4379-BEB9-864DF17AD16A}"/>
            </a:ext>
          </a:extLst>
        </xdr:cNvPr>
        <xdr:cNvSpPr txBox="1"/>
      </xdr:nvSpPr>
      <xdr:spPr>
        <a:xfrm>
          <a:off x="12960994" y="1039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131734</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56350309-51DE-4B4A-A981-B08D3ACA847F}"/>
            </a:ext>
          </a:extLst>
        </xdr:cNvPr>
        <xdr:cNvSpPr txBox="1"/>
      </xdr:nvSpPr>
      <xdr:spPr>
        <a:xfrm>
          <a:off x="12167244" y="10374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105608</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80719904-2971-490B-AFA8-EF36EDE2B83A}"/>
            </a:ext>
          </a:extLst>
        </xdr:cNvPr>
        <xdr:cNvSpPr txBox="1"/>
      </xdr:nvSpPr>
      <xdr:spPr>
        <a:xfrm>
          <a:off x="11354444" y="10348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FEC5140F-3DDC-4138-8B72-00B97AA315C2}"/>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855DFAB3-7637-4F40-B933-04BE768DEFF4}"/>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9039478F-D3B7-45C0-8143-64144794084B}"/>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719F4F50-B350-47EF-8DD8-2C329C383726}"/>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58548452-ED7F-498E-AB19-2D14BFA563FE}"/>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B5EE47F-B268-46A9-A422-3B773BD71AF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9EC520F6-2A30-4620-9E05-50C8C42B40F2}"/>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5E589CAB-2EBC-4BDC-86CE-980FBB427212}"/>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5D41683C-4041-4689-ADEE-87BF506A9434}"/>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68801CAC-3C24-4AB4-B204-F31781BCC9A7}"/>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ABA76263-6EF0-44DA-8947-F1604BA934F3}"/>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2223D65B-579B-4C9A-85E1-0751F0CA0F45}"/>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D1F25805-F89D-4851-BC47-CE3C1A0BB354}"/>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A38D5992-4C34-47BA-A509-31663D001FE8}"/>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D1727FD8-7AA9-4BA9-ADA3-8ABDC7A30743}"/>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0CC32614-18FD-4067-BF87-7BD75778031A}"/>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63F5F3F9-86F1-4288-B200-49CBC8FAD461}"/>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BDFCB4C8-5896-4D0D-8AE2-16775FD66582}"/>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E70775BB-7C2E-4D80-B105-E2CBEB38C6EC}"/>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779073EB-2B7D-474D-A993-9492210AD7CF}"/>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5CF040C7-315D-4215-B639-C61A7642358D}"/>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09628476-03CF-4D7D-AE1E-04D84003C3AF}"/>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758C2F83-5DB9-4951-B895-5518291E675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9E5EBA70-0420-4956-B550-1566A414FA4B}"/>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316514F2-BA67-4E1B-AA2F-25B48E151D61}"/>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a:extLst>
            <a:ext uri="{FF2B5EF4-FFF2-40B4-BE49-F238E27FC236}">
              <a16:creationId xmlns:a16="http://schemas.microsoft.com/office/drawing/2014/main" id="{6E35E550-F406-4EFF-8FAB-9860D387FC5B}"/>
            </a:ext>
          </a:extLst>
        </xdr:cNvPr>
        <xdr:cNvCxnSpPr/>
      </xdr:nvCxnSpPr>
      <xdr:spPr>
        <a:xfrm flipV="1">
          <a:off x="19951064" y="9241972"/>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441C5E84-A261-484E-BF0B-ADF02D803EF8}"/>
            </a:ext>
          </a:extLst>
        </xdr:cNvPr>
        <xdr:cNvSpPr txBox="1"/>
      </xdr:nvSpPr>
      <xdr:spPr>
        <a:xfrm>
          <a:off x="19989800" y="1065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a:extLst>
            <a:ext uri="{FF2B5EF4-FFF2-40B4-BE49-F238E27FC236}">
              <a16:creationId xmlns:a16="http://schemas.microsoft.com/office/drawing/2014/main" id="{6BFCDC47-F827-46B5-AE48-E12B8440ADDB}"/>
            </a:ext>
          </a:extLst>
        </xdr:cNvPr>
        <xdr:cNvCxnSpPr/>
      </xdr:nvCxnSpPr>
      <xdr:spPr>
        <a:xfrm>
          <a:off x="19881850" y="10654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9343EFC9-7449-48B7-9D74-FD75DB02A551}"/>
            </a:ext>
          </a:extLst>
        </xdr:cNvPr>
        <xdr:cNvSpPr txBox="1"/>
      </xdr:nvSpPr>
      <xdr:spPr>
        <a:xfrm>
          <a:off x="19989800" y="90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a:extLst>
            <a:ext uri="{FF2B5EF4-FFF2-40B4-BE49-F238E27FC236}">
              <a16:creationId xmlns:a16="http://schemas.microsoft.com/office/drawing/2014/main" id="{DD3D6E5D-82D0-4F60-86AA-74630425F0EC}"/>
            </a:ext>
          </a:extLst>
        </xdr:cNvPr>
        <xdr:cNvCxnSpPr/>
      </xdr:nvCxnSpPr>
      <xdr:spPr>
        <a:xfrm>
          <a:off x="19881850" y="92419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131734</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D1B61CB3-8BC5-49D4-A8F4-3C96065AECC3}"/>
            </a:ext>
          </a:extLst>
        </xdr:cNvPr>
        <xdr:cNvSpPr txBox="1"/>
      </xdr:nvSpPr>
      <xdr:spPr>
        <a:xfrm>
          <a:off x="19989800" y="10209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a:extLst>
            <a:ext uri="{FF2B5EF4-FFF2-40B4-BE49-F238E27FC236}">
              <a16:creationId xmlns:a16="http://schemas.microsoft.com/office/drawing/2014/main" id="{479A51CB-A01F-41EC-83EB-19BC0DA64D3F}"/>
            </a:ext>
          </a:extLst>
        </xdr:cNvPr>
        <xdr:cNvSpPr/>
      </xdr:nvSpPr>
      <xdr:spPr>
        <a:xfrm>
          <a:off x="19900900" y="10230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0B9BBB00-0BA3-4DFA-9C0E-21737538CE00}"/>
            </a:ext>
          </a:extLst>
        </xdr:cNvPr>
        <xdr:cNvSpPr/>
      </xdr:nvSpPr>
      <xdr:spPr>
        <a:xfrm>
          <a:off x="19157950" y="102144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C2FA121A-9E6C-42B9-ADF6-B494F075542F}"/>
            </a:ext>
          </a:extLst>
        </xdr:cNvPr>
        <xdr:cNvSpPr/>
      </xdr:nvSpPr>
      <xdr:spPr>
        <a:xfrm>
          <a:off x="1834515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80C360D8-91D4-4450-B6A0-3B21603B9DA3}"/>
            </a:ext>
          </a:extLst>
        </xdr:cNvPr>
        <xdr:cNvSpPr/>
      </xdr:nvSpPr>
      <xdr:spPr>
        <a:xfrm>
          <a:off x="1755140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a:extLst>
            <a:ext uri="{FF2B5EF4-FFF2-40B4-BE49-F238E27FC236}">
              <a16:creationId xmlns:a16="http://schemas.microsoft.com/office/drawing/2014/main" id="{99830773-63A6-4180-A79A-895835AAE870}"/>
            </a:ext>
          </a:extLst>
        </xdr:cNvPr>
        <xdr:cNvSpPr/>
      </xdr:nvSpPr>
      <xdr:spPr>
        <a:xfrm>
          <a:off x="16757650" y="102144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74FA8B5-5FD5-471A-BBBE-66723A9DD32D}"/>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ADA50D1-B134-48B2-8947-2B3592E323B5}"/>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B309B94-A7D6-4718-BBBE-535F176620CF}"/>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D8E512F-B3A3-45A3-8775-D277F6B5C8F5}"/>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FCA86AE0-EA43-4885-A982-440247CFD7FB}"/>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22678</xdr:rowOff>
    </xdr:from>
    <xdr:to>
      <xdr:col>116</xdr:col>
      <xdr:colOff>114300</xdr:colOff>
      <xdr:row>61</xdr:row>
      <xdr:rowOff>124278</xdr:rowOff>
    </xdr:to>
    <xdr:sp macro="" textlink="">
      <xdr:nvSpPr>
        <xdr:cNvPr id="707" name="楕円 706">
          <a:extLst>
            <a:ext uri="{FF2B5EF4-FFF2-40B4-BE49-F238E27FC236}">
              <a16:creationId xmlns:a16="http://schemas.microsoft.com/office/drawing/2014/main" id="{6D6B3914-C050-4921-908F-D32A2462062F}"/>
            </a:ext>
          </a:extLst>
        </xdr:cNvPr>
        <xdr:cNvSpPr/>
      </xdr:nvSpPr>
      <xdr:spPr>
        <a:xfrm>
          <a:off x="19900900" y="1010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45555</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1E0EF1D9-57AD-426E-BEAD-2A4252DE184D}"/>
            </a:ext>
          </a:extLst>
        </xdr:cNvPr>
        <xdr:cNvSpPr txBox="1"/>
      </xdr:nvSpPr>
      <xdr:spPr>
        <a:xfrm>
          <a:off x="19989800" y="995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22678</xdr:rowOff>
    </xdr:from>
    <xdr:to>
      <xdr:col>112</xdr:col>
      <xdr:colOff>38100</xdr:colOff>
      <xdr:row>61</xdr:row>
      <xdr:rowOff>124278</xdr:rowOff>
    </xdr:to>
    <xdr:sp macro="" textlink="">
      <xdr:nvSpPr>
        <xdr:cNvPr id="709" name="楕円 708">
          <a:extLst>
            <a:ext uri="{FF2B5EF4-FFF2-40B4-BE49-F238E27FC236}">
              <a16:creationId xmlns:a16="http://schemas.microsoft.com/office/drawing/2014/main" id="{7C909498-62F5-4848-A414-D16408A47DD1}"/>
            </a:ext>
          </a:extLst>
        </xdr:cNvPr>
        <xdr:cNvSpPr/>
      </xdr:nvSpPr>
      <xdr:spPr>
        <a:xfrm>
          <a:off x="19157950" y="101001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73478</xdr:rowOff>
    </xdr:from>
    <xdr:to>
      <xdr:col>116</xdr:col>
      <xdr:colOff>63500</xdr:colOff>
      <xdr:row>61</xdr:row>
      <xdr:rowOff>73478</xdr:rowOff>
    </xdr:to>
    <xdr:cxnSp macro="">
      <xdr:nvCxnSpPr>
        <xdr:cNvPr id="710" name="直線コネクタ 709">
          <a:extLst>
            <a:ext uri="{FF2B5EF4-FFF2-40B4-BE49-F238E27FC236}">
              <a16:creationId xmlns:a16="http://schemas.microsoft.com/office/drawing/2014/main" id="{6C523EB8-4CDA-4983-9DB6-C202266B0DA0}"/>
            </a:ext>
          </a:extLst>
        </xdr:cNvPr>
        <xdr:cNvCxnSpPr/>
      </xdr:nvCxnSpPr>
      <xdr:spPr>
        <a:xfrm>
          <a:off x="19202400" y="101509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39007</xdr:rowOff>
    </xdr:from>
    <xdr:to>
      <xdr:col>107</xdr:col>
      <xdr:colOff>101600</xdr:colOff>
      <xdr:row>61</xdr:row>
      <xdr:rowOff>140607</xdr:rowOff>
    </xdr:to>
    <xdr:sp macro="" textlink="">
      <xdr:nvSpPr>
        <xdr:cNvPr id="711" name="楕円 710">
          <a:extLst>
            <a:ext uri="{FF2B5EF4-FFF2-40B4-BE49-F238E27FC236}">
              <a16:creationId xmlns:a16="http://schemas.microsoft.com/office/drawing/2014/main" id="{465B3A16-AFED-44C5-8BE2-46F4290BE70D}"/>
            </a:ext>
          </a:extLst>
        </xdr:cNvPr>
        <xdr:cNvSpPr/>
      </xdr:nvSpPr>
      <xdr:spPr>
        <a:xfrm>
          <a:off x="18345150" y="101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73478</xdr:rowOff>
    </xdr:from>
    <xdr:to>
      <xdr:col>111</xdr:col>
      <xdr:colOff>177800</xdr:colOff>
      <xdr:row>61</xdr:row>
      <xdr:rowOff>89807</xdr:rowOff>
    </xdr:to>
    <xdr:cxnSp macro="">
      <xdr:nvCxnSpPr>
        <xdr:cNvPr id="712" name="直線コネクタ 711">
          <a:extLst>
            <a:ext uri="{FF2B5EF4-FFF2-40B4-BE49-F238E27FC236}">
              <a16:creationId xmlns:a16="http://schemas.microsoft.com/office/drawing/2014/main" id="{751BBDAB-9222-4426-871F-78340E33D788}"/>
            </a:ext>
          </a:extLst>
        </xdr:cNvPr>
        <xdr:cNvCxnSpPr/>
      </xdr:nvCxnSpPr>
      <xdr:spPr>
        <a:xfrm flipV="1">
          <a:off x="18395950" y="10150928"/>
          <a:ext cx="8064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39007</xdr:rowOff>
    </xdr:from>
    <xdr:to>
      <xdr:col>102</xdr:col>
      <xdr:colOff>165100</xdr:colOff>
      <xdr:row>61</xdr:row>
      <xdr:rowOff>140607</xdr:rowOff>
    </xdr:to>
    <xdr:sp macro="" textlink="">
      <xdr:nvSpPr>
        <xdr:cNvPr id="713" name="楕円 712">
          <a:extLst>
            <a:ext uri="{FF2B5EF4-FFF2-40B4-BE49-F238E27FC236}">
              <a16:creationId xmlns:a16="http://schemas.microsoft.com/office/drawing/2014/main" id="{67A996CA-645A-46A4-A5E8-D07F50451087}"/>
            </a:ext>
          </a:extLst>
        </xdr:cNvPr>
        <xdr:cNvSpPr/>
      </xdr:nvSpPr>
      <xdr:spPr>
        <a:xfrm>
          <a:off x="17551400" y="101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89807</xdr:rowOff>
    </xdr:from>
    <xdr:to>
      <xdr:col>107</xdr:col>
      <xdr:colOff>50800</xdr:colOff>
      <xdr:row>61</xdr:row>
      <xdr:rowOff>89807</xdr:rowOff>
    </xdr:to>
    <xdr:cxnSp macro="">
      <xdr:nvCxnSpPr>
        <xdr:cNvPr id="714" name="直線コネクタ 713">
          <a:extLst>
            <a:ext uri="{FF2B5EF4-FFF2-40B4-BE49-F238E27FC236}">
              <a16:creationId xmlns:a16="http://schemas.microsoft.com/office/drawing/2014/main" id="{1DD1C1F9-D424-4C13-8383-DB7F8A0EDEE6}"/>
            </a:ext>
          </a:extLst>
        </xdr:cNvPr>
        <xdr:cNvCxnSpPr/>
      </xdr:nvCxnSpPr>
      <xdr:spPr>
        <a:xfrm>
          <a:off x="17602200" y="1016725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63500</xdr:rowOff>
    </xdr:from>
    <xdr:to>
      <xdr:col>98</xdr:col>
      <xdr:colOff>38100</xdr:colOff>
      <xdr:row>60</xdr:row>
      <xdr:rowOff>165100</xdr:rowOff>
    </xdr:to>
    <xdr:sp macro="" textlink="">
      <xdr:nvSpPr>
        <xdr:cNvPr id="715" name="楕円 714">
          <a:extLst>
            <a:ext uri="{FF2B5EF4-FFF2-40B4-BE49-F238E27FC236}">
              <a16:creationId xmlns:a16="http://schemas.microsoft.com/office/drawing/2014/main" id="{C5F5C45E-ECA5-4DF0-979A-D7823791746E}"/>
            </a:ext>
          </a:extLst>
        </xdr:cNvPr>
        <xdr:cNvSpPr/>
      </xdr:nvSpPr>
      <xdr:spPr>
        <a:xfrm>
          <a:off x="16757650" y="9975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114300</xdr:rowOff>
    </xdr:from>
    <xdr:to>
      <xdr:col>102</xdr:col>
      <xdr:colOff>114300</xdr:colOff>
      <xdr:row>61</xdr:row>
      <xdr:rowOff>89807</xdr:rowOff>
    </xdr:to>
    <xdr:cxnSp macro="">
      <xdr:nvCxnSpPr>
        <xdr:cNvPr id="716" name="直線コネクタ 715">
          <a:extLst>
            <a:ext uri="{FF2B5EF4-FFF2-40B4-BE49-F238E27FC236}">
              <a16:creationId xmlns:a16="http://schemas.microsoft.com/office/drawing/2014/main" id="{08FDA242-912F-4E1B-BDE4-569F8971A1DA}"/>
            </a:ext>
          </a:extLst>
        </xdr:cNvPr>
        <xdr:cNvCxnSpPr/>
      </xdr:nvCxnSpPr>
      <xdr:spPr>
        <a:xfrm>
          <a:off x="16802100" y="10026650"/>
          <a:ext cx="800100" cy="14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7" name="n_1aveValue【保健センター・保健所】&#10;一人当たり面積">
          <a:extLst>
            <a:ext uri="{FF2B5EF4-FFF2-40B4-BE49-F238E27FC236}">
              <a16:creationId xmlns:a16="http://schemas.microsoft.com/office/drawing/2014/main" id="{7FDF8DB7-7A96-40BD-B481-EB65678F0543}"/>
            </a:ext>
          </a:extLst>
        </xdr:cNvPr>
        <xdr:cNvSpPr txBox="1"/>
      </xdr:nvSpPr>
      <xdr:spPr>
        <a:xfrm>
          <a:off x="18980227" y="1030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8" name="n_2aveValue【保健センター・保健所】&#10;一人当たり面積">
          <a:extLst>
            <a:ext uri="{FF2B5EF4-FFF2-40B4-BE49-F238E27FC236}">
              <a16:creationId xmlns:a16="http://schemas.microsoft.com/office/drawing/2014/main" id="{4D9AF940-B3DA-4927-A6F2-AED5B02FC152}"/>
            </a:ext>
          </a:extLst>
        </xdr:cNvPr>
        <xdr:cNvSpPr txBox="1"/>
      </xdr:nvSpPr>
      <xdr:spPr>
        <a:xfrm>
          <a:off x="18180127" y="1030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9" name="n_3aveValue【保健センター・保健所】&#10;一人当たり面積">
          <a:extLst>
            <a:ext uri="{FF2B5EF4-FFF2-40B4-BE49-F238E27FC236}">
              <a16:creationId xmlns:a16="http://schemas.microsoft.com/office/drawing/2014/main" id="{5CB186AA-A01E-409B-95C2-938FDC0E4EE0}"/>
            </a:ext>
          </a:extLst>
        </xdr:cNvPr>
        <xdr:cNvSpPr txBox="1"/>
      </xdr:nvSpPr>
      <xdr:spPr>
        <a:xfrm>
          <a:off x="17386377" y="1030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0" name="n_4aveValue【保健センター・保健所】&#10;一人当たり面積">
          <a:extLst>
            <a:ext uri="{FF2B5EF4-FFF2-40B4-BE49-F238E27FC236}">
              <a16:creationId xmlns:a16="http://schemas.microsoft.com/office/drawing/2014/main" id="{A6817303-3478-440C-8398-DD4AF0EEFACC}"/>
            </a:ext>
          </a:extLst>
        </xdr:cNvPr>
        <xdr:cNvSpPr txBox="1"/>
      </xdr:nvSpPr>
      <xdr:spPr>
        <a:xfrm>
          <a:off x="16592627" y="1030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140805</xdr:rowOff>
    </xdr:from>
    <xdr:ext cx="469744" cy="259045"/>
    <xdr:sp macro="" textlink="">
      <xdr:nvSpPr>
        <xdr:cNvPr id="721" name="n_1mainValue【保健センター・保健所】&#10;一人当たり面積">
          <a:extLst>
            <a:ext uri="{FF2B5EF4-FFF2-40B4-BE49-F238E27FC236}">
              <a16:creationId xmlns:a16="http://schemas.microsoft.com/office/drawing/2014/main" id="{1D0A8D48-B64A-4B23-AEDC-58D6D04ED5E0}"/>
            </a:ext>
          </a:extLst>
        </xdr:cNvPr>
        <xdr:cNvSpPr txBox="1"/>
      </xdr:nvSpPr>
      <xdr:spPr>
        <a:xfrm>
          <a:off x="18980227" y="988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157134</xdr:rowOff>
    </xdr:from>
    <xdr:ext cx="469744" cy="259045"/>
    <xdr:sp macro="" textlink="">
      <xdr:nvSpPr>
        <xdr:cNvPr id="722" name="n_2mainValue【保健センター・保健所】&#10;一人当たり面積">
          <a:extLst>
            <a:ext uri="{FF2B5EF4-FFF2-40B4-BE49-F238E27FC236}">
              <a16:creationId xmlns:a16="http://schemas.microsoft.com/office/drawing/2014/main" id="{85E65470-54B5-4F81-A1D5-99B9C212B26E}"/>
            </a:ext>
          </a:extLst>
        </xdr:cNvPr>
        <xdr:cNvSpPr txBox="1"/>
      </xdr:nvSpPr>
      <xdr:spPr>
        <a:xfrm>
          <a:off x="18180127" y="990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157134</xdr:rowOff>
    </xdr:from>
    <xdr:ext cx="469744" cy="259045"/>
    <xdr:sp macro="" textlink="">
      <xdr:nvSpPr>
        <xdr:cNvPr id="723" name="n_3mainValue【保健センター・保健所】&#10;一人当たり面積">
          <a:extLst>
            <a:ext uri="{FF2B5EF4-FFF2-40B4-BE49-F238E27FC236}">
              <a16:creationId xmlns:a16="http://schemas.microsoft.com/office/drawing/2014/main" id="{0E6FEAE8-EE34-49F8-8D0D-C59B6C850295}"/>
            </a:ext>
          </a:extLst>
        </xdr:cNvPr>
        <xdr:cNvSpPr txBox="1"/>
      </xdr:nvSpPr>
      <xdr:spPr>
        <a:xfrm>
          <a:off x="17386377" y="990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724" name="n_4mainValue【保健センター・保健所】&#10;一人当たり面積">
          <a:extLst>
            <a:ext uri="{FF2B5EF4-FFF2-40B4-BE49-F238E27FC236}">
              <a16:creationId xmlns:a16="http://schemas.microsoft.com/office/drawing/2014/main" id="{02CDDD65-9AD3-4D05-BFF8-9D954CC59509}"/>
            </a:ext>
          </a:extLst>
        </xdr:cNvPr>
        <xdr:cNvSpPr txBox="1"/>
      </xdr:nvSpPr>
      <xdr:spPr>
        <a:xfrm>
          <a:off x="16592627" y="97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846AA0FE-3055-4CB5-953D-5EB09EE96B4B}"/>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A30D7E2A-7D92-4F07-8555-2E8EA80D86C2}"/>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5B0F64ED-5447-48ED-8DEF-E3A4C89B7CB6}"/>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EFA5963E-520B-4491-BCD6-8B69C191ACA4}"/>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83155684-9D4C-49DF-837A-A79FDCE58091}"/>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74D71FD6-FAB1-4FA6-880C-83334C57F222}"/>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616F191A-592B-44F7-B294-61160A602125}"/>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9F4B7843-7517-4C20-9CE0-5407682AF141}"/>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13069AB8-E820-4521-BE17-98103FE96BCC}"/>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BAE4F7E7-FB26-4788-A50E-5954CF3916A7}"/>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87AE79CE-CAB7-414E-AD69-1C885884F622}"/>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20EF4CD9-0235-4C47-840E-EB688665BDFC}"/>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57F1CE85-FBF5-47F1-AC98-E96613CEFA24}"/>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D4DF5C8C-FD7A-4AD2-91BD-339B1F78F62D}"/>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F676F1C7-9AD3-4CDD-8C59-080F3D9F9BBF}"/>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052ACDE3-1075-45DF-9F6A-877301D582C3}"/>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D4634D72-0760-49FB-BC73-D400E934BFAB}"/>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041413D1-797A-432B-83B2-2641BA4D652D}"/>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4C551D51-24D4-4841-8FC0-73268396DFD6}"/>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7A5F4B76-6ED6-4864-B969-0C4FCD1D9B12}"/>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1A8F23D7-AF0C-4880-8EAC-86518B1C273D}"/>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E0BB950F-3516-4B32-B937-83C2256A49E3}"/>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381E643C-FE63-4824-805F-325E8798CD3E}"/>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C67897A0-F554-4471-90DB-72651D74AB85}"/>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a:extLst>
            <a:ext uri="{FF2B5EF4-FFF2-40B4-BE49-F238E27FC236}">
              <a16:creationId xmlns:a16="http://schemas.microsoft.com/office/drawing/2014/main" id="{F2A9B44A-2789-4D91-8172-C8AC8A5A4CDB}"/>
            </a:ext>
          </a:extLst>
        </xdr:cNvPr>
        <xdr:cNvCxnSpPr/>
      </xdr:nvCxnSpPr>
      <xdr:spPr>
        <a:xfrm flipV="1">
          <a:off x="14699614" y="12856211"/>
          <a:ext cx="0" cy="1345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2CF933B9-4DCA-4976-922C-BDF063364B86}"/>
            </a:ext>
          </a:extLst>
        </xdr:cNvPr>
        <xdr:cNvSpPr txBox="1"/>
      </xdr:nvSpPr>
      <xdr:spPr>
        <a:xfrm>
          <a:off x="14738350"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a16="http://schemas.microsoft.com/office/drawing/2014/main" id="{9C5E0F6F-9BD3-416E-96C8-E8EC6F7D3C02}"/>
            </a:ext>
          </a:extLst>
        </xdr:cNvPr>
        <xdr:cNvCxnSpPr/>
      </xdr:nvCxnSpPr>
      <xdr:spPr>
        <a:xfrm>
          <a:off x="14611350" y="142017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6F609BB6-9348-4E1A-983B-09F8C685BE4E}"/>
            </a:ext>
          </a:extLst>
        </xdr:cNvPr>
        <xdr:cNvSpPr txBox="1"/>
      </xdr:nvSpPr>
      <xdr:spPr>
        <a:xfrm>
          <a:off x="14738350" y="1263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a:extLst>
            <a:ext uri="{FF2B5EF4-FFF2-40B4-BE49-F238E27FC236}">
              <a16:creationId xmlns:a16="http://schemas.microsoft.com/office/drawing/2014/main" id="{C7452B1F-F327-4F5E-B150-010FC020A1D3}"/>
            </a:ext>
          </a:extLst>
        </xdr:cNvPr>
        <xdr:cNvCxnSpPr/>
      </xdr:nvCxnSpPr>
      <xdr:spPr>
        <a:xfrm>
          <a:off x="14611350" y="128562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E18BF931-C115-4B3B-845C-B15CDB78B0F7}"/>
            </a:ext>
          </a:extLst>
        </xdr:cNvPr>
        <xdr:cNvSpPr txBox="1"/>
      </xdr:nvSpPr>
      <xdr:spPr>
        <a:xfrm>
          <a:off x="14738350" y="13516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a:extLst>
            <a:ext uri="{FF2B5EF4-FFF2-40B4-BE49-F238E27FC236}">
              <a16:creationId xmlns:a16="http://schemas.microsoft.com/office/drawing/2014/main" id="{C24AD315-B15B-4EF7-954D-F9380126481B}"/>
            </a:ext>
          </a:extLst>
        </xdr:cNvPr>
        <xdr:cNvSpPr/>
      </xdr:nvSpPr>
      <xdr:spPr>
        <a:xfrm>
          <a:off x="14649450" y="13538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a:extLst>
            <a:ext uri="{FF2B5EF4-FFF2-40B4-BE49-F238E27FC236}">
              <a16:creationId xmlns:a16="http://schemas.microsoft.com/office/drawing/2014/main" id="{01559DEF-27C5-4306-B5E7-E4527D6AF7E9}"/>
            </a:ext>
          </a:extLst>
        </xdr:cNvPr>
        <xdr:cNvSpPr/>
      </xdr:nvSpPr>
      <xdr:spPr>
        <a:xfrm>
          <a:off x="13887450" y="135134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a:extLst>
            <a:ext uri="{FF2B5EF4-FFF2-40B4-BE49-F238E27FC236}">
              <a16:creationId xmlns:a16="http://schemas.microsoft.com/office/drawing/2014/main" id="{7481ED2A-BEE3-4741-9ED6-5E61AF7E54F8}"/>
            </a:ext>
          </a:extLst>
        </xdr:cNvPr>
        <xdr:cNvSpPr/>
      </xdr:nvSpPr>
      <xdr:spPr>
        <a:xfrm>
          <a:off x="1309370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a:extLst>
            <a:ext uri="{FF2B5EF4-FFF2-40B4-BE49-F238E27FC236}">
              <a16:creationId xmlns:a16="http://schemas.microsoft.com/office/drawing/2014/main" id="{848989A0-099B-416F-8ADC-61B1FBC587E0}"/>
            </a:ext>
          </a:extLst>
        </xdr:cNvPr>
        <xdr:cNvSpPr/>
      </xdr:nvSpPr>
      <xdr:spPr>
        <a:xfrm>
          <a:off x="12299950" y="13469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a:extLst>
            <a:ext uri="{FF2B5EF4-FFF2-40B4-BE49-F238E27FC236}">
              <a16:creationId xmlns:a16="http://schemas.microsoft.com/office/drawing/2014/main" id="{587B49DD-DFAB-43B7-99DE-EF39522C2D9A}"/>
            </a:ext>
          </a:extLst>
        </xdr:cNvPr>
        <xdr:cNvSpPr/>
      </xdr:nvSpPr>
      <xdr:spPr>
        <a:xfrm>
          <a:off x="11487150" y="1342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4732386-DB55-4E2F-9782-4563483378C8}"/>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77F067F-CB0A-4CEA-9C60-47B2AF07E74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AD3B4391-4474-4F0B-91C5-D8A5395ACE6C}"/>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852DF8C-CA18-46E6-8E54-38D71D80C26D}"/>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B00AABB2-D367-4604-9AF6-A5C31F5CDC91}"/>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61595</xdr:rowOff>
    </xdr:from>
    <xdr:to>
      <xdr:col>85</xdr:col>
      <xdr:colOff>177800</xdr:colOff>
      <xdr:row>80</xdr:row>
      <xdr:rowOff>163195</xdr:rowOff>
    </xdr:to>
    <xdr:sp macro="" textlink="">
      <xdr:nvSpPr>
        <xdr:cNvPr id="765" name="楕円 764">
          <a:extLst>
            <a:ext uri="{FF2B5EF4-FFF2-40B4-BE49-F238E27FC236}">
              <a16:creationId xmlns:a16="http://schemas.microsoft.com/office/drawing/2014/main" id="{C8D80FD7-7CFD-4CA3-B4A8-0246776D79B6}"/>
            </a:ext>
          </a:extLst>
        </xdr:cNvPr>
        <xdr:cNvSpPr/>
      </xdr:nvSpPr>
      <xdr:spPr>
        <a:xfrm>
          <a:off x="14649450" y="132759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84472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E3E8C65B-CA6A-49B3-97FE-05660DF29FA8}"/>
            </a:ext>
          </a:extLst>
        </xdr:cNvPr>
        <xdr:cNvSpPr txBox="1"/>
      </xdr:nvSpPr>
      <xdr:spPr>
        <a:xfrm>
          <a:off x="14738350"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23495</xdr:rowOff>
    </xdr:from>
    <xdr:to>
      <xdr:col>81</xdr:col>
      <xdr:colOff>101600</xdr:colOff>
      <xdr:row>80</xdr:row>
      <xdr:rowOff>125095</xdr:rowOff>
    </xdr:to>
    <xdr:sp macro="" textlink="">
      <xdr:nvSpPr>
        <xdr:cNvPr id="767" name="楕円 766">
          <a:extLst>
            <a:ext uri="{FF2B5EF4-FFF2-40B4-BE49-F238E27FC236}">
              <a16:creationId xmlns:a16="http://schemas.microsoft.com/office/drawing/2014/main" id="{BD05DD88-A088-4422-A89E-D4826815BC72}"/>
            </a:ext>
          </a:extLst>
        </xdr:cNvPr>
        <xdr:cNvSpPr/>
      </xdr:nvSpPr>
      <xdr:spPr>
        <a:xfrm>
          <a:off x="1388745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74295</xdr:rowOff>
    </xdr:from>
    <xdr:to>
      <xdr:col>85</xdr:col>
      <xdr:colOff>127000</xdr:colOff>
      <xdr:row>80</xdr:row>
      <xdr:rowOff>112395</xdr:rowOff>
    </xdr:to>
    <xdr:cxnSp macro="">
      <xdr:nvCxnSpPr>
        <xdr:cNvPr id="768" name="直線コネクタ 767">
          <a:extLst>
            <a:ext uri="{FF2B5EF4-FFF2-40B4-BE49-F238E27FC236}">
              <a16:creationId xmlns:a16="http://schemas.microsoft.com/office/drawing/2014/main" id="{59FF8425-39B6-4953-BD4A-F02554487780}"/>
            </a:ext>
          </a:extLst>
        </xdr:cNvPr>
        <xdr:cNvCxnSpPr/>
      </xdr:nvCxnSpPr>
      <xdr:spPr>
        <a:xfrm>
          <a:off x="13938250" y="1328864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154939</xdr:rowOff>
    </xdr:from>
    <xdr:to>
      <xdr:col>76</xdr:col>
      <xdr:colOff>165100</xdr:colOff>
      <xdr:row>80</xdr:row>
      <xdr:rowOff>85089</xdr:rowOff>
    </xdr:to>
    <xdr:sp macro="" textlink="">
      <xdr:nvSpPr>
        <xdr:cNvPr id="769" name="楕円 768">
          <a:extLst>
            <a:ext uri="{FF2B5EF4-FFF2-40B4-BE49-F238E27FC236}">
              <a16:creationId xmlns:a16="http://schemas.microsoft.com/office/drawing/2014/main" id="{C3F636C2-FFAB-4B77-8449-6DBA3B7DF3C0}"/>
            </a:ext>
          </a:extLst>
        </xdr:cNvPr>
        <xdr:cNvSpPr/>
      </xdr:nvSpPr>
      <xdr:spPr>
        <a:xfrm>
          <a:off x="13093700" y="13204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34289</xdr:rowOff>
    </xdr:from>
    <xdr:to>
      <xdr:col>81</xdr:col>
      <xdr:colOff>50800</xdr:colOff>
      <xdr:row>80</xdr:row>
      <xdr:rowOff>74295</xdr:rowOff>
    </xdr:to>
    <xdr:cxnSp macro="">
      <xdr:nvCxnSpPr>
        <xdr:cNvPr id="770" name="直線コネクタ 769">
          <a:extLst>
            <a:ext uri="{FF2B5EF4-FFF2-40B4-BE49-F238E27FC236}">
              <a16:creationId xmlns:a16="http://schemas.microsoft.com/office/drawing/2014/main" id="{50679E97-3F3A-4968-8682-D704D9412760}"/>
            </a:ext>
          </a:extLst>
        </xdr:cNvPr>
        <xdr:cNvCxnSpPr/>
      </xdr:nvCxnSpPr>
      <xdr:spPr>
        <a:xfrm>
          <a:off x="13144500" y="13248639"/>
          <a:ext cx="79375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109220</xdr:rowOff>
    </xdr:from>
    <xdr:to>
      <xdr:col>72</xdr:col>
      <xdr:colOff>38100</xdr:colOff>
      <xdr:row>80</xdr:row>
      <xdr:rowOff>39370</xdr:rowOff>
    </xdr:to>
    <xdr:sp macro="" textlink="">
      <xdr:nvSpPr>
        <xdr:cNvPr id="771" name="楕円 770">
          <a:extLst>
            <a:ext uri="{FF2B5EF4-FFF2-40B4-BE49-F238E27FC236}">
              <a16:creationId xmlns:a16="http://schemas.microsoft.com/office/drawing/2014/main" id="{00D17794-B0E2-4D25-AB0C-359712CB1133}"/>
            </a:ext>
          </a:extLst>
        </xdr:cNvPr>
        <xdr:cNvSpPr/>
      </xdr:nvSpPr>
      <xdr:spPr>
        <a:xfrm>
          <a:off x="12299950" y="131584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160020</xdr:rowOff>
    </xdr:from>
    <xdr:to>
      <xdr:col>76</xdr:col>
      <xdr:colOff>114300</xdr:colOff>
      <xdr:row>80</xdr:row>
      <xdr:rowOff>34289</xdr:rowOff>
    </xdr:to>
    <xdr:cxnSp macro="">
      <xdr:nvCxnSpPr>
        <xdr:cNvPr id="772" name="直線コネクタ 771">
          <a:extLst>
            <a:ext uri="{FF2B5EF4-FFF2-40B4-BE49-F238E27FC236}">
              <a16:creationId xmlns:a16="http://schemas.microsoft.com/office/drawing/2014/main" id="{1B8BAD6C-0484-4A5D-AA80-C7792C639548}"/>
            </a:ext>
          </a:extLst>
        </xdr:cNvPr>
        <xdr:cNvCxnSpPr/>
      </xdr:nvCxnSpPr>
      <xdr:spPr>
        <a:xfrm>
          <a:off x="12344400" y="13209270"/>
          <a:ext cx="8001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67311</xdr:rowOff>
    </xdr:from>
    <xdr:to>
      <xdr:col>67</xdr:col>
      <xdr:colOff>101600</xdr:colOff>
      <xdr:row>79</xdr:row>
      <xdr:rowOff>168911</xdr:rowOff>
    </xdr:to>
    <xdr:sp macro="" textlink="">
      <xdr:nvSpPr>
        <xdr:cNvPr id="773" name="楕円 772">
          <a:extLst>
            <a:ext uri="{FF2B5EF4-FFF2-40B4-BE49-F238E27FC236}">
              <a16:creationId xmlns:a16="http://schemas.microsoft.com/office/drawing/2014/main" id="{950A035A-277E-474A-8EBD-BAA31A1749AD}"/>
            </a:ext>
          </a:extLst>
        </xdr:cNvPr>
        <xdr:cNvSpPr/>
      </xdr:nvSpPr>
      <xdr:spPr>
        <a:xfrm>
          <a:off x="11487150" y="13116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118111</xdr:rowOff>
    </xdr:from>
    <xdr:to>
      <xdr:col>71</xdr:col>
      <xdr:colOff>177800</xdr:colOff>
      <xdr:row>79</xdr:row>
      <xdr:rowOff>160020</xdr:rowOff>
    </xdr:to>
    <xdr:cxnSp macro="">
      <xdr:nvCxnSpPr>
        <xdr:cNvPr id="774" name="直線コネクタ 773">
          <a:extLst>
            <a:ext uri="{FF2B5EF4-FFF2-40B4-BE49-F238E27FC236}">
              <a16:creationId xmlns:a16="http://schemas.microsoft.com/office/drawing/2014/main" id="{75B9E257-A04C-46A8-B913-EFD56A05CBE2}"/>
            </a:ext>
          </a:extLst>
        </xdr:cNvPr>
        <xdr:cNvCxnSpPr/>
      </xdr:nvCxnSpPr>
      <xdr:spPr>
        <a:xfrm>
          <a:off x="11537950" y="13167361"/>
          <a:ext cx="8064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5" name="n_1aveValue【消防施設】&#10;有形固定資産減価償却率">
          <a:extLst>
            <a:ext uri="{FF2B5EF4-FFF2-40B4-BE49-F238E27FC236}">
              <a16:creationId xmlns:a16="http://schemas.microsoft.com/office/drawing/2014/main" id="{F3653806-DBC0-498B-9E4B-509A91BF1D60}"/>
            </a:ext>
          </a:extLst>
        </xdr:cNvPr>
        <xdr:cNvSpPr txBox="1"/>
      </xdr:nvSpPr>
      <xdr:spPr>
        <a:xfrm>
          <a:off x="13742044" y="1359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6" name="n_2aveValue【消防施設】&#10;有形固定資産減価償却率">
          <a:extLst>
            <a:ext uri="{FF2B5EF4-FFF2-40B4-BE49-F238E27FC236}">
              <a16:creationId xmlns:a16="http://schemas.microsoft.com/office/drawing/2014/main" id="{BCFA13DB-16C6-427E-AE96-DF64E9CB3595}"/>
            </a:ext>
          </a:extLst>
        </xdr:cNvPr>
        <xdr:cNvSpPr txBox="1"/>
      </xdr:nvSpPr>
      <xdr:spPr>
        <a:xfrm>
          <a:off x="12960994" y="1358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777" name="n_3aveValue【消防施設】&#10;有形固定資産減価償却率">
          <a:extLst>
            <a:ext uri="{FF2B5EF4-FFF2-40B4-BE49-F238E27FC236}">
              <a16:creationId xmlns:a16="http://schemas.microsoft.com/office/drawing/2014/main" id="{AFB11180-9ADE-4978-BE7A-9C3F5DC40F3D}"/>
            </a:ext>
          </a:extLst>
        </xdr:cNvPr>
        <xdr:cNvSpPr txBox="1"/>
      </xdr:nvSpPr>
      <xdr:spPr>
        <a:xfrm>
          <a:off x="12167244" y="1355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778" name="n_4aveValue【消防施設】&#10;有形固定資産減価償却率">
          <a:extLst>
            <a:ext uri="{FF2B5EF4-FFF2-40B4-BE49-F238E27FC236}">
              <a16:creationId xmlns:a16="http://schemas.microsoft.com/office/drawing/2014/main" id="{C2B82C97-E13D-49B4-B94E-A3EC7188DD74}"/>
            </a:ext>
          </a:extLst>
        </xdr:cNvPr>
        <xdr:cNvSpPr txBox="1"/>
      </xdr:nvSpPr>
      <xdr:spPr>
        <a:xfrm>
          <a:off x="113544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141622</xdr:rowOff>
    </xdr:from>
    <xdr:ext cx="405111" cy="259045"/>
    <xdr:sp macro="" textlink="">
      <xdr:nvSpPr>
        <xdr:cNvPr id="779" name="n_1mainValue【消防施設】&#10;有形固定資産減価償却率">
          <a:extLst>
            <a:ext uri="{FF2B5EF4-FFF2-40B4-BE49-F238E27FC236}">
              <a16:creationId xmlns:a16="http://schemas.microsoft.com/office/drawing/2014/main" id="{93D47B52-57B6-4E39-BB5F-A038580EEFF4}"/>
            </a:ext>
          </a:extLst>
        </xdr:cNvPr>
        <xdr:cNvSpPr txBox="1"/>
      </xdr:nvSpPr>
      <xdr:spPr>
        <a:xfrm>
          <a:off x="13742044" y="13025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101616</xdr:rowOff>
    </xdr:from>
    <xdr:ext cx="405111" cy="259045"/>
    <xdr:sp macro="" textlink="">
      <xdr:nvSpPr>
        <xdr:cNvPr id="780" name="n_2mainValue【消防施設】&#10;有形固定資産減価償却率">
          <a:extLst>
            <a:ext uri="{FF2B5EF4-FFF2-40B4-BE49-F238E27FC236}">
              <a16:creationId xmlns:a16="http://schemas.microsoft.com/office/drawing/2014/main" id="{ED34E5D8-B993-4D87-8A5A-46C9CFA8E1B0}"/>
            </a:ext>
          </a:extLst>
        </xdr:cNvPr>
        <xdr:cNvSpPr txBox="1"/>
      </xdr:nvSpPr>
      <xdr:spPr>
        <a:xfrm>
          <a:off x="12960994" y="1298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55897</xdr:rowOff>
    </xdr:from>
    <xdr:ext cx="405111" cy="259045"/>
    <xdr:sp macro="" textlink="">
      <xdr:nvSpPr>
        <xdr:cNvPr id="781" name="n_3mainValue【消防施設】&#10;有形固定資産減価償却率">
          <a:extLst>
            <a:ext uri="{FF2B5EF4-FFF2-40B4-BE49-F238E27FC236}">
              <a16:creationId xmlns:a16="http://schemas.microsoft.com/office/drawing/2014/main" id="{2C0D8A00-0AE0-49BA-B931-8EF66CA91DC6}"/>
            </a:ext>
          </a:extLst>
        </xdr:cNvPr>
        <xdr:cNvSpPr txBox="1"/>
      </xdr:nvSpPr>
      <xdr:spPr>
        <a:xfrm>
          <a:off x="12167244" y="1294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13988</xdr:rowOff>
    </xdr:from>
    <xdr:ext cx="405111" cy="259045"/>
    <xdr:sp macro="" textlink="">
      <xdr:nvSpPr>
        <xdr:cNvPr id="782" name="n_4mainValue【消防施設】&#10;有形固定資産減価償却率">
          <a:extLst>
            <a:ext uri="{FF2B5EF4-FFF2-40B4-BE49-F238E27FC236}">
              <a16:creationId xmlns:a16="http://schemas.microsoft.com/office/drawing/2014/main" id="{7619A459-C62D-4B39-9524-FD84695F7305}"/>
            </a:ext>
          </a:extLst>
        </xdr:cNvPr>
        <xdr:cNvSpPr txBox="1"/>
      </xdr:nvSpPr>
      <xdr:spPr>
        <a:xfrm>
          <a:off x="11354444" y="1289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88CCC56C-79D3-4A3A-A37F-893EF0DFE389}"/>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4E9770B6-D056-4D1A-A074-3A650816CE14}"/>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209BED4C-C0F1-4932-91F7-B87BE1DF0A22}"/>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67124B2B-E426-4459-9A64-2677F5443A7C}"/>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3F22FCF-4A01-4243-A5B8-B93C35BA7D7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3BA3B337-A8C7-4A58-A196-267E0A8F9BDA}"/>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F1D3C260-9AAC-4EB0-BEB4-A2BDAEBA39DE}"/>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F6F80407-3BA1-48F7-8713-EB765FD1493D}"/>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9663B210-680D-4F2D-A39E-4286C1904F38}"/>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8FF1EB85-6B73-4D79-B0E7-D0856014B319}"/>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25243E33-5968-4491-B67A-FAEF417FD183}"/>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B6143B36-FD0D-49AE-9518-1F5A7FEBAD29}"/>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532DBF0B-0764-4FBC-8CFE-E18B8A2B8FA0}"/>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60030A2E-1521-4151-B39E-8BA799658CF6}"/>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4082FEDB-A4B5-4408-A6AA-C98C958D1258}"/>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4346FF7E-6C20-4257-8FD8-F0DAA0D0E566}"/>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4082E06F-EDBC-47E6-A1CD-241AB17D6FE0}"/>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B45BC5FF-C1F7-48C7-A65B-0C852DAECD6A}"/>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AA07B06A-EAC9-4B9A-894E-388CBD2F28B5}"/>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B6DB673D-4FF4-4AB2-983B-4C358BFA7F62}"/>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55871427-1BF8-48FF-A74F-8A84B56AA318}"/>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68B93A63-C65F-4A2A-88FE-06601D21A162}"/>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3C3B246C-646E-489A-9F8F-2FFF130D5A05}"/>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a:extLst>
            <a:ext uri="{FF2B5EF4-FFF2-40B4-BE49-F238E27FC236}">
              <a16:creationId xmlns:a16="http://schemas.microsoft.com/office/drawing/2014/main" id="{49D3B670-EC5E-491B-9598-4C1FE79E3720}"/>
            </a:ext>
          </a:extLst>
        </xdr:cNvPr>
        <xdr:cNvCxnSpPr/>
      </xdr:nvCxnSpPr>
      <xdr:spPr>
        <a:xfrm flipV="1">
          <a:off x="19951064" y="1280287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a:extLst>
            <a:ext uri="{FF2B5EF4-FFF2-40B4-BE49-F238E27FC236}">
              <a16:creationId xmlns:a16="http://schemas.microsoft.com/office/drawing/2014/main" id="{50611820-94E0-411B-AC8E-5595952E0DAF}"/>
            </a:ext>
          </a:extLst>
        </xdr:cNvPr>
        <xdr:cNvSpPr txBox="1"/>
      </xdr:nvSpPr>
      <xdr:spPr>
        <a:xfrm>
          <a:off x="19989800" y="1431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a16="http://schemas.microsoft.com/office/drawing/2014/main" id="{397101E0-2FD0-4B6F-B637-62B2A0F46BDD}"/>
            </a:ext>
          </a:extLst>
        </xdr:cNvPr>
        <xdr:cNvCxnSpPr/>
      </xdr:nvCxnSpPr>
      <xdr:spPr>
        <a:xfrm>
          <a:off x="19881850" y="14307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D7A1CEE0-631C-495D-AC26-28FE8DD7A997}"/>
            </a:ext>
          </a:extLst>
        </xdr:cNvPr>
        <xdr:cNvSpPr txBox="1"/>
      </xdr:nvSpPr>
      <xdr:spPr>
        <a:xfrm>
          <a:off x="19989800" y="1258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a16="http://schemas.microsoft.com/office/drawing/2014/main" id="{AB599CC2-4DDD-4939-9CF5-1F53ECFDDA5A}"/>
            </a:ext>
          </a:extLst>
        </xdr:cNvPr>
        <xdr:cNvCxnSpPr/>
      </xdr:nvCxnSpPr>
      <xdr:spPr>
        <a:xfrm>
          <a:off x="19881850" y="128028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118127</xdr:rowOff>
    </xdr:from>
    <xdr:ext cx="469744" cy="259045"/>
    <xdr:sp macro="" textlink="">
      <xdr:nvSpPr>
        <xdr:cNvPr id="811" name="【消防施設】&#10;一人当たり面積平均値テキスト">
          <a:extLst>
            <a:ext uri="{FF2B5EF4-FFF2-40B4-BE49-F238E27FC236}">
              <a16:creationId xmlns:a16="http://schemas.microsoft.com/office/drawing/2014/main" id="{CB639325-2D4B-4F13-93B6-8F6A0073B746}"/>
            </a:ext>
          </a:extLst>
        </xdr:cNvPr>
        <xdr:cNvSpPr txBox="1"/>
      </xdr:nvSpPr>
      <xdr:spPr>
        <a:xfrm>
          <a:off x="19989800" y="1399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a:extLst>
            <a:ext uri="{FF2B5EF4-FFF2-40B4-BE49-F238E27FC236}">
              <a16:creationId xmlns:a16="http://schemas.microsoft.com/office/drawing/2014/main" id="{531AAD68-7A32-4512-8329-35C28D4609F0}"/>
            </a:ext>
          </a:extLst>
        </xdr:cNvPr>
        <xdr:cNvSpPr/>
      </xdr:nvSpPr>
      <xdr:spPr>
        <a:xfrm>
          <a:off x="19900900" y="14014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a:extLst>
            <a:ext uri="{FF2B5EF4-FFF2-40B4-BE49-F238E27FC236}">
              <a16:creationId xmlns:a16="http://schemas.microsoft.com/office/drawing/2014/main" id="{5B2A128F-A956-4721-A9CB-88F8AB1666B1}"/>
            </a:ext>
          </a:extLst>
        </xdr:cNvPr>
        <xdr:cNvSpPr/>
      </xdr:nvSpPr>
      <xdr:spPr>
        <a:xfrm>
          <a:off x="19157950" y="140182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a:extLst>
            <a:ext uri="{FF2B5EF4-FFF2-40B4-BE49-F238E27FC236}">
              <a16:creationId xmlns:a16="http://schemas.microsoft.com/office/drawing/2014/main" id="{5BC8D8C8-AB8D-4EDA-ABB4-8C9919C52D8C}"/>
            </a:ext>
          </a:extLst>
        </xdr:cNvPr>
        <xdr:cNvSpPr/>
      </xdr:nvSpPr>
      <xdr:spPr>
        <a:xfrm>
          <a:off x="18345150" y="140182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a:extLst>
            <a:ext uri="{FF2B5EF4-FFF2-40B4-BE49-F238E27FC236}">
              <a16:creationId xmlns:a16="http://schemas.microsoft.com/office/drawing/2014/main" id="{B5EC3838-309C-48A1-B087-80F141CD6326}"/>
            </a:ext>
          </a:extLst>
        </xdr:cNvPr>
        <xdr:cNvSpPr/>
      </xdr:nvSpPr>
      <xdr:spPr>
        <a:xfrm>
          <a:off x="17551400" y="140296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a:extLst>
            <a:ext uri="{FF2B5EF4-FFF2-40B4-BE49-F238E27FC236}">
              <a16:creationId xmlns:a16="http://schemas.microsoft.com/office/drawing/2014/main" id="{70AA9FF3-7017-4367-8FA0-87EDB262C1CB}"/>
            </a:ext>
          </a:extLst>
        </xdr:cNvPr>
        <xdr:cNvSpPr/>
      </xdr:nvSpPr>
      <xdr:spPr>
        <a:xfrm>
          <a:off x="16757650" y="1404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2DD313D8-C06B-4C8F-958E-FA32863E85A7}"/>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CB04678C-8C34-4D23-894B-CEB9F7E9C4BE}"/>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626FF67-8CEA-4DE7-A930-0EA9A206494C}"/>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F23D974D-832B-40BF-A945-7F366F5E8D3D}"/>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5939B548-F7F8-419D-82F8-4AB43A8E5877}"/>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822" name="楕円 821">
          <a:extLst>
            <a:ext uri="{FF2B5EF4-FFF2-40B4-BE49-F238E27FC236}">
              <a16:creationId xmlns:a16="http://schemas.microsoft.com/office/drawing/2014/main" id="{95C80480-4D86-4D27-AC12-81C2D9FAD593}"/>
            </a:ext>
          </a:extLst>
        </xdr:cNvPr>
        <xdr:cNvSpPr/>
      </xdr:nvSpPr>
      <xdr:spPr>
        <a:xfrm>
          <a:off x="19900900" y="139611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109238</xdr:rowOff>
    </xdr:from>
    <xdr:ext cx="469744" cy="259045"/>
    <xdr:sp macro="" textlink="">
      <xdr:nvSpPr>
        <xdr:cNvPr id="823" name="【消防施設】&#10;一人当たり面積該当値テキスト">
          <a:extLst>
            <a:ext uri="{FF2B5EF4-FFF2-40B4-BE49-F238E27FC236}">
              <a16:creationId xmlns:a16="http://schemas.microsoft.com/office/drawing/2014/main" id="{9F33C3A9-1A3A-4A7C-B779-7EDE7AE8DEEE}"/>
            </a:ext>
          </a:extLst>
        </xdr:cNvPr>
        <xdr:cNvSpPr txBox="1"/>
      </xdr:nvSpPr>
      <xdr:spPr>
        <a:xfrm>
          <a:off x="19989800" y="1381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90170</xdr:rowOff>
    </xdr:from>
    <xdr:to>
      <xdr:col>112</xdr:col>
      <xdr:colOff>38100</xdr:colOff>
      <xdr:row>85</xdr:row>
      <xdr:rowOff>20320</xdr:rowOff>
    </xdr:to>
    <xdr:sp macro="" textlink="">
      <xdr:nvSpPr>
        <xdr:cNvPr id="824" name="楕円 823">
          <a:extLst>
            <a:ext uri="{FF2B5EF4-FFF2-40B4-BE49-F238E27FC236}">
              <a16:creationId xmlns:a16="http://schemas.microsoft.com/office/drawing/2014/main" id="{441E9222-B6B7-428A-BE6D-B9014AED9787}"/>
            </a:ext>
          </a:extLst>
        </xdr:cNvPr>
        <xdr:cNvSpPr/>
      </xdr:nvSpPr>
      <xdr:spPr>
        <a:xfrm>
          <a:off x="19157950" y="139649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137161</xdr:rowOff>
    </xdr:from>
    <xdr:to>
      <xdr:col>116</xdr:col>
      <xdr:colOff>63500</xdr:colOff>
      <xdr:row>84</xdr:row>
      <xdr:rowOff>140970</xdr:rowOff>
    </xdr:to>
    <xdr:cxnSp macro="">
      <xdr:nvCxnSpPr>
        <xdr:cNvPr id="825" name="直線コネクタ 824">
          <a:extLst>
            <a:ext uri="{FF2B5EF4-FFF2-40B4-BE49-F238E27FC236}">
              <a16:creationId xmlns:a16="http://schemas.microsoft.com/office/drawing/2014/main" id="{F0D8AF89-B957-4B75-815B-48B98B9FF0AE}"/>
            </a:ext>
          </a:extLst>
        </xdr:cNvPr>
        <xdr:cNvCxnSpPr/>
      </xdr:nvCxnSpPr>
      <xdr:spPr>
        <a:xfrm flipV="1">
          <a:off x="19202400" y="14011911"/>
          <a:ext cx="7493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93980</xdr:rowOff>
    </xdr:from>
    <xdr:to>
      <xdr:col>107</xdr:col>
      <xdr:colOff>101600</xdr:colOff>
      <xdr:row>85</xdr:row>
      <xdr:rowOff>24130</xdr:rowOff>
    </xdr:to>
    <xdr:sp macro="" textlink="">
      <xdr:nvSpPr>
        <xdr:cNvPr id="826" name="楕円 825">
          <a:extLst>
            <a:ext uri="{FF2B5EF4-FFF2-40B4-BE49-F238E27FC236}">
              <a16:creationId xmlns:a16="http://schemas.microsoft.com/office/drawing/2014/main" id="{395CC0E2-3629-40E9-A8F6-383CDA0C7D9A}"/>
            </a:ext>
          </a:extLst>
        </xdr:cNvPr>
        <xdr:cNvSpPr/>
      </xdr:nvSpPr>
      <xdr:spPr>
        <a:xfrm>
          <a:off x="18345150" y="139687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140970</xdr:rowOff>
    </xdr:from>
    <xdr:to>
      <xdr:col>111</xdr:col>
      <xdr:colOff>177800</xdr:colOff>
      <xdr:row>84</xdr:row>
      <xdr:rowOff>144780</xdr:rowOff>
    </xdr:to>
    <xdr:cxnSp macro="">
      <xdr:nvCxnSpPr>
        <xdr:cNvPr id="827" name="直線コネクタ 826">
          <a:extLst>
            <a:ext uri="{FF2B5EF4-FFF2-40B4-BE49-F238E27FC236}">
              <a16:creationId xmlns:a16="http://schemas.microsoft.com/office/drawing/2014/main" id="{168E0C7A-F4BB-4D4D-8F99-885196D337AE}"/>
            </a:ext>
          </a:extLst>
        </xdr:cNvPr>
        <xdr:cNvCxnSpPr/>
      </xdr:nvCxnSpPr>
      <xdr:spPr>
        <a:xfrm flipV="1">
          <a:off x="18395950" y="1401572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90170</xdr:rowOff>
    </xdr:from>
    <xdr:to>
      <xdr:col>102</xdr:col>
      <xdr:colOff>165100</xdr:colOff>
      <xdr:row>85</xdr:row>
      <xdr:rowOff>20320</xdr:rowOff>
    </xdr:to>
    <xdr:sp macro="" textlink="">
      <xdr:nvSpPr>
        <xdr:cNvPr id="828" name="楕円 827">
          <a:extLst>
            <a:ext uri="{FF2B5EF4-FFF2-40B4-BE49-F238E27FC236}">
              <a16:creationId xmlns:a16="http://schemas.microsoft.com/office/drawing/2014/main" id="{2E48F9AA-D590-45D7-964F-1AB8C6BC25AB}"/>
            </a:ext>
          </a:extLst>
        </xdr:cNvPr>
        <xdr:cNvSpPr/>
      </xdr:nvSpPr>
      <xdr:spPr>
        <a:xfrm>
          <a:off x="17551400" y="13964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140970</xdr:rowOff>
    </xdr:from>
    <xdr:to>
      <xdr:col>107</xdr:col>
      <xdr:colOff>50800</xdr:colOff>
      <xdr:row>84</xdr:row>
      <xdr:rowOff>144780</xdr:rowOff>
    </xdr:to>
    <xdr:cxnSp macro="">
      <xdr:nvCxnSpPr>
        <xdr:cNvPr id="829" name="直線コネクタ 828">
          <a:extLst>
            <a:ext uri="{FF2B5EF4-FFF2-40B4-BE49-F238E27FC236}">
              <a16:creationId xmlns:a16="http://schemas.microsoft.com/office/drawing/2014/main" id="{5EB7A9E9-88EA-4148-8D4D-9389B3F3B91B}"/>
            </a:ext>
          </a:extLst>
        </xdr:cNvPr>
        <xdr:cNvCxnSpPr/>
      </xdr:nvCxnSpPr>
      <xdr:spPr>
        <a:xfrm>
          <a:off x="17602200" y="1401572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105411</xdr:rowOff>
    </xdr:from>
    <xdr:to>
      <xdr:col>98</xdr:col>
      <xdr:colOff>38100</xdr:colOff>
      <xdr:row>85</xdr:row>
      <xdr:rowOff>35561</xdr:rowOff>
    </xdr:to>
    <xdr:sp macro="" textlink="">
      <xdr:nvSpPr>
        <xdr:cNvPr id="830" name="楕円 829">
          <a:extLst>
            <a:ext uri="{FF2B5EF4-FFF2-40B4-BE49-F238E27FC236}">
              <a16:creationId xmlns:a16="http://schemas.microsoft.com/office/drawing/2014/main" id="{4A0B7606-A8D4-44E1-A552-EC59E55056DE}"/>
            </a:ext>
          </a:extLst>
        </xdr:cNvPr>
        <xdr:cNvSpPr/>
      </xdr:nvSpPr>
      <xdr:spPr>
        <a:xfrm>
          <a:off x="16757650" y="139801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140970</xdr:rowOff>
    </xdr:from>
    <xdr:to>
      <xdr:col>102</xdr:col>
      <xdr:colOff>114300</xdr:colOff>
      <xdr:row>84</xdr:row>
      <xdr:rowOff>156211</xdr:rowOff>
    </xdr:to>
    <xdr:cxnSp macro="">
      <xdr:nvCxnSpPr>
        <xdr:cNvPr id="831" name="直線コネクタ 830">
          <a:extLst>
            <a:ext uri="{FF2B5EF4-FFF2-40B4-BE49-F238E27FC236}">
              <a16:creationId xmlns:a16="http://schemas.microsoft.com/office/drawing/2014/main" id="{DBBF101B-C71D-4289-9C3D-E18556DE4544}"/>
            </a:ext>
          </a:extLst>
        </xdr:cNvPr>
        <xdr:cNvCxnSpPr/>
      </xdr:nvCxnSpPr>
      <xdr:spPr>
        <a:xfrm flipV="1">
          <a:off x="16802100" y="14015720"/>
          <a:ext cx="8001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832" name="n_1aveValue【消防施設】&#10;一人当たり面積">
          <a:extLst>
            <a:ext uri="{FF2B5EF4-FFF2-40B4-BE49-F238E27FC236}">
              <a16:creationId xmlns:a16="http://schemas.microsoft.com/office/drawing/2014/main" id="{4A1F3DA5-41D0-4BD3-8AC6-1A7C7B907C90}"/>
            </a:ext>
          </a:extLst>
        </xdr:cNvPr>
        <xdr:cNvSpPr txBox="1"/>
      </xdr:nvSpPr>
      <xdr:spPr>
        <a:xfrm>
          <a:off x="18980227" y="1410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64788</xdr:rowOff>
    </xdr:from>
    <xdr:ext cx="469744" cy="259045"/>
    <xdr:sp macro="" textlink="">
      <xdr:nvSpPr>
        <xdr:cNvPr id="833" name="n_2aveValue【消防施設】&#10;一人当たり面積">
          <a:extLst>
            <a:ext uri="{FF2B5EF4-FFF2-40B4-BE49-F238E27FC236}">
              <a16:creationId xmlns:a16="http://schemas.microsoft.com/office/drawing/2014/main" id="{012AD764-8026-44F8-B91E-2380291F4ABC}"/>
            </a:ext>
          </a:extLst>
        </xdr:cNvPr>
        <xdr:cNvSpPr txBox="1"/>
      </xdr:nvSpPr>
      <xdr:spPr>
        <a:xfrm>
          <a:off x="18180127" y="1410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834" name="n_3aveValue【消防施設】&#10;一人当たり面積">
          <a:extLst>
            <a:ext uri="{FF2B5EF4-FFF2-40B4-BE49-F238E27FC236}">
              <a16:creationId xmlns:a16="http://schemas.microsoft.com/office/drawing/2014/main" id="{F21F591C-997C-4FEB-8BEC-A6065E9F5563}"/>
            </a:ext>
          </a:extLst>
        </xdr:cNvPr>
        <xdr:cNvSpPr txBox="1"/>
      </xdr:nvSpPr>
      <xdr:spPr>
        <a:xfrm>
          <a:off x="17386377" y="1411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5" name="n_4aveValue【消防施設】&#10;一人当たり面積">
          <a:extLst>
            <a:ext uri="{FF2B5EF4-FFF2-40B4-BE49-F238E27FC236}">
              <a16:creationId xmlns:a16="http://schemas.microsoft.com/office/drawing/2014/main" id="{C9501F0E-269B-4447-9711-98B864CCED78}"/>
            </a:ext>
          </a:extLst>
        </xdr:cNvPr>
        <xdr:cNvSpPr txBox="1"/>
      </xdr:nvSpPr>
      <xdr:spPr>
        <a:xfrm>
          <a:off x="165926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36847</xdr:rowOff>
    </xdr:from>
    <xdr:ext cx="469744" cy="259045"/>
    <xdr:sp macro="" textlink="">
      <xdr:nvSpPr>
        <xdr:cNvPr id="836" name="n_1mainValue【消防施設】&#10;一人当たり面積">
          <a:extLst>
            <a:ext uri="{FF2B5EF4-FFF2-40B4-BE49-F238E27FC236}">
              <a16:creationId xmlns:a16="http://schemas.microsoft.com/office/drawing/2014/main" id="{625E8AB6-B3EC-490B-A4D1-6318A084BD15}"/>
            </a:ext>
          </a:extLst>
        </xdr:cNvPr>
        <xdr:cNvSpPr txBox="1"/>
      </xdr:nvSpPr>
      <xdr:spPr>
        <a:xfrm>
          <a:off x="18980227" y="1374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40657</xdr:rowOff>
    </xdr:from>
    <xdr:ext cx="469744" cy="259045"/>
    <xdr:sp macro="" textlink="">
      <xdr:nvSpPr>
        <xdr:cNvPr id="837" name="n_2mainValue【消防施設】&#10;一人当たり面積">
          <a:extLst>
            <a:ext uri="{FF2B5EF4-FFF2-40B4-BE49-F238E27FC236}">
              <a16:creationId xmlns:a16="http://schemas.microsoft.com/office/drawing/2014/main" id="{299A91AF-98A8-4101-A4E0-1E0A70F0CA0C}"/>
            </a:ext>
          </a:extLst>
        </xdr:cNvPr>
        <xdr:cNvSpPr txBox="1"/>
      </xdr:nvSpPr>
      <xdr:spPr>
        <a:xfrm>
          <a:off x="18180127" y="1375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36847</xdr:rowOff>
    </xdr:from>
    <xdr:ext cx="469744" cy="259045"/>
    <xdr:sp macro="" textlink="">
      <xdr:nvSpPr>
        <xdr:cNvPr id="838" name="n_3mainValue【消防施設】&#10;一人当たり面積">
          <a:extLst>
            <a:ext uri="{FF2B5EF4-FFF2-40B4-BE49-F238E27FC236}">
              <a16:creationId xmlns:a16="http://schemas.microsoft.com/office/drawing/2014/main" id="{68808161-AC90-42B8-8F01-E8190079F5E3}"/>
            </a:ext>
          </a:extLst>
        </xdr:cNvPr>
        <xdr:cNvSpPr txBox="1"/>
      </xdr:nvSpPr>
      <xdr:spPr>
        <a:xfrm>
          <a:off x="17386377" y="1374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52088</xdr:rowOff>
    </xdr:from>
    <xdr:ext cx="469744" cy="259045"/>
    <xdr:sp macro="" textlink="">
      <xdr:nvSpPr>
        <xdr:cNvPr id="839" name="n_4mainValue【消防施設】&#10;一人当たり面積">
          <a:extLst>
            <a:ext uri="{FF2B5EF4-FFF2-40B4-BE49-F238E27FC236}">
              <a16:creationId xmlns:a16="http://schemas.microsoft.com/office/drawing/2014/main" id="{E63CE286-7EFD-4DF8-B55B-E74D8FF52998}"/>
            </a:ext>
          </a:extLst>
        </xdr:cNvPr>
        <xdr:cNvSpPr txBox="1"/>
      </xdr:nvSpPr>
      <xdr:spPr>
        <a:xfrm>
          <a:off x="16592627" y="1376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AF5426C0-28B1-49C6-93EB-C9749B972E3F}"/>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1375E46E-FEBC-43DF-AF08-1FC3E240B6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B6B623F9-9567-467D-BEC6-1752A8207E7E}"/>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BA1D1875-89AA-459C-9060-02BF1235101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A884960B-A549-4525-85CA-A0DBF8ACC162}"/>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CDD22F0-3796-4A79-8656-1FF53BAFAF72}"/>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31E1148-FCB4-4E56-8D34-3C178267DA6D}"/>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182E3506-CB40-4EBD-B7F0-1D7C5DC00BBA}"/>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0EA7A62-D8E2-4154-AEB7-7D7758B6D1CD}"/>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1341F650-707F-4838-8DFA-E94F8682C23B}"/>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8C3250B-0596-4298-AD53-B39CDA0F9CF1}"/>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C19FE83F-B3CE-4A25-97AA-94533ACE0A8D}"/>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F48FD57E-7D1C-40D6-8FD0-FF44071C6F11}"/>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E143E54A-E322-48DD-AC57-D3A946B2AAEF}"/>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D48DC6EF-CC6E-4EE6-84B8-BF12ADD39FE5}"/>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F3ADE2D6-4B44-4D48-9FBC-58305DC42C5B}"/>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8BE46B65-68BC-41E7-BD45-E19FC9240DE8}"/>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8331F974-CCFC-4DB1-9850-2914C952250C}"/>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C445A606-CF6A-4CDA-9754-1B41EC9CD3BD}"/>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7B641435-D037-41E4-989A-95B9C106E5A8}"/>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F9754BF9-DA71-42D1-B44F-3EF4069EAB74}"/>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0050E3D5-F9B6-46A9-8974-D34BD9B53D6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EE9811AB-D174-49DD-BD88-C9A1AE2367DE}"/>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A0F35768-F801-4ED4-879C-B642C0CDED44}"/>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A131DC8A-C9AF-45B0-92DB-80545DE2859D}"/>
            </a:ext>
          </a:extLst>
        </xdr:cNvPr>
        <xdr:cNvCxnSpPr/>
      </xdr:nvCxnSpPr>
      <xdr:spPr>
        <a:xfrm flipV="1">
          <a:off x="14699614" y="164611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a:extLst>
            <a:ext uri="{FF2B5EF4-FFF2-40B4-BE49-F238E27FC236}">
              <a16:creationId xmlns:a16="http://schemas.microsoft.com/office/drawing/2014/main" id="{139525E8-6360-4A87-9CD0-ABB98C2E9296}"/>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5ABCA9A4-8CA7-47B2-BA0F-EA852E49C595}"/>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a:extLst>
            <a:ext uri="{FF2B5EF4-FFF2-40B4-BE49-F238E27FC236}">
              <a16:creationId xmlns:a16="http://schemas.microsoft.com/office/drawing/2014/main" id="{7C4544F7-7F46-462B-ADD7-DE5A724036EC}"/>
            </a:ext>
          </a:extLst>
        </xdr:cNvPr>
        <xdr:cNvSpPr txBox="1"/>
      </xdr:nvSpPr>
      <xdr:spPr>
        <a:xfrm>
          <a:off x="14738350" y="1623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a:extLst>
            <a:ext uri="{FF2B5EF4-FFF2-40B4-BE49-F238E27FC236}">
              <a16:creationId xmlns:a16="http://schemas.microsoft.com/office/drawing/2014/main" id="{655392BA-2433-45AB-8CE5-F82AA83CED99}"/>
            </a:ext>
          </a:extLst>
        </xdr:cNvPr>
        <xdr:cNvCxnSpPr/>
      </xdr:nvCxnSpPr>
      <xdr:spPr>
        <a:xfrm>
          <a:off x="14611350" y="164611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89552</xdr:rowOff>
    </xdr:from>
    <xdr:ext cx="405111" cy="259045"/>
    <xdr:sp macro="" textlink="">
      <xdr:nvSpPr>
        <xdr:cNvPr id="869" name="【庁舎】&#10;有形固定資産減価償却率平均値テキスト">
          <a:extLst>
            <a:ext uri="{FF2B5EF4-FFF2-40B4-BE49-F238E27FC236}">
              <a16:creationId xmlns:a16="http://schemas.microsoft.com/office/drawing/2014/main" id="{DD329E5B-C87A-4450-ADDF-B22B3D29E712}"/>
            </a:ext>
          </a:extLst>
        </xdr:cNvPr>
        <xdr:cNvSpPr txBox="1"/>
      </xdr:nvSpPr>
      <xdr:spPr>
        <a:xfrm>
          <a:off x="14738350" y="17177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a:extLst>
            <a:ext uri="{FF2B5EF4-FFF2-40B4-BE49-F238E27FC236}">
              <a16:creationId xmlns:a16="http://schemas.microsoft.com/office/drawing/2014/main" id="{16A62BFC-98A2-4502-BB3A-7F60B88D8CA9}"/>
            </a:ext>
          </a:extLst>
        </xdr:cNvPr>
        <xdr:cNvSpPr/>
      </xdr:nvSpPr>
      <xdr:spPr>
        <a:xfrm>
          <a:off x="14649450" y="171989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a:extLst>
            <a:ext uri="{FF2B5EF4-FFF2-40B4-BE49-F238E27FC236}">
              <a16:creationId xmlns:a16="http://schemas.microsoft.com/office/drawing/2014/main" id="{0FF07882-45CA-4C51-96E0-7A5CF8B9B9C8}"/>
            </a:ext>
          </a:extLst>
        </xdr:cNvPr>
        <xdr:cNvSpPr/>
      </xdr:nvSpPr>
      <xdr:spPr>
        <a:xfrm>
          <a:off x="13887450" y="1715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a:extLst>
            <a:ext uri="{FF2B5EF4-FFF2-40B4-BE49-F238E27FC236}">
              <a16:creationId xmlns:a16="http://schemas.microsoft.com/office/drawing/2014/main" id="{D2DF937F-5008-4050-9099-B59C806F9DC5}"/>
            </a:ext>
          </a:extLst>
        </xdr:cNvPr>
        <xdr:cNvSpPr/>
      </xdr:nvSpPr>
      <xdr:spPr>
        <a:xfrm>
          <a:off x="13093700" y="1712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a:extLst>
            <a:ext uri="{FF2B5EF4-FFF2-40B4-BE49-F238E27FC236}">
              <a16:creationId xmlns:a16="http://schemas.microsoft.com/office/drawing/2014/main" id="{EB45855D-9953-4546-A99B-C81A92C75E62}"/>
            </a:ext>
          </a:extLst>
        </xdr:cNvPr>
        <xdr:cNvSpPr/>
      </xdr:nvSpPr>
      <xdr:spPr>
        <a:xfrm>
          <a:off x="12299950" y="170980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a:extLst>
            <a:ext uri="{FF2B5EF4-FFF2-40B4-BE49-F238E27FC236}">
              <a16:creationId xmlns:a16="http://schemas.microsoft.com/office/drawing/2014/main" id="{E5904B53-5EC8-42BC-AAB8-E67B50CF4E85}"/>
            </a:ext>
          </a:extLst>
        </xdr:cNvPr>
        <xdr:cNvSpPr/>
      </xdr:nvSpPr>
      <xdr:spPr>
        <a:xfrm>
          <a:off x="11487150" y="170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6F359D0-1128-436F-B68B-A0CFE90D599D}"/>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04FEB5C-241E-4D4C-8568-F68691893F9E}"/>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144E91B1-38B0-4236-B92E-8535B1749211}"/>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2F06EE7-EEEE-491C-91CE-6672A6AC3C9A}"/>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F94B7B47-E50B-447B-8431-98403BE8D413}"/>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170180</xdr:rowOff>
    </xdr:from>
    <xdr:to>
      <xdr:col>85</xdr:col>
      <xdr:colOff>177800</xdr:colOff>
      <xdr:row>101</xdr:row>
      <xdr:rowOff>100330</xdr:rowOff>
    </xdr:to>
    <xdr:sp macro="" textlink="">
      <xdr:nvSpPr>
        <xdr:cNvPr id="880" name="楕円 879">
          <a:extLst>
            <a:ext uri="{FF2B5EF4-FFF2-40B4-BE49-F238E27FC236}">
              <a16:creationId xmlns:a16="http://schemas.microsoft.com/office/drawing/2014/main" id="{8A274068-3BC2-4E27-B4FA-591530B19FFB}"/>
            </a:ext>
          </a:extLst>
        </xdr:cNvPr>
        <xdr:cNvSpPr/>
      </xdr:nvSpPr>
      <xdr:spPr>
        <a:xfrm>
          <a:off x="14649450" y="167436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21607</xdr:rowOff>
    </xdr:from>
    <xdr:ext cx="405111" cy="259045"/>
    <xdr:sp macro="" textlink="">
      <xdr:nvSpPr>
        <xdr:cNvPr id="881" name="【庁舎】&#10;有形固定資産減価償却率該当値テキスト">
          <a:extLst>
            <a:ext uri="{FF2B5EF4-FFF2-40B4-BE49-F238E27FC236}">
              <a16:creationId xmlns:a16="http://schemas.microsoft.com/office/drawing/2014/main" id="{66E75FE3-70E4-416E-B3C1-70E2DC5A9502}"/>
            </a:ext>
          </a:extLst>
        </xdr:cNvPr>
        <xdr:cNvSpPr txBox="1"/>
      </xdr:nvSpPr>
      <xdr:spPr>
        <a:xfrm>
          <a:off x="14738350" y="1659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120650</xdr:rowOff>
    </xdr:from>
    <xdr:to>
      <xdr:col>81</xdr:col>
      <xdr:colOff>101600</xdr:colOff>
      <xdr:row>101</xdr:row>
      <xdr:rowOff>50800</xdr:rowOff>
    </xdr:to>
    <xdr:sp macro="" textlink="">
      <xdr:nvSpPr>
        <xdr:cNvPr id="882" name="楕円 881">
          <a:extLst>
            <a:ext uri="{FF2B5EF4-FFF2-40B4-BE49-F238E27FC236}">
              <a16:creationId xmlns:a16="http://schemas.microsoft.com/office/drawing/2014/main" id="{284B721E-15A9-467D-B1C5-E08493E789BE}"/>
            </a:ext>
          </a:extLst>
        </xdr:cNvPr>
        <xdr:cNvSpPr/>
      </xdr:nvSpPr>
      <xdr:spPr>
        <a:xfrm>
          <a:off x="13887450" y="166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0</xdr:rowOff>
    </xdr:from>
    <xdr:to>
      <xdr:col>85</xdr:col>
      <xdr:colOff>127000</xdr:colOff>
      <xdr:row>101</xdr:row>
      <xdr:rowOff>49530</xdr:rowOff>
    </xdr:to>
    <xdr:cxnSp macro="">
      <xdr:nvCxnSpPr>
        <xdr:cNvPr id="883" name="直線コネクタ 882">
          <a:extLst>
            <a:ext uri="{FF2B5EF4-FFF2-40B4-BE49-F238E27FC236}">
              <a16:creationId xmlns:a16="http://schemas.microsoft.com/office/drawing/2014/main" id="{7191C76A-21DA-4FE8-A57D-8513F58E236C}"/>
            </a:ext>
          </a:extLst>
        </xdr:cNvPr>
        <xdr:cNvCxnSpPr/>
      </xdr:nvCxnSpPr>
      <xdr:spPr>
        <a:xfrm>
          <a:off x="13938250" y="16744950"/>
          <a:ext cx="762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105411</xdr:rowOff>
    </xdr:from>
    <xdr:to>
      <xdr:col>76</xdr:col>
      <xdr:colOff>165100</xdr:colOff>
      <xdr:row>101</xdr:row>
      <xdr:rowOff>35561</xdr:rowOff>
    </xdr:to>
    <xdr:sp macro="" textlink="">
      <xdr:nvSpPr>
        <xdr:cNvPr id="884" name="楕円 883">
          <a:extLst>
            <a:ext uri="{FF2B5EF4-FFF2-40B4-BE49-F238E27FC236}">
              <a16:creationId xmlns:a16="http://schemas.microsoft.com/office/drawing/2014/main" id="{6BD46417-2EDF-442D-8B71-1515045FC3AB}"/>
            </a:ext>
          </a:extLst>
        </xdr:cNvPr>
        <xdr:cNvSpPr/>
      </xdr:nvSpPr>
      <xdr:spPr>
        <a:xfrm>
          <a:off x="13093700" y="166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156211</xdr:rowOff>
    </xdr:from>
    <xdr:to>
      <xdr:col>81</xdr:col>
      <xdr:colOff>50800</xdr:colOff>
      <xdr:row>101</xdr:row>
      <xdr:rowOff>0</xdr:rowOff>
    </xdr:to>
    <xdr:cxnSp macro="">
      <xdr:nvCxnSpPr>
        <xdr:cNvPr id="885" name="直線コネクタ 884">
          <a:extLst>
            <a:ext uri="{FF2B5EF4-FFF2-40B4-BE49-F238E27FC236}">
              <a16:creationId xmlns:a16="http://schemas.microsoft.com/office/drawing/2014/main" id="{D3FA11DE-26C8-4FA0-B7AB-ADE925329E5B}"/>
            </a:ext>
          </a:extLst>
        </xdr:cNvPr>
        <xdr:cNvCxnSpPr/>
      </xdr:nvCxnSpPr>
      <xdr:spPr>
        <a:xfrm>
          <a:off x="13144500" y="16729711"/>
          <a:ext cx="7937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128270</xdr:rowOff>
    </xdr:from>
    <xdr:to>
      <xdr:col>72</xdr:col>
      <xdr:colOff>38100</xdr:colOff>
      <xdr:row>101</xdr:row>
      <xdr:rowOff>58420</xdr:rowOff>
    </xdr:to>
    <xdr:sp macro="" textlink="">
      <xdr:nvSpPr>
        <xdr:cNvPr id="886" name="楕円 885">
          <a:extLst>
            <a:ext uri="{FF2B5EF4-FFF2-40B4-BE49-F238E27FC236}">
              <a16:creationId xmlns:a16="http://schemas.microsoft.com/office/drawing/2014/main" id="{757DDC19-65FA-4FB6-8930-3905FE823F73}"/>
            </a:ext>
          </a:extLst>
        </xdr:cNvPr>
        <xdr:cNvSpPr/>
      </xdr:nvSpPr>
      <xdr:spPr>
        <a:xfrm>
          <a:off x="12299950" y="167017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156211</xdr:rowOff>
    </xdr:from>
    <xdr:to>
      <xdr:col>76</xdr:col>
      <xdr:colOff>114300</xdr:colOff>
      <xdr:row>101</xdr:row>
      <xdr:rowOff>7620</xdr:rowOff>
    </xdr:to>
    <xdr:cxnSp macro="">
      <xdr:nvCxnSpPr>
        <xdr:cNvPr id="887" name="直線コネクタ 886">
          <a:extLst>
            <a:ext uri="{FF2B5EF4-FFF2-40B4-BE49-F238E27FC236}">
              <a16:creationId xmlns:a16="http://schemas.microsoft.com/office/drawing/2014/main" id="{310A50E5-6BC1-4F08-9B15-E8028C301E54}"/>
            </a:ext>
          </a:extLst>
        </xdr:cNvPr>
        <xdr:cNvCxnSpPr/>
      </xdr:nvCxnSpPr>
      <xdr:spPr>
        <a:xfrm flipV="1">
          <a:off x="12344400" y="16729711"/>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101600</xdr:rowOff>
    </xdr:from>
    <xdr:to>
      <xdr:col>67</xdr:col>
      <xdr:colOff>101600</xdr:colOff>
      <xdr:row>102</xdr:row>
      <xdr:rowOff>31750</xdr:rowOff>
    </xdr:to>
    <xdr:sp macro="" textlink="">
      <xdr:nvSpPr>
        <xdr:cNvPr id="888" name="楕円 887">
          <a:extLst>
            <a:ext uri="{FF2B5EF4-FFF2-40B4-BE49-F238E27FC236}">
              <a16:creationId xmlns:a16="http://schemas.microsoft.com/office/drawing/2014/main" id="{3DDB848A-788C-456E-B0B9-F0F235EB8F91}"/>
            </a:ext>
          </a:extLst>
        </xdr:cNvPr>
        <xdr:cNvSpPr/>
      </xdr:nvSpPr>
      <xdr:spPr>
        <a:xfrm>
          <a:off x="11487150" y="168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7620</xdr:rowOff>
    </xdr:from>
    <xdr:to>
      <xdr:col>71</xdr:col>
      <xdr:colOff>177800</xdr:colOff>
      <xdr:row>101</xdr:row>
      <xdr:rowOff>152400</xdr:rowOff>
    </xdr:to>
    <xdr:cxnSp macro="">
      <xdr:nvCxnSpPr>
        <xdr:cNvPr id="889" name="直線コネクタ 888">
          <a:extLst>
            <a:ext uri="{FF2B5EF4-FFF2-40B4-BE49-F238E27FC236}">
              <a16:creationId xmlns:a16="http://schemas.microsoft.com/office/drawing/2014/main" id="{F47488E2-CA38-456A-B134-C21AA55D5DDB}"/>
            </a:ext>
          </a:extLst>
        </xdr:cNvPr>
        <xdr:cNvCxnSpPr/>
      </xdr:nvCxnSpPr>
      <xdr:spPr>
        <a:xfrm flipV="1">
          <a:off x="11537950" y="16752570"/>
          <a:ext cx="80645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161941</xdr:rowOff>
    </xdr:from>
    <xdr:ext cx="405111" cy="259045"/>
    <xdr:sp macro="" textlink="">
      <xdr:nvSpPr>
        <xdr:cNvPr id="890" name="n_1aveValue【庁舎】&#10;有形固定資産減価償却率">
          <a:extLst>
            <a:ext uri="{FF2B5EF4-FFF2-40B4-BE49-F238E27FC236}">
              <a16:creationId xmlns:a16="http://schemas.microsoft.com/office/drawing/2014/main" id="{8F6D60A4-7BE7-4D86-984E-CE213532898F}"/>
            </a:ext>
          </a:extLst>
        </xdr:cNvPr>
        <xdr:cNvSpPr txBox="1"/>
      </xdr:nvSpPr>
      <xdr:spPr>
        <a:xfrm>
          <a:off x="13742044" y="17249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131463</xdr:rowOff>
    </xdr:from>
    <xdr:ext cx="405111" cy="259045"/>
    <xdr:sp macro="" textlink="">
      <xdr:nvSpPr>
        <xdr:cNvPr id="891" name="n_2aveValue【庁舎】&#10;有形固定資産減価償却率">
          <a:extLst>
            <a:ext uri="{FF2B5EF4-FFF2-40B4-BE49-F238E27FC236}">
              <a16:creationId xmlns:a16="http://schemas.microsoft.com/office/drawing/2014/main" id="{9F901B4A-A16F-45E6-BEAE-BF4DD9D560A3}"/>
            </a:ext>
          </a:extLst>
        </xdr:cNvPr>
        <xdr:cNvSpPr txBox="1"/>
      </xdr:nvSpPr>
      <xdr:spPr>
        <a:xfrm>
          <a:off x="12960994" y="1721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102888</xdr:rowOff>
    </xdr:from>
    <xdr:ext cx="405111" cy="259045"/>
    <xdr:sp macro="" textlink="">
      <xdr:nvSpPr>
        <xdr:cNvPr id="892" name="n_3aveValue【庁舎】&#10;有形固定資産減価償却率">
          <a:extLst>
            <a:ext uri="{FF2B5EF4-FFF2-40B4-BE49-F238E27FC236}">
              <a16:creationId xmlns:a16="http://schemas.microsoft.com/office/drawing/2014/main" id="{11F7D5E9-3415-4082-8493-A6FA01253978}"/>
            </a:ext>
          </a:extLst>
        </xdr:cNvPr>
        <xdr:cNvSpPr txBox="1"/>
      </xdr:nvSpPr>
      <xdr:spPr>
        <a:xfrm>
          <a:off x="12167244" y="1719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74313</xdr:rowOff>
    </xdr:from>
    <xdr:ext cx="405111" cy="259045"/>
    <xdr:sp macro="" textlink="">
      <xdr:nvSpPr>
        <xdr:cNvPr id="893" name="n_4aveValue【庁舎】&#10;有形固定資産減価償却率">
          <a:extLst>
            <a:ext uri="{FF2B5EF4-FFF2-40B4-BE49-F238E27FC236}">
              <a16:creationId xmlns:a16="http://schemas.microsoft.com/office/drawing/2014/main" id="{4A0104B4-FB42-4E35-8B5B-92544A63B4CE}"/>
            </a:ext>
          </a:extLst>
        </xdr:cNvPr>
        <xdr:cNvSpPr txBox="1"/>
      </xdr:nvSpPr>
      <xdr:spPr>
        <a:xfrm>
          <a:off x="11354444" y="1716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67327</xdr:rowOff>
    </xdr:from>
    <xdr:ext cx="405111" cy="259045"/>
    <xdr:sp macro="" textlink="">
      <xdr:nvSpPr>
        <xdr:cNvPr id="894" name="n_1mainValue【庁舎】&#10;有形固定資産減価償却率">
          <a:extLst>
            <a:ext uri="{FF2B5EF4-FFF2-40B4-BE49-F238E27FC236}">
              <a16:creationId xmlns:a16="http://schemas.microsoft.com/office/drawing/2014/main" id="{09FD1E30-E567-48D3-A021-83D386B6D771}"/>
            </a:ext>
          </a:extLst>
        </xdr:cNvPr>
        <xdr:cNvSpPr txBox="1"/>
      </xdr:nvSpPr>
      <xdr:spPr>
        <a:xfrm>
          <a:off x="13742044" y="1646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52088</xdr:rowOff>
    </xdr:from>
    <xdr:ext cx="405111" cy="259045"/>
    <xdr:sp macro="" textlink="">
      <xdr:nvSpPr>
        <xdr:cNvPr id="895" name="n_2mainValue【庁舎】&#10;有形固定資産減価償却率">
          <a:extLst>
            <a:ext uri="{FF2B5EF4-FFF2-40B4-BE49-F238E27FC236}">
              <a16:creationId xmlns:a16="http://schemas.microsoft.com/office/drawing/2014/main" id="{74B8A6D1-F054-4144-92E3-6782060FB6F6}"/>
            </a:ext>
          </a:extLst>
        </xdr:cNvPr>
        <xdr:cNvSpPr txBox="1"/>
      </xdr:nvSpPr>
      <xdr:spPr>
        <a:xfrm>
          <a:off x="12960994" y="1645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74947</xdr:rowOff>
    </xdr:from>
    <xdr:ext cx="405111" cy="259045"/>
    <xdr:sp macro="" textlink="">
      <xdr:nvSpPr>
        <xdr:cNvPr id="896" name="n_3mainValue【庁舎】&#10;有形固定資産減価償却率">
          <a:extLst>
            <a:ext uri="{FF2B5EF4-FFF2-40B4-BE49-F238E27FC236}">
              <a16:creationId xmlns:a16="http://schemas.microsoft.com/office/drawing/2014/main" id="{D166BE16-A32F-4EDE-AF6B-008A7D9AA895}"/>
            </a:ext>
          </a:extLst>
        </xdr:cNvPr>
        <xdr:cNvSpPr txBox="1"/>
      </xdr:nvSpPr>
      <xdr:spPr>
        <a:xfrm>
          <a:off x="12167244" y="1647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48277</xdr:rowOff>
    </xdr:from>
    <xdr:ext cx="405111" cy="259045"/>
    <xdr:sp macro="" textlink="">
      <xdr:nvSpPr>
        <xdr:cNvPr id="897" name="n_4mainValue【庁舎】&#10;有形固定資産減価償却率">
          <a:extLst>
            <a:ext uri="{FF2B5EF4-FFF2-40B4-BE49-F238E27FC236}">
              <a16:creationId xmlns:a16="http://schemas.microsoft.com/office/drawing/2014/main" id="{27F54935-A04B-423F-989E-2B25BF3040FE}"/>
            </a:ext>
          </a:extLst>
        </xdr:cNvPr>
        <xdr:cNvSpPr txBox="1"/>
      </xdr:nvSpPr>
      <xdr:spPr>
        <a:xfrm>
          <a:off x="11354444" y="1662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F60202ED-FB91-4FC3-9C8C-9F7F1787D1EE}"/>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C46FEB9F-7A28-4B03-BAA8-1F5851A04E22}"/>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C2EB3ACF-3281-459E-B8CB-40118E53F461}"/>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32FB4756-17B7-4434-B883-166CB23D78A2}"/>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EAE15AF3-5D08-459C-B346-6FEA255B405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705C1C9-66C2-4CE2-8985-E1615AA43945}"/>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C166DB66-9046-4893-9ED5-DD58CBF46F35}"/>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EE3E7C62-1C5D-4A97-8FDA-3DB7C0F1A9CC}"/>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36856B9E-1899-493A-BAED-85E8CFAC445A}"/>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AE961F43-6061-40A6-831D-3E82CCA95623}"/>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AA01A100-30D8-4CA6-914B-2788A487B3BD}"/>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FB893223-09CD-4634-A7E3-69562CCEC616}"/>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46A65F21-C985-4043-BEB1-42BF43EFA960}"/>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6D438105-6075-4619-8CDF-811F91586C56}"/>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33F5C7E1-791E-4701-80D2-21910D7BBEC8}"/>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5124B047-A704-417C-A75A-53F64A318B41}"/>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CE6EA371-D391-4658-B144-A79156666A7C}"/>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2E52B14E-06B4-40F5-BF8E-1B995FB34FED}"/>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6E615A83-FFA3-46A1-8D1A-E5FE4E9D37BA}"/>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7AD78251-B581-4654-965B-86D6D8D3AAC5}"/>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7D936098-4F7A-42F1-80EF-27FC636EA686}"/>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a:extLst>
            <a:ext uri="{FF2B5EF4-FFF2-40B4-BE49-F238E27FC236}">
              <a16:creationId xmlns:a16="http://schemas.microsoft.com/office/drawing/2014/main" id="{A8A3CA36-5234-4459-9129-2942EAC07125}"/>
            </a:ext>
          </a:extLst>
        </xdr:cNvPr>
        <xdr:cNvCxnSpPr/>
      </xdr:nvCxnSpPr>
      <xdr:spPr>
        <a:xfrm flipV="1">
          <a:off x="19951064" y="165948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a:extLst>
            <a:ext uri="{FF2B5EF4-FFF2-40B4-BE49-F238E27FC236}">
              <a16:creationId xmlns:a16="http://schemas.microsoft.com/office/drawing/2014/main" id="{205BD148-BFFB-44D0-96D0-607E76BC02C5}"/>
            </a:ext>
          </a:extLst>
        </xdr:cNvPr>
        <xdr:cNvSpPr txBox="1"/>
      </xdr:nvSpPr>
      <xdr:spPr>
        <a:xfrm>
          <a:off x="19989800" y="1802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a:extLst>
            <a:ext uri="{FF2B5EF4-FFF2-40B4-BE49-F238E27FC236}">
              <a16:creationId xmlns:a16="http://schemas.microsoft.com/office/drawing/2014/main" id="{9E16586C-5661-4196-97C3-364ED31755FD}"/>
            </a:ext>
          </a:extLst>
        </xdr:cNvPr>
        <xdr:cNvCxnSpPr/>
      </xdr:nvCxnSpPr>
      <xdr:spPr>
        <a:xfrm>
          <a:off x="19881850" y="1801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a:extLst>
            <a:ext uri="{FF2B5EF4-FFF2-40B4-BE49-F238E27FC236}">
              <a16:creationId xmlns:a16="http://schemas.microsoft.com/office/drawing/2014/main" id="{C5DD19F8-013E-45CF-B2E4-45CCC11CD3A7}"/>
            </a:ext>
          </a:extLst>
        </xdr:cNvPr>
        <xdr:cNvSpPr txBox="1"/>
      </xdr:nvSpPr>
      <xdr:spPr>
        <a:xfrm>
          <a:off x="19989800" y="16370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a:extLst>
            <a:ext uri="{FF2B5EF4-FFF2-40B4-BE49-F238E27FC236}">
              <a16:creationId xmlns:a16="http://schemas.microsoft.com/office/drawing/2014/main" id="{D20A3C02-D062-445B-A836-49185222A53B}"/>
            </a:ext>
          </a:extLst>
        </xdr:cNvPr>
        <xdr:cNvCxnSpPr/>
      </xdr:nvCxnSpPr>
      <xdr:spPr>
        <a:xfrm>
          <a:off x="19881850" y="165948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924" name="【庁舎】&#10;一人当たり面積平均値テキスト">
          <a:extLst>
            <a:ext uri="{FF2B5EF4-FFF2-40B4-BE49-F238E27FC236}">
              <a16:creationId xmlns:a16="http://schemas.microsoft.com/office/drawing/2014/main" id="{338AD943-01F9-4F0D-85E5-2255331EC889}"/>
            </a:ext>
          </a:extLst>
        </xdr:cNvPr>
        <xdr:cNvSpPr txBox="1"/>
      </xdr:nvSpPr>
      <xdr:spPr>
        <a:xfrm>
          <a:off x="19989800" y="17208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a:extLst>
            <a:ext uri="{FF2B5EF4-FFF2-40B4-BE49-F238E27FC236}">
              <a16:creationId xmlns:a16="http://schemas.microsoft.com/office/drawing/2014/main" id="{CB605142-60E8-4CBA-BD30-ECF7332A7135}"/>
            </a:ext>
          </a:extLst>
        </xdr:cNvPr>
        <xdr:cNvSpPr/>
      </xdr:nvSpPr>
      <xdr:spPr>
        <a:xfrm>
          <a:off x="19900900" y="1722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a:extLst>
            <a:ext uri="{FF2B5EF4-FFF2-40B4-BE49-F238E27FC236}">
              <a16:creationId xmlns:a16="http://schemas.microsoft.com/office/drawing/2014/main" id="{1B409E0B-27D0-4A49-A15E-7C82368BF073}"/>
            </a:ext>
          </a:extLst>
        </xdr:cNvPr>
        <xdr:cNvSpPr/>
      </xdr:nvSpPr>
      <xdr:spPr>
        <a:xfrm>
          <a:off x="19157950" y="172206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a:extLst>
            <a:ext uri="{FF2B5EF4-FFF2-40B4-BE49-F238E27FC236}">
              <a16:creationId xmlns:a16="http://schemas.microsoft.com/office/drawing/2014/main" id="{1F8FB3AA-A0A9-4296-AF6A-29CC0B6139A0}"/>
            </a:ext>
          </a:extLst>
        </xdr:cNvPr>
        <xdr:cNvSpPr/>
      </xdr:nvSpPr>
      <xdr:spPr>
        <a:xfrm>
          <a:off x="18345150" y="1722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a:extLst>
            <a:ext uri="{FF2B5EF4-FFF2-40B4-BE49-F238E27FC236}">
              <a16:creationId xmlns:a16="http://schemas.microsoft.com/office/drawing/2014/main" id="{24F7EC23-2AD1-4853-AEE7-17D061ED4570}"/>
            </a:ext>
          </a:extLst>
        </xdr:cNvPr>
        <xdr:cNvSpPr/>
      </xdr:nvSpPr>
      <xdr:spPr>
        <a:xfrm>
          <a:off x="17551400" y="1724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a:extLst>
            <a:ext uri="{FF2B5EF4-FFF2-40B4-BE49-F238E27FC236}">
              <a16:creationId xmlns:a16="http://schemas.microsoft.com/office/drawing/2014/main" id="{C8FA4AF6-C20B-49CE-A755-E427C7E0D657}"/>
            </a:ext>
          </a:extLst>
        </xdr:cNvPr>
        <xdr:cNvSpPr/>
      </xdr:nvSpPr>
      <xdr:spPr>
        <a:xfrm>
          <a:off x="16757650" y="172572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4A73F8D0-223A-46AF-8CB4-2723D6387526}"/>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B531EB3B-2B95-4EF0-ACD7-6C62AA86191E}"/>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72D48FB-530F-4D4C-AABA-E41F17B8BE3C}"/>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EA6F9AA7-4227-45EA-BB5A-1BAEF43494B7}"/>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AB93638A-71E5-4509-A32D-A6C3AAF5CBDD}"/>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141987</xdr:rowOff>
    </xdr:from>
    <xdr:to>
      <xdr:col>116</xdr:col>
      <xdr:colOff>114300</xdr:colOff>
      <xdr:row>100</xdr:row>
      <xdr:rowOff>72137</xdr:rowOff>
    </xdr:to>
    <xdr:sp macro="" textlink="">
      <xdr:nvSpPr>
        <xdr:cNvPr id="935" name="楕円 934">
          <a:extLst>
            <a:ext uri="{FF2B5EF4-FFF2-40B4-BE49-F238E27FC236}">
              <a16:creationId xmlns:a16="http://schemas.microsoft.com/office/drawing/2014/main" id="{FA92DE0D-1D10-4537-B6B7-17760AB134B2}"/>
            </a:ext>
          </a:extLst>
        </xdr:cNvPr>
        <xdr:cNvSpPr/>
      </xdr:nvSpPr>
      <xdr:spPr>
        <a:xfrm>
          <a:off x="19900900" y="1654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95014</xdr:rowOff>
    </xdr:from>
    <xdr:ext cx="469744" cy="259045"/>
    <xdr:sp macro="" textlink="">
      <xdr:nvSpPr>
        <xdr:cNvPr id="936" name="【庁舎】&#10;一人当たり面積該当値テキスト">
          <a:extLst>
            <a:ext uri="{FF2B5EF4-FFF2-40B4-BE49-F238E27FC236}">
              <a16:creationId xmlns:a16="http://schemas.microsoft.com/office/drawing/2014/main" id="{AF5A68B0-5D6D-40BF-8DB3-E5F71A19922E}"/>
            </a:ext>
          </a:extLst>
        </xdr:cNvPr>
        <xdr:cNvSpPr txBox="1"/>
      </xdr:nvSpPr>
      <xdr:spPr>
        <a:xfrm>
          <a:off x="19989800" y="1649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160274</xdr:rowOff>
    </xdr:from>
    <xdr:to>
      <xdr:col>112</xdr:col>
      <xdr:colOff>38100</xdr:colOff>
      <xdr:row>100</xdr:row>
      <xdr:rowOff>90424</xdr:rowOff>
    </xdr:to>
    <xdr:sp macro="" textlink="">
      <xdr:nvSpPr>
        <xdr:cNvPr id="937" name="楕円 936">
          <a:extLst>
            <a:ext uri="{FF2B5EF4-FFF2-40B4-BE49-F238E27FC236}">
              <a16:creationId xmlns:a16="http://schemas.microsoft.com/office/drawing/2014/main" id="{6F08F744-06FF-4802-8BDA-CBF6C74B0830}"/>
            </a:ext>
          </a:extLst>
        </xdr:cNvPr>
        <xdr:cNvSpPr/>
      </xdr:nvSpPr>
      <xdr:spPr>
        <a:xfrm>
          <a:off x="19157950" y="165623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21337</xdr:rowOff>
    </xdr:from>
    <xdr:to>
      <xdr:col>116</xdr:col>
      <xdr:colOff>63500</xdr:colOff>
      <xdr:row>100</xdr:row>
      <xdr:rowOff>39624</xdr:rowOff>
    </xdr:to>
    <xdr:cxnSp macro="">
      <xdr:nvCxnSpPr>
        <xdr:cNvPr id="938" name="直線コネクタ 937">
          <a:extLst>
            <a:ext uri="{FF2B5EF4-FFF2-40B4-BE49-F238E27FC236}">
              <a16:creationId xmlns:a16="http://schemas.microsoft.com/office/drawing/2014/main" id="{B766387D-3A6E-443B-AFD9-4A6C50B0846E}"/>
            </a:ext>
          </a:extLst>
        </xdr:cNvPr>
        <xdr:cNvCxnSpPr/>
      </xdr:nvCxnSpPr>
      <xdr:spPr>
        <a:xfrm flipV="1">
          <a:off x="19202400" y="16594837"/>
          <a:ext cx="7493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16256</xdr:rowOff>
    </xdr:from>
    <xdr:to>
      <xdr:col>107</xdr:col>
      <xdr:colOff>101600</xdr:colOff>
      <xdr:row>100</xdr:row>
      <xdr:rowOff>117856</xdr:rowOff>
    </xdr:to>
    <xdr:sp macro="" textlink="">
      <xdr:nvSpPr>
        <xdr:cNvPr id="939" name="楕円 938">
          <a:extLst>
            <a:ext uri="{FF2B5EF4-FFF2-40B4-BE49-F238E27FC236}">
              <a16:creationId xmlns:a16="http://schemas.microsoft.com/office/drawing/2014/main" id="{6D1BDFF1-966B-4652-98CC-CEB60FEE48BE}"/>
            </a:ext>
          </a:extLst>
        </xdr:cNvPr>
        <xdr:cNvSpPr/>
      </xdr:nvSpPr>
      <xdr:spPr>
        <a:xfrm>
          <a:off x="18345150" y="1658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39624</xdr:rowOff>
    </xdr:from>
    <xdr:to>
      <xdr:col>111</xdr:col>
      <xdr:colOff>177800</xdr:colOff>
      <xdr:row>100</xdr:row>
      <xdr:rowOff>67056</xdr:rowOff>
    </xdr:to>
    <xdr:cxnSp macro="">
      <xdr:nvCxnSpPr>
        <xdr:cNvPr id="940" name="直線コネクタ 939">
          <a:extLst>
            <a:ext uri="{FF2B5EF4-FFF2-40B4-BE49-F238E27FC236}">
              <a16:creationId xmlns:a16="http://schemas.microsoft.com/office/drawing/2014/main" id="{3FDBB304-B575-4513-BB8F-3F5FE8078314}"/>
            </a:ext>
          </a:extLst>
        </xdr:cNvPr>
        <xdr:cNvCxnSpPr/>
      </xdr:nvCxnSpPr>
      <xdr:spPr>
        <a:xfrm flipV="1">
          <a:off x="18395950" y="16613124"/>
          <a:ext cx="8064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52832</xdr:rowOff>
    </xdr:from>
    <xdr:to>
      <xdr:col>102</xdr:col>
      <xdr:colOff>165100</xdr:colOff>
      <xdr:row>100</xdr:row>
      <xdr:rowOff>154432</xdr:rowOff>
    </xdr:to>
    <xdr:sp macro="" textlink="">
      <xdr:nvSpPr>
        <xdr:cNvPr id="941" name="楕円 940">
          <a:extLst>
            <a:ext uri="{FF2B5EF4-FFF2-40B4-BE49-F238E27FC236}">
              <a16:creationId xmlns:a16="http://schemas.microsoft.com/office/drawing/2014/main" id="{299031EF-9A0E-40F7-9A02-D5BBE858E48D}"/>
            </a:ext>
          </a:extLst>
        </xdr:cNvPr>
        <xdr:cNvSpPr/>
      </xdr:nvSpPr>
      <xdr:spPr>
        <a:xfrm>
          <a:off x="17551400" y="166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67056</xdr:rowOff>
    </xdr:from>
    <xdr:to>
      <xdr:col>107</xdr:col>
      <xdr:colOff>50800</xdr:colOff>
      <xdr:row>100</xdr:row>
      <xdr:rowOff>103632</xdr:rowOff>
    </xdr:to>
    <xdr:cxnSp macro="">
      <xdr:nvCxnSpPr>
        <xdr:cNvPr id="942" name="直線コネクタ 941">
          <a:extLst>
            <a:ext uri="{FF2B5EF4-FFF2-40B4-BE49-F238E27FC236}">
              <a16:creationId xmlns:a16="http://schemas.microsoft.com/office/drawing/2014/main" id="{8CB9CFC1-CFF6-4234-904A-13C4F40AAC1B}"/>
            </a:ext>
          </a:extLst>
        </xdr:cNvPr>
        <xdr:cNvCxnSpPr/>
      </xdr:nvCxnSpPr>
      <xdr:spPr>
        <a:xfrm flipV="1">
          <a:off x="17602200" y="16640556"/>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41402</xdr:rowOff>
    </xdr:from>
    <xdr:to>
      <xdr:col>98</xdr:col>
      <xdr:colOff>38100</xdr:colOff>
      <xdr:row>101</xdr:row>
      <xdr:rowOff>143002</xdr:rowOff>
    </xdr:to>
    <xdr:sp macro="" textlink="">
      <xdr:nvSpPr>
        <xdr:cNvPr id="943" name="楕円 942">
          <a:extLst>
            <a:ext uri="{FF2B5EF4-FFF2-40B4-BE49-F238E27FC236}">
              <a16:creationId xmlns:a16="http://schemas.microsoft.com/office/drawing/2014/main" id="{BFD7B676-7742-45FF-9C64-18F9691FC9B2}"/>
            </a:ext>
          </a:extLst>
        </xdr:cNvPr>
        <xdr:cNvSpPr/>
      </xdr:nvSpPr>
      <xdr:spPr>
        <a:xfrm>
          <a:off x="16757650" y="167863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103632</xdr:rowOff>
    </xdr:from>
    <xdr:to>
      <xdr:col>102</xdr:col>
      <xdr:colOff>114300</xdr:colOff>
      <xdr:row>101</xdr:row>
      <xdr:rowOff>92202</xdr:rowOff>
    </xdr:to>
    <xdr:cxnSp macro="">
      <xdr:nvCxnSpPr>
        <xdr:cNvPr id="944" name="直線コネクタ 943">
          <a:extLst>
            <a:ext uri="{FF2B5EF4-FFF2-40B4-BE49-F238E27FC236}">
              <a16:creationId xmlns:a16="http://schemas.microsoft.com/office/drawing/2014/main" id="{80FADFB4-BA2A-487A-BB48-B2F83B4742AD}"/>
            </a:ext>
          </a:extLst>
        </xdr:cNvPr>
        <xdr:cNvCxnSpPr/>
      </xdr:nvCxnSpPr>
      <xdr:spPr>
        <a:xfrm flipV="1">
          <a:off x="16802100" y="16677132"/>
          <a:ext cx="8001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945" name="n_1aveValue【庁舎】&#10;一人当たり面積">
          <a:extLst>
            <a:ext uri="{FF2B5EF4-FFF2-40B4-BE49-F238E27FC236}">
              <a16:creationId xmlns:a16="http://schemas.microsoft.com/office/drawing/2014/main" id="{7ADE4330-989A-42D9-B54B-0C50060457A7}"/>
            </a:ext>
          </a:extLst>
        </xdr:cNvPr>
        <xdr:cNvSpPr txBox="1"/>
      </xdr:nvSpPr>
      <xdr:spPr>
        <a:xfrm>
          <a:off x="18980227" y="1731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946" name="n_2aveValue【庁舎】&#10;一人当たり面積">
          <a:extLst>
            <a:ext uri="{FF2B5EF4-FFF2-40B4-BE49-F238E27FC236}">
              <a16:creationId xmlns:a16="http://schemas.microsoft.com/office/drawing/2014/main" id="{6FEB517A-EF41-4F87-956D-12367639A40A}"/>
            </a:ext>
          </a:extLst>
        </xdr:cNvPr>
        <xdr:cNvSpPr txBox="1"/>
      </xdr:nvSpPr>
      <xdr:spPr>
        <a:xfrm>
          <a:off x="18180127" y="1731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76979</xdr:rowOff>
    </xdr:from>
    <xdr:ext cx="469744" cy="259045"/>
    <xdr:sp macro="" textlink="">
      <xdr:nvSpPr>
        <xdr:cNvPr id="947" name="n_3aveValue【庁舎】&#10;一人当たり面積">
          <a:extLst>
            <a:ext uri="{FF2B5EF4-FFF2-40B4-BE49-F238E27FC236}">
              <a16:creationId xmlns:a16="http://schemas.microsoft.com/office/drawing/2014/main" id="{DEA183F6-D9E0-43AA-9F63-C3D75D85A88E}"/>
            </a:ext>
          </a:extLst>
        </xdr:cNvPr>
        <xdr:cNvSpPr txBox="1"/>
      </xdr:nvSpPr>
      <xdr:spPr>
        <a:xfrm>
          <a:off x="17386377" y="1733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macro="" textlink="">
      <xdr:nvSpPr>
        <xdr:cNvPr id="948" name="n_4aveValue【庁舎】&#10;一人当たり面積">
          <a:extLst>
            <a:ext uri="{FF2B5EF4-FFF2-40B4-BE49-F238E27FC236}">
              <a16:creationId xmlns:a16="http://schemas.microsoft.com/office/drawing/2014/main" id="{DB6D4C4E-912B-46EB-8F9F-A0E1D157511D}"/>
            </a:ext>
          </a:extLst>
        </xdr:cNvPr>
        <xdr:cNvSpPr txBox="1"/>
      </xdr:nvSpPr>
      <xdr:spPr>
        <a:xfrm>
          <a:off x="16592627" y="1734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106951</xdr:rowOff>
    </xdr:from>
    <xdr:ext cx="469744" cy="259045"/>
    <xdr:sp macro="" textlink="">
      <xdr:nvSpPr>
        <xdr:cNvPr id="949" name="n_1mainValue【庁舎】&#10;一人当たり面積">
          <a:extLst>
            <a:ext uri="{FF2B5EF4-FFF2-40B4-BE49-F238E27FC236}">
              <a16:creationId xmlns:a16="http://schemas.microsoft.com/office/drawing/2014/main" id="{FB3293E0-35B1-4375-9407-499DAA859345}"/>
            </a:ext>
          </a:extLst>
        </xdr:cNvPr>
        <xdr:cNvSpPr txBox="1"/>
      </xdr:nvSpPr>
      <xdr:spPr>
        <a:xfrm>
          <a:off x="18980227" y="1633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134383</xdr:rowOff>
    </xdr:from>
    <xdr:ext cx="469744" cy="259045"/>
    <xdr:sp macro="" textlink="">
      <xdr:nvSpPr>
        <xdr:cNvPr id="950" name="n_2mainValue【庁舎】&#10;一人当たり面積">
          <a:extLst>
            <a:ext uri="{FF2B5EF4-FFF2-40B4-BE49-F238E27FC236}">
              <a16:creationId xmlns:a16="http://schemas.microsoft.com/office/drawing/2014/main" id="{2D9F80C9-C93E-458B-B5BB-91F75F49BA21}"/>
            </a:ext>
          </a:extLst>
        </xdr:cNvPr>
        <xdr:cNvSpPr txBox="1"/>
      </xdr:nvSpPr>
      <xdr:spPr>
        <a:xfrm>
          <a:off x="18180127" y="1636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170959</xdr:rowOff>
    </xdr:from>
    <xdr:ext cx="469744" cy="259045"/>
    <xdr:sp macro="" textlink="">
      <xdr:nvSpPr>
        <xdr:cNvPr id="951" name="n_3mainValue【庁舎】&#10;一人当たり面積">
          <a:extLst>
            <a:ext uri="{FF2B5EF4-FFF2-40B4-BE49-F238E27FC236}">
              <a16:creationId xmlns:a16="http://schemas.microsoft.com/office/drawing/2014/main" id="{F76607A8-AA74-4C59-8526-8D463E611106}"/>
            </a:ext>
          </a:extLst>
        </xdr:cNvPr>
        <xdr:cNvSpPr txBox="1"/>
      </xdr:nvSpPr>
      <xdr:spPr>
        <a:xfrm>
          <a:off x="17386377" y="1640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159529</xdr:rowOff>
    </xdr:from>
    <xdr:ext cx="469744" cy="259045"/>
    <xdr:sp macro="" textlink="">
      <xdr:nvSpPr>
        <xdr:cNvPr id="952" name="n_4mainValue【庁舎】&#10;一人当たり面積">
          <a:extLst>
            <a:ext uri="{FF2B5EF4-FFF2-40B4-BE49-F238E27FC236}">
              <a16:creationId xmlns:a16="http://schemas.microsoft.com/office/drawing/2014/main" id="{605F92DC-C8E1-4C9C-BE6C-0C56FBBD5DDB}"/>
            </a:ext>
          </a:extLst>
        </xdr:cNvPr>
        <xdr:cNvSpPr txBox="1"/>
      </xdr:nvSpPr>
      <xdr:spPr>
        <a:xfrm>
          <a:off x="16592627" y="1656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DF8A068B-8B99-47BD-BFA0-52D266CC13D8}"/>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F439AF9D-4AFA-498A-A18C-136119A97FC4}"/>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B0AED28B-6E6F-4C78-B7CA-EB4B1395819F}"/>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類似団体と比較して特に有形固定資産減価償却率が低くなっている施設は、市民会館・一般廃棄物処理施設・消防施設・庁舎である。平成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市民会館では大規模改修が完了し、一般廃棄物処理施設についても新たなゴミ処理施設が完成したため、有形固定資産減価償却率は大きく改善されている。引き続き利用する施設については、施設の効率的な管理運営方法を検討するとともに、耐震化、長寿命化を図りつつ計画的な予防保全を行い、統廃合を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126,812
124,461
873.67
76,624,220
74,238,661
1,059,157
37,025,238
57,784,380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基準財政収入額は、地方消費税交付金の増等により増となったが、包括算定経費の増や臨時財政対策債振替相当額の減等により基準財政需要額についても増となったことにより、前年度と比較して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の減となった。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また、３か年平均の数値では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今後も、財政計画に基づき、徴収率向上による市税等の収入の確保及び公債費等の削減など歳出の合理化に取り組み、財政基盤の強化に努める。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61685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710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27215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365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経常経費充当一般財源は、人件費は減少したものの、物件費、扶助費等が増となったことにより、全体で増となった。また、経常一般財源収入についても、地方税等が減となったが、地方交付税等が増となったことにより、全体で増となった。その結果、前年度と比較して</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0.8</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今後も引き続き、行財政改革に取り組み、経常経費の削減を行うとともに、市税等の自主財源を確保することで財政構造の弾力化に努める。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25146</xdr:rowOff>
    </xdr:from>
    <xdr:to>
      <xdr:col>23</xdr:col>
      <xdr:colOff>133350</xdr:colOff>
      <xdr:row>62</xdr:row>
      <xdr:rowOff>63754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5504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104902</xdr:rowOff>
    </xdr:from>
    <xdr:to>
      <xdr:col>19</xdr:col>
      <xdr:colOff>133350</xdr:colOff>
      <xdr:row>62</xdr:row>
      <xdr:rowOff>63754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6335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104902</xdr:rowOff>
    </xdr:from>
    <xdr:to>
      <xdr:col>15</xdr:col>
      <xdr:colOff>82550</xdr:colOff>
      <xdr:row>62</xdr:row>
      <xdr:rowOff>63754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6335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29972</xdr:rowOff>
    </xdr:from>
    <xdr:to>
      <xdr:col>11</xdr:col>
      <xdr:colOff>31750</xdr:colOff>
      <xdr:row>62</xdr:row>
      <xdr:rowOff>63754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5987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145796</xdr:rowOff>
    </xdr:from>
    <xdr:to>
      <xdr:col>23</xdr:col>
      <xdr:colOff>184150</xdr:colOff>
      <xdr:row>62</xdr:row>
      <xdr:rowOff>75946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162323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12954</xdr:rowOff>
    </xdr:from>
    <xdr:to>
      <xdr:col>19</xdr:col>
      <xdr:colOff>184150</xdr:colOff>
      <xdr:row>62</xdr:row>
      <xdr:rowOff>114554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99331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2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54102</xdr:rowOff>
    </xdr:from>
    <xdr:to>
      <xdr:col>15</xdr:col>
      <xdr:colOff>133350</xdr:colOff>
      <xdr:row>61</xdr:row>
      <xdr:rowOff>155702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140479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12954</xdr:rowOff>
    </xdr:from>
    <xdr:to>
      <xdr:col>11</xdr:col>
      <xdr:colOff>82550</xdr:colOff>
      <xdr:row>62</xdr:row>
      <xdr:rowOff>114554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124731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90949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[166,416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前年度と比べ</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となった主な要因は岩国市マイナポイント事業</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完了等に伴う</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物件費の</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また、類似団体平均を上回っているのは、主に合併により面積が広大であることによる人件費が要因となっている。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今後も、「行政経営改革プラン」により、組織体制の最適化、民間委託の推進などに取り組み、適正な定員管理に努める。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80366</xdr:rowOff>
    </xdr:from>
    <xdr:to>
      <xdr:col>23</xdr:col>
      <xdr:colOff>133350</xdr:colOff>
      <xdr:row>86</xdr:row>
      <xdr:rowOff>119698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825066"/>
          <a:ext cx="838200" cy="3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126957</xdr:rowOff>
    </xdr:from>
    <xdr:to>
      <xdr:col>19</xdr:col>
      <xdr:colOff>133350</xdr:colOff>
      <xdr:row>86</xdr:row>
      <xdr:rowOff>119698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700207"/>
          <a:ext cx="889000" cy="16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70800</xdr:rowOff>
    </xdr:from>
    <xdr:to>
      <xdr:col>15</xdr:col>
      <xdr:colOff>82550</xdr:colOff>
      <xdr:row>85</xdr:row>
      <xdr:rowOff>126957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644050"/>
          <a:ext cx="889000" cy="5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115568</xdr:rowOff>
    </xdr:from>
    <xdr:to>
      <xdr:col>11</xdr:col>
      <xdr:colOff>31750</xdr:colOff>
      <xdr:row>85</xdr:row>
      <xdr:rowOff>70800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51736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29566</xdr:rowOff>
    </xdr:from>
    <xdr:to>
      <xdr:col>23</xdr:col>
      <xdr:colOff>184150</xdr:colOff>
      <xdr:row>86</xdr:row>
      <xdr:rowOff>131166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77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1643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74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68898</xdr:rowOff>
    </xdr:from>
    <xdr:to>
      <xdr:col>19</xdr:col>
      <xdr:colOff>184150</xdr:colOff>
      <xdr:row>86</xdr:row>
      <xdr:rowOff>170498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155275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76157</xdr:rowOff>
    </xdr:from>
    <xdr:to>
      <xdr:col>15</xdr:col>
      <xdr:colOff>133350</xdr:colOff>
      <xdr:row>86</xdr:row>
      <xdr:rowOff>6307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6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162534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7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20000</xdr:rowOff>
    </xdr:from>
    <xdr:to>
      <xdr:col>11</xdr:col>
      <xdr:colOff>82550</xdr:colOff>
      <xdr:row>85</xdr:row>
      <xdr:rowOff>121600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5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106377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6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64768</xdr:rowOff>
    </xdr:from>
    <xdr:to>
      <xdr:col>7</xdr:col>
      <xdr:colOff>31750</xdr:colOff>
      <xdr:row>84</xdr:row>
      <xdr:rowOff>166368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6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151145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5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類似団体平均値と比較すると</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ポイント下回っており、今後も人事院勧告等に準じた改定を実施し、給与水準の適正化に努める。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150586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36370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133350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48079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3637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85</xdr:row>
      <xdr:rowOff>14514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498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116313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17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前年度との比較は、人口の減により</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0.14</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人の増となり、類似団体平均値との比較では、合併により面積が広大であることから、職員数が多い状況となっていることを主な要因として、</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2.08</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人上回っている。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今後も、組織体制の最適化、民間委託の推進などに取り組み、適正な定員管理に努める。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85090</xdr:rowOff>
    </xdr:from>
    <xdr:to>
      <xdr:col>81</xdr:col>
      <xdr:colOff>44450</xdr:colOff>
      <xdr:row>65</xdr:row>
      <xdr:rowOff>113242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29340"/>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56938</xdr:rowOff>
    </xdr:from>
    <xdr:to>
      <xdr:col>77</xdr:col>
      <xdr:colOff>44450</xdr:colOff>
      <xdr:row>65</xdr:row>
      <xdr:rowOff>85090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0118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34819</xdr:rowOff>
    </xdr:from>
    <xdr:to>
      <xdr:col>72</xdr:col>
      <xdr:colOff>203200</xdr:colOff>
      <xdr:row>65</xdr:row>
      <xdr:rowOff>56938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179069"/>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22754</xdr:rowOff>
    </xdr:from>
    <xdr:to>
      <xdr:col>68</xdr:col>
      <xdr:colOff>152400</xdr:colOff>
      <xdr:row>65</xdr:row>
      <xdr:rowOff>34819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16700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62442</xdr:rowOff>
    </xdr:from>
    <xdr:to>
      <xdr:col>81</xdr:col>
      <xdr:colOff>95250</xdr:colOff>
      <xdr:row>65</xdr:row>
      <xdr:rowOff>164042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34519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34290</xdr:rowOff>
    </xdr:from>
    <xdr:to>
      <xdr:col>77</xdr:col>
      <xdr:colOff>95250</xdr:colOff>
      <xdr:row>65</xdr:row>
      <xdr:rowOff>135890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120667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6138</xdr:rowOff>
    </xdr:from>
    <xdr:to>
      <xdr:col>73</xdr:col>
      <xdr:colOff>44450</xdr:colOff>
      <xdr:row>65</xdr:row>
      <xdr:rowOff>107738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92515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155469</xdr:rowOff>
    </xdr:from>
    <xdr:to>
      <xdr:col>68</xdr:col>
      <xdr:colOff>203200</xdr:colOff>
      <xdr:row>65</xdr:row>
      <xdr:rowOff>85619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70396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1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143404</xdr:rowOff>
    </xdr:from>
    <xdr:to>
      <xdr:col>64</xdr:col>
      <xdr:colOff>152400</xdr:colOff>
      <xdr:row>65</xdr:row>
      <xdr:rowOff>73554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58331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0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新市建設計画に基づき実施される大規模事業が増加した影響で地方債残高は増加傾向であるが、元金据置期間の影響で、元利償還金は近年横ばいとなり、比率は平均値を下回る</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4.5</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引き続き実施する大規模事業に係る起債の償還等の増に伴い比率の上昇が見込まれるため、岩国市財政計画に基づき、市債発行額をできるだけ抑制するとともに、発行する場合には財政的に有利な普通交付税算入率の高い市債を活用にすることにより、公債費負担の軽減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104019</xdr:rowOff>
    </xdr:from>
    <xdr:to>
      <xdr:col>81</xdr:col>
      <xdr:colOff>44450</xdr:colOff>
      <xdr:row>40</xdr:row>
      <xdr:rowOff>127000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62019"/>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104019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505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58057</xdr:rowOff>
    </xdr:from>
    <xdr:to>
      <xdr:col>72</xdr:col>
      <xdr:colOff>203200</xdr:colOff>
      <xdr:row>40</xdr:row>
      <xdr:rowOff>92528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40</xdr:row>
      <xdr:rowOff>81038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160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53219</xdr:rowOff>
    </xdr:from>
    <xdr:to>
      <xdr:col>77</xdr:col>
      <xdr:colOff>95250</xdr:colOff>
      <xdr:row>40</xdr:row>
      <xdr:rowOff>154819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142015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充当可能財源等は、充当可能基金の増により増加し、将来負担額は、地方債現在高及び債務負担行為に基づく支出予定額の減により減少したため、将来負担は生じていない。</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今後については、地方債発行額を抑制し、地方債現在高を縮減するとともに、地方債発行に当たっては、普通交付税算入率の高い起債を活用して基準財政需要額算入額を確保するなど、将来負担の軽減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113665</xdr:rowOff>
    </xdr:from>
    <xdr:to>
      <xdr:col>68</xdr:col>
      <xdr:colOff>152400</xdr:colOff>
      <xdr:row>14</xdr:row>
      <xdr:rowOff>33564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2342515"/>
          <a:ext cx="889000" cy="9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41564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4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154214</xdr:rowOff>
    </xdr:from>
    <xdr:to>
      <xdr:col>68</xdr:col>
      <xdr:colOff>203200</xdr:colOff>
      <xdr:row>14</xdr:row>
      <xdr:rowOff>84364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69141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46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62865</xdr:rowOff>
    </xdr:from>
    <xdr:to>
      <xdr:col>64</xdr:col>
      <xdr:colOff>152400</xdr:colOff>
      <xdr:row>13</xdr:row>
      <xdr:rowOff>164465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29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3192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06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126,812
124,461
873.67
76,624,220
74,238,661
1,059,157
37,025,238
57,784,380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となったが、これは退職手当支給者数が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となったことが主な要因である。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低い状況にある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今後も「行政経営改革プラン」により、組織体制の最適化、民間委託の推進などに取り組み、定員管理の適正に努める。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143002</xdr:rowOff>
    </xdr:from>
    <xdr:to>
      <xdr:col>24</xdr:col>
      <xdr:colOff>25400</xdr:colOff>
      <xdr:row>38</xdr:row>
      <xdr:rowOff>145288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8665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38</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963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39</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963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81280</xdr:rowOff>
    </xdr:from>
    <xdr:to>
      <xdr:col>11</xdr:col>
      <xdr:colOff>9525</xdr:colOff>
      <xdr:row>39</xdr:row>
      <xdr:rowOff>19558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963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108729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8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94488</xdr:rowOff>
    </xdr:from>
    <xdr:to>
      <xdr:col>20</xdr:col>
      <xdr:colOff>38100</xdr:colOff>
      <xdr:row>39</xdr:row>
      <xdr:rowOff>24638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9415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140208</xdr:rowOff>
    </xdr:from>
    <xdr:to>
      <xdr:col>11</xdr:col>
      <xdr:colOff>60325</xdr:colOff>
      <xdr:row>39</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55135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同水準となった。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類似団体と比較すると低い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状況に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あるが、今後も「行政経営改革プラン」により、民間委託の推進などに取り組むこととしており、数値が上昇することが見込まれることから、人件費などを含む全体での経費削減に努める。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4536</xdr:rowOff>
    </xdr:from>
    <xdr:to>
      <xdr:col>82</xdr:col>
      <xdr:colOff>107950</xdr:colOff>
      <xdr:row>17</xdr:row>
      <xdr:rowOff>4536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19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23586</xdr:rowOff>
    </xdr:from>
    <xdr:to>
      <xdr:col>78</xdr:col>
      <xdr:colOff>69850</xdr:colOff>
      <xdr:row>17</xdr:row>
      <xdr:rowOff>4536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667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23586</xdr:rowOff>
    </xdr:from>
    <xdr:to>
      <xdr:col>73</xdr:col>
      <xdr:colOff>180975</xdr:colOff>
      <xdr:row>16</xdr:row>
      <xdr:rowOff>23586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66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23586</xdr:rowOff>
    </xdr:from>
    <xdr:to>
      <xdr:col>69</xdr:col>
      <xdr:colOff>92075</xdr:colOff>
      <xdr:row>16</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667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141713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125186</xdr:rowOff>
    </xdr:from>
    <xdr:to>
      <xdr:col>78</xdr:col>
      <xdr:colOff>120650</xdr:colOff>
      <xdr:row>17</xdr:row>
      <xdr:rowOff>55336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65513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37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144236</xdr:rowOff>
    </xdr:from>
    <xdr:to>
      <xdr:col>74</xdr:col>
      <xdr:colOff>31750</xdr:colOff>
      <xdr:row>16</xdr:row>
      <xdr:rowOff>74386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84563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144236</xdr:rowOff>
    </xdr:from>
    <xdr:to>
      <xdr:col>69</xdr:col>
      <xdr:colOff>142875</xdr:colOff>
      <xdr:row>16</xdr:row>
      <xdr:rowOff>74386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84563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これは物価高騰対応重点支援給付金支給事業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すると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低い状況にある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、今後も扶助費は増加傾向で推移することが見込まれることから、事業の適正化などにより、可能な限り抑制に努める。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81280</xdr:rowOff>
    </xdr:from>
    <xdr:to>
      <xdr:col>24</xdr:col>
      <xdr:colOff>25400</xdr:colOff>
      <xdr:row>55</xdr:row>
      <xdr:rowOff>8890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395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81280</xdr:rowOff>
    </xdr:from>
    <xdr:to>
      <xdr:col>19</xdr:col>
      <xdr:colOff>187325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39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149860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85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149860</xdr:rowOff>
    </xdr:from>
    <xdr:to>
      <xdr:col>11</xdr:col>
      <xdr:colOff>9525</xdr:colOff>
      <xdr:row>55</xdr:row>
      <xdr:rowOff>16510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08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129540</xdr:rowOff>
    </xdr:from>
    <xdr:to>
      <xdr:col>24</xdr:col>
      <xdr:colOff>76200</xdr:colOff>
      <xdr:row>55</xdr:row>
      <xdr:rowOff>59690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38117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9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30480</xdr:rowOff>
    </xdr:from>
    <xdr:to>
      <xdr:col>20</xdr:col>
      <xdr:colOff>38100</xdr:colOff>
      <xdr:row>54</xdr:row>
      <xdr:rowOff>132080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142257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99060</xdr:rowOff>
    </xdr:from>
    <xdr:to>
      <xdr:col>11</xdr:col>
      <xdr:colOff>60325</xdr:colOff>
      <xdr:row>55</xdr:row>
      <xdr:rowOff>29210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39387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137160</xdr:rowOff>
    </xdr:from>
    <xdr:to>
      <xdr:col>6</xdr:col>
      <xdr:colOff>171450</xdr:colOff>
      <xdr:row>55</xdr:row>
      <xdr:rowOff>67310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77487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mn-lt"/>
              <a:ea typeface="+mn-ea"/>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後期高齢者医療特別会計繰出金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の増等により、経常経費充当一般財源が増となったものの地方交付税等の増により、経常一般財源歳入額についても増加したため、前年度と比較して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今後も、各特別会計において、独立採算の原則による適正な料金設定に努め、普通会計の負担軽減を図る。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105228</xdr:rowOff>
    </xdr:from>
    <xdr:to>
      <xdr:col>82</xdr:col>
      <xdr:colOff>107950</xdr:colOff>
      <xdr:row>58</xdr:row>
      <xdr:rowOff>116115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493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72572</xdr:rowOff>
    </xdr:from>
    <xdr:to>
      <xdr:col>78</xdr:col>
      <xdr:colOff>69850</xdr:colOff>
      <xdr:row>58</xdr:row>
      <xdr:rowOff>116115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166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72572</xdr:rowOff>
    </xdr:from>
    <xdr:to>
      <xdr:col>73</xdr:col>
      <xdr:colOff>180975</xdr:colOff>
      <xdr:row>58</xdr:row>
      <xdr:rowOff>137885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16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105228</xdr:rowOff>
    </xdr:from>
    <xdr:to>
      <xdr:col>69</xdr:col>
      <xdr:colOff>92075</xdr:colOff>
      <xdr:row>58</xdr:row>
      <xdr:rowOff>137885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49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54428</xdr:rowOff>
    </xdr:from>
    <xdr:to>
      <xdr:col>82</xdr:col>
      <xdr:colOff>158750</xdr:colOff>
      <xdr:row>58</xdr:row>
      <xdr:rowOff>156028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26505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65315</xdr:rowOff>
    </xdr:from>
    <xdr:to>
      <xdr:col>78</xdr:col>
      <xdr:colOff>120650</xdr:colOff>
      <xdr:row>58</xdr:row>
      <xdr:rowOff>166915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151692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21772</xdr:rowOff>
    </xdr:from>
    <xdr:to>
      <xdr:col>74</xdr:col>
      <xdr:colOff>31750</xdr:colOff>
      <xdr:row>58</xdr:row>
      <xdr:rowOff>123372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108149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87085</xdr:rowOff>
    </xdr:from>
    <xdr:to>
      <xdr:col>69</xdr:col>
      <xdr:colOff>142875</xdr:colOff>
      <xdr:row>59</xdr:row>
      <xdr:rowOff>17235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2012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前年度と同水準となった。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しかしながら、類似団体平均を大幅に上回っており、これについては、一部事務組合への負担金が、平均と比較して大幅に多いことが要因である。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今後も、各種補助金の見直しを行い、経費節減に努める。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35560</xdr:rowOff>
    </xdr:from>
    <xdr:to>
      <xdr:col>82</xdr:col>
      <xdr:colOff>107950</xdr:colOff>
      <xdr:row>38</xdr:row>
      <xdr:rowOff>35560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550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35560</xdr:rowOff>
    </xdr:from>
    <xdr:to>
      <xdr:col>78</xdr:col>
      <xdr:colOff>69850</xdr:colOff>
      <xdr:row>38</xdr:row>
      <xdr:rowOff>81280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55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99568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5963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72136</xdr:rowOff>
    </xdr:from>
    <xdr:to>
      <xdr:col>69</xdr:col>
      <xdr:colOff>92075</xdr:colOff>
      <xdr:row>38</xdr:row>
      <xdr:rowOff>99568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5872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156210</xdr:rowOff>
    </xdr:from>
    <xdr:to>
      <xdr:col>78</xdr:col>
      <xdr:colOff>120650</xdr:colOff>
      <xdr:row>38</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21336</xdr:rowOff>
    </xdr:from>
    <xdr:to>
      <xdr:col>65</xdr:col>
      <xdr:colOff>53975</xdr:colOff>
      <xdr:row>38</xdr:row>
      <xdr:rowOff>122936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107713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新市建設計画に基づき実施される大規模事業の増加した影響で地方債残高は増加傾向であるが、元金据置期間の影響もあり、公債費に係る経常収支比率は類似団体平均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と同じであ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今後は元利償還金の増加に伴い比率の上昇が見込まれるため、岩国市財政計画に基づき、市債発行額をできるだけ抑制することとしている。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76</xdr:row>
      <xdr:rowOff>157480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800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157480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88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88900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088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88900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11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前年度と比較して、物件費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や扶助費の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経常経費充当一般財源が増となったものの地方交付税等の増により、経常一般財源歳入額についても増加したため、前年度と比較して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類似団体と比較すると低い状況にあるが、今後も「行政経営改革プラン」により、業務の効率化、民間委託の推進、組織体制の最適化を図り、経常経費の削減に努める。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111761</xdr:rowOff>
    </xdr:from>
    <xdr:to>
      <xdr:col>82</xdr:col>
      <xdr:colOff>107950</xdr:colOff>
      <xdr:row>76</xdr:row>
      <xdr:rowOff>165100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1419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165100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886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77</xdr:row>
      <xdr:rowOff>62230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0886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8889</xdr:rowOff>
    </xdr:from>
    <xdr:to>
      <xdr:col>69</xdr:col>
      <xdr:colOff>92075</xdr:colOff>
      <xdr:row>77</xdr:row>
      <xdr:rowOff>62230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2105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60961</xdr:rowOff>
    </xdr:from>
    <xdr:to>
      <xdr:col>82</xdr:col>
      <xdr:colOff>158750</xdr:colOff>
      <xdr:row>76</xdr:row>
      <xdr:rowOff>162561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77487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11430</xdr:rowOff>
    </xdr:from>
    <xdr:to>
      <xdr:col>69</xdr:col>
      <xdr:colOff>142875</xdr:colOff>
      <xdr:row>77</xdr:row>
      <xdr:rowOff>113030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97807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69867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39362</xdr:rowOff>
    </xdr:from>
    <xdr:to>
      <xdr:col>29</xdr:col>
      <xdr:colOff>127000</xdr:colOff>
      <xdr:row>12</xdr:row>
      <xdr:rowOff>101519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144387"/>
          <a:ext cx="647700" cy="62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101519</xdr:rowOff>
    </xdr:from>
    <xdr:to>
      <xdr:col>26</xdr:col>
      <xdr:colOff>50800</xdr:colOff>
      <xdr:row>12</xdr:row>
      <xdr:rowOff>142278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206544"/>
          <a:ext cx="698500" cy="40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142278</xdr:rowOff>
    </xdr:from>
    <xdr:to>
      <xdr:col>22</xdr:col>
      <xdr:colOff>114300</xdr:colOff>
      <xdr:row>13</xdr:row>
      <xdr:rowOff>21143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247303"/>
          <a:ext cx="698500" cy="50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21143</xdr:rowOff>
    </xdr:from>
    <xdr:to>
      <xdr:col>18</xdr:col>
      <xdr:colOff>177800</xdr:colOff>
      <xdr:row>13</xdr:row>
      <xdr:rowOff>67366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297618"/>
          <a:ext cx="698500" cy="46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160012</xdr:rowOff>
    </xdr:from>
    <xdr:to>
      <xdr:col>29</xdr:col>
      <xdr:colOff>177800</xdr:colOff>
      <xdr:row>12</xdr:row>
      <xdr:rowOff>90162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093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106689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4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50719</xdr:rowOff>
    </xdr:from>
    <xdr:to>
      <xdr:col>26</xdr:col>
      <xdr:colOff>101600</xdr:colOff>
      <xdr:row>12</xdr:row>
      <xdr:rowOff>152319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155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162496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2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91478</xdr:rowOff>
    </xdr:from>
    <xdr:to>
      <xdr:col>22</xdr:col>
      <xdr:colOff>165100</xdr:colOff>
      <xdr:row>13</xdr:row>
      <xdr:rowOff>21628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196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31805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96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141793</xdr:rowOff>
    </xdr:from>
    <xdr:to>
      <xdr:col>19</xdr:col>
      <xdr:colOff>38100</xdr:colOff>
      <xdr:row>13</xdr:row>
      <xdr:rowOff>71943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246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82120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01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16566</xdr:rowOff>
    </xdr:from>
    <xdr:to>
      <xdr:col>15</xdr:col>
      <xdr:colOff>101600</xdr:colOff>
      <xdr:row>13</xdr:row>
      <xdr:rowOff>118166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293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128343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06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117208</xdr:rowOff>
    </xdr:from>
    <xdr:to>
      <xdr:col>29</xdr:col>
      <xdr:colOff>127000</xdr:colOff>
      <xdr:row>35</xdr:row>
      <xdr:rowOff>134506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27558"/>
          <a:ext cx="647700" cy="17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2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134506</xdr:rowOff>
    </xdr:from>
    <xdr:to>
      <xdr:col>26</xdr:col>
      <xdr:colOff>50800</xdr:colOff>
      <xdr:row>35</xdr:row>
      <xdr:rowOff>152222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44856"/>
          <a:ext cx="698500" cy="17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152222</xdr:rowOff>
    </xdr:from>
    <xdr:to>
      <xdr:col>22</xdr:col>
      <xdr:colOff>114300</xdr:colOff>
      <xdr:row>35</xdr:row>
      <xdr:rowOff>196418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62572"/>
          <a:ext cx="698500" cy="44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196418</xdr:rowOff>
    </xdr:from>
    <xdr:to>
      <xdr:col>18</xdr:col>
      <xdr:colOff>177800</xdr:colOff>
      <xdr:row>35</xdr:row>
      <xdr:rowOff>203200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06768"/>
          <a:ext cx="698500" cy="6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66408</xdr:rowOff>
    </xdr:from>
    <xdr:to>
      <xdr:col>29</xdr:col>
      <xdr:colOff>177800</xdr:colOff>
      <xdr:row>35</xdr:row>
      <xdr:rowOff>168008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76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254385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2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83706</xdr:rowOff>
    </xdr:from>
    <xdr:to>
      <xdr:col>26</xdr:col>
      <xdr:colOff>101600</xdr:colOff>
      <xdr:row>35</xdr:row>
      <xdr:rowOff>185306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94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195483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62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101422</xdr:rowOff>
    </xdr:from>
    <xdr:to>
      <xdr:col>22</xdr:col>
      <xdr:colOff>165100</xdr:colOff>
      <xdr:row>35</xdr:row>
      <xdr:rowOff>203022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11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213199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8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145618</xdr:rowOff>
    </xdr:from>
    <xdr:to>
      <xdr:col>19</xdr:col>
      <xdr:colOff>38100</xdr:colOff>
      <xdr:row>35</xdr:row>
      <xdr:rowOff>247218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55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257395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2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152400</xdr:rowOff>
    </xdr:from>
    <xdr:to>
      <xdr:col>15</xdr:col>
      <xdr:colOff>101600</xdr:colOff>
      <xdr:row>35</xdr:row>
      <xdr:rowOff>254000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62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264177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3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126,812
124,461
873.67
76,624,220
74,238,661
1,059,157
37,025,238
57,784,380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14953</xdr:rowOff>
    </xdr:from>
    <xdr:to>
      <xdr:col>24</xdr:col>
      <xdr:colOff>63500</xdr:colOff>
      <xdr:row>33</xdr:row>
      <xdr:rowOff>46957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672803"/>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14953</xdr:rowOff>
    </xdr:from>
    <xdr:to>
      <xdr:col>19</xdr:col>
      <xdr:colOff>177800</xdr:colOff>
      <xdr:row>33</xdr:row>
      <xdr:rowOff>41790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672803"/>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41790</xdr:rowOff>
    </xdr:from>
    <xdr:to>
      <xdr:col>15</xdr:col>
      <xdr:colOff>50800</xdr:colOff>
      <xdr:row>33</xdr:row>
      <xdr:rowOff>60970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699640"/>
          <a:ext cx="8890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60970</xdr:rowOff>
    </xdr:from>
    <xdr:to>
      <xdr:col>10</xdr:col>
      <xdr:colOff>114300</xdr:colOff>
      <xdr:row>34</xdr:row>
      <xdr:rowOff>8964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718820"/>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167607</xdr:rowOff>
    </xdr:from>
    <xdr:to>
      <xdr:col>24</xdr:col>
      <xdr:colOff>114300</xdr:colOff>
      <xdr:row>33</xdr:row>
      <xdr:rowOff>97757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5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19034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0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135603</xdr:rowOff>
    </xdr:from>
    <xdr:to>
      <xdr:col>20</xdr:col>
      <xdr:colOff>38100</xdr:colOff>
      <xdr:row>33</xdr:row>
      <xdr:rowOff>65753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2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82280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39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162440</xdr:rowOff>
    </xdr:from>
    <xdr:to>
      <xdr:col>15</xdr:col>
      <xdr:colOff>101600</xdr:colOff>
      <xdr:row>33</xdr:row>
      <xdr:rowOff>92590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109117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42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10170</xdr:rowOff>
    </xdr:from>
    <xdr:to>
      <xdr:col>10</xdr:col>
      <xdr:colOff>165100</xdr:colOff>
      <xdr:row>33</xdr:row>
      <xdr:rowOff>111770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6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128297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44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129614</xdr:rowOff>
    </xdr:from>
    <xdr:to>
      <xdr:col>6</xdr:col>
      <xdr:colOff>38100</xdr:colOff>
      <xdr:row>34</xdr:row>
      <xdr:rowOff>59764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78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76291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56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137528</xdr:rowOff>
    </xdr:from>
    <xdr:to>
      <xdr:col>24</xdr:col>
      <xdr:colOff>63500</xdr:colOff>
      <xdr:row>56</xdr:row>
      <xdr:rowOff>52179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67278"/>
          <a:ext cx="838200" cy="8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137528</xdr:rowOff>
    </xdr:from>
    <xdr:to>
      <xdr:col>19</xdr:col>
      <xdr:colOff>177800</xdr:colOff>
      <xdr:row>56</xdr:row>
      <xdr:rowOff>140174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67278"/>
          <a:ext cx="889000" cy="17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140174</xdr:rowOff>
    </xdr:from>
    <xdr:to>
      <xdr:col>15</xdr:col>
      <xdr:colOff>50800</xdr:colOff>
      <xdr:row>56</xdr:row>
      <xdr:rowOff>169696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41374"/>
          <a:ext cx="889000" cy="2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169696</xdr:rowOff>
    </xdr:from>
    <xdr:to>
      <xdr:col>10</xdr:col>
      <xdr:colOff>114300</xdr:colOff>
      <xdr:row>57</xdr:row>
      <xdr:rowOff>73700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0896"/>
          <a:ext cx="889000" cy="7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1379</xdr:rowOff>
    </xdr:from>
    <xdr:to>
      <xdr:col>24</xdr:col>
      <xdr:colOff>114300</xdr:colOff>
      <xdr:row>56</xdr:row>
      <xdr:rowOff>102979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0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24256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5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86728</xdr:rowOff>
    </xdr:from>
    <xdr:to>
      <xdr:col>20</xdr:col>
      <xdr:colOff>38100</xdr:colOff>
      <xdr:row>56</xdr:row>
      <xdr:rowOff>16878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1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33405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9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89374</xdr:rowOff>
    </xdr:from>
    <xdr:to>
      <xdr:col>15</xdr:col>
      <xdr:colOff>101600</xdr:colOff>
      <xdr:row>57</xdr:row>
      <xdr:rowOff>19524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9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36051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6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118896</xdr:rowOff>
    </xdr:from>
    <xdr:to>
      <xdr:col>10</xdr:col>
      <xdr:colOff>165100</xdr:colOff>
      <xdr:row>57</xdr:row>
      <xdr:rowOff>49046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65573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9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22900</xdr:rowOff>
    </xdr:from>
    <xdr:to>
      <xdr:col>6</xdr:col>
      <xdr:colOff>38100</xdr:colOff>
      <xdr:row>57</xdr:row>
      <xdr:rowOff>124500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141027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7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136385</xdr:rowOff>
    </xdr:from>
    <xdr:to>
      <xdr:col>24</xdr:col>
      <xdr:colOff>63500</xdr:colOff>
      <xdr:row>74</xdr:row>
      <xdr:rowOff>8255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652235"/>
          <a:ext cx="8382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61668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8255</xdr:rowOff>
    </xdr:from>
    <xdr:to>
      <xdr:col>19</xdr:col>
      <xdr:colOff>177800</xdr:colOff>
      <xdr:row>74</xdr:row>
      <xdr:rowOff>54432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695555"/>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54432</xdr:rowOff>
    </xdr:from>
    <xdr:to>
      <xdr:col>15</xdr:col>
      <xdr:colOff>50800</xdr:colOff>
      <xdr:row>74</xdr:row>
      <xdr:rowOff>91694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741732"/>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91694</xdr:rowOff>
    </xdr:from>
    <xdr:to>
      <xdr:col>10</xdr:col>
      <xdr:colOff>114300</xdr:colOff>
      <xdr:row>74</xdr:row>
      <xdr:rowOff>133299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778994"/>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34180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45781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4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85585</xdr:rowOff>
    </xdr:from>
    <xdr:to>
      <xdr:col>24</xdr:col>
      <xdr:colOff>114300</xdr:colOff>
      <xdr:row>74</xdr:row>
      <xdr:rowOff>15735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6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108462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45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128905</xdr:rowOff>
    </xdr:from>
    <xdr:to>
      <xdr:col>20</xdr:col>
      <xdr:colOff>38100</xdr:colOff>
      <xdr:row>74</xdr:row>
      <xdr:rowOff>59055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6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75582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41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3632</xdr:rowOff>
    </xdr:from>
    <xdr:to>
      <xdr:col>15</xdr:col>
      <xdr:colOff>101600</xdr:colOff>
      <xdr:row>74</xdr:row>
      <xdr:rowOff>105232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6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121759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46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40894</xdr:rowOff>
    </xdr:from>
    <xdr:to>
      <xdr:col>10</xdr:col>
      <xdr:colOff>165100</xdr:colOff>
      <xdr:row>74</xdr:row>
      <xdr:rowOff>142494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7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159021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5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82499</xdr:rowOff>
    </xdr:from>
    <xdr:to>
      <xdr:col>6</xdr:col>
      <xdr:colOff>38100</xdr:colOff>
      <xdr:row>75</xdr:row>
      <xdr:rowOff>12649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7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29176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54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114866</xdr:rowOff>
    </xdr:from>
    <xdr:to>
      <xdr:col>24</xdr:col>
      <xdr:colOff>63500</xdr:colOff>
      <xdr:row>96</xdr:row>
      <xdr:rowOff>21704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02616"/>
          <a:ext cx="838200" cy="7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109761</xdr:rowOff>
    </xdr:from>
    <xdr:to>
      <xdr:col>19</xdr:col>
      <xdr:colOff>177800</xdr:colOff>
      <xdr:row>96</xdr:row>
      <xdr:rowOff>21704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397511"/>
          <a:ext cx="889000" cy="8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109761</xdr:rowOff>
    </xdr:from>
    <xdr:to>
      <xdr:col>15</xdr:col>
      <xdr:colOff>50800</xdr:colOff>
      <xdr:row>96</xdr:row>
      <xdr:rowOff>146391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97511"/>
          <a:ext cx="889000" cy="20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146391</xdr:rowOff>
    </xdr:from>
    <xdr:to>
      <xdr:col>10</xdr:col>
      <xdr:colOff>114300</xdr:colOff>
      <xdr:row>96</xdr:row>
      <xdr:rowOff>168230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05591"/>
          <a:ext cx="889000" cy="2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64066</xdr:rowOff>
    </xdr:from>
    <xdr:to>
      <xdr:col>24</xdr:col>
      <xdr:colOff>114300</xdr:colOff>
      <xdr:row>95</xdr:row>
      <xdr:rowOff>165666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42493</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33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142354</xdr:rowOff>
    </xdr:from>
    <xdr:to>
      <xdr:col>20</xdr:col>
      <xdr:colOff>38100</xdr:colOff>
      <xdr:row>96</xdr:row>
      <xdr:rowOff>72504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63631</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52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58961</xdr:rowOff>
    </xdr:from>
    <xdr:to>
      <xdr:col>15</xdr:col>
      <xdr:colOff>101600</xdr:colOff>
      <xdr:row>95</xdr:row>
      <xdr:rowOff>160561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4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151688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43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95591</xdr:rowOff>
    </xdr:from>
    <xdr:to>
      <xdr:col>10</xdr:col>
      <xdr:colOff>165100</xdr:colOff>
      <xdr:row>97</xdr:row>
      <xdr:rowOff>25741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5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16868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64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117430</xdr:rowOff>
    </xdr:from>
    <xdr:to>
      <xdr:col>6</xdr:col>
      <xdr:colOff>38100</xdr:colOff>
      <xdr:row>97</xdr:row>
      <xdr:rowOff>47580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38707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66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144866</xdr:rowOff>
    </xdr:from>
    <xdr:to>
      <xdr:col>54</xdr:col>
      <xdr:colOff>189865</xdr:colOff>
      <xdr:row>38</xdr:row>
      <xdr:rowOff>54112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631266"/>
          <a:ext cx="1270" cy="93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57939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54112</xdr:rowOff>
    </xdr:from>
    <xdr:to>
      <xdr:col>55</xdr:col>
      <xdr:colOff>88900</xdr:colOff>
      <xdr:row>38</xdr:row>
      <xdr:rowOff>54112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91543</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40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144866</xdr:rowOff>
    </xdr:from>
    <xdr:to>
      <xdr:col>55</xdr:col>
      <xdr:colOff>88900</xdr:colOff>
      <xdr:row>32</xdr:row>
      <xdr:rowOff>144866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631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50500</xdr:rowOff>
    </xdr:from>
    <xdr:to>
      <xdr:col>55</xdr:col>
      <xdr:colOff>0</xdr:colOff>
      <xdr:row>36</xdr:row>
      <xdr:rowOff>65138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222700"/>
          <a:ext cx="838200" cy="1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130009</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0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151582</xdr:rowOff>
    </xdr:from>
    <xdr:to>
      <xdr:col>55</xdr:col>
      <xdr:colOff>50800</xdr:colOff>
      <xdr:row>37</xdr:row>
      <xdr:rowOff>81732</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62936</xdr:rowOff>
    </xdr:from>
    <xdr:to>
      <xdr:col>50</xdr:col>
      <xdr:colOff>114300</xdr:colOff>
      <xdr:row>36</xdr:row>
      <xdr:rowOff>65138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35136"/>
          <a:ext cx="88900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139230</xdr:rowOff>
    </xdr:from>
    <xdr:to>
      <xdr:col>50</xdr:col>
      <xdr:colOff>165100</xdr:colOff>
      <xdr:row>37</xdr:row>
      <xdr:rowOff>69380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60507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11158</xdr:rowOff>
    </xdr:from>
    <xdr:to>
      <xdr:col>45</xdr:col>
      <xdr:colOff>177800</xdr:colOff>
      <xdr:row>36</xdr:row>
      <xdr:rowOff>62936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326108"/>
          <a:ext cx="889000" cy="90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165900</xdr:rowOff>
    </xdr:from>
    <xdr:to>
      <xdr:col>46</xdr:col>
      <xdr:colOff>38100</xdr:colOff>
      <xdr:row>37</xdr:row>
      <xdr:rowOff>96050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87177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3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11158</xdr:rowOff>
    </xdr:from>
    <xdr:to>
      <xdr:col>41</xdr:col>
      <xdr:colOff>50800</xdr:colOff>
      <xdr:row>36</xdr:row>
      <xdr:rowOff>124696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326108"/>
          <a:ext cx="889000" cy="97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89479</xdr:rowOff>
    </xdr:from>
    <xdr:to>
      <xdr:col>41</xdr:col>
      <xdr:colOff>101600</xdr:colOff>
      <xdr:row>33</xdr:row>
      <xdr:rowOff>19629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10756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46152</xdr:rowOff>
    </xdr:from>
    <xdr:to>
      <xdr:col>36</xdr:col>
      <xdr:colOff>165100</xdr:colOff>
      <xdr:row>37</xdr:row>
      <xdr:rowOff>147752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138878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171150</xdr:rowOff>
    </xdr:from>
    <xdr:to>
      <xdr:col>55</xdr:col>
      <xdr:colOff>50800</xdr:colOff>
      <xdr:row>36</xdr:row>
      <xdr:rowOff>101300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22577</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2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14338</xdr:rowOff>
    </xdr:from>
    <xdr:to>
      <xdr:col>50</xdr:col>
      <xdr:colOff>165100</xdr:colOff>
      <xdr:row>36</xdr:row>
      <xdr:rowOff>115938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132465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9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12136</xdr:rowOff>
    </xdr:from>
    <xdr:to>
      <xdr:col>46</xdr:col>
      <xdr:colOff>38100</xdr:colOff>
      <xdr:row>36</xdr:row>
      <xdr:rowOff>113736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18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130263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95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131808</xdr:rowOff>
    </xdr:from>
    <xdr:to>
      <xdr:col>41</xdr:col>
      <xdr:colOff>101600</xdr:colOff>
      <xdr:row>31</xdr:row>
      <xdr:rowOff>61958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27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78485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05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73896</xdr:rowOff>
    </xdr:from>
    <xdr:to>
      <xdr:col>36</xdr:col>
      <xdr:colOff>165100</xdr:colOff>
      <xdr:row>37</xdr:row>
      <xdr:rowOff>4046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24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20573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02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122682</xdr:rowOff>
    </xdr:from>
    <xdr:to>
      <xdr:col>55</xdr:col>
      <xdr:colOff>0</xdr:colOff>
      <xdr:row>55</xdr:row>
      <xdr:rowOff>163805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209532"/>
          <a:ext cx="838200" cy="3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47701</xdr:rowOff>
    </xdr:from>
    <xdr:to>
      <xdr:col>50</xdr:col>
      <xdr:colOff>114300</xdr:colOff>
      <xdr:row>55</xdr:row>
      <xdr:rowOff>163805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306001"/>
          <a:ext cx="889000" cy="2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113246</xdr:rowOff>
    </xdr:from>
    <xdr:to>
      <xdr:col>45</xdr:col>
      <xdr:colOff>177800</xdr:colOff>
      <xdr:row>54</xdr:row>
      <xdr:rowOff>47701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028646"/>
          <a:ext cx="889000" cy="27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113246</xdr:rowOff>
    </xdr:from>
    <xdr:to>
      <xdr:col>41</xdr:col>
      <xdr:colOff>50800</xdr:colOff>
      <xdr:row>53</xdr:row>
      <xdr:rowOff>35204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028646"/>
          <a:ext cx="889000" cy="9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39882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71882</xdr:rowOff>
    </xdr:from>
    <xdr:to>
      <xdr:col>55</xdr:col>
      <xdr:colOff>50800</xdr:colOff>
      <xdr:row>54</xdr:row>
      <xdr:rowOff>2032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15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94759</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01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113005</xdr:rowOff>
    </xdr:from>
    <xdr:to>
      <xdr:col>50</xdr:col>
      <xdr:colOff>165100</xdr:colOff>
      <xdr:row>56</xdr:row>
      <xdr:rowOff>43155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54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59682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31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168351</xdr:rowOff>
    </xdr:from>
    <xdr:to>
      <xdr:col>46</xdr:col>
      <xdr:colOff>38100</xdr:colOff>
      <xdr:row>54</xdr:row>
      <xdr:rowOff>98501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25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115028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03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62446</xdr:rowOff>
    </xdr:from>
    <xdr:to>
      <xdr:col>41</xdr:col>
      <xdr:colOff>101600</xdr:colOff>
      <xdr:row>52</xdr:row>
      <xdr:rowOff>164046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897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9123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875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155854</xdr:rowOff>
    </xdr:from>
    <xdr:to>
      <xdr:col>36</xdr:col>
      <xdr:colOff>165100</xdr:colOff>
      <xdr:row>53</xdr:row>
      <xdr:rowOff>86004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07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102531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884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49106</xdr:rowOff>
    </xdr:from>
    <xdr:to>
      <xdr:col>55</xdr:col>
      <xdr:colOff>0</xdr:colOff>
      <xdr:row>78</xdr:row>
      <xdr:rowOff>7500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907856"/>
          <a:ext cx="838200" cy="47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152571</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8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160823</xdr:rowOff>
    </xdr:from>
    <xdr:to>
      <xdr:col>50</xdr:col>
      <xdr:colOff>114300</xdr:colOff>
      <xdr:row>78</xdr:row>
      <xdr:rowOff>7500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62473"/>
          <a:ext cx="889000" cy="1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39779</xdr:rowOff>
    </xdr:from>
    <xdr:to>
      <xdr:col>45</xdr:col>
      <xdr:colOff>177800</xdr:colOff>
      <xdr:row>77</xdr:row>
      <xdr:rowOff>160823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241429"/>
          <a:ext cx="889000" cy="12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50843</xdr:rowOff>
    </xdr:from>
    <xdr:to>
      <xdr:col>41</xdr:col>
      <xdr:colOff>50800</xdr:colOff>
      <xdr:row>77</xdr:row>
      <xdr:rowOff>39779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081043"/>
          <a:ext cx="889000" cy="16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80883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169756</xdr:rowOff>
    </xdr:from>
    <xdr:to>
      <xdr:col>55</xdr:col>
      <xdr:colOff>50800</xdr:colOff>
      <xdr:row>75</xdr:row>
      <xdr:rowOff>99906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85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21183</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70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128150</xdr:rowOff>
    </xdr:from>
    <xdr:to>
      <xdr:col>50</xdr:col>
      <xdr:colOff>165100</xdr:colOff>
      <xdr:row>78</xdr:row>
      <xdr:rowOff>58300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49427</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2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110023</xdr:rowOff>
    </xdr:from>
    <xdr:to>
      <xdr:col>46</xdr:col>
      <xdr:colOff>38100</xdr:colOff>
      <xdr:row>78</xdr:row>
      <xdr:rowOff>40173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1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31300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0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160429</xdr:rowOff>
    </xdr:from>
    <xdr:to>
      <xdr:col>41</xdr:col>
      <xdr:colOff>101600</xdr:colOff>
      <xdr:row>77</xdr:row>
      <xdr:rowOff>90579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19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81706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8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43</xdr:rowOff>
    </xdr:from>
    <xdr:to>
      <xdr:col>36</xdr:col>
      <xdr:colOff>165100</xdr:colOff>
      <xdr:row>76</xdr:row>
      <xdr:rowOff>101643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03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118170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80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13322</xdr:rowOff>
    </xdr:from>
    <xdr:to>
      <xdr:col>55</xdr:col>
      <xdr:colOff>0</xdr:colOff>
      <xdr:row>96</xdr:row>
      <xdr:rowOff>16866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301072"/>
          <a:ext cx="838200" cy="17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52603</xdr:rowOff>
    </xdr:from>
    <xdr:to>
      <xdr:col>50</xdr:col>
      <xdr:colOff>114300</xdr:colOff>
      <xdr:row>96</xdr:row>
      <xdr:rowOff>16866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340353"/>
          <a:ext cx="889000" cy="1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97637</xdr:rowOff>
    </xdr:from>
    <xdr:to>
      <xdr:col>45</xdr:col>
      <xdr:colOff>177800</xdr:colOff>
      <xdr:row>95</xdr:row>
      <xdr:rowOff>52603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5699587"/>
          <a:ext cx="889000" cy="64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97637</xdr:rowOff>
    </xdr:from>
    <xdr:to>
      <xdr:col>41</xdr:col>
      <xdr:colOff>50800</xdr:colOff>
      <xdr:row>93</xdr:row>
      <xdr:rowOff>80987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5699587"/>
          <a:ext cx="889000" cy="32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133972</xdr:rowOff>
    </xdr:from>
    <xdr:to>
      <xdr:col>55</xdr:col>
      <xdr:colOff>50800</xdr:colOff>
      <xdr:row>95</xdr:row>
      <xdr:rowOff>64122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156849</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1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137516</xdr:rowOff>
    </xdr:from>
    <xdr:to>
      <xdr:col>50</xdr:col>
      <xdr:colOff>165100</xdr:colOff>
      <xdr:row>96</xdr:row>
      <xdr:rowOff>67666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84193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1803</xdr:rowOff>
    </xdr:from>
    <xdr:to>
      <xdr:col>46</xdr:col>
      <xdr:colOff>38100</xdr:colOff>
      <xdr:row>95</xdr:row>
      <xdr:rowOff>103403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28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119930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06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46837</xdr:rowOff>
    </xdr:from>
    <xdr:to>
      <xdr:col>41</xdr:col>
      <xdr:colOff>101600</xdr:colOff>
      <xdr:row>91</xdr:row>
      <xdr:rowOff>148437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564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164964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542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30187</xdr:rowOff>
    </xdr:from>
    <xdr:to>
      <xdr:col>36</xdr:col>
      <xdr:colOff>165100</xdr:colOff>
      <xdr:row>93</xdr:row>
      <xdr:rowOff>131787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597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148314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575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117811</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775661"/>
          <a:ext cx="1269" cy="76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36307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51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64488</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55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117811</xdr:rowOff>
    </xdr:from>
    <xdr:to>
      <xdr:col>86</xdr:col>
      <xdr:colOff>25400</xdr:colOff>
      <xdr:row>33</xdr:row>
      <xdr:rowOff>117811</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77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60033</xdr:rowOff>
    </xdr:from>
    <xdr:to>
      <xdr:col>85</xdr:col>
      <xdr:colOff>127000</xdr:colOff>
      <xdr:row>36</xdr:row>
      <xdr:rowOff>12655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060783"/>
          <a:ext cx="838200" cy="12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80757</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244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102330</xdr:rowOff>
    </xdr:from>
    <xdr:to>
      <xdr:col>85</xdr:col>
      <xdr:colOff>177800</xdr:colOff>
      <xdr:row>38</xdr:row>
      <xdr:rowOff>32480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60661</xdr:rowOff>
    </xdr:from>
    <xdr:to>
      <xdr:col>81</xdr:col>
      <xdr:colOff>50800</xdr:colOff>
      <xdr:row>35</xdr:row>
      <xdr:rowOff>60033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5889961"/>
          <a:ext cx="889000" cy="17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105931</xdr:rowOff>
    </xdr:from>
    <xdr:to>
      <xdr:col>81</xdr:col>
      <xdr:colOff>101600</xdr:colOff>
      <xdr:row>38</xdr:row>
      <xdr:rowOff>36081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27208</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542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27457</xdr:rowOff>
    </xdr:from>
    <xdr:to>
      <xdr:col>76</xdr:col>
      <xdr:colOff>114300</xdr:colOff>
      <xdr:row>34</xdr:row>
      <xdr:rowOff>60661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5513857"/>
          <a:ext cx="889000" cy="37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105816</xdr:rowOff>
    </xdr:from>
    <xdr:to>
      <xdr:col>76</xdr:col>
      <xdr:colOff>165100</xdr:colOff>
      <xdr:row>38</xdr:row>
      <xdr:rowOff>35967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27093</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5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45174</xdr:rowOff>
    </xdr:from>
    <xdr:to>
      <xdr:col>71</xdr:col>
      <xdr:colOff>177800</xdr:colOff>
      <xdr:row>32</xdr:row>
      <xdr:rowOff>27457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5360124"/>
          <a:ext cx="889000" cy="15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86843</xdr:rowOff>
    </xdr:from>
    <xdr:to>
      <xdr:col>72</xdr:col>
      <xdr:colOff>38100</xdr:colOff>
      <xdr:row>38</xdr:row>
      <xdr:rowOff>16993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8120</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74327</xdr:rowOff>
    </xdr:from>
    <xdr:to>
      <xdr:col>67</xdr:col>
      <xdr:colOff>101600</xdr:colOff>
      <xdr:row>38</xdr:row>
      <xdr:rowOff>4477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167053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1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133305</xdr:rowOff>
    </xdr:from>
    <xdr:to>
      <xdr:col>85</xdr:col>
      <xdr:colOff>177800</xdr:colOff>
      <xdr:row>36</xdr:row>
      <xdr:rowOff>63455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13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156182</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98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9233</xdr:rowOff>
    </xdr:from>
    <xdr:to>
      <xdr:col>81</xdr:col>
      <xdr:colOff>101600</xdr:colOff>
      <xdr:row>35</xdr:row>
      <xdr:rowOff>110833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00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127360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578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9861</xdr:rowOff>
    </xdr:from>
    <xdr:to>
      <xdr:col>76</xdr:col>
      <xdr:colOff>165100</xdr:colOff>
      <xdr:row>34</xdr:row>
      <xdr:rowOff>111461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583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127988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561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148107</xdr:rowOff>
    </xdr:from>
    <xdr:to>
      <xdr:col>72</xdr:col>
      <xdr:colOff>38100</xdr:colOff>
      <xdr:row>32</xdr:row>
      <xdr:rowOff>78257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546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94784</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523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165824</xdr:rowOff>
    </xdr:from>
    <xdr:to>
      <xdr:col>67</xdr:col>
      <xdr:colOff>101600</xdr:colOff>
      <xdr:row>31</xdr:row>
      <xdr:rowOff>95974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530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112501</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508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49955</xdr:rowOff>
    </xdr:from>
    <xdr:to>
      <xdr:col>85</xdr:col>
      <xdr:colOff>127000</xdr:colOff>
      <xdr:row>74</xdr:row>
      <xdr:rowOff>64186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737255"/>
          <a:ext cx="838200" cy="1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64186</xdr:rowOff>
    </xdr:from>
    <xdr:to>
      <xdr:col>81</xdr:col>
      <xdr:colOff>50800</xdr:colOff>
      <xdr:row>74</xdr:row>
      <xdr:rowOff>138767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751486"/>
          <a:ext cx="889000" cy="7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138767</xdr:rowOff>
    </xdr:from>
    <xdr:to>
      <xdr:col>76</xdr:col>
      <xdr:colOff>114300</xdr:colOff>
      <xdr:row>74</xdr:row>
      <xdr:rowOff>158064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826067"/>
          <a:ext cx="889000" cy="1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158064</xdr:rowOff>
    </xdr:from>
    <xdr:to>
      <xdr:col>71</xdr:col>
      <xdr:colOff>177800</xdr:colOff>
      <xdr:row>74</xdr:row>
      <xdr:rowOff>169342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845364"/>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159968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170605</xdr:rowOff>
    </xdr:from>
    <xdr:to>
      <xdr:col>85</xdr:col>
      <xdr:colOff>177800</xdr:colOff>
      <xdr:row>74</xdr:row>
      <xdr:rowOff>100755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68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22032</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53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13386</xdr:rowOff>
    </xdr:from>
    <xdr:to>
      <xdr:col>81</xdr:col>
      <xdr:colOff>101600</xdr:colOff>
      <xdr:row>74</xdr:row>
      <xdr:rowOff>114986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7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131513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47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87967</xdr:rowOff>
    </xdr:from>
    <xdr:to>
      <xdr:col>76</xdr:col>
      <xdr:colOff>165100</xdr:colOff>
      <xdr:row>75</xdr:row>
      <xdr:rowOff>18117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77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34644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55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107264</xdr:rowOff>
    </xdr:from>
    <xdr:to>
      <xdr:col>72</xdr:col>
      <xdr:colOff>38100</xdr:colOff>
      <xdr:row>75</xdr:row>
      <xdr:rowOff>37414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79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53941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56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118542</xdr:rowOff>
    </xdr:from>
    <xdr:to>
      <xdr:col>67</xdr:col>
      <xdr:colOff>101600</xdr:colOff>
      <xdr:row>75</xdr:row>
      <xdr:rowOff>48692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8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65219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58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73650</xdr:rowOff>
    </xdr:from>
    <xdr:to>
      <xdr:col>85</xdr:col>
      <xdr:colOff>127000</xdr:colOff>
      <xdr:row>97</xdr:row>
      <xdr:rowOff>165159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704300"/>
          <a:ext cx="838200" cy="9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147238</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77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165159</xdr:rowOff>
    </xdr:from>
    <xdr:to>
      <xdr:col>81</xdr:col>
      <xdr:colOff>50800</xdr:colOff>
      <xdr:row>98</xdr:row>
      <xdr:rowOff>52474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795809"/>
          <a:ext cx="889000" cy="5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91536</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52474</xdr:rowOff>
    </xdr:from>
    <xdr:to>
      <xdr:col>76</xdr:col>
      <xdr:colOff>114300</xdr:colOff>
      <xdr:row>98</xdr:row>
      <xdr:rowOff>53586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854574"/>
          <a:ext cx="889000"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34178</xdr:rowOff>
    </xdr:from>
    <xdr:to>
      <xdr:col>71</xdr:col>
      <xdr:colOff>177800</xdr:colOff>
      <xdr:row>98</xdr:row>
      <xdr:rowOff>53586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836278"/>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155399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9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154798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5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22850</xdr:rowOff>
    </xdr:from>
    <xdr:to>
      <xdr:col>85</xdr:col>
      <xdr:colOff>177800</xdr:colOff>
      <xdr:row>97</xdr:row>
      <xdr:rowOff>124450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45727</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50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114359</xdr:rowOff>
    </xdr:from>
    <xdr:to>
      <xdr:col>81</xdr:col>
      <xdr:colOff>101600</xdr:colOff>
      <xdr:row>98</xdr:row>
      <xdr:rowOff>44509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7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61036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52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1674</xdr:rowOff>
    </xdr:from>
    <xdr:to>
      <xdr:col>76</xdr:col>
      <xdr:colOff>165100</xdr:colOff>
      <xdr:row>98</xdr:row>
      <xdr:rowOff>103274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0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94401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9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2786</xdr:rowOff>
    </xdr:from>
    <xdr:to>
      <xdr:col>72</xdr:col>
      <xdr:colOff>38100</xdr:colOff>
      <xdr:row>98</xdr:row>
      <xdr:rowOff>104386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0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120913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8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154828</xdr:rowOff>
    </xdr:from>
    <xdr:to>
      <xdr:col>67</xdr:col>
      <xdr:colOff>101600</xdr:colOff>
      <xdr:row>98</xdr:row>
      <xdr:rowOff>84978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8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101505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98552</xdr:rowOff>
    </xdr:from>
    <xdr:to>
      <xdr:col>116</xdr:col>
      <xdr:colOff>63500</xdr:colOff>
      <xdr:row>39</xdr:row>
      <xdr:rowOff>98552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7851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98552</xdr:rowOff>
    </xdr:from>
    <xdr:to>
      <xdr:col>111</xdr:col>
      <xdr:colOff>177800</xdr:colOff>
      <xdr:row>39</xdr:row>
      <xdr:rowOff>98552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785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98552</xdr:rowOff>
    </xdr:from>
    <xdr:to>
      <xdr:col>107</xdr:col>
      <xdr:colOff>50800</xdr:colOff>
      <xdr:row>39</xdr:row>
      <xdr:rowOff>98552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785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98552</xdr:rowOff>
    </xdr:from>
    <xdr:to>
      <xdr:col>102</xdr:col>
      <xdr:colOff>114300</xdr:colOff>
      <xdr:row>39</xdr:row>
      <xdr:rowOff>98552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785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47752</xdr:rowOff>
    </xdr:from>
    <xdr:to>
      <xdr:col>116</xdr:col>
      <xdr:colOff>114300</xdr:colOff>
      <xdr:row>39</xdr:row>
      <xdr:rowOff>149352</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134129</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649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47752</xdr:rowOff>
    </xdr:from>
    <xdr:to>
      <xdr:col>112</xdr:col>
      <xdr:colOff>38100</xdr:colOff>
      <xdr:row>39</xdr:row>
      <xdr:rowOff>149352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140479</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47752</xdr:rowOff>
    </xdr:from>
    <xdr:to>
      <xdr:col>107</xdr:col>
      <xdr:colOff>101600</xdr:colOff>
      <xdr:row>39</xdr:row>
      <xdr:rowOff>149352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140479</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47752</xdr:rowOff>
    </xdr:from>
    <xdr:to>
      <xdr:col>102</xdr:col>
      <xdr:colOff>165100</xdr:colOff>
      <xdr:row>39</xdr:row>
      <xdr:rowOff>149352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140479</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47752</xdr:rowOff>
    </xdr:from>
    <xdr:to>
      <xdr:col>98</xdr:col>
      <xdr:colOff>38100</xdr:colOff>
      <xdr:row>39</xdr:row>
      <xdr:rowOff>149352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140479</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38488</xdr:rowOff>
    </xdr:from>
    <xdr:to>
      <xdr:col>116</xdr:col>
      <xdr:colOff>63500</xdr:colOff>
      <xdr:row>59</xdr:row>
      <xdr:rowOff>42316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10154038"/>
          <a:ext cx="838200" cy="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42126</xdr:rowOff>
    </xdr:from>
    <xdr:to>
      <xdr:col>111</xdr:col>
      <xdr:colOff>177800</xdr:colOff>
      <xdr:row>59</xdr:row>
      <xdr:rowOff>42316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157676"/>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41345</xdr:rowOff>
    </xdr:from>
    <xdr:to>
      <xdr:col>107</xdr:col>
      <xdr:colOff>50800</xdr:colOff>
      <xdr:row>59</xdr:row>
      <xdr:rowOff>42126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156895"/>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41249</xdr:rowOff>
    </xdr:from>
    <xdr:to>
      <xdr:col>102</xdr:col>
      <xdr:colOff>114300</xdr:colOff>
      <xdr:row>59</xdr:row>
      <xdr:rowOff>41345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156799"/>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159138</xdr:rowOff>
    </xdr:from>
    <xdr:to>
      <xdr:col>116</xdr:col>
      <xdr:colOff>114300</xdr:colOff>
      <xdr:row>59</xdr:row>
      <xdr:rowOff>89288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1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74065</xdr:rowOff>
    </xdr:from>
    <xdr:ext cx="378565"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18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162966</xdr:rowOff>
    </xdr:from>
    <xdr:to>
      <xdr:col>112</xdr:col>
      <xdr:colOff>38100</xdr:colOff>
      <xdr:row>59</xdr:row>
      <xdr:rowOff>93116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1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84243</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4017" y="10199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162776</xdr:rowOff>
    </xdr:from>
    <xdr:to>
      <xdr:col>107</xdr:col>
      <xdr:colOff>101600</xdr:colOff>
      <xdr:row>59</xdr:row>
      <xdr:rowOff>92926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10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84053</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199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161995</xdr:rowOff>
    </xdr:from>
    <xdr:to>
      <xdr:col>102</xdr:col>
      <xdr:colOff>165100</xdr:colOff>
      <xdr:row>59</xdr:row>
      <xdr:rowOff>92145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1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83272</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198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161899</xdr:rowOff>
    </xdr:from>
    <xdr:to>
      <xdr:col>98</xdr:col>
      <xdr:colOff>38100</xdr:colOff>
      <xdr:row>59</xdr:row>
      <xdr:rowOff>92049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10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83176</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19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35878</xdr:rowOff>
    </xdr:from>
    <xdr:to>
      <xdr:col>116</xdr:col>
      <xdr:colOff>63500</xdr:colOff>
      <xdr:row>72</xdr:row>
      <xdr:rowOff>74016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380278"/>
          <a:ext cx="838200" cy="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74016</xdr:rowOff>
    </xdr:from>
    <xdr:to>
      <xdr:col>111</xdr:col>
      <xdr:colOff>177800</xdr:colOff>
      <xdr:row>72</xdr:row>
      <xdr:rowOff>108686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418416"/>
          <a:ext cx="889000" cy="3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108686</xdr:rowOff>
    </xdr:from>
    <xdr:to>
      <xdr:col>107</xdr:col>
      <xdr:colOff>50800</xdr:colOff>
      <xdr:row>72</xdr:row>
      <xdr:rowOff>140843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453086"/>
          <a:ext cx="889000" cy="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102553</xdr:rowOff>
    </xdr:from>
    <xdr:to>
      <xdr:col>102</xdr:col>
      <xdr:colOff>114300</xdr:colOff>
      <xdr:row>72</xdr:row>
      <xdr:rowOff>140843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446953"/>
          <a:ext cx="8890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71252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156528</xdr:rowOff>
    </xdr:from>
    <xdr:to>
      <xdr:col>116</xdr:col>
      <xdr:colOff>114300</xdr:colOff>
      <xdr:row>72</xdr:row>
      <xdr:rowOff>86678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32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7955</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18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23216</xdr:rowOff>
    </xdr:from>
    <xdr:to>
      <xdr:col>112</xdr:col>
      <xdr:colOff>38100</xdr:colOff>
      <xdr:row>72</xdr:row>
      <xdr:rowOff>124816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36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141343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14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57886</xdr:rowOff>
    </xdr:from>
    <xdr:to>
      <xdr:col>107</xdr:col>
      <xdr:colOff>101600</xdr:colOff>
      <xdr:row>72</xdr:row>
      <xdr:rowOff>159486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4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4563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17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90043</xdr:rowOff>
    </xdr:from>
    <xdr:to>
      <xdr:col>102</xdr:col>
      <xdr:colOff>165100</xdr:colOff>
      <xdr:row>73</xdr:row>
      <xdr:rowOff>20193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4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36720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20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51753</xdr:rowOff>
    </xdr:from>
    <xdr:to>
      <xdr:col>98</xdr:col>
      <xdr:colOff>38100</xdr:colOff>
      <xdr:row>72</xdr:row>
      <xdr:rowOff>153353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39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169880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17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rgbClr val="FF000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585,423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　主な構成費目のうち、人件費は、決算総額は退職手当支給者数の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となった。また、人口の減少により住民一人当たりでは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81,557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1,400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また、合併により面積が広大であるため類似団体平均と比べても高水準となっていることから、「行政経営改革プラン」により、組織体制の最適化、民間委託の推進などに取り組み、適正な定員管理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74,360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円で、岩国市マイナポイント事業等の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5,273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74,840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円で黒磯地区いこいと学びの交流テラス整備事業等の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30,238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ただし、類似団体平均と比べると高水準となっており、今後も大規模事業による多額の財政負担が見込まれるため、各種補助金や合併特例債などの財政的に有利な財源を活用し、単年度に事業が集中しないよう計画的に事業を実施し、持続可能な財政運営の確立を図る。　</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44,711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円で、近年の大規模事業に係る元金償還が据置期間中であるものも多い中、前年度と比較して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747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ている。また、類似団体平均と比べ高水準となっており、今後は大規模事業の元金償還開始により数値の更なる増が見込まれるため、市債発行額を可能な限り抑制し、将来負担を軽減するよう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126,812
124,461
873.67
76,624,220
74,238,661
1,059,157
37,025,238
57,784,380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116840</xdr:rowOff>
    </xdr:from>
    <xdr:to>
      <xdr:col>24</xdr:col>
      <xdr:colOff>63500</xdr:colOff>
      <xdr:row>33</xdr:row>
      <xdr:rowOff>119126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7469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39116</xdr:rowOff>
    </xdr:from>
    <xdr:to>
      <xdr:col>19</xdr:col>
      <xdr:colOff>177800</xdr:colOff>
      <xdr:row>33</xdr:row>
      <xdr:rowOff>119126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525516"/>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39116</xdr:rowOff>
    </xdr:from>
    <xdr:to>
      <xdr:col>15</xdr:col>
      <xdr:colOff>50800</xdr:colOff>
      <xdr:row>33</xdr:row>
      <xdr:rowOff>104648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25516"/>
          <a:ext cx="889000" cy="23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78740</xdr:rowOff>
    </xdr:from>
    <xdr:to>
      <xdr:col>10</xdr:col>
      <xdr:colOff>114300</xdr:colOff>
      <xdr:row>33</xdr:row>
      <xdr:rowOff>104648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36590"/>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66040</xdr:rowOff>
    </xdr:from>
    <xdr:to>
      <xdr:col>24</xdr:col>
      <xdr:colOff>114300</xdr:colOff>
      <xdr:row>33</xdr:row>
      <xdr:rowOff>167640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88917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7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68326</xdr:rowOff>
    </xdr:from>
    <xdr:to>
      <xdr:col>20</xdr:col>
      <xdr:colOff>38100</xdr:colOff>
      <xdr:row>33</xdr:row>
      <xdr:rowOff>169926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15003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0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159766</xdr:rowOff>
    </xdr:from>
    <xdr:to>
      <xdr:col>15</xdr:col>
      <xdr:colOff>101600</xdr:colOff>
      <xdr:row>32</xdr:row>
      <xdr:rowOff>89916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7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106443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4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53848</xdr:rowOff>
    </xdr:from>
    <xdr:to>
      <xdr:col>10</xdr:col>
      <xdr:colOff>165100</xdr:colOff>
      <xdr:row>33</xdr:row>
      <xdr:rowOff>155448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8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27940</xdr:rowOff>
    </xdr:from>
    <xdr:to>
      <xdr:col>6</xdr:col>
      <xdr:colOff>38100</xdr:colOff>
      <xdr:row>33</xdr:row>
      <xdr:rowOff>129540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146067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6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163484</xdr:rowOff>
    </xdr:from>
    <xdr:to>
      <xdr:col>24</xdr:col>
      <xdr:colOff>63500</xdr:colOff>
      <xdr:row>56</xdr:row>
      <xdr:rowOff>171096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64684"/>
          <a:ext cx="8382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126502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27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171096</xdr:rowOff>
    </xdr:from>
    <xdr:to>
      <xdr:col>19</xdr:col>
      <xdr:colOff>177800</xdr:colOff>
      <xdr:row>57</xdr:row>
      <xdr:rowOff>56357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72296"/>
          <a:ext cx="889000" cy="5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72187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84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142749</xdr:rowOff>
    </xdr:from>
    <xdr:to>
      <xdr:col>15</xdr:col>
      <xdr:colOff>50800</xdr:colOff>
      <xdr:row>57</xdr:row>
      <xdr:rowOff>56357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229599"/>
          <a:ext cx="889000" cy="59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142749</xdr:rowOff>
    </xdr:from>
    <xdr:to>
      <xdr:col>10</xdr:col>
      <xdr:colOff>114300</xdr:colOff>
      <xdr:row>57</xdr:row>
      <xdr:rowOff>53770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229599"/>
          <a:ext cx="889000" cy="59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115397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112684</xdr:rowOff>
    </xdr:from>
    <xdr:to>
      <xdr:col>24</xdr:col>
      <xdr:colOff>114300</xdr:colOff>
      <xdr:row>57</xdr:row>
      <xdr:rowOff>42834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135561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6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120296</xdr:rowOff>
    </xdr:from>
    <xdr:to>
      <xdr:col>20</xdr:col>
      <xdr:colOff>38100</xdr:colOff>
      <xdr:row>57</xdr:row>
      <xdr:rowOff>50446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2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66973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49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5557</xdr:rowOff>
    </xdr:from>
    <xdr:to>
      <xdr:col>15</xdr:col>
      <xdr:colOff>101600</xdr:colOff>
      <xdr:row>57</xdr:row>
      <xdr:rowOff>107157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7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98284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7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91949</xdr:rowOff>
    </xdr:from>
    <xdr:to>
      <xdr:col>10</xdr:col>
      <xdr:colOff>165100</xdr:colOff>
      <xdr:row>54</xdr:row>
      <xdr:rowOff>22099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17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38626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95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2970</xdr:rowOff>
    </xdr:from>
    <xdr:to>
      <xdr:col>6</xdr:col>
      <xdr:colOff>38100</xdr:colOff>
      <xdr:row>57</xdr:row>
      <xdr:rowOff>104570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7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121097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55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166263</xdr:rowOff>
    </xdr:from>
    <xdr:to>
      <xdr:col>24</xdr:col>
      <xdr:colOff>63500</xdr:colOff>
      <xdr:row>77</xdr:row>
      <xdr:rowOff>84722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96463"/>
          <a:ext cx="838200" cy="8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12584</xdr:rowOff>
    </xdr:from>
    <xdr:to>
      <xdr:col>19</xdr:col>
      <xdr:colOff>177800</xdr:colOff>
      <xdr:row>77</xdr:row>
      <xdr:rowOff>84722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14234"/>
          <a:ext cx="889000" cy="7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12584</xdr:rowOff>
    </xdr:from>
    <xdr:to>
      <xdr:col>15</xdr:col>
      <xdr:colOff>50800</xdr:colOff>
      <xdr:row>78</xdr:row>
      <xdr:rowOff>30589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14234"/>
          <a:ext cx="889000" cy="18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30589</xdr:rowOff>
    </xdr:from>
    <xdr:to>
      <xdr:col>10</xdr:col>
      <xdr:colOff>114300</xdr:colOff>
      <xdr:row>78</xdr:row>
      <xdr:rowOff>30673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03689"/>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115463</xdr:rowOff>
    </xdr:from>
    <xdr:to>
      <xdr:col>24</xdr:col>
      <xdr:colOff>114300</xdr:colOff>
      <xdr:row>77</xdr:row>
      <xdr:rowOff>45613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93890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2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33922</xdr:rowOff>
    </xdr:from>
    <xdr:to>
      <xdr:col>20</xdr:col>
      <xdr:colOff>38100</xdr:colOff>
      <xdr:row>77</xdr:row>
      <xdr:rowOff>135522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3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126649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133234</xdr:rowOff>
    </xdr:from>
    <xdr:to>
      <xdr:col>15</xdr:col>
      <xdr:colOff>101600</xdr:colOff>
      <xdr:row>77</xdr:row>
      <xdr:rowOff>63384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6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54511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5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151239</xdr:rowOff>
    </xdr:from>
    <xdr:to>
      <xdr:col>10</xdr:col>
      <xdr:colOff>165100</xdr:colOff>
      <xdr:row>78</xdr:row>
      <xdr:rowOff>81389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5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97916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2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151323</xdr:rowOff>
    </xdr:from>
    <xdr:to>
      <xdr:col>6</xdr:col>
      <xdr:colOff>38100</xdr:colOff>
      <xdr:row>78</xdr:row>
      <xdr:rowOff>81473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5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98000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2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47966</xdr:rowOff>
    </xdr:from>
    <xdr:to>
      <xdr:col>24</xdr:col>
      <xdr:colOff>63500</xdr:colOff>
      <xdr:row>93</xdr:row>
      <xdr:rowOff>77194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992816"/>
          <a:ext cx="838200" cy="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77194</xdr:rowOff>
    </xdr:from>
    <xdr:to>
      <xdr:col>19</xdr:col>
      <xdr:colOff>177800</xdr:colOff>
      <xdr:row>93</xdr:row>
      <xdr:rowOff>105411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022044"/>
          <a:ext cx="889000" cy="2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105411</xdr:rowOff>
    </xdr:from>
    <xdr:to>
      <xdr:col>15</xdr:col>
      <xdr:colOff>50800</xdr:colOff>
      <xdr:row>95</xdr:row>
      <xdr:rowOff>92673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050261"/>
          <a:ext cx="889000" cy="3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45779</xdr:rowOff>
    </xdr:from>
    <xdr:to>
      <xdr:col>10</xdr:col>
      <xdr:colOff>114300</xdr:colOff>
      <xdr:row>95</xdr:row>
      <xdr:rowOff>92673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162079"/>
          <a:ext cx="889000" cy="21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74153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168616</xdr:rowOff>
    </xdr:from>
    <xdr:to>
      <xdr:col>24</xdr:col>
      <xdr:colOff>114300</xdr:colOff>
      <xdr:row>93</xdr:row>
      <xdr:rowOff>98766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94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20043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79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26394</xdr:rowOff>
    </xdr:from>
    <xdr:to>
      <xdr:col>20</xdr:col>
      <xdr:colOff>38100</xdr:colOff>
      <xdr:row>93</xdr:row>
      <xdr:rowOff>127994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97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144521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74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54611</xdr:rowOff>
    </xdr:from>
    <xdr:to>
      <xdr:col>15</xdr:col>
      <xdr:colOff>101600</xdr:colOff>
      <xdr:row>93</xdr:row>
      <xdr:rowOff>156211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9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1288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77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41873</xdr:rowOff>
    </xdr:from>
    <xdr:to>
      <xdr:col>10</xdr:col>
      <xdr:colOff>165100</xdr:colOff>
      <xdr:row>95</xdr:row>
      <xdr:rowOff>143473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2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160000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0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166429</xdr:rowOff>
    </xdr:from>
    <xdr:to>
      <xdr:col>6</xdr:col>
      <xdr:colOff>38100</xdr:colOff>
      <xdr:row>94</xdr:row>
      <xdr:rowOff>96579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11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113106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88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25019</xdr:rowOff>
    </xdr:from>
    <xdr:to>
      <xdr:col>55</xdr:col>
      <xdr:colOff>0</xdr:colOff>
      <xdr:row>38</xdr:row>
      <xdr:rowOff>33020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4011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144653</xdr:rowOff>
    </xdr:from>
    <xdr:to>
      <xdr:col>50</xdr:col>
      <xdr:colOff>114300</xdr:colOff>
      <xdr:row>38</xdr:row>
      <xdr:rowOff>33020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88303"/>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73406</xdr:rowOff>
    </xdr:from>
    <xdr:to>
      <xdr:col>45</xdr:col>
      <xdr:colOff>177800</xdr:colOff>
      <xdr:row>37</xdr:row>
      <xdr:rowOff>144653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17056"/>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73406</xdr:rowOff>
    </xdr:from>
    <xdr:to>
      <xdr:col>41</xdr:col>
      <xdr:colOff>50800</xdr:colOff>
      <xdr:row>38</xdr:row>
      <xdr:rowOff>66167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17056"/>
          <a:ext cx="889000" cy="16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136669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145669</xdr:rowOff>
    </xdr:from>
    <xdr:to>
      <xdr:col>55</xdr:col>
      <xdr:colOff>50800</xdr:colOff>
      <xdr:row>38</xdr:row>
      <xdr:rowOff>75819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124096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67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153670</xdr:rowOff>
    </xdr:from>
    <xdr:to>
      <xdr:col>50</xdr:col>
      <xdr:colOff>165100</xdr:colOff>
      <xdr:row>38</xdr:row>
      <xdr:rowOff>83820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74947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9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93853</xdr:rowOff>
    </xdr:from>
    <xdr:to>
      <xdr:col>46</xdr:col>
      <xdr:colOff>38100</xdr:colOff>
      <xdr:row>38</xdr:row>
      <xdr:rowOff>24003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15130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3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22606</xdr:rowOff>
    </xdr:from>
    <xdr:to>
      <xdr:col>41</xdr:col>
      <xdr:colOff>101600</xdr:colOff>
      <xdr:row>37</xdr:row>
      <xdr:rowOff>124206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140733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1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15367</xdr:rowOff>
    </xdr:from>
    <xdr:to>
      <xdr:col>36</xdr:col>
      <xdr:colOff>165100</xdr:colOff>
      <xdr:row>38</xdr:row>
      <xdr:rowOff>116967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108094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2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71303</xdr:rowOff>
    </xdr:from>
    <xdr:to>
      <xdr:col>55</xdr:col>
      <xdr:colOff>0</xdr:colOff>
      <xdr:row>55</xdr:row>
      <xdr:rowOff>79578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501053"/>
          <a:ext cx="8382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28877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0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79578</xdr:rowOff>
    </xdr:from>
    <xdr:to>
      <xdr:col>50</xdr:col>
      <xdr:colOff>114300</xdr:colOff>
      <xdr:row>55</xdr:row>
      <xdr:rowOff>90277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509328"/>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150858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72492</xdr:rowOff>
    </xdr:from>
    <xdr:to>
      <xdr:col>45</xdr:col>
      <xdr:colOff>177800</xdr:colOff>
      <xdr:row>55</xdr:row>
      <xdr:rowOff>90277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502242"/>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159545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72492</xdr:rowOff>
    </xdr:from>
    <xdr:to>
      <xdr:col>41</xdr:col>
      <xdr:colOff>50800</xdr:colOff>
      <xdr:row>55</xdr:row>
      <xdr:rowOff>95031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502242"/>
          <a:ext cx="8890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158676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20503</xdr:rowOff>
    </xdr:from>
    <xdr:to>
      <xdr:col>55</xdr:col>
      <xdr:colOff>50800</xdr:colOff>
      <xdr:row>55</xdr:row>
      <xdr:rowOff>122103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5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43380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0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28778</xdr:rowOff>
    </xdr:from>
    <xdr:to>
      <xdr:col>50</xdr:col>
      <xdr:colOff>165100</xdr:colOff>
      <xdr:row>55</xdr:row>
      <xdr:rowOff>130378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4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146905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23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39477</xdr:rowOff>
    </xdr:from>
    <xdr:to>
      <xdr:col>46</xdr:col>
      <xdr:colOff>38100</xdr:colOff>
      <xdr:row>55</xdr:row>
      <xdr:rowOff>141077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6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157604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24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21692</xdr:rowOff>
    </xdr:from>
    <xdr:to>
      <xdr:col>41</xdr:col>
      <xdr:colOff>101600</xdr:colOff>
      <xdr:row>55</xdr:row>
      <xdr:rowOff>123292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5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139819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22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44231</xdr:rowOff>
    </xdr:from>
    <xdr:to>
      <xdr:col>36</xdr:col>
      <xdr:colOff>165100</xdr:colOff>
      <xdr:row>55</xdr:row>
      <xdr:rowOff>145831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162358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24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167284</xdr:rowOff>
    </xdr:from>
    <xdr:to>
      <xdr:col>55</xdr:col>
      <xdr:colOff>0</xdr:colOff>
      <xdr:row>78</xdr:row>
      <xdr:rowOff>63195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68934"/>
          <a:ext cx="838200" cy="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122346</xdr:rowOff>
    </xdr:from>
    <xdr:to>
      <xdr:col>50</xdr:col>
      <xdr:colOff>114300</xdr:colOff>
      <xdr:row>77</xdr:row>
      <xdr:rowOff>167284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23996"/>
          <a:ext cx="889000" cy="4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111888</xdr:rowOff>
    </xdr:from>
    <xdr:to>
      <xdr:col>45</xdr:col>
      <xdr:colOff>177800</xdr:colOff>
      <xdr:row>77</xdr:row>
      <xdr:rowOff>122346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13538"/>
          <a:ext cx="8890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111888</xdr:rowOff>
    </xdr:from>
    <xdr:to>
      <xdr:col>41</xdr:col>
      <xdr:colOff>50800</xdr:colOff>
      <xdr:row>78</xdr:row>
      <xdr:rowOff>89942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13538"/>
          <a:ext cx="889000" cy="1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169091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12395</xdr:rowOff>
    </xdr:from>
    <xdr:to>
      <xdr:col>55</xdr:col>
      <xdr:colOff>50800</xdr:colOff>
      <xdr:row>78</xdr:row>
      <xdr:rowOff>113995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162272</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6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116484</xdr:rowOff>
    </xdr:from>
    <xdr:to>
      <xdr:col>50</xdr:col>
      <xdr:colOff>165100</xdr:colOff>
      <xdr:row>78</xdr:row>
      <xdr:rowOff>46634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1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37761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71546</xdr:rowOff>
    </xdr:from>
    <xdr:to>
      <xdr:col>46</xdr:col>
      <xdr:colOff>38100</xdr:colOff>
      <xdr:row>78</xdr:row>
      <xdr:rowOff>1696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18223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61088</xdr:rowOff>
    </xdr:from>
    <xdr:to>
      <xdr:col>41</xdr:col>
      <xdr:colOff>101600</xdr:colOff>
      <xdr:row>77</xdr:row>
      <xdr:rowOff>162688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7765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3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39142</xdr:rowOff>
    </xdr:from>
    <xdr:to>
      <xdr:col>36</xdr:col>
      <xdr:colOff>165100</xdr:colOff>
      <xdr:row>78</xdr:row>
      <xdr:rowOff>140742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131869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0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2160</xdr:rowOff>
    </xdr:from>
    <xdr:to>
      <xdr:col>55</xdr:col>
      <xdr:colOff>0</xdr:colOff>
      <xdr:row>93</xdr:row>
      <xdr:rowOff>156769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5775560"/>
          <a:ext cx="838200" cy="32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56007</xdr:rowOff>
    </xdr:from>
    <xdr:to>
      <xdr:col>50</xdr:col>
      <xdr:colOff>114300</xdr:colOff>
      <xdr:row>93</xdr:row>
      <xdr:rowOff>156769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000857"/>
          <a:ext cx="889000" cy="10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56007</xdr:rowOff>
    </xdr:from>
    <xdr:to>
      <xdr:col>45</xdr:col>
      <xdr:colOff>177800</xdr:colOff>
      <xdr:row>93</xdr:row>
      <xdr:rowOff>160032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000857"/>
          <a:ext cx="889000" cy="10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110719</xdr:rowOff>
    </xdr:from>
    <xdr:to>
      <xdr:col>41</xdr:col>
      <xdr:colOff>50800</xdr:colOff>
      <xdr:row>93</xdr:row>
      <xdr:rowOff>160032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055569"/>
          <a:ext cx="889000" cy="4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112513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120502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7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122810</xdr:rowOff>
    </xdr:from>
    <xdr:to>
      <xdr:col>55</xdr:col>
      <xdr:colOff>50800</xdr:colOff>
      <xdr:row>92</xdr:row>
      <xdr:rowOff>52960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72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145687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57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105969</xdr:rowOff>
    </xdr:from>
    <xdr:to>
      <xdr:col>50</xdr:col>
      <xdr:colOff>165100</xdr:colOff>
      <xdr:row>94</xdr:row>
      <xdr:rowOff>36119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05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52646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82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5207</xdr:rowOff>
    </xdr:from>
    <xdr:to>
      <xdr:col>46</xdr:col>
      <xdr:colOff>38100</xdr:colOff>
      <xdr:row>93</xdr:row>
      <xdr:rowOff>106807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95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123334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72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109232</xdr:rowOff>
    </xdr:from>
    <xdr:to>
      <xdr:col>41</xdr:col>
      <xdr:colOff>101600</xdr:colOff>
      <xdr:row>94</xdr:row>
      <xdr:rowOff>39382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05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55909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82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59919</xdr:rowOff>
    </xdr:from>
    <xdr:to>
      <xdr:col>36</xdr:col>
      <xdr:colOff>165100</xdr:colOff>
      <xdr:row>93</xdr:row>
      <xdr:rowOff>161519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00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6596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77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161907</xdr:rowOff>
    </xdr:from>
    <xdr:to>
      <xdr:col>85</xdr:col>
      <xdr:colOff>126364</xdr:colOff>
      <xdr:row>39</xdr:row>
      <xdr:rowOff>150368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476857"/>
          <a:ext cx="1269" cy="136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154195</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150368</xdr:rowOff>
    </xdr:from>
    <xdr:to>
      <xdr:col>86</xdr:col>
      <xdr:colOff>25400</xdr:colOff>
      <xdr:row>39</xdr:row>
      <xdr:rowOff>150368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108584</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25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161907</xdr:rowOff>
    </xdr:from>
    <xdr:to>
      <xdr:col>86</xdr:col>
      <xdr:colOff>25400</xdr:colOff>
      <xdr:row>31</xdr:row>
      <xdr:rowOff>161907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47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45648</xdr:rowOff>
    </xdr:from>
    <xdr:to>
      <xdr:col>85</xdr:col>
      <xdr:colOff>127000</xdr:colOff>
      <xdr:row>32</xdr:row>
      <xdr:rowOff>140571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532048"/>
          <a:ext cx="838200" cy="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22369</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43942</xdr:rowOff>
    </xdr:from>
    <xdr:to>
      <xdr:col>85</xdr:col>
      <xdr:colOff>177800</xdr:colOff>
      <xdr:row>36</xdr:row>
      <xdr:rowOff>145542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111615</xdr:rowOff>
    </xdr:from>
    <xdr:to>
      <xdr:col>81</xdr:col>
      <xdr:colOff>50800</xdr:colOff>
      <xdr:row>32</xdr:row>
      <xdr:rowOff>140571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5598015"/>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48296</xdr:rowOff>
    </xdr:from>
    <xdr:to>
      <xdr:col>81</xdr:col>
      <xdr:colOff>101600</xdr:colOff>
      <xdr:row>36</xdr:row>
      <xdr:rowOff>149896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2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141023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111615</xdr:rowOff>
    </xdr:from>
    <xdr:to>
      <xdr:col>76</xdr:col>
      <xdr:colOff>114300</xdr:colOff>
      <xdr:row>32</xdr:row>
      <xdr:rowOff>162016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5598015"/>
          <a:ext cx="889000" cy="5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44378</xdr:rowOff>
    </xdr:from>
    <xdr:to>
      <xdr:col>76</xdr:col>
      <xdr:colOff>165100</xdr:colOff>
      <xdr:row>36</xdr:row>
      <xdr:rowOff>145978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1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137105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0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48151</xdr:rowOff>
    </xdr:from>
    <xdr:to>
      <xdr:col>71</xdr:col>
      <xdr:colOff>177800</xdr:colOff>
      <xdr:row>32</xdr:row>
      <xdr:rowOff>162016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5363101"/>
          <a:ext cx="889000" cy="28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141805</xdr:rowOff>
    </xdr:from>
    <xdr:to>
      <xdr:col>72</xdr:col>
      <xdr:colOff>38100</xdr:colOff>
      <xdr:row>36</xdr:row>
      <xdr:rowOff>71955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4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63082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3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164665</xdr:rowOff>
    </xdr:from>
    <xdr:to>
      <xdr:col>67</xdr:col>
      <xdr:colOff>101600</xdr:colOff>
      <xdr:row>36</xdr:row>
      <xdr:rowOff>94815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85942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5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166298</xdr:rowOff>
    </xdr:from>
    <xdr:to>
      <xdr:col>85</xdr:col>
      <xdr:colOff>177800</xdr:colOff>
      <xdr:row>32</xdr:row>
      <xdr:rowOff>96448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48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81225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39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89771</xdr:rowOff>
    </xdr:from>
    <xdr:to>
      <xdr:col>81</xdr:col>
      <xdr:colOff>101600</xdr:colOff>
      <xdr:row>33</xdr:row>
      <xdr:rowOff>19921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57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36448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35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60815</xdr:rowOff>
    </xdr:from>
    <xdr:to>
      <xdr:col>76</xdr:col>
      <xdr:colOff>165100</xdr:colOff>
      <xdr:row>32</xdr:row>
      <xdr:rowOff>162415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54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7492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32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111216</xdr:rowOff>
    </xdr:from>
    <xdr:to>
      <xdr:col>72</xdr:col>
      <xdr:colOff>38100</xdr:colOff>
      <xdr:row>33</xdr:row>
      <xdr:rowOff>41366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59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57893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37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168801</xdr:rowOff>
    </xdr:from>
    <xdr:to>
      <xdr:col>67</xdr:col>
      <xdr:colOff>101600</xdr:colOff>
      <xdr:row>31</xdr:row>
      <xdr:rowOff>98951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31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115478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08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163379</xdr:rowOff>
    </xdr:from>
    <xdr:to>
      <xdr:col>85</xdr:col>
      <xdr:colOff>127000</xdr:colOff>
      <xdr:row>55</xdr:row>
      <xdr:rowOff>52108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250229"/>
          <a:ext cx="838200" cy="2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116687</xdr:rowOff>
    </xdr:from>
    <xdr:to>
      <xdr:col>81</xdr:col>
      <xdr:colOff>50800</xdr:colOff>
      <xdr:row>55</xdr:row>
      <xdr:rowOff>52108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374987"/>
          <a:ext cx="889000" cy="10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54013</xdr:rowOff>
    </xdr:from>
    <xdr:to>
      <xdr:col>76</xdr:col>
      <xdr:colOff>114300</xdr:colOff>
      <xdr:row>54</xdr:row>
      <xdr:rowOff>116687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8969413"/>
          <a:ext cx="889000" cy="40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54013</xdr:rowOff>
    </xdr:from>
    <xdr:to>
      <xdr:col>71</xdr:col>
      <xdr:colOff>177800</xdr:colOff>
      <xdr:row>54</xdr:row>
      <xdr:rowOff>64357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8969413"/>
          <a:ext cx="889000" cy="35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112579</xdr:rowOff>
    </xdr:from>
    <xdr:to>
      <xdr:col>85</xdr:col>
      <xdr:colOff>177800</xdr:colOff>
      <xdr:row>54</xdr:row>
      <xdr:rowOff>42729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19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135456</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05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1308</xdr:rowOff>
    </xdr:from>
    <xdr:to>
      <xdr:col>81</xdr:col>
      <xdr:colOff>101600</xdr:colOff>
      <xdr:row>55</xdr:row>
      <xdr:rowOff>102908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4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119435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20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65887</xdr:rowOff>
    </xdr:from>
    <xdr:to>
      <xdr:col>76</xdr:col>
      <xdr:colOff>165100</xdr:colOff>
      <xdr:row>54</xdr:row>
      <xdr:rowOff>167487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32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12564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09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3213</xdr:rowOff>
    </xdr:from>
    <xdr:to>
      <xdr:col>72</xdr:col>
      <xdr:colOff>38100</xdr:colOff>
      <xdr:row>52</xdr:row>
      <xdr:rowOff>104813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891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121340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869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13557</xdr:rowOff>
    </xdr:from>
    <xdr:to>
      <xdr:col>67</xdr:col>
      <xdr:colOff>101600</xdr:colOff>
      <xdr:row>54</xdr:row>
      <xdr:rowOff>115157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27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131684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04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117811</xdr:rowOff>
    </xdr:from>
    <xdr:to>
      <xdr:col>85</xdr:col>
      <xdr:colOff>126364</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633661"/>
          <a:ext cx="1269" cy="76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36307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409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64488</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40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117811</xdr:rowOff>
    </xdr:from>
    <xdr:to>
      <xdr:col>86</xdr:col>
      <xdr:colOff>25400</xdr:colOff>
      <xdr:row>73</xdr:row>
      <xdr:rowOff>117811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63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60033</xdr:rowOff>
    </xdr:from>
    <xdr:to>
      <xdr:col>85</xdr:col>
      <xdr:colOff>127000</xdr:colOff>
      <xdr:row>76</xdr:row>
      <xdr:rowOff>12655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2918783"/>
          <a:ext cx="838200" cy="12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80757</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824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102330</xdr:rowOff>
    </xdr:from>
    <xdr:to>
      <xdr:col>85</xdr:col>
      <xdr:colOff>177800</xdr:colOff>
      <xdr:row>78</xdr:row>
      <xdr:rowOff>32480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60661</xdr:rowOff>
    </xdr:from>
    <xdr:to>
      <xdr:col>81</xdr:col>
      <xdr:colOff>50800</xdr:colOff>
      <xdr:row>75</xdr:row>
      <xdr:rowOff>60033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747961"/>
          <a:ext cx="889000" cy="17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105930</xdr:rowOff>
    </xdr:from>
    <xdr:to>
      <xdr:col>81</xdr:col>
      <xdr:colOff>101600</xdr:colOff>
      <xdr:row>78</xdr:row>
      <xdr:rowOff>36080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27207</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40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27457</xdr:rowOff>
    </xdr:from>
    <xdr:to>
      <xdr:col>76</xdr:col>
      <xdr:colOff>114300</xdr:colOff>
      <xdr:row>74</xdr:row>
      <xdr:rowOff>60661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2371857"/>
          <a:ext cx="889000" cy="37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105817</xdr:rowOff>
    </xdr:from>
    <xdr:to>
      <xdr:col>76</xdr:col>
      <xdr:colOff>165100</xdr:colOff>
      <xdr:row>78</xdr:row>
      <xdr:rowOff>35967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27094</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40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45174</xdr:rowOff>
    </xdr:from>
    <xdr:to>
      <xdr:col>71</xdr:col>
      <xdr:colOff>177800</xdr:colOff>
      <xdr:row>72</xdr:row>
      <xdr:rowOff>27457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2218124"/>
          <a:ext cx="889000" cy="15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86785</xdr:rowOff>
    </xdr:from>
    <xdr:to>
      <xdr:col>72</xdr:col>
      <xdr:colOff>38100</xdr:colOff>
      <xdr:row>78</xdr:row>
      <xdr:rowOff>16935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8062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38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74327</xdr:rowOff>
    </xdr:from>
    <xdr:to>
      <xdr:col>67</xdr:col>
      <xdr:colOff>101600</xdr:colOff>
      <xdr:row>78</xdr:row>
      <xdr:rowOff>4477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167054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3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133306</xdr:rowOff>
    </xdr:from>
    <xdr:to>
      <xdr:col>85</xdr:col>
      <xdr:colOff>177800</xdr:colOff>
      <xdr:row>76</xdr:row>
      <xdr:rowOff>63457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29920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156183</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8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9233</xdr:rowOff>
    </xdr:from>
    <xdr:to>
      <xdr:col>81</xdr:col>
      <xdr:colOff>101600</xdr:colOff>
      <xdr:row>75</xdr:row>
      <xdr:rowOff>110833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286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127360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264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9861</xdr:rowOff>
    </xdr:from>
    <xdr:to>
      <xdr:col>76</xdr:col>
      <xdr:colOff>165100</xdr:colOff>
      <xdr:row>74</xdr:row>
      <xdr:rowOff>111461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69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127988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47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148107</xdr:rowOff>
    </xdr:from>
    <xdr:to>
      <xdr:col>72</xdr:col>
      <xdr:colOff>38100</xdr:colOff>
      <xdr:row>72</xdr:row>
      <xdr:rowOff>78257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32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94784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09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165824</xdr:rowOff>
    </xdr:from>
    <xdr:to>
      <xdr:col>67</xdr:col>
      <xdr:colOff>101600</xdr:colOff>
      <xdr:row>71</xdr:row>
      <xdr:rowOff>95974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1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112501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194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49955</xdr:rowOff>
    </xdr:from>
    <xdr:to>
      <xdr:col>85</xdr:col>
      <xdr:colOff>127000</xdr:colOff>
      <xdr:row>94</xdr:row>
      <xdr:rowOff>64185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166255"/>
          <a:ext cx="838200" cy="1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64185</xdr:rowOff>
    </xdr:from>
    <xdr:to>
      <xdr:col>81</xdr:col>
      <xdr:colOff>50800</xdr:colOff>
      <xdr:row>94</xdr:row>
      <xdr:rowOff>138767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180485"/>
          <a:ext cx="889000" cy="7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138767</xdr:rowOff>
    </xdr:from>
    <xdr:to>
      <xdr:col>76</xdr:col>
      <xdr:colOff>114300</xdr:colOff>
      <xdr:row>94</xdr:row>
      <xdr:rowOff>158065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255067"/>
          <a:ext cx="8890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158065</xdr:rowOff>
    </xdr:from>
    <xdr:to>
      <xdr:col>71</xdr:col>
      <xdr:colOff>177800</xdr:colOff>
      <xdr:row>94</xdr:row>
      <xdr:rowOff>169342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274365"/>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159948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167015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170605</xdr:rowOff>
    </xdr:from>
    <xdr:to>
      <xdr:col>85</xdr:col>
      <xdr:colOff>177800</xdr:colOff>
      <xdr:row>94</xdr:row>
      <xdr:rowOff>100755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1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22032</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96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13385</xdr:rowOff>
    </xdr:from>
    <xdr:to>
      <xdr:col>81</xdr:col>
      <xdr:colOff>101600</xdr:colOff>
      <xdr:row>94</xdr:row>
      <xdr:rowOff>114985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1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131512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90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87967</xdr:rowOff>
    </xdr:from>
    <xdr:to>
      <xdr:col>76</xdr:col>
      <xdr:colOff>165100</xdr:colOff>
      <xdr:row>95</xdr:row>
      <xdr:rowOff>18117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2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34644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59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107265</xdr:rowOff>
    </xdr:from>
    <xdr:to>
      <xdr:col>72</xdr:col>
      <xdr:colOff>38100</xdr:colOff>
      <xdr:row>95</xdr:row>
      <xdr:rowOff>37415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22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53942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599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118542</xdr:rowOff>
    </xdr:from>
    <xdr:to>
      <xdr:col>67</xdr:col>
      <xdr:colOff>101600</xdr:colOff>
      <xdr:row>95</xdr:row>
      <xdr:rowOff>48692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23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65219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0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69,798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1,665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円の増となっている。これは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公共施設等総合管理基金積立金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201,514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11,799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物価高騰対応重点支援給付金支給事業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97,830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25,674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となっている。これは、黒磯地区いこいと学びの交流テラス整備事業が主な要因である。また、大規模な普通建設事業は引き続き実施していることから類似団体平均と比べると高い水準にある。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67,757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12,159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小・中学校トイレ改修事業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6,223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2,171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円の減となっている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年度及び令和２年度発生分の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災害復旧事業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費の減が主な</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山口県岩国市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財政調整基金残高は、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億円を積立て、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取崩しを行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実質収支額は、前年度と比較して、歳入歳出差引が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億円の減、翌年度に繰り越すべき財源が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3.68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　　　</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また、実質単年度収支は、マイナスに転じた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山口県岩国市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すべての会計で黒字となっており、健全な財政運営が行われているものと考えられる。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今後も引き続き、地方債残高の縮減や歳入の確保など財政の健全化に努める。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2" width="2.1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76624220</v>
      </c>
      <c r="BO4" s="384"/>
      <c r="BP4" s="384"/>
      <c r="BQ4" s="384"/>
      <c r="BR4" s="384"/>
      <c r="BS4" s="384"/>
      <c r="BT4" s="384"/>
      <c r="BU4" s="385"/>
      <c r="BV4" s="383">
        <v>71886053</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2.9</v>
      </c>
      <c r="CU4" s="390"/>
      <c r="CV4" s="390"/>
      <c r="CW4" s="390"/>
      <c r="CX4" s="390"/>
      <c r="CY4" s="390"/>
      <c r="CZ4" s="390"/>
      <c r="DA4" s="391"/>
      <c r="DB4" s="389">
        <v>6.5</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74238661</v>
      </c>
      <c r="BO5" s="421"/>
      <c r="BP5" s="421"/>
      <c r="BQ5" s="421"/>
      <c r="BR5" s="421"/>
      <c r="BS5" s="421"/>
      <c r="BT5" s="421"/>
      <c r="BU5" s="422"/>
      <c r="BV5" s="420">
        <v>69077962</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92.1</v>
      </c>
      <c r="CU5" s="418"/>
      <c r="CV5" s="418"/>
      <c r="CW5" s="418"/>
      <c r="CX5" s="418"/>
      <c r="CY5" s="418"/>
      <c r="CZ5" s="418"/>
      <c r="DA5" s="419"/>
      <c r="DB5" s="417">
        <v>92.9</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2385559</v>
      </c>
      <c r="BO6" s="421"/>
      <c r="BP6" s="421"/>
      <c r="BQ6" s="421"/>
      <c r="BR6" s="421"/>
      <c r="BS6" s="421"/>
      <c r="BT6" s="421"/>
      <c r="BU6" s="422"/>
      <c r="BV6" s="420">
        <v>2808091</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92.1</v>
      </c>
      <c r="CU6" s="458"/>
      <c r="CV6" s="458"/>
      <c r="CW6" s="458"/>
      <c r="CX6" s="458"/>
      <c r="CY6" s="458"/>
      <c r="CZ6" s="458"/>
      <c r="DA6" s="459"/>
      <c r="DB6" s="457">
        <v>92.9</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1326402</v>
      </c>
      <c r="BO7" s="421"/>
      <c r="BP7" s="421"/>
      <c r="BQ7" s="421"/>
      <c r="BR7" s="421"/>
      <c r="BS7" s="421"/>
      <c r="BT7" s="421"/>
      <c r="BU7" s="422"/>
      <c r="BV7" s="420">
        <v>434598</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37025238</v>
      </c>
      <c r="CU7" s="421"/>
      <c r="CV7" s="421"/>
      <c r="CW7" s="421"/>
      <c r="CX7" s="421"/>
      <c r="CY7" s="421"/>
      <c r="CZ7" s="421"/>
      <c r="DA7" s="422"/>
      <c r="DB7" s="420">
        <v>36289459</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1059157</v>
      </c>
      <c r="BO8" s="421"/>
      <c r="BP8" s="421"/>
      <c r="BQ8" s="421"/>
      <c r="BR8" s="421"/>
      <c r="BS8" s="421"/>
      <c r="BT8" s="421"/>
      <c r="BU8" s="422"/>
      <c r="BV8" s="420">
        <v>2373493</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0.54</v>
      </c>
      <c r="CU8" s="461"/>
      <c r="CV8" s="461"/>
      <c r="CW8" s="461"/>
      <c r="CX8" s="461"/>
      <c r="CY8" s="461"/>
      <c r="CZ8" s="461"/>
      <c r="DA8" s="462"/>
      <c r="DB8" s="460">
        <v>0.56000000000000005</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129125</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-1314336</v>
      </c>
      <c r="BO9" s="421"/>
      <c r="BP9" s="421"/>
      <c r="BQ9" s="421"/>
      <c r="BR9" s="421"/>
      <c r="BS9" s="421"/>
      <c r="BT9" s="421"/>
      <c r="BU9" s="422"/>
      <c r="BV9" s="420">
        <v>-6757</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10.5</v>
      </c>
      <c r="CU9" s="418"/>
      <c r="CV9" s="418"/>
      <c r="CW9" s="418"/>
      <c r="CX9" s="418"/>
      <c r="CY9" s="418"/>
      <c r="CZ9" s="418"/>
      <c r="DA9" s="419"/>
      <c r="DB9" s="417">
        <v>10.9</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136757</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1250458</v>
      </c>
      <c r="BO10" s="421"/>
      <c r="BP10" s="421"/>
      <c r="BQ10" s="421"/>
      <c r="BR10" s="421"/>
      <c r="BS10" s="421"/>
      <c r="BT10" s="421"/>
      <c r="BU10" s="422"/>
      <c r="BV10" s="420">
        <v>1210145</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126812</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800000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124461</v>
      </c>
      <c r="S13" s="505"/>
      <c r="T13" s="505"/>
      <c r="U13" s="505"/>
      <c r="V13" s="506"/>
      <c r="W13" s="436" t="s">
        <v>131</v>
      </c>
      <c r="X13" s="437"/>
      <c r="Y13" s="437"/>
      <c r="Z13" s="437"/>
      <c r="AA13" s="437"/>
      <c r="AB13" s="427"/>
      <c r="AC13" s="471">
        <v>1709</v>
      </c>
      <c r="AD13" s="472"/>
      <c r="AE13" s="472"/>
      <c r="AF13" s="472"/>
      <c r="AG13" s="514"/>
      <c r="AH13" s="471">
        <v>2143</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-863878</v>
      </c>
      <c r="BO13" s="421"/>
      <c r="BP13" s="421"/>
      <c r="BQ13" s="421"/>
      <c r="BR13" s="421"/>
      <c r="BS13" s="421"/>
      <c r="BT13" s="421"/>
      <c r="BU13" s="422"/>
      <c r="BV13" s="420">
        <v>1203388</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4.5</v>
      </c>
      <c r="CU13" s="418"/>
      <c r="CV13" s="418"/>
      <c r="CW13" s="418"/>
      <c r="CX13" s="418"/>
      <c r="CY13" s="418"/>
      <c r="CZ13" s="418"/>
      <c r="DA13" s="419"/>
      <c r="DB13" s="417">
        <v>4.3</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128609</v>
      </c>
      <c r="S14" s="505"/>
      <c r="T14" s="505"/>
      <c r="U14" s="505"/>
      <c r="V14" s="506"/>
      <c r="W14" s="410"/>
      <c r="X14" s="411"/>
      <c r="Y14" s="411"/>
      <c r="Z14" s="411"/>
      <c r="AA14" s="411"/>
      <c r="AB14" s="400"/>
      <c r="AC14" s="507">
        <v>3</v>
      </c>
      <c r="AD14" s="508"/>
      <c r="AE14" s="508"/>
      <c r="AF14" s="508"/>
      <c r="AG14" s="509"/>
      <c r="AH14" s="507">
        <v>3.7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126620</v>
      </c>
      <c r="S15" s="505"/>
      <c r="T15" s="505"/>
      <c r="U15" s="505"/>
      <c r="V15" s="506"/>
      <c r="W15" s="436" t="s">
        <v>137</v>
      </c>
      <c r="X15" s="437"/>
      <c r="Y15" s="437"/>
      <c r="Z15" s="437"/>
      <c r="AA15" s="437"/>
      <c r="AB15" s="427"/>
      <c r="AC15" s="471">
        <v>15956</v>
      </c>
      <c r="AD15" s="472"/>
      <c r="AE15" s="472"/>
      <c r="AF15" s="472"/>
      <c r="AG15" s="514"/>
      <c r="AH15" s="471">
        <v>16337</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17360708</v>
      </c>
      <c r="BO15" s="384"/>
      <c r="BP15" s="384"/>
      <c r="BQ15" s="384"/>
      <c r="BR15" s="384"/>
      <c r="BS15" s="384"/>
      <c r="BT15" s="384"/>
      <c r="BU15" s="385"/>
      <c r="BV15" s="383">
        <v>16978014</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28.1</v>
      </c>
      <c r="AD16" s="508"/>
      <c r="AE16" s="508"/>
      <c r="AF16" s="508"/>
      <c r="AG16" s="509"/>
      <c r="AH16" s="507">
        <v>27.8</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32037806</v>
      </c>
      <c r="BO16" s="421"/>
      <c r="BP16" s="421"/>
      <c r="BQ16" s="421"/>
      <c r="BR16" s="421"/>
      <c r="BS16" s="421"/>
      <c r="BT16" s="421"/>
      <c r="BU16" s="422"/>
      <c r="BV16" s="420">
        <v>31120537</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39204</v>
      </c>
      <c r="AD17" s="472"/>
      <c r="AE17" s="472"/>
      <c r="AF17" s="472"/>
      <c r="AG17" s="514"/>
      <c r="AH17" s="471">
        <v>40198</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21954723</v>
      </c>
      <c r="BO17" s="421"/>
      <c r="BP17" s="421"/>
      <c r="BQ17" s="421"/>
      <c r="BR17" s="421"/>
      <c r="BS17" s="421"/>
      <c r="BT17" s="421"/>
      <c r="BU17" s="422"/>
      <c r="BV17" s="420">
        <v>21491987</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873.67</v>
      </c>
      <c r="M18" s="544"/>
      <c r="N18" s="544"/>
      <c r="O18" s="544"/>
      <c r="P18" s="544"/>
      <c r="Q18" s="544"/>
      <c r="R18" s="545"/>
      <c r="S18" s="545"/>
      <c r="T18" s="545"/>
      <c r="U18" s="545"/>
      <c r="V18" s="546"/>
      <c r="W18" s="438"/>
      <c r="X18" s="439"/>
      <c r="Y18" s="439"/>
      <c r="Z18" s="439"/>
      <c r="AA18" s="439"/>
      <c r="AB18" s="430"/>
      <c r="AC18" s="547">
        <v>68.900000000000006</v>
      </c>
      <c r="AD18" s="548"/>
      <c r="AE18" s="548"/>
      <c r="AF18" s="548"/>
      <c r="AG18" s="549"/>
      <c r="AH18" s="547">
        <v>68.5</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36458253</v>
      </c>
      <c r="BO18" s="421"/>
      <c r="BP18" s="421"/>
      <c r="BQ18" s="421"/>
      <c r="BR18" s="421"/>
      <c r="BS18" s="421"/>
      <c r="BT18" s="421"/>
      <c r="BU18" s="422"/>
      <c r="BV18" s="420">
        <v>36304726</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148</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51934247</v>
      </c>
      <c r="BO19" s="421"/>
      <c r="BP19" s="421"/>
      <c r="BQ19" s="421"/>
      <c r="BR19" s="421"/>
      <c r="BS19" s="421"/>
      <c r="BT19" s="421"/>
      <c r="BU19" s="422"/>
      <c r="BV19" s="420">
        <v>49725581</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57911</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57784380</v>
      </c>
      <c r="BO22" s="384"/>
      <c r="BP22" s="384"/>
      <c r="BQ22" s="384"/>
      <c r="BR22" s="384"/>
      <c r="BS22" s="384"/>
      <c r="BT22" s="384"/>
      <c r="BU22" s="385"/>
      <c r="BV22" s="383">
        <v>59134094</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34413545</v>
      </c>
      <c r="BO23" s="421"/>
      <c r="BP23" s="421"/>
      <c r="BQ23" s="421"/>
      <c r="BR23" s="421"/>
      <c r="BS23" s="421"/>
      <c r="BT23" s="421"/>
      <c r="BU23" s="422"/>
      <c r="BV23" s="420">
        <v>36153035</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9650</v>
      </c>
      <c r="R24" s="472"/>
      <c r="S24" s="472"/>
      <c r="T24" s="472"/>
      <c r="U24" s="472"/>
      <c r="V24" s="514"/>
      <c r="W24" s="566"/>
      <c r="X24" s="567"/>
      <c r="Y24" s="568"/>
      <c r="Z24" s="470" t="s">
        <v>162</v>
      </c>
      <c r="AA24" s="450"/>
      <c r="AB24" s="450"/>
      <c r="AC24" s="450"/>
      <c r="AD24" s="450"/>
      <c r="AE24" s="450"/>
      <c r="AF24" s="450"/>
      <c r="AG24" s="451"/>
      <c r="AH24" s="471">
        <v>1029</v>
      </c>
      <c r="AI24" s="472"/>
      <c r="AJ24" s="472"/>
      <c r="AK24" s="472"/>
      <c r="AL24" s="514"/>
      <c r="AM24" s="471">
        <v>3283539</v>
      </c>
      <c r="AN24" s="472"/>
      <c r="AO24" s="472"/>
      <c r="AP24" s="472"/>
      <c r="AQ24" s="472"/>
      <c r="AR24" s="514"/>
      <c r="AS24" s="471">
        <v>3191</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44142719</v>
      </c>
      <c r="BO24" s="421"/>
      <c r="BP24" s="421"/>
      <c r="BQ24" s="421"/>
      <c r="BR24" s="421"/>
      <c r="BS24" s="421"/>
      <c r="BT24" s="421"/>
      <c r="BU24" s="422"/>
      <c r="BV24" s="420">
        <v>43321613</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7850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20868283</v>
      </c>
      <c r="BO25" s="384"/>
      <c r="BP25" s="384"/>
      <c r="BQ25" s="384"/>
      <c r="BR25" s="384"/>
      <c r="BS25" s="384"/>
      <c r="BT25" s="384"/>
      <c r="BU25" s="385"/>
      <c r="BV25" s="383">
        <v>16534476</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6850</v>
      </c>
      <c r="R26" s="472"/>
      <c r="S26" s="472"/>
      <c r="T26" s="472"/>
      <c r="U26" s="472"/>
      <c r="V26" s="514"/>
      <c r="W26" s="566"/>
      <c r="X26" s="567"/>
      <c r="Y26" s="568"/>
      <c r="Z26" s="470" t="s">
        <v>168</v>
      </c>
      <c r="AA26" s="572"/>
      <c r="AB26" s="572"/>
      <c r="AC26" s="572"/>
      <c r="AD26" s="572"/>
      <c r="AE26" s="572"/>
      <c r="AF26" s="572"/>
      <c r="AG26" s="573"/>
      <c r="AH26" s="471">
        <v>38</v>
      </c>
      <c r="AI26" s="472"/>
      <c r="AJ26" s="472"/>
      <c r="AK26" s="472"/>
      <c r="AL26" s="514"/>
      <c r="AM26" s="471">
        <v>103664</v>
      </c>
      <c r="AN26" s="472"/>
      <c r="AO26" s="472"/>
      <c r="AP26" s="472"/>
      <c r="AQ26" s="472"/>
      <c r="AR26" s="514"/>
      <c r="AS26" s="471">
        <v>2728</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5400</v>
      </c>
      <c r="R27" s="472"/>
      <c r="S27" s="472"/>
      <c r="T27" s="472"/>
      <c r="U27" s="472"/>
      <c r="V27" s="514"/>
      <c r="W27" s="566"/>
      <c r="X27" s="567"/>
      <c r="Y27" s="568"/>
      <c r="Z27" s="470" t="s">
        <v>171</v>
      </c>
      <c r="AA27" s="450"/>
      <c r="AB27" s="450"/>
      <c r="AC27" s="450"/>
      <c r="AD27" s="450"/>
      <c r="AE27" s="450"/>
      <c r="AF27" s="450"/>
      <c r="AG27" s="451"/>
      <c r="AH27" s="471">
        <v>23</v>
      </c>
      <c r="AI27" s="472"/>
      <c r="AJ27" s="472"/>
      <c r="AK27" s="472"/>
      <c r="AL27" s="514"/>
      <c r="AM27" s="471">
        <v>60444</v>
      </c>
      <c r="AN27" s="472"/>
      <c r="AO27" s="472"/>
      <c r="AP27" s="472"/>
      <c r="AQ27" s="472"/>
      <c r="AR27" s="514"/>
      <c r="AS27" s="471">
        <v>2628</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922264</v>
      </c>
      <c r="BO27" s="540"/>
      <c r="BP27" s="540"/>
      <c r="BQ27" s="540"/>
      <c r="BR27" s="540"/>
      <c r="BS27" s="540"/>
      <c r="BT27" s="540"/>
      <c r="BU27" s="541"/>
      <c r="BV27" s="539">
        <v>922256</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4700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9823116</v>
      </c>
      <c r="BO28" s="384"/>
      <c r="BP28" s="384"/>
      <c r="BQ28" s="384"/>
      <c r="BR28" s="384"/>
      <c r="BS28" s="384"/>
      <c r="BT28" s="384"/>
      <c r="BU28" s="385"/>
      <c r="BV28" s="383">
        <v>9372605</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28</v>
      </c>
      <c r="M29" s="472"/>
      <c r="N29" s="472"/>
      <c r="O29" s="472"/>
      <c r="P29" s="514"/>
      <c r="Q29" s="471">
        <v>4400</v>
      </c>
      <c r="R29" s="472"/>
      <c r="S29" s="472"/>
      <c r="T29" s="472"/>
      <c r="U29" s="472"/>
      <c r="V29" s="514"/>
      <c r="W29" s="569"/>
      <c r="X29" s="570"/>
      <c r="Y29" s="571"/>
      <c r="Z29" s="470" t="s">
        <v>177</v>
      </c>
      <c r="AA29" s="450"/>
      <c r="AB29" s="450"/>
      <c r="AC29" s="450"/>
      <c r="AD29" s="450"/>
      <c r="AE29" s="450"/>
      <c r="AF29" s="450"/>
      <c r="AG29" s="451"/>
      <c r="AH29" s="471">
        <v>1052</v>
      </c>
      <c r="AI29" s="472"/>
      <c r="AJ29" s="472"/>
      <c r="AK29" s="472"/>
      <c r="AL29" s="514"/>
      <c r="AM29" s="471">
        <v>3343983</v>
      </c>
      <c r="AN29" s="472"/>
      <c r="AO29" s="472"/>
      <c r="AP29" s="472"/>
      <c r="AQ29" s="472"/>
      <c r="AR29" s="514"/>
      <c r="AS29" s="471">
        <v>3179</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4007967</v>
      </c>
      <c r="BO29" s="421"/>
      <c r="BP29" s="421"/>
      <c r="BQ29" s="421"/>
      <c r="BR29" s="421"/>
      <c r="BS29" s="421"/>
      <c r="BT29" s="421"/>
      <c r="BU29" s="422"/>
      <c r="BV29" s="420">
        <v>4003611</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97.7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11644708</v>
      </c>
      <c r="BO30" s="540"/>
      <c r="BP30" s="540"/>
      <c r="BQ30" s="540"/>
      <c r="BR30" s="540"/>
      <c r="BS30" s="540"/>
      <c r="BT30" s="540"/>
      <c r="BU30" s="541"/>
      <c r="BV30" s="539">
        <v>9689570</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IF('各会計、関係団体の財政状況及び健全化判断比率'!B32="","",'各会計、関係団体の財政状況及び健全化判断比率'!B32)</f>
        <v>水道事業会計</v>
      </c>
      <c r="AP34" s="611"/>
      <c r="AQ34" s="611"/>
      <c r="AR34" s="611"/>
      <c r="AS34" s="611"/>
      <c r="AT34" s="611"/>
      <c r="AU34" s="611"/>
      <c r="AV34" s="611"/>
      <c r="AW34" s="611"/>
      <c r="AX34" s="611"/>
      <c r="AY34" s="611"/>
      <c r="AZ34" s="611"/>
      <c r="BA34" s="611"/>
      <c r="BB34" s="611"/>
      <c r="BC34" s="611"/>
      <c r="BD34" s="175"/>
      <c r="BE34" s="610">
        <f>IF(BG34="","",MAX(C34:D43,U34:V43,AM34:AN43)+1)</f>
        <v>12</v>
      </c>
      <c r="BF34" s="610"/>
      <c r="BG34" s="611" t="str">
        <f>IF('各会計、関係団体の財政状況及び健全化判断比率'!B37="","",'各会計、関係団体の財政状況及び健全化判断比率'!B37)</f>
        <v>周東食肉センター事業特別会計</v>
      </c>
      <c r="BH34" s="611"/>
      <c r="BI34" s="611"/>
      <c r="BJ34" s="611"/>
      <c r="BK34" s="611"/>
      <c r="BL34" s="611"/>
      <c r="BM34" s="611"/>
      <c r="BN34" s="611"/>
      <c r="BO34" s="611"/>
      <c r="BP34" s="611"/>
      <c r="BQ34" s="611"/>
      <c r="BR34" s="611"/>
      <c r="BS34" s="611"/>
      <c r="BT34" s="611"/>
      <c r="BU34" s="611"/>
      <c r="BV34" s="175"/>
      <c r="BW34" s="610">
        <f>IF(BY34="","",MAX(C34:D43,U34:V43,AM34:AN43,BE34:BF43)+1)</f>
        <v>16</v>
      </c>
      <c r="BX34" s="610"/>
      <c r="BY34" s="611" t="str">
        <f>IF('各会計、関係団体の財政状況及び健全化判断比率'!B68="","",'各会計、関係団体の財政状況及び健全化判断比率'!B68)</f>
        <v>玖珂地方老人福祉施設組合（一般会計）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26</v>
      </c>
      <c r="CP34" s="610"/>
      <c r="CQ34" s="611" t="str">
        <f>IF('各会計、関係団体の財政状況及び健全化判断比率'!BS7="","",'各会計、関係団体の財政状況及び健全化判断比率'!BS7)</f>
        <v>岩国柱島海運</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f>IF(E35="","",C34+1)</f>
        <v>2</v>
      </c>
      <c r="D35" s="610"/>
      <c r="E35" s="611" t="str">
        <f>IF('各会計、関係団体の財政状況及び健全化判断比率'!B8="","",'各会計、関係団体の財政状況及び健全化判断比率'!B8)</f>
        <v>土地取得事業特別会計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IF('各会計、関係団体の財政状況及び健全化判断比率'!B33="","",'各会計、関係団体の財政状況及び健全化判断比率'!B33)</f>
        <v>工業用水道事業会計</v>
      </c>
      <c r="AP35" s="611"/>
      <c r="AQ35" s="611"/>
      <c r="AR35" s="611"/>
      <c r="AS35" s="611"/>
      <c r="AT35" s="611"/>
      <c r="AU35" s="611"/>
      <c r="AV35" s="611"/>
      <c r="AW35" s="611"/>
      <c r="AX35" s="611"/>
      <c r="AY35" s="611"/>
      <c r="AZ35" s="611"/>
      <c r="BA35" s="611"/>
      <c r="BB35" s="611"/>
      <c r="BC35" s="611"/>
      <c r="BD35" s="175"/>
      <c r="BE35" s="610">
        <f t="shared" ref="BE35:BE43" si="1">IF(BG35="","",BE34+1)</f>
        <v>13</v>
      </c>
      <c r="BF35" s="610"/>
      <c r="BG35" s="611" t="str">
        <f>IF('各会計、関係団体の財政状況及び健全化判断比率'!B38="","",'各会計、関係団体の財政状況及び健全化判断比率'!B38)</f>
        <v>観光施設運営事業特別会計</v>
      </c>
      <c r="BH35" s="611"/>
      <c r="BI35" s="611"/>
      <c r="BJ35" s="611"/>
      <c r="BK35" s="611"/>
      <c r="BL35" s="611"/>
      <c r="BM35" s="611"/>
      <c r="BN35" s="611"/>
      <c r="BO35" s="611"/>
      <c r="BP35" s="611"/>
      <c r="BQ35" s="611"/>
      <c r="BR35" s="611"/>
      <c r="BS35" s="611"/>
      <c r="BT35" s="611"/>
      <c r="BU35" s="611"/>
      <c r="BV35" s="175"/>
      <c r="BW35" s="610">
        <f t="shared" ref="BW35:BW43" si="2">IF(BY35="","",BW34+1)</f>
        <v>17</v>
      </c>
      <c r="BX35" s="610"/>
      <c r="BY35" s="611" t="str">
        <f>IF('各会計、関係団体の財政状況及び健全化判断比率'!B69="","",'各会計、関係団体の財政状況及び健全化判断比率'!B69)</f>
        <v>玖珂地方老人福祉施設組合（指定訪問介護事業特別会計）</v>
      </c>
      <c r="BZ35" s="611"/>
      <c r="CA35" s="611"/>
      <c r="CB35" s="611"/>
      <c r="CC35" s="611"/>
      <c r="CD35" s="611"/>
      <c r="CE35" s="611"/>
      <c r="CF35" s="611"/>
      <c r="CG35" s="611"/>
      <c r="CH35" s="611"/>
      <c r="CI35" s="611"/>
      <c r="CJ35" s="611"/>
      <c r="CK35" s="611"/>
      <c r="CL35" s="611"/>
      <c r="CM35" s="611"/>
      <c r="CN35" s="175"/>
      <c r="CO35" s="610">
        <f t="shared" ref="CO35:CO43" si="3">IF(CQ35="","",CO34+1)</f>
        <v>27</v>
      </c>
      <c r="CP35" s="610"/>
      <c r="CQ35" s="611" t="str">
        <f>IF('各会計、関係団体の財政状況及び健全化判断比率'!BS8="","",'各会計、関係団体の財政状況及び健全化判断比率'!BS8)</f>
        <v>岩国市土地開発公社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f t="shared" si="0"/>
        <v>9</v>
      </c>
      <c r="AN36" s="610"/>
      <c r="AO36" s="611" t="str">
        <f>IF('各会計、関係団体の財政状況及び健全化判断比率'!B34="","",'各会計、関係団体の財政状況及び健全化判断比率'!B34)</f>
        <v>病院事業会計</v>
      </c>
      <c r="AP36" s="611"/>
      <c r="AQ36" s="611"/>
      <c r="AR36" s="611"/>
      <c r="AS36" s="611"/>
      <c r="AT36" s="611"/>
      <c r="AU36" s="611"/>
      <c r="AV36" s="611"/>
      <c r="AW36" s="611"/>
      <c r="AX36" s="611"/>
      <c r="AY36" s="611"/>
      <c r="AZ36" s="611"/>
      <c r="BA36" s="611"/>
      <c r="BB36" s="611"/>
      <c r="BC36" s="611"/>
      <c r="BD36" s="175"/>
      <c r="BE36" s="610">
        <f t="shared" si="1"/>
        <v>14</v>
      </c>
      <c r="BF36" s="610"/>
      <c r="BG36" s="611" t="str">
        <f>IF('各会計、関係団体の財政状況及び健全化判断比率'!B39="","",'各会計、関係団体の財政状況及び健全化判断比率'!B39)</f>
        <v>錦帯橋管理特別会計</v>
      </c>
      <c r="BH36" s="611"/>
      <c r="BI36" s="611"/>
      <c r="BJ36" s="611"/>
      <c r="BK36" s="611"/>
      <c r="BL36" s="611"/>
      <c r="BM36" s="611"/>
      <c r="BN36" s="611"/>
      <c r="BO36" s="611"/>
      <c r="BP36" s="611"/>
      <c r="BQ36" s="611"/>
      <c r="BR36" s="611"/>
      <c r="BS36" s="611"/>
      <c r="BT36" s="611"/>
      <c r="BU36" s="611"/>
      <c r="BV36" s="175"/>
      <c r="BW36" s="610">
        <f t="shared" si="2"/>
        <v>18</v>
      </c>
      <c r="BX36" s="610"/>
      <c r="BY36" s="611" t="str">
        <f>IF('各会計、関係団体の財政状況及び健全化判断比率'!B70="","",'各会計、関係団体の財政状況及び健全化判断比率'!B70)</f>
        <v>周東環境衛生組合（一般会計）</v>
      </c>
      <c r="BZ36" s="611"/>
      <c r="CA36" s="611"/>
      <c r="CB36" s="611"/>
      <c r="CC36" s="611"/>
      <c r="CD36" s="611"/>
      <c r="CE36" s="611"/>
      <c r="CF36" s="611"/>
      <c r="CG36" s="611"/>
      <c r="CH36" s="611"/>
      <c r="CI36" s="611"/>
      <c r="CJ36" s="611"/>
      <c r="CK36" s="611"/>
      <c r="CL36" s="611"/>
      <c r="CM36" s="611"/>
      <c r="CN36" s="175"/>
      <c r="CO36" s="610">
        <f t="shared" si="3"/>
        <v>28</v>
      </c>
      <c r="CP36" s="610"/>
      <c r="CQ36" s="611" t="str">
        <f>IF('各会計、関係団体の財政状況及び健全化判断比率'!BS9="","",'各会計、関係団体の財政状況及び健全化判断比率'!BS9)</f>
        <v>玖珂町体育施設等管理協会</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駐車場事業特別会計</v>
      </c>
      <c r="X37" s="611"/>
      <c r="Y37" s="611"/>
      <c r="Z37" s="611"/>
      <c r="AA37" s="611"/>
      <c r="AB37" s="611"/>
      <c r="AC37" s="611"/>
      <c r="AD37" s="611"/>
      <c r="AE37" s="611"/>
      <c r="AF37" s="611"/>
      <c r="AG37" s="611"/>
      <c r="AH37" s="611"/>
      <c r="AI37" s="611"/>
      <c r="AJ37" s="611"/>
      <c r="AK37" s="611"/>
      <c r="AL37" s="175"/>
      <c r="AM37" s="610">
        <f t="shared" si="0"/>
        <v>10</v>
      </c>
      <c r="AN37" s="610"/>
      <c r="AO37" s="611" t="str">
        <f>IF('各会計、関係団体の財政状況及び健全化判断比率'!B35="","",'各会計、関係団体の財政状況及び健全化判断比率'!B35)</f>
        <v>下水道事業会計</v>
      </c>
      <c r="AP37" s="611"/>
      <c r="AQ37" s="611"/>
      <c r="AR37" s="611"/>
      <c r="AS37" s="611"/>
      <c r="AT37" s="611"/>
      <c r="AU37" s="611"/>
      <c r="AV37" s="611"/>
      <c r="AW37" s="611"/>
      <c r="AX37" s="611"/>
      <c r="AY37" s="611"/>
      <c r="AZ37" s="611"/>
      <c r="BA37" s="611"/>
      <c r="BB37" s="611"/>
      <c r="BC37" s="611"/>
      <c r="BD37" s="175"/>
      <c r="BE37" s="610">
        <f t="shared" si="1"/>
        <v>15</v>
      </c>
      <c r="BF37" s="610"/>
      <c r="BG37" s="611" t="str">
        <f>IF('各会計、関係団体の財政状況及び健全化判断比率'!B40="","",'各会計、関係団体の財政状況及び健全化判断比率'!B40)</f>
        <v>市場事業特別会計</v>
      </c>
      <c r="BH37" s="611"/>
      <c r="BI37" s="611"/>
      <c r="BJ37" s="611"/>
      <c r="BK37" s="611"/>
      <c r="BL37" s="611"/>
      <c r="BM37" s="611"/>
      <c r="BN37" s="611"/>
      <c r="BO37" s="611"/>
      <c r="BP37" s="611"/>
      <c r="BQ37" s="611"/>
      <c r="BR37" s="611"/>
      <c r="BS37" s="611"/>
      <c r="BT37" s="611"/>
      <c r="BU37" s="611"/>
      <c r="BV37" s="175"/>
      <c r="BW37" s="610">
        <f t="shared" si="2"/>
        <v>19</v>
      </c>
      <c r="BX37" s="610"/>
      <c r="BY37" s="611" t="str">
        <f>IF('各会計、関係団体の財政状況及び健全化判断比率'!B71="","",'各会計、関係団体の財政状況及び健全化判断比率'!B71)</f>
        <v>岩国地区消防組合（一般会計）</v>
      </c>
      <c r="BZ37" s="611"/>
      <c r="CA37" s="611"/>
      <c r="CB37" s="611"/>
      <c r="CC37" s="611"/>
      <c r="CD37" s="611"/>
      <c r="CE37" s="611"/>
      <c r="CF37" s="611"/>
      <c r="CG37" s="611"/>
      <c r="CH37" s="611"/>
      <c r="CI37" s="611"/>
      <c r="CJ37" s="611"/>
      <c r="CK37" s="611"/>
      <c r="CL37" s="611"/>
      <c r="CM37" s="611"/>
      <c r="CN37" s="175"/>
      <c r="CO37" s="610">
        <f t="shared" si="3"/>
        <v>29</v>
      </c>
      <c r="CP37" s="610"/>
      <c r="CQ37" s="611" t="str">
        <f>IF('各会計、関係団体の財政状況及び健全化判断比率'!BS10="","",'各会計、関係団体の財政状況及び健全化判断比率'!BS10)</f>
        <v>美川開発</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f t="shared" si="0"/>
        <v>11</v>
      </c>
      <c r="AN38" s="610"/>
      <c r="AO38" s="611" t="str">
        <f>IF('各会計、関係団体の財政状況及び健全化判断比率'!B36="","",'各会計、関係団体の財政状況及び健全化判断比率'!B36)</f>
        <v>簡易水道事業会計</v>
      </c>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20</v>
      </c>
      <c r="BX38" s="610"/>
      <c r="BY38" s="611" t="str">
        <f>IF('各会計、関係団体の財政状況及び健全化判断比率'!B72="","",'各会計、関係団体の財政状況及び健全化判断比率'!B72)</f>
        <v>柳井地域広域水道企業団（水道用水供給事業会計）</v>
      </c>
      <c r="BZ38" s="611"/>
      <c r="CA38" s="611"/>
      <c r="CB38" s="611"/>
      <c r="CC38" s="611"/>
      <c r="CD38" s="611"/>
      <c r="CE38" s="611"/>
      <c r="CF38" s="611"/>
      <c r="CG38" s="611"/>
      <c r="CH38" s="611"/>
      <c r="CI38" s="611"/>
      <c r="CJ38" s="611"/>
      <c r="CK38" s="611"/>
      <c r="CL38" s="611"/>
      <c r="CM38" s="611"/>
      <c r="CN38" s="175"/>
      <c r="CO38" s="610">
        <f t="shared" si="3"/>
        <v>30</v>
      </c>
      <c r="CP38" s="610"/>
      <c r="CQ38" s="611" t="str">
        <f>IF('各会計、関係団体の財政状況及び健全化判断比率'!BS11="","",'各会計、関係団体の財政状況及び健全化判断比率'!BS11)</f>
        <v>やさか</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21</v>
      </c>
      <c r="BX39" s="610"/>
      <c r="BY39" s="611" t="str">
        <f>IF('各会計、関係団体の財政状況及び健全化判断比率'!B73="","",'各会計、関係団体の財政状況及び健全化判断比率'!B73)</f>
        <v>山口県市町総合事務組合（一般会計）</v>
      </c>
      <c r="BZ39" s="611"/>
      <c r="CA39" s="611"/>
      <c r="CB39" s="611"/>
      <c r="CC39" s="611"/>
      <c r="CD39" s="611"/>
      <c r="CE39" s="611"/>
      <c r="CF39" s="611"/>
      <c r="CG39" s="611"/>
      <c r="CH39" s="611"/>
      <c r="CI39" s="611"/>
      <c r="CJ39" s="611"/>
      <c r="CK39" s="611"/>
      <c r="CL39" s="611"/>
      <c r="CM39" s="611"/>
      <c r="CN39" s="175"/>
      <c r="CO39" s="610">
        <f t="shared" si="3"/>
        <v>31</v>
      </c>
      <c r="CP39" s="610"/>
      <c r="CQ39" s="611" t="str">
        <f>IF('各会計、関係団体の財政状況及び健全化判断比率'!BS12="","",'各会計、関係団体の財政状況及び健全化判断比率'!BS12)</f>
        <v>錦川鉄道</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22</v>
      </c>
      <c r="BX40" s="610"/>
      <c r="BY40" s="611" t="str">
        <f>IF('各会計、関係団体の財政状況及び健全化判断比率'!B74="","",'各会計、関係団体の財政状況及び健全化判断比率'!B74)</f>
        <v>山口県市町総合事務組合（非常勤職員公務災害補償特別会計）</v>
      </c>
      <c r="BZ40" s="611"/>
      <c r="CA40" s="611"/>
      <c r="CB40" s="611"/>
      <c r="CC40" s="611"/>
      <c r="CD40" s="611"/>
      <c r="CE40" s="611"/>
      <c r="CF40" s="611"/>
      <c r="CG40" s="611"/>
      <c r="CH40" s="611"/>
      <c r="CI40" s="611"/>
      <c r="CJ40" s="611"/>
      <c r="CK40" s="611"/>
      <c r="CL40" s="611"/>
      <c r="CM40" s="611"/>
      <c r="CN40" s="175"/>
      <c r="CO40" s="610">
        <f t="shared" si="3"/>
        <v>32</v>
      </c>
      <c r="CP40" s="610"/>
      <c r="CQ40" s="611" t="str">
        <f>IF('各会計、関係団体の財政状況及び健全化判断比率'!BS13="","",'各会計、関係団体の財政状況及び健全化判断比率'!BS13)</f>
        <v>街づくり岩国</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23</v>
      </c>
      <c r="BX41" s="610"/>
      <c r="BY41" s="611" t="str">
        <f>IF('各会計、関係団体の財政状況及び健全化判断比率'!B75="","",'各会計、関係団体の財政状況及び健全化判断比率'!B75)</f>
        <v>山口県市町総合事務組合（山口県自治会館管理特別会計）</v>
      </c>
      <c r="BZ41" s="611"/>
      <c r="CA41" s="611"/>
      <c r="CB41" s="611"/>
      <c r="CC41" s="611"/>
      <c r="CD41" s="611"/>
      <c r="CE41" s="611"/>
      <c r="CF41" s="611"/>
      <c r="CG41" s="611"/>
      <c r="CH41" s="611"/>
      <c r="CI41" s="611"/>
      <c r="CJ41" s="611"/>
      <c r="CK41" s="611"/>
      <c r="CL41" s="611"/>
      <c r="CM41" s="611"/>
      <c r="CN41" s="175"/>
      <c r="CO41" s="610">
        <f t="shared" si="3"/>
        <v>33</v>
      </c>
      <c r="CP41" s="610"/>
      <c r="CQ41" s="611" t="str">
        <f>IF('各会計、関係団体の財政状況及び健全化判断比率'!BS14="","",'各会計、関係団体の財政状況及び健全化判断比率'!BS14)</f>
        <v>いわくにバス</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24</v>
      </c>
      <c r="BX42" s="610"/>
      <c r="BY42" s="611" t="str">
        <f>IF('各会計、関係団体の財政状況及び健全化判断比率'!B76="","",'各会計、関係団体の財政状況及び健全化判断比率'!B76)</f>
        <v>山口県後期高齢者医療広域連合（一般会計）</v>
      </c>
      <c r="BZ42" s="611"/>
      <c r="CA42" s="611"/>
      <c r="CB42" s="611"/>
      <c r="CC42" s="611"/>
      <c r="CD42" s="611"/>
      <c r="CE42" s="611"/>
      <c r="CF42" s="611"/>
      <c r="CG42" s="611"/>
      <c r="CH42" s="611"/>
      <c r="CI42" s="611"/>
      <c r="CJ42" s="611"/>
      <c r="CK42" s="611"/>
      <c r="CL42" s="611"/>
      <c r="CM42" s="611"/>
      <c r="CN42" s="175"/>
      <c r="CO42" s="610">
        <f t="shared" si="3"/>
        <v>34</v>
      </c>
      <c r="CP42" s="610"/>
      <c r="CQ42" s="611" t="str">
        <f>IF('各会計、関係団体の財政状況及び健全化判断比率'!BS15="","",'各会計、関係団体の財政状況及び健全化判断比率'!BS15)</f>
        <v>やまぐち農林振興公社（林業公社）</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25</v>
      </c>
      <c r="BX43" s="610"/>
      <c r="BY43" s="611" t="str">
        <f>IF('各会計、関係団体の財政状況及び健全化判断比率'!B77="","",'各会計、関係団体の財政状況及び健全化判断比率'!B77)</f>
        <v>山口県後期高齢者医療広域連合（後期高齢者医療特別会計）</v>
      </c>
      <c r="BZ43" s="611"/>
      <c r="CA43" s="611"/>
      <c r="CB43" s="611"/>
      <c r="CC43" s="611"/>
      <c r="CD43" s="611"/>
      <c r="CE43" s="611"/>
      <c r="CF43" s="611"/>
      <c r="CG43" s="611"/>
      <c r="CH43" s="611"/>
      <c r="CI43" s="611"/>
      <c r="CJ43" s="611"/>
      <c r="CK43" s="611"/>
      <c r="CL43" s="611"/>
      <c r="CM43" s="611"/>
      <c r="CN43" s="175"/>
      <c r="CO43" s="610">
        <f t="shared" si="3"/>
        <v>35</v>
      </c>
      <c r="CP43" s="610"/>
      <c r="CQ43" s="611" t="str">
        <f>IF('各会計、関係団体の財政状況及び健全化判断比率'!BS16="","",'各会計、関係団体の財政状況及び健全化判断比率'!BS16)</f>
        <v>岩国空港ビル</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U35beR3mM7FYY2jH7FlR6fdJ565qeJteCK35ABsm26a0KBWpl4rHDIIG6KNoOjS/PUh7A67fmxVGzxPrTkFGjA==" saltValue="8J/YkopyBIep6BE5eO0Gu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62" t="s">
        <v>541</v>
      </c>
      <c r="D34" s="1162"/>
      <c r="E34" s="1163"/>
      <c r="F34" s="32">
        <v>5.14</v>
      </c>
      <c r="G34" s="33">
        <v>4.9000000000000004</v>
      </c>
      <c r="H34" s="33">
        <v>4.74</v>
      </c>
      <c r="I34" s="33">
        <v>4.2699999999999996</v>
      </c>
      <c r="J34" s="34">
        <v>4.2</v>
      </c>
      <c r="K34" s="22"/>
      <c r="L34" s="22"/>
      <c r="M34" s="22"/>
      <c r="N34" s="22"/>
      <c r="O34" s="22"/>
      <c r="P34" s="22"/>
    </row>
    <row r="35" spans="1:16" ht="39" customHeight="1" x14ac:dyDescent="0.15">
      <c r="A35" s="22"/>
      <c r="B35" s="35"/>
      <c r="C35" s="1158" t="s">
        <v>542</v>
      </c>
      <c r="D35" s="1158"/>
      <c r="E35" s="1159"/>
      <c r="F35" s="36">
        <v>3.47</v>
      </c>
      <c r="G35" s="37">
        <v>3.32</v>
      </c>
      <c r="H35" s="37">
        <v>6.46</v>
      </c>
      <c r="I35" s="37">
        <v>6.54</v>
      </c>
      <c r="J35" s="38">
        <v>2.86</v>
      </c>
      <c r="K35" s="22"/>
      <c r="L35" s="22"/>
      <c r="M35" s="22"/>
      <c r="N35" s="22"/>
      <c r="O35" s="22"/>
      <c r="P35" s="22"/>
    </row>
    <row r="36" spans="1:16" ht="39" customHeight="1" x14ac:dyDescent="0.15">
      <c r="A36" s="22"/>
      <c r="B36" s="35"/>
      <c r="C36" s="1158" t="s">
        <v>543</v>
      </c>
      <c r="D36" s="1158"/>
      <c r="E36" s="1159"/>
      <c r="F36" s="36">
        <v>2.04</v>
      </c>
      <c r="G36" s="37">
        <v>1.75</v>
      </c>
      <c r="H36" s="37">
        <v>1.82</v>
      </c>
      <c r="I36" s="37">
        <v>1.75</v>
      </c>
      <c r="J36" s="38">
        <v>1.61</v>
      </c>
      <c r="K36" s="22"/>
      <c r="L36" s="22"/>
      <c r="M36" s="22"/>
      <c r="N36" s="22"/>
      <c r="O36" s="22"/>
      <c r="P36" s="22"/>
    </row>
    <row r="37" spans="1:16" ht="39" customHeight="1" x14ac:dyDescent="0.15">
      <c r="A37" s="22"/>
      <c r="B37" s="35"/>
      <c r="C37" s="1158" t="s">
        <v>544</v>
      </c>
      <c r="D37" s="1158"/>
      <c r="E37" s="1159"/>
      <c r="F37" s="36">
        <v>0.7</v>
      </c>
      <c r="G37" s="37">
        <v>0.85</v>
      </c>
      <c r="H37" s="37">
        <v>1.1599999999999999</v>
      </c>
      <c r="I37" s="37">
        <v>1.1599999999999999</v>
      </c>
      <c r="J37" s="38">
        <v>1.18</v>
      </c>
      <c r="K37" s="22"/>
      <c r="L37" s="22"/>
      <c r="M37" s="22"/>
      <c r="N37" s="22"/>
      <c r="O37" s="22"/>
      <c r="P37" s="22"/>
    </row>
    <row r="38" spans="1:16" ht="39" customHeight="1" x14ac:dyDescent="0.15">
      <c r="A38" s="22"/>
      <c r="B38" s="35"/>
      <c r="C38" s="1158" t="s">
        <v>545</v>
      </c>
      <c r="D38" s="1158"/>
      <c r="E38" s="1159"/>
      <c r="F38" s="36">
        <v>0.45</v>
      </c>
      <c r="G38" s="37">
        <v>0.52</v>
      </c>
      <c r="H38" s="37">
        <v>0.57999999999999996</v>
      </c>
      <c r="I38" s="37">
        <v>0.97</v>
      </c>
      <c r="J38" s="38">
        <v>0.98</v>
      </c>
      <c r="K38" s="22"/>
      <c r="L38" s="22"/>
      <c r="M38" s="22"/>
      <c r="N38" s="22"/>
      <c r="O38" s="22"/>
      <c r="P38" s="22"/>
    </row>
    <row r="39" spans="1:16" ht="39" customHeight="1" x14ac:dyDescent="0.15">
      <c r="A39" s="22"/>
      <c r="B39" s="35"/>
      <c r="C39" s="1158" t="s">
        <v>546</v>
      </c>
      <c r="D39" s="1158"/>
      <c r="E39" s="1159"/>
      <c r="F39" s="36">
        <v>0.71</v>
      </c>
      <c r="G39" s="37">
        <v>0.87</v>
      </c>
      <c r="H39" s="37">
        <v>0.76</v>
      </c>
      <c r="I39" s="37">
        <v>0.46</v>
      </c>
      <c r="J39" s="38">
        <v>0.33</v>
      </c>
      <c r="K39" s="22"/>
      <c r="L39" s="22"/>
      <c r="M39" s="22"/>
      <c r="N39" s="22"/>
      <c r="O39" s="22"/>
      <c r="P39" s="22"/>
    </row>
    <row r="40" spans="1:16" ht="39" customHeight="1" x14ac:dyDescent="0.15">
      <c r="A40" s="22"/>
      <c r="B40" s="35"/>
      <c r="C40" s="1158" t="s">
        <v>547</v>
      </c>
      <c r="D40" s="1158"/>
      <c r="E40" s="1159"/>
      <c r="F40" s="36">
        <v>1.96</v>
      </c>
      <c r="G40" s="37">
        <v>1.35</v>
      </c>
      <c r="H40" s="37">
        <v>1.18</v>
      </c>
      <c r="I40" s="37">
        <v>0.64</v>
      </c>
      <c r="J40" s="38">
        <v>0.23</v>
      </c>
      <c r="K40" s="22"/>
      <c r="L40" s="22"/>
      <c r="M40" s="22"/>
      <c r="N40" s="22"/>
      <c r="O40" s="22"/>
      <c r="P40" s="22"/>
    </row>
    <row r="41" spans="1:16" ht="39" customHeight="1" x14ac:dyDescent="0.15">
      <c r="A41" s="22"/>
      <c r="B41" s="35"/>
      <c r="C41" s="1158" t="s">
        <v>548</v>
      </c>
      <c r="D41" s="1158"/>
      <c r="E41" s="1159"/>
      <c r="F41" s="36">
        <v>0.22</v>
      </c>
      <c r="G41" s="37">
        <v>0.21</v>
      </c>
      <c r="H41" s="37">
        <v>0.21</v>
      </c>
      <c r="I41" s="37">
        <v>0.22</v>
      </c>
      <c r="J41" s="38">
        <v>0.22</v>
      </c>
      <c r="K41" s="22"/>
      <c r="L41" s="22"/>
      <c r="M41" s="22"/>
      <c r="N41" s="22"/>
      <c r="O41" s="22"/>
      <c r="P41" s="22"/>
    </row>
    <row r="42" spans="1:16" ht="39" customHeight="1" x14ac:dyDescent="0.15">
      <c r="A42" s="22"/>
      <c r="B42" s="39"/>
      <c r="C42" s="1158" t="s">
        <v>549</v>
      </c>
      <c r="D42" s="1158"/>
      <c r="E42" s="1159"/>
      <c r="F42" s="36" t="s">
        <v>496</v>
      </c>
      <c r="G42" s="37" t="s">
        <v>496</v>
      </c>
      <c r="H42" s="37" t="s">
        <v>496</v>
      </c>
      <c r="I42" s="37" t="s">
        <v>496</v>
      </c>
      <c r="J42" s="38" t="s">
        <v>496</v>
      </c>
      <c r="K42" s="22"/>
      <c r="L42" s="22"/>
      <c r="M42" s="22"/>
      <c r="N42" s="22"/>
      <c r="O42" s="22"/>
      <c r="P42" s="22"/>
    </row>
    <row r="43" spans="1:16" ht="39" customHeight="1" thickBot="1" x14ac:dyDescent="0.2">
      <c r="A43" s="22"/>
      <c r="B43" s="40"/>
      <c r="C43" s="1160" t="s">
        <v>550</v>
      </c>
      <c r="D43" s="1160"/>
      <c r="E43" s="1161"/>
      <c r="F43" s="41">
        <v>0.12</v>
      </c>
      <c r="G43" s="42">
        <v>0.06</v>
      </c>
      <c r="H43" s="42">
        <v>0.06</v>
      </c>
      <c r="I43" s="42">
        <v>0.11</v>
      </c>
      <c r="J43" s="43">
        <v>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nB+zB2r/n1baDqmXOHS/2Gjqb7FOTnnw5WkUob6H1rirppaTvJERPbH05DEWgdGDrNqCTwXFGWXke5qAciZ2w==" saltValue="ODBUAwH0hPKsJpyk8Wcy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534</v>
      </c>
      <c r="L44" s="54" t="s">
        <v>535</v>
      </c>
      <c r="M44" s="54" t="s">
        <v>536</v>
      </c>
      <c r="N44" s="54" t="s">
        <v>537</v>
      </c>
      <c r="O44" s="55" t="s">
        <v>538</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5158</v>
      </c>
      <c r="L45" s="58">
        <v>5181</v>
      </c>
      <c r="M45" s="58">
        <v>5224</v>
      </c>
      <c r="N45" s="58">
        <v>5670</v>
      </c>
      <c r="O45" s="59">
        <v>5682</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496</v>
      </c>
      <c r="L46" s="62" t="s">
        <v>496</v>
      </c>
      <c r="M46" s="62" t="s">
        <v>496</v>
      </c>
      <c r="N46" s="62" t="s">
        <v>496</v>
      </c>
      <c r="O46" s="63" t="s">
        <v>496</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496</v>
      </c>
      <c r="L47" s="62" t="s">
        <v>496</v>
      </c>
      <c r="M47" s="62" t="s">
        <v>496</v>
      </c>
      <c r="N47" s="62" t="s">
        <v>496</v>
      </c>
      <c r="O47" s="63" t="s">
        <v>496</v>
      </c>
      <c r="P47" s="46"/>
      <c r="Q47" s="46"/>
      <c r="R47" s="46"/>
      <c r="S47" s="46"/>
      <c r="T47" s="46"/>
      <c r="U47" s="46"/>
    </row>
    <row r="48" spans="1:21" ht="30.75" customHeight="1" x14ac:dyDescent="0.15">
      <c r="A48" s="46"/>
      <c r="B48" s="1166"/>
      <c r="C48" s="1167"/>
      <c r="D48" s="60"/>
      <c r="E48" s="1172" t="s">
        <v>13</v>
      </c>
      <c r="F48" s="1172"/>
      <c r="G48" s="1172"/>
      <c r="H48" s="1172"/>
      <c r="I48" s="1172"/>
      <c r="J48" s="1173"/>
      <c r="K48" s="61">
        <v>1505</v>
      </c>
      <c r="L48" s="62">
        <v>1496</v>
      </c>
      <c r="M48" s="62">
        <v>1563</v>
      </c>
      <c r="N48" s="62">
        <v>1552</v>
      </c>
      <c r="O48" s="63">
        <v>1600</v>
      </c>
      <c r="P48" s="46"/>
      <c r="Q48" s="46"/>
      <c r="R48" s="46"/>
      <c r="S48" s="46"/>
      <c r="T48" s="46"/>
      <c r="U48" s="46"/>
    </row>
    <row r="49" spans="1:21" ht="30.75" customHeight="1" x14ac:dyDescent="0.15">
      <c r="A49" s="46"/>
      <c r="B49" s="1166"/>
      <c r="C49" s="1167"/>
      <c r="D49" s="60"/>
      <c r="E49" s="1172" t="s">
        <v>14</v>
      </c>
      <c r="F49" s="1172"/>
      <c r="G49" s="1172"/>
      <c r="H49" s="1172"/>
      <c r="I49" s="1172"/>
      <c r="J49" s="1173"/>
      <c r="K49" s="61">
        <v>72</v>
      </c>
      <c r="L49" s="62">
        <v>79</v>
      </c>
      <c r="M49" s="62">
        <v>122</v>
      </c>
      <c r="N49" s="62">
        <v>103</v>
      </c>
      <c r="O49" s="63">
        <v>97</v>
      </c>
      <c r="P49" s="46"/>
      <c r="Q49" s="46"/>
      <c r="R49" s="46"/>
      <c r="S49" s="46"/>
      <c r="T49" s="46"/>
      <c r="U49" s="46"/>
    </row>
    <row r="50" spans="1:21" ht="30.75" customHeight="1" x14ac:dyDescent="0.15">
      <c r="A50" s="46"/>
      <c r="B50" s="1166"/>
      <c r="C50" s="1167"/>
      <c r="D50" s="60"/>
      <c r="E50" s="1172" t="s">
        <v>15</v>
      </c>
      <c r="F50" s="1172"/>
      <c r="G50" s="1172"/>
      <c r="H50" s="1172"/>
      <c r="I50" s="1172"/>
      <c r="J50" s="1173"/>
      <c r="K50" s="61">
        <v>152</v>
      </c>
      <c r="L50" s="62">
        <v>134</v>
      </c>
      <c r="M50" s="62">
        <v>246</v>
      </c>
      <c r="N50" s="62">
        <v>121</v>
      </c>
      <c r="O50" s="63">
        <v>165</v>
      </c>
      <c r="P50" s="46"/>
      <c r="Q50" s="46"/>
      <c r="R50" s="46"/>
      <c r="S50" s="46"/>
      <c r="T50" s="46"/>
      <c r="U50" s="46"/>
    </row>
    <row r="51" spans="1:21" ht="30.75" customHeight="1" x14ac:dyDescent="0.15">
      <c r="A51" s="46"/>
      <c r="B51" s="1168"/>
      <c r="C51" s="1169"/>
      <c r="D51" s="64"/>
      <c r="E51" s="1172" t="s">
        <v>16</v>
      </c>
      <c r="F51" s="1172"/>
      <c r="G51" s="1172"/>
      <c r="H51" s="1172"/>
      <c r="I51" s="1172"/>
      <c r="J51" s="1173"/>
      <c r="K51" s="61">
        <v>0</v>
      </c>
      <c r="L51" s="62">
        <v>0</v>
      </c>
      <c r="M51" s="62" t="s">
        <v>496</v>
      </c>
      <c r="N51" s="62" t="s">
        <v>496</v>
      </c>
      <c r="O51" s="63" t="s">
        <v>496</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5617</v>
      </c>
      <c r="L52" s="62">
        <v>5611</v>
      </c>
      <c r="M52" s="62">
        <v>5742</v>
      </c>
      <c r="N52" s="62">
        <v>5994</v>
      </c>
      <c r="O52" s="63">
        <v>6052</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1270</v>
      </c>
      <c r="L53" s="67">
        <v>1279</v>
      </c>
      <c r="M53" s="67">
        <v>1413</v>
      </c>
      <c r="N53" s="67">
        <v>1452</v>
      </c>
      <c r="O53" s="68">
        <v>1492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551</v>
      </c>
      <c r="L57" s="79" t="s">
        <v>552</v>
      </c>
      <c r="M57" s="79" t="s">
        <v>553</v>
      </c>
      <c r="N57" s="79" t="s">
        <v>554</v>
      </c>
      <c r="O57" s="80" t="s">
        <v>555</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AwPXGeYmKAqGKq/FAWu6B6YcJhETGryj2YE+b8Uur91nq/EUqIqata3LXyyDZ0h+iEbHxZnoNV072NlN3vd0Q==" saltValue="5U3ptuMJ6I+a/NdWRbwkR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534</v>
      </c>
      <c r="J40" s="101" t="s">
        <v>535</v>
      </c>
      <c r="K40" s="101" t="s">
        <v>536</v>
      </c>
      <c r="L40" s="101" t="s">
        <v>537</v>
      </c>
      <c r="M40" s="102" t="s">
        <v>538</v>
      </c>
    </row>
    <row r="41" spans="2:13" ht="27.75" customHeight="1" x14ac:dyDescent="0.15">
      <c r="B41" s="1195" t="s">
        <v>30</v>
      </c>
      <c r="C41" s="1196"/>
      <c r="D41" s="103"/>
      <c r="E41" s="1201" t="s">
        <v>31</v>
      </c>
      <c r="F41" s="1201"/>
      <c r="G41" s="1201"/>
      <c r="H41" s="1202"/>
      <c r="I41" s="342">
        <v>61228</v>
      </c>
      <c r="J41" s="343">
        <v>63498</v>
      </c>
      <c r="K41" s="343">
        <v>62632</v>
      </c>
      <c r="L41" s="343">
        <v>59162</v>
      </c>
      <c r="M41" s="344">
        <v>57801</v>
      </c>
    </row>
    <row r="42" spans="2:13" ht="27.75" customHeight="1" x14ac:dyDescent="0.15">
      <c r="B42" s="1197"/>
      <c r="C42" s="1198"/>
      <c r="D42" s="104"/>
      <c r="E42" s="1203" t="s">
        <v>32</v>
      </c>
      <c r="F42" s="1203"/>
      <c r="G42" s="1203"/>
      <c r="H42" s="1204"/>
      <c r="I42" s="345">
        <v>4227</v>
      </c>
      <c r="J42" s="346">
        <v>4226</v>
      </c>
      <c r="K42" s="346">
        <v>1871</v>
      </c>
      <c r="L42" s="346">
        <v>1655</v>
      </c>
      <c r="M42" s="347">
        <v>1590</v>
      </c>
    </row>
    <row r="43" spans="2:13" ht="27.75" customHeight="1" x14ac:dyDescent="0.15">
      <c r="B43" s="1197"/>
      <c r="C43" s="1198"/>
      <c r="D43" s="104"/>
      <c r="E43" s="1203" t="s">
        <v>33</v>
      </c>
      <c r="F43" s="1203"/>
      <c r="G43" s="1203"/>
      <c r="H43" s="1204"/>
      <c r="I43" s="345">
        <v>17926</v>
      </c>
      <c r="J43" s="346">
        <v>18173</v>
      </c>
      <c r="K43" s="346">
        <v>18051</v>
      </c>
      <c r="L43" s="346">
        <v>17967</v>
      </c>
      <c r="M43" s="347">
        <v>19430</v>
      </c>
    </row>
    <row r="44" spans="2:13" ht="27.75" customHeight="1" x14ac:dyDescent="0.15">
      <c r="B44" s="1197"/>
      <c r="C44" s="1198"/>
      <c r="D44" s="104"/>
      <c r="E44" s="1203" t="s">
        <v>34</v>
      </c>
      <c r="F44" s="1203"/>
      <c r="G44" s="1203"/>
      <c r="H44" s="1204"/>
      <c r="I44" s="345">
        <v>463</v>
      </c>
      <c r="J44" s="346">
        <v>382</v>
      </c>
      <c r="K44" s="346">
        <v>298</v>
      </c>
      <c r="L44" s="346">
        <v>194</v>
      </c>
      <c r="M44" s="347">
        <v>99</v>
      </c>
    </row>
    <row r="45" spans="2:13" ht="27.75" customHeight="1" x14ac:dyDescent="0.15">
      <c r="B45" s="1197"/>
      <c r="C45" s="1198"/>
      <c r="D45" s="104"/>
      <c r="E45" s="1203" t="s">
        <v>35</v>
      </c>
      <c r="F45" s="1203"/>
      <c r="G45" s="1203"/>
      <c r="H45" s="1204"/>
      <c r="I45" s="345">
        <v>9597</v>
      </c>
      <c r="J45" s="346">
        <v>9372</v>
      </c>
      <c r="K45" s="346">
        <v>9314</v>
      </c>
      <c r="L45" s="346">
        <v>9300</v>
      </c>
      <c r="M45" s="347">
        <v>9535</v>
      </c>
    </row>
    <row r="46" spans="2:13" ht="27.75" customHeight="1" x14ac:dyDescent="0.15">
      <c r="B46" s="1197"/>
      <c r="C46" s="1198"/>
      <c r="D46" s="105"/>
      <c r="E46" s="1203" t="s">
        <v>36</v>
      </c>
      <c r="F46" s="1203"/>
      <c r="G46" s="1203"/>
      <c r="H46" s="1204"/>
      <c r="I46" s="345">
        <v>0</v>
      </c>
      <c r="J46" s="346" t="s">
        <v>496</v>
      </c>
      <c r="K46" s="346">
        <v>195</v>
      </c>
      <c r="L46" s="346" t="s">
        <v>496</v>
      </c>
      <c r="M46" s="347" t="s">
        <v>496</v>
      </c>
    </row>
    <row r="47" spans="2:13" ht="27.75" customHeight="1" x14ac:dyDescent="0.15">
      <c r="B47" s="1197"/>
      <c r="C47" s="1198"/>
      <c r="D47" s="106"/>
      <c r="E47" s="1205" t="s">
        <v>37</v>
      </c>
      <c r="F47" s="1206"/>
      <c r="G47" s="1206"/>
      <c r="H47" s="1207"/>
      <c r="I47" s="345" t="s">
        <v>496</v>
      </c>
      <c r="J47" s="346" t="s">
        <v>496</v>
      </c>
      <c r="K47" s="346" t="s">
        <v>496</v>
      </c>
      <c r="L47" s="346" t="s">
        <v>496</v>
      </c>
      <c r="M47" s="347" t="s">
        <v>496</v>
      </c>
    </row>
    <row r="48" spans="2:13" ht="27.75" customHeight="1" x14ac:dyDescent="0.15">
      <c r="B48" s="1197"/>
      <c r="C48" s="1198"/>
      <c r="D48" s="104"/>
      <c r="E48" s="1203" t="s">
        <v>38</v>
      </c>
      <c r="F48" s="1203"/>
      <c r="G48" s="1203"/>
      <c r="H48" s="1204"/>
      <c r="I48" s="345" t="s">
        <v>496</v>
      </c>
      <c r="J48" s="346" t="s">
        <v>496</v>
      </c>
      <c r="K48" s="346" t="s">
        <v>496</v>
      </c>
      <c r="L48" s="346" t="s">
        <v>496</v>
      </c>
      <c r="M48" s="347" t="s">
        <v>496</v>
      </c>
    </row>
    <row r="49" spans="2:13" ht="27.75" customHeight="1" x14ac:dyDescent="0.15">
      <c r="B49" s="1199"/>
      <c r="C49" s="1200"/>
      <c r="D49" s="104"/>
      <c r="E49" s="1203" t="s">
        <v>39</v>
      </c>
      <c r="F49" s="1203"/>
      <c r="G49" s="1203"/>
      <c r="H49" s="1204"/>
      <c r="I49" s="345" t="s">
        <v>496</v>
      </c>
      <c r="J49" s="346" t="s">
        <v>496</v>
      </c>
      <c r="K49" s="346" t="s">
        <v>496</v>
      </c>
      <c r="L49" s="346" t="s">
        <v>496</v>
      </c>
      <c r="M49" s="347" t="s">
        <v>496</v>
      </c>
    </row>
    <row r="50" spans="2:13" ht="27.75" customHeight="1" x14ac:dyDescent="0.15">
      <c r="B50" s="1208" t="s">
        <v>40</v>
      </c>
      <c r="C50" s="1209"/>
      <c r="D50" s="107"/>
      <c r="E50" s="1203" t="s">
        <v>41</v>
      </c>
      <c r="F50" s="1203"/>
      <c r="G50" s="1203"/>
      <c r="H50" s="1204"/>
      <c r="I50" s="345">
        <v>18765</v>
      </c>
      <c r="J50" s="346">
        <v>18159</v>
      </c>
      <c r="K50" s="346">
        <v>20138</v>
      </c>
      <c r="L50" s="346">
        <v>22270</v>
      </c>
      <c r="M50" s="347">
        <v>24406</v>
      </c>
    </row>
    <row r="51" spans="2:13" ht="27.75" customHeight="1" x14ac:dyDescent="0.15">
      <c r="B51" s="1197"/>
      <c r="C51" s="1198"/>
      <c r="D51" s="104"/>
      <c r="E51" s="1203" t="s">
        <v>42</v>
      </c>
      <c r="F51" s="1203"/>
      <c r="G51" s="1203"/>
      <c r="H51" s="1204"/>
      <c r="I51" s="345">
        <v>11710</v>
      </c>
      <c r="J51" s="346">
        <v>11199</v>
      </c>
      <c r="K51" s="346">
        <v>10821</v>
      </c>
      <c r="L51" s="346">
        <v>10187</v>
      </c>
      <c r="M51" s="347">
        <v>10506</v>
      </c>
    </row>
    <row r="52" spans="2:13" ht="27.75" customHeight="1" x14ac:dyDescent="0.15">
      <c r="B52" s="1199"/>
      <c r="C52" s="1200"/>
      <c r="D52" s="104"/>
      <c r="E52" s="1203" t="s">
        <v>43</v>
      </c>
      <c r="F52" s="1203"/>
      <c r="G52" s="1203"/>
      <c r="H52" s="1204"/>
      <c r="I52" s="345">
        <v>62422</v>
      </c>
      <c r="J52" s="346">
        <v>64107</v>
      </c>
      <c r="K52" s="346">
        <v>64245</v>
      </c>
      <c r="L52" s="346">
        <v>62049</v>
      </c>
      <c r="M52" s="347">
        <v>61147</v>
      </c>
    </row>
    <row r="53" spans="2:13" ht="27.75" customHeight="1" thickBot="1" x14ac:dyDescent="0.2">
      <c r="B53" s="1210" t="s">
        <v>19</v>
      </c>
      <c r="C53" s="1211"/>
      <c r="D53" s="108"/>
      <c r="E53" s="1212" t="s">
        <v>44</v>
      </c>
      <c r="F53" s="1212"/>
      <c r="G53" s="1212"/>
      <c r="H53" s="1213"/>
      <c r="I53" s="348">
        <v>544</v>
      </c>
      <c r="J53" s="349">
        <v>2185</v>
      </c>
      <c r="K53" s="349">
        <v>-2842</v>
      </c>
      <c r="L53" s="349">
        <v>-6228</v>
      </c>
      <c r="M53" s="350">
        <v>-7605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rCIjJJxX2PyNEHTjvR4M3eoC2SbgmWMa1PeRvAxwiBrYWWHEQd0EcvCPsvrsNvHxTkopgrW+WAzCXv0yb61GyQ==" saltValue="3YcKR9gG/dtfzURYES647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536</v>
      </c>
      <c r="G54" s="117" t="s">
        <v>537</v>
      </c>
      <c r="H54" s="118" t="s">
        <v>538</v>
      </c>
    </row>
    <row r="55" spans="2:8" ht="52.5" customHeight="1" x14ac:dyDescent="0.15">
      <c r="B55" s="119"/>
      <c r="C55" s="1222" t="s">
        <v>46</v>
      </c>
      <c r="D55" s="1222"/>
      <c r="E55" s="1223"/>
      <c r="F55" s="120">
        <v>8162</v>
      </c>
      <c r="G55" s="120">
        <v>9373</v>
      </c>
      <c r="H55" s="121">
        <v>9823</v>
      </c>
    </row>
    <row r="56" spans="2:8" ht="52.5" customHeight="1" x14ac:dyDescent="0.15">
      <c r="B56" s="122"/>
      <c r="C56" s="1224" t="s">
        <v>47</v>
      </c>
      <c r="D56" s="1224"/>
      <c r="E56" s="1225"/>
      <c r="F56" s="123">
        <v>4002</v>
      </c>
      <c r="G56" s="123">
        <v>4004</v>
      </c>
      <c r="H56" s="124">
        <v>4008</v>
      </c>
    </row>
    <row r="57" spans="2:8" ht="53.25" customHeight="1" x14ac:dyDescent="0.15">
      <c r="B57" s="122"/>
      <c r="C57" s="1226" t="s">
        <v>48</v>
      </c>
      <c r="D57" s="1226"/>
      <c r="E57" s="1227"/>
      <c r="F57" s="125">
        <v>8471</v>
      </c>
      <c r="G57" s="125">
        <v>9690</v>
      </c>
      <c r="H57" s="126">
        <v>11645</v>
      </c>
    </row>
    <row r="58" spans="2:8" ht="45.75" customHeight="1" x14ac:dyDescent="0.15">
      <c r="B58" s="127"/>
      <c r="C58" s="1214" t="s">
        <v>556</v>
      </c>
      <c r="D58" s="1215"/>
      <c r="E58" s="1216"/>
      <c r="F58" s="128">
        <v>2524</v>
      </c>
      <c r="G58" s="128">
        <v>2290</v>
      </c>
      <c r="H58" s="129">
        <v>2035</v>
      </c>
    </row>
    <row r="59" spans="2:8" ht="45.75" customHeight="1" x14ac:dyDescent="0.15">
      <c r="B59" s="127"/>
      <c r="C59" s="1214" t="s">
        <v>557</v>
      </c>
      <c r="D59" s="1215"/>
      <c r="E59" s="1216"/>
      <c r="F59" s="128">
        <v>839</v>
      </c>
      <c r="G59" s="128">
        <v>945</v>
      </c>
      <c r="H59" s="129">
        <v>1818</v>
      </c>
    </row>
    <row r="60" spans="2:8" ht="45.75" customHeight="1" x14ac:dyDescent="0.15">
      <c r="B60" s="127"/>
      <c r="C60" s="1214" t="s">
        <v>558</v>
      </c>
      <c r="D60" s="1215"/>
      <c r="E60" s="1216"/>
      <c r="F60" s="128">
        <v>1572</v>
      </c>
      <c r="G60" s="128">
        <v>1572</v>
      </c>
      <c r="H60" s="129">
        <v>1544</v>
      </c>
    </row>
    <row r="61" spans="2:8" ht="45.75" customHeight="1" x14ac:dyDescent="0.15">
      <c r="B61" s="127"/>
      <c r="C61" s="1214" t="s">
        <v>559</v>
      </c>
      <c r="D61" s="1215"/>
      <c r="E61" s="1216"/>
      <c r="F61" s="128">
        <v>810</v>
      </c>
      <c r="G61" s="128">
        <v>956</v>
      </c>
      <c r="H61" s="129">
        <v>1176</v>
      </c>
    </row>
    <row r="62" spans="2:8" ht="45.75" customHeight="1" thickBot="1" x14ac:dyDescent="0.2">
      <c r="B62" s="130"/>
      <c r="C62" s="1217" t="s">
        <v>560</v>
      </c>
      <c r="D62" s="1218"/>
      <c r="E62" s="1219"/>
      <c r="F62" s="131"/>
      <c r="G62" s="131"/>
      <c r="H62" s="132">
        <v>935</v>
      </c>
    </row>
    <row r="63" spans="2:8" ht="52.5" customHeight="1" thickBot="1" x14ac:dyDescent="0.2">
      <c r="B63" s="133"/>
      <c r="C63" s="1220" t="s">
        <v>49</v>
      </c>
      <c r="D63" s="1220"/>
      <c r="E63" s="1221"/>
      <c r="F63" s="134">
        <v>20636</v>
      </c>
      <c r="G63" s="134">
        <v>23066</v>
      </c>
      <c r="H63" s="135">
        <v>25476</v>
      </c>
    </row>
    <row r="64" spans="2:8" x14ac:dyDescent="0.15"/>
  </sheetData>
  <sheetProtection algorithmName="SHA-512" hashValue="eZCgX7YiTIT4l9S2AGxSMwKdPkt7iV2nDjan5KnikEmyB3m/eLo61AneqxfGB9kBIasaMyEzcIh1zWTh9aZmrQ==" saltValue="RQxzq7kvid1CvjfREPDO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7CFE3-5F96-4F43-9B53-DF547497BC7A}">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582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583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584</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585</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534</v>
      </c>
      <c r="BQ50" s="1233"/>
      <c r="BR50" s="1233"/>
      <c r="BS50" s="1233"/>
      <c r="BT50" s="1233"/>
      <c r="BU50" s="1233"/>
      <c r="BV50" s="1233"/>
      <c r="BW50" s="1233"/>
      <c r="BX50" s="1233" t="s">
        <v>535</v>
      </c>
      <c r="BY50" s="1233"/>
      <c r="BZ50" s="1233"/>
      <c r="CA50" s="1233"/>
      <c r="CB50" s="1233"/>
      <c r="CC50" s="1233"/>
      <c r="CD50" s="1233"/>
      <c r="CE50" s="1233"/>
      <c r="CF50" s="1233" t="s">
        <v>536</v>
      </c>
      <c r="CG50" s="1233"/>
      <c r="CH50" s="1233"/>
      <c r="CI50" s="1233"/>
      <c r="CJ50" s="1233"/>
      <c r="CK50" s="1233"/>
      <c r="CL50" s="1233"/>
      <c r="CM50" s="1233"/>
      <c r="CN50" s="1233" t="s">
        <v>537</v>
      </c>
      <c r="CO50" s="1233"/>
      <c r="CP50" s="1233"/>
      <c r="CQ50" s="1233"/>
      <c r="CR50" s="1233"/>
      <c r="CS50" s="1233"/>
      <c r="CT50" s="1233"/>
      <c r="CU50" s="1233"/>
      <c r="CV50" s="1233" t="s">
        <v>538</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586</v>
      </c>
      <c r="AO51" s="1231"/>
      <c r="AP51" s="1231"/>
      <c r="AQ51" s="1231"/>
      <c r="AR51" s="1231"/>
      <c r="AS51" s="1231"/>
      <c r="AT51" s="1231"/>
      <c r="AU51" s="1231"/>
      <c r="AV51" s="1231"/>
      <c r="AW51" s="1231"/>
      <c r="AX51" s="1231"/>
      <c r="AY51" s="1231"/>
      <c r="AZ51" s="1231"/>
      <c r="BA51" s="1231"/>
      <c r="BB51" s="1231" t="s">
        <v>587</v>
      </c>
      <c r="BC51" s="1231"/>
      <c r="BD51" s="1231"/>
      <c r="BE51" s="1231"/>
      <c r="BF51" s="1231"/>
      <c r="BG51" s="1231"/>
      <c r="BH51" s="1231"/>
      <c r="BI51" s="1231"/>
      <c r="BJ51" s="1231"/>
      <c r="BK51" s="1231"/>
      <c r="BL51" s="1231"/>
      <c r="BM51" s="1231"/>
      <c r="BN51" s="1231"/>
      <c r="BO51" s="1231"/>
      <c r="BP51" s="1228">
        <v>1.7</v>
      </c>
      <c r="BQ51" s="1228"/>
      <c r="BR51" s="1228"/>
      <c r="BS51" s="1228"/>
      <c r="BT51" s="1228"/>
      <c r="BU51" s="1228"/>
      <c r="BV51" s="1228"/>
      <c r="BW51" s="1228"/>
      <c r="BX51" s="1228">
        <v>7</v>
      </c>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588</v>
      </c>
      <c r="BC53" s="1231"/>
      <c r="BD53" s="1231"/>
      <c r="BE53" s="1231"/>
      <c r="BF53" s="1231"/>
      <c r="BG53" s="1231"/>
      <c r="BH53" s="1231"/>
      <c r="BI53" s="1231"/>
      <c r="BJ53" s="1231"/>
      <c r="BK53" s="1231"/>
      <c r="BL53" s="1231"/>
      <c r="BM53" s="1231"/>
      <c r="BN53" s="1231"/>
      <c r="BO53" s="1231"/>
      <c r="BP53" s="1228">
        <v>68.2</v>
      </c>
      <c r="BQ53" s="1228"/>
      <c r="BR53" s="1228"/>
      <c r="BS53" s="1228"/>
      <c r="BT53" s="1228"/>
      <c r="BU53" s="1228"/>
      <c r="BV53" s="1228"/>
      <c r="BW53" s="1228"/>
      <c r="BX53" s="1228">
        <v>67.400000000000006</v>
      </c>
      <c r="BY53" s="1228"/>
      <c r="BZ53" s="1228"/>
      <c r="CA53" s="1228"/>
      <c r="CB53" s="1228"/>
      <c r="CC53" s="1228"/>
      <c r="CD53" s="1228"/>
      <c r="CE53" s="1228"/>
      <c r="CF53" s="1228">
        <v>68.400000000000006</v>
      </c>
      <c r="CG53" s="1228"/>
      <c r="CH53" s="1228"/>
      <c r="CI53" s="1228"/>
      <c r="CJ53" s="1228"/>
      <c r="CK53" s="1228"/>
      <c r="CL53" s="1228"/>
      <c r="CM53" s="1228"/>
      <c r="CN53" s="1228">
        <v>69.8</v>
      </c>
      <c r="CO53" s="1228"/>
      <c r="CP53" s="1228"/>
      <c r="CQ53" s="1228"/>
      <c r="CR53" s="1228"/>
      <c r="CS53" s="1228"/>
      <c r="CT53" s="1228"/>
      <c r="CU53" s="1228"/>
      <c r="CV53" s="1228">
        <v>70.8</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589</v>
      </c>
      <c r="AO55" s="1233"/>
      <c r="AP55" s="1233"/>
      <c r="AQ55" s="1233"/>
      <c r="AR55" s="1233"/>
      <c r="AS55" s="1233"/>
      <c r="AT55" s="1233"/>
      <c r="AU55" s="1233"/>
      <c r="AV55" s="1233"/>
      <c r="AW55" s="1233"/>
      <c r="AX55" s="1233"/>
      <c r="AY55" s="1233"/>
      <c r="AZ55" s="1233"/>
      <c r="BA55" s="1233"/>
      <c r="BB55" s="1231" t="s">
        <v>587</v>
      </c>
      <c r="BC55" s="1231"/>
      <c r="BD55" s="1231"/>
      <c r="BE55" s="1231"/>
      <c r="BF55" s="1231"/>
      <c r="BG55" s="1231"/>
      <c r="BH55" s="1231"/>
      <c r="BI55" s="1231"/>
      <c r="BJ55" s="1231"/>
      <c r="BK55" s="1231"/>
      <c r="BL55" s="1231"/>
      <c r="BM55" s="1231"/>
      <c r="BN55" s="1231"/>
      <c r="BO55" s="1231"/>
      <c r="BP55" s="1228">
        <v>5.4</v>
      </c>
      <c r="BQ55" s="1228"/>
      <c r="BR55" s="1228"/>
      <c r="BS55" s="1228"/>
      <c r="BT55" s="1228"/>
      <c r="BU55" s="1228"/>
      <c r="BV55" s="1228"/>
      <c r="BW55" s="1228"/>
      <c r="BX55" s="1228">
        <v>3.9</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588</v>
      </c>
      <c r="BC57" s="1231"/>
      <c r="BD57" s="1231"/>
      <c r="BE57" s="1231"/>
      <c r="BF57" s="1231"/>
      <c r="BG57" s="1231"/>
      <c r="BH57" s="1231"/>
      <c r="BI57" s="1231"/>
      <c r="BJ57" s="1231"/>
      <c r="BK57" s="1231"/>
      <c r="BL57" s="1231"/>
      <c r="BM57" s="1231"/>
      <c r="BN57" s="1231"/>
      <c r="BO57" s="1231"/>
      <c r="BP57" s="1228">
        <v>62.5</v>
      </c>
      <c r="BQ57" s="1228"/>
      <c r="BR57" s="1228"/>
      <c r="BS57" s="1228"/>
      <c r="BT57" s="1228"/>
      <c r="BU57" s="1228"/>
      <c r="BV57" s="1228"/>
      <c r="BW57" s="1228"/>
      <c r="BX57" s="1228">
        <v>63.1</v>
      </c>
      <c r="BY57" s="1228"/>
      <c r="BZ57" s="1228"/>
      <c r="CA57" s="1228"/>
      <c r="CB57" s="1228"/>
      <c r="CC57" s="1228"/>
      <c r="CD57" s="1228"/>
      <c r="CE57" s="1228"/>
      <c r="CF57" s="1228">
        <v>63.2</v>
      </c>
      <c r="CG57" s="1228"/>
      <c r="CH57" s="1228"/>
      <c r="CI57" s="1228"/>
      <c r="CJ57" s="1228"/>
      <c r="CK57" s="1228"/>
      <c r="CL57" s="1228"/>
      <c r="CM57" s="1228"/>
      <c r="CN57" s="1228">
        <v>64</v>
      </c>
      <c r="CO57" s="1228"/>
      <c r="CP57" s="1228"/>
      <c r="CQ57" s="1228"/>
      <c r="CR57" s="1228"/>
      <c r="CS57" s="1228"/>
      <c r="CT57" s="1228"/>
      <c r="CU57" s="1228"/>
      <c r="CV57" s="1228">
        <v>65.599999999999994</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590</v>
      </c>
    </row>
    <row r="64" spans="1:109" x14ac:dyDescent="0.15">
      <c r="B64" s="259"/>
      <c r="G64" s="357"/>
      <c r="I64" s="369"/>
      <c r="J64" s="369"/>
      <c r="K64" s="369"/>
      <c r="L64" s="369"/>
      <c r="M64" s="369"/>
      <c r="N64" s="370"/>
      <c r="AM64" s="357"/>
      <c r="AN64" s="357" t="s">
        <v>583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591</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585</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534</v>
      </c>
      <c r="BQ72" s="1233"/>
      <c r="BR72" s="1233"/>
      <c r="BS72" s="1233"/>
      <c r="BT72" s="1233"/>
      <c r="BU72" s="1233"/>
      <c r="BV72" s="1233"/>
      <c r="BW72" s="1233"/>
      <c r="BX72" s="1233" t="s">
        <v>535</v>
      </c>
      <c r="BY72" s="1233"/>
      <c r="BZ72" s="1233"/>
      <c r="CA72" s="1233"/>
      <c r="CB72" s="1233"/>
      <c r="CC72" s="1233"/>
      <c r="CD72" s="1233"/>
      <c r="CE72" s="1233"/>
      <c r="CF72" s="1233" t="s">
        <v>536</v>
      </c>
      <c r="CG72" s="1233"/>
      <c r="CH72" s="1233"/>
      <c r="CI72" s="1233"/>
      <c r="CJ72" s="1233"/>
      <c r="CK72" s="1233"/>
      <c r="CL72" s="1233"/>
      <c r="CM72" s="1233"/>
      <c r="CN72" s="1233" t="s">
        <v>537</v>
      </c>
      <c r="CO72" s="1233"/>
      <c r="CP72" s="1233"/>
      <c r="CQ72" s="1233"/>
      <c r="CR72" s="1233"/>
      <c r="CS72" s="1233"/>
      <c r="CT72" s="1233"/>
      <c r="CU72" s="1233"/>
      <c r="CV72" s="1233" t="s">
        <v>538</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586</v>
      </c>
      <c r="AO73" s="1231"/>
      <c r="AP73" s="1231"/>
      <c r="AQ73" s="1231"/>
      <c r="AR73" s="1231"/>
      <c r="AS73" s="1231"/>
      <c r="AT73" s="1231"/>
      <c r="AU73" s="1231"/>
      <c r="AV73" s="1231"/>
      <c r="AW73" s="1231"/>
      <c r="AX73" s="1231"/>
      <c r="AY73" s="1231"/>
      <c r="AZ73" s="1231"/>
      <c r="BA73" s="1231"/>
      <c r="BB73" s="1231" t="s">
        <v>587</v>
      </c>
      <c r="BC73" s="1231"/>
      <c r="BD73" s="1231"/>
      <c r="BE73" s="1231"/>
      <c r="BF73" s="1231"/>
      <c r="BG73" s="1231"/>
      <c r="BH73" s="1231"/>
      <c r="BI73" s="1231"/>
      <c r="BJ73" s="1231"/>
      <c r="BK73" s="1231"/>
      <c r="BL73" s="1231"/>
      <c r="BM73" s="1231"/>
      <c r="BN73" s="1231"/>
      <c r="BO73" s="1231"/>
      <c r="BP73" s="1228">
        <v>1.7</v>
      </c>
      <c r="BQ73" s="1228"/>
      <c r="BR73" s="1228"/>
      <c r="BS73" s="1228"/>
      <c r="BT73" s="1228"/>
      <c r="BU73" s="1228"/>
      <c r="BV73" s="1228"/>
      <c r="BW73" s="1228"/>
      <c r="BX73" s="1228">
        <v>7</v>
      </c>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592</v>
      </c>
      <c r="BC75" s="1231"/>
      <c r="BD75" s="1231"/>
      <c r="BE75" s="1231"/>
      <c r="BF75" s="1231"/>
      <c r="BG75" s="1231"/>
      <c r="BH75" s="1231"/>
      <c r="BI75" s="1231"/>
      <c r="BJ75" s="1231"/>
      <c r="BK75" s="1231"/>
      <c r="BL75" s="1231"/>
      <c r="BM75" s="1231"/>
      <c r="BN75" s="1231"/>
      <c r="BO75" s="1231"/>
      <c r="BP75" s="1228">
        <v>4.0999999999999996</v>
      </c>
      <c r="BQ75" s="1228"/>
      <c r="BR75" s="1228"/>
      <c r="BS75" s="1228"/>
      <c r="BT75" s="1228"/>
      <c r="BU75" s="1228"/>
      <c r="BV75" s="1228"/>
      <c r="BW75" s="1228"/>
      <c r="BX75" s="1228">
        <v>3.9</v>
      </c>
      <c r="BY75" s="1228"/>
      <c r="BZ75" s="1228"/>
      <c r="CA75" s="1228"/>
      <c r="CB75" s="1228"/>
      <c r="CC75" s="1228"/>
      <c r="CD75" s="1228"/>
      <c r="CE75" s="1228"/>
      <c r="CF75" s="1228">
        <v>4.2</v>
      </c>
      <c r="CG75" s="1228"/>
      <c r="CH75" s="1228"/>
      <c r="CI75" s="1228"/>
      <c r="CJ75" s="1228"/>
      <c r="CK75" s="1228"/>
      <c r="CL75" s="1228"/>
      <c r="CM75" s="1228"/>
      <c r="CN75" s="1228">
        <v>4.3</v>
      </c>
      <c r="CO75" s="1228"/>
      <c r="CP75" s="1228"/>
      <c r="CQ75" s="1228"/>
      <c r="CR75" s="1228"/>
      <c r="CS75" s="1228"/>
      <c r="CT75" s="1228"/>
      <c r="CU75" s="1228"/>
      <c r="CV75" s="1228">
        <v>4.5</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589</v>
      </c>
      <c r="AO77" s="1233"/>
      <c r="AP77" s="1233"/>
      <c r="AQ77" s="1233"/>
      <c r="AR77" s="1233"/>
      <c r="AS77" s="1233"/>
      <c r="AT77" s="1233"/>
      <c r="AU77" s="1233"/>
      <c r="AV77" s="1233"/>
      <c r="AW77" s="1233"/>
      <c r="AX77" s="1233"/>
      <c r="AY77" s="1233"/>
      <c r="AZ77" s="1233"/>
      <c r="BA77" s="1233"/>
      <c r="BB77" s="1231" t="s">
        <v>587</v>
      </c>
      <c r="BC77" s="1231"/>
      <c r="BD77" s="1231"/>
      <c r="BE77" s="1231"/>
      <c r="BF77" s="1231"/>
      <c r="BG77" s="1231"/>
      <c r="BH77" s="1231"/>
      <c r="BI77" s="1231"/>
      <c r="BJ77" s="1231"/>
      <c r="BK77" s="1231"/>
      <c r="BL77" s="1231"/>
      <c r="BM77" s="1231"/>
      <c r="BN77" s="1231"/>
      <c r="BO77" s="1231"/>
      <c r="BP77" s="1228">
        <v>5.4</v>
      </c>
      <c r="BQ77" s="1228"/>
      <c r="BR77" s="1228"/>
      <c r="BS77" s="1228"/>
      <c r="BT77" s="1228"/>
      <c r="BU77" s="1228"/>
      <c r="BV77" s="1228"/>
      <c r="BW77" s="1228"/>
      <c r="BX77" s="1228">
        <v>3.9</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592</v>
      </c>
      <c r="BC79" s="1231"/>
      <c r="BD79" s="1231"/>
      <c r="BE79" s="1231"/>
      <c r="BF79" s="1231"/>
      <c r="BG79" s="1231"/>
      <c r="BH79" s="1231"/>
      <c r="BI79" s="1231"/>
      <c r="BJ79" s="1231"/>
      <c r="BK79" s="1231"/>
      <c r="BL79" s="1231"/>
      <c r="BM79" s="1231"/>
      <c r="BN79" s="1231"/>
      <c r="BO79" s="1231"/>
      <c r="BP79" s="1228">
        <v>4.2</v>
      </c>
      <c r="BQ79" s="1228"/>
      <c r="BR79" s="1228"/>
      <c r="BS79" s="1228"/>
      <c r="BT79" s="1228"/>
      <c r="BU79" s="1228"/>
      <c r="BV79" s="1228"/>
      <c r="BW79" s="1228"/>
      <c r="BX79" s="1228">
        <v>4.2</v>
      </c>
      <c r="BY79" s="1228"/>
      <c r="BZ79" s="1228"/>
      <c r="CA79" s="1228"/>
      <c r="CB79" s="1228"/>
      <c r="CC79" s="1228"/>
      <c r="CD79" s="1228"/>
      <c r="CE79" s="1228"/>
      <c r="CF79" s="1228">
        <v>4.5</v>
      </c>
      <c r="CG79" s="1228"/>
      <c r="CH79" s="1228"/>
      <c r="CI79" s="1228"/>
      <c r="CJ79" s="1228"/>
      <c r="CK79" s="1228"/>
      <c r="CL79" s="1228"/>
      <c r="CM79" s="1228"/>
      <c r="CN79" s="1228">
        <v>4.5999999999999996</v>
      </c>
      <c r="CO79" s="1228"/>
      <c r="CP79" s="1228"/>
      <c r="CQ79" s="1228"/>
      <c r="CR79" s="1228"/>
      <c r="CS79" s="1228"/>
      <c r="CT79" s="1228"/>
      <c r="CU79" s="1228"/>
      <c r="CV79" s="1228">
        <v>4.7</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Tow4yRvLzrPmnbeipsTsTYRtHcXrbW+GVJcTakDEDJyhdg6vkJdq2CQCq5sBZEExvQfoNGkQyERMKxNW+AezSg==" saltValue="lpfrA3dQcCiKliYPPHTM/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4FAC6-6F76-4479-9DCD-7C27F50B3C69}">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484</v>
      </c>
    </row>
  </sheetData>
  <sheetProtection algorithmName="SHA-512" hashValue="MRtBw/TrEW4lvtLQM/Aof9fAwSVl4fv5MO4L62EKnfqsa+BSAXxxCb/yL5xQmOZx1lxRjdOIk46HIthuPCFehQ==" saltValue="JdVmJpgy83480FJm8UXG7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95A15-CCAB-4841-B632-E897CC0EA101}">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484</v>
      </c>
    </row>
  </sheetData>
  <sheetProtection algorithmName="SHA-512" hashValue="cjsUIhpBlznnO1XU3rnTnt/MhwKN6LblFaDzls9HiWImPMWWRnJzBQDyDrtD3T+6Njvr91/3CK6VEonWQyYbHQ==" saltValue="33Yqrzp6lU/1wZ2zVQRrj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533</v>
      </c>
      <c r="G2" s="149"/>
      <c r="H2" s="150"/>
    </row>
    <row r="3" spans="1:8" x14ac:dyDescent="0.15">
      <c r="A3" s="146" t="s">
        <v>526</v>
      </c>
      <c r="B3" s="151"/>
      <c r="C3" s="152"/>
      <c r="D3" s="153">
        <v>81728</v>
      </c>
      <c r="E3" s="154"/>
      <c r="F3" s="155">
        <v>42836</v>
      </c>
      <c r="G3" s="156"/>
      <c r="H3" s="157"/>
    </row>
    <row r="4" spans="1:8" x14ac:dyDescent="0.15">
      <c r="A4" s="158"/>
      <c r="B4" s="159"/>
      <c r="C4" s="160"/>
      <c r="D4" s="161">
        <v>43620</v>
      </c>
      <c r="E4" s="162"/>
      <c r="F4" s="163">
        <v>22936</v>
      </c>
      <c r="G4" s="164"/>
      <c r="H4" s="165"/>
    </row>
    <row r="5" spans="1:8" x14ac:dyDescent="0.15">
      <c r="A5" s="146" t="s">
        <v>528</v>
      </c>
      <c r="B5" s="151"/>
      <c r="C5" s="152"/>
      <c r="D5" s="153">
        <v>89083</v>
      </c>
      <c r="E5" s="154"/>
      <c r="F5" s="155">
        <v>44161</v>
      </c>
      <c r="G5" s="156"/>
      <c r="H5" s="157"/>
    </row>
    <row r="6" spans="1:8" x14ac:dyDescent="0.15">
      <c r="A6" s="158"/>
      <c r="B6" s="159"/>
      <c r="C6" s="160"/>
      <c r="D6" s="161">
        <v>51056</v>
      </c>
      <c r="E6" s="162"/>
      <c r="F6" s="163">
        <v>23644</v>
      </c>
      <c r="G6" s="164"/>
      <c r="H6" s="165"/>
    </row>
    <row r="7" spans="1:8" x14ac:dyDescent="0.15">
      <c r="A7" s="146" t="s">
        <v>529</v>
      </c>
      <c r="B7" s="151"/>
      <c r="C7" s="152"/>
      <c r="D7" s="153">
        <v>67244</v>
      </c>
      <c r="E7" s="154"/>
      <c r="F7" s="155">
        <v>43955</v>
      </c>
      <c r="G7" s="156"/>
      <c r="H7" s="157"/>
    </row>
    <row r="8" spans="1:8" x14ac:dyDescent="0.15">
      <c r="A8" s="158"/>
      <c r="B8" s="159"/>
      <c r="C8" s="160"/>
      <c r="D8" s="161">
        <v>29577</v>
      </c>
      <c r="E8" s="162"/>
      <c r="F8" s="163">
        <v>21318</v>
      </c>
      <c r="G8" s="164"/>
      <c r="H8" s="165"/>
    </row>
    <row r="9" spans="1:8" x14ac:dyDescent="0.15">
      <c r="A9" s="146" t="s">
        <v>530</v>
      </c>
      <c r="B9" s="151"/>
      <c r="C9" s="152"/>
      <c r="D9" s="153">
        <v>44602</v>
      </c>
      <c r="E9" s="154"/>
      <c r="F9" s="155">
        <v>41921</v>
      </c>
      <c r="G9" s="156"/>
      <c r="H9" s="157"/>
    </row>
    <row r="10" spans="1:8" x14ac:dyDescent="0.15">
      <c r="A10" s="158"/>
      <c r="B10" s="159"/>
      <c r="C10" s="160"/>
      <c r="D10" s="161">
        <v>20700</v>
      </c>
      <c r="E10" s="162"/>
      <c r="F10" s="163">
        <v>21655</v>
      </c>
      <c r="G10" s="164"/>
      <c r="H10" s="165"/>
    </row>
    <row r="11" spans="1:8" x14ac:dyDescent="0.15">
      <c r="A11" s="146" t="s">
        <v>531</v>
      </c>
      <c r="B11" s="151"/>
      <c r="C11" s="152"/>
      <c r="D11" s="153">
        <v>74840</v>
      </c>
      <c r="E11" s="154"/>
      <c r="F11" s="155">
        <v>44585</v>
      </c>
      <c r="G11" s="156"/>
      <c r="H11" s="157"/>
    </row>
    <row r="12" spans="1:8" x14ac:dyDescent="0.15">
      <c r="A12" s="158"/>
      <c r="B12" s="159"/>
      <c r="C12" s="166"/>
      <c r="D12" s="161">
        <v>31737</v>
      </c>
      <c r="E12" s="162"/>
      <c r="F12" s="163">
        <v>23077</v>
      </c>
      <c r="G12" s="164"/>
      <c r="H12" s="165"/>
    </row>
    <row r="13" spans="1:8" x14ac:dyDescent="0.15">
      <c r="A13" s="146"/>
      <c r="B13" s="151"/>
      <c r="C13" s="152"/>
      <c r="D13" s="153">
        <v>71499</v>
      </c>
      <c r="E13" s="154"/>
      <c r="F13" s="155">
        <v>43492</v>
      </c>
      <c r="G13" s="167"/>
      <c r="H13" s="157"/>
    </row>
    <row r="14" spans="1:8" x14ac:dyDescent="0.15">
      <c r="A14" s="158"/>
      <c r="B14" s="159"/>
      <c r="C14" s="160"/>
      <c r="D14" s="161">
        <v>35338</v>
      </c>
      <c r="E14" s="162"/>
      <c r="F14" s="163">
        <v>22526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3.47</v>
      </c>
      <c r="C19" s="168">
        <f>ROUND(VALUE(SUBSTITUTE(実質収支比率等に係る経年分析!G$48,"▲","-")),2)</f>
        <v>3.33</v>
      </c>
      <c r="D19" s="168">
        <f>ROUND(VALUE(SUBSTITUTE(実質収支比率等に係る経年分析!H$48,"▲","-")),2)</f>
        <v>6.46</v>
      </c>
      <c r="E19" s="168">
        <f>ROUND(VALUE(SUBSTITUTE(実質収支比率等に係る経年分析!I$48,"▲","-")),2)</f>
        <v>6.54</v>
      </c>
      <c r="F19" s="168">
        <f>ROUND(VALUE(SUBSTITUTE(実質収支比率等に係る経年分析!J$48,"▲","-")),2)</f>
        <v>2.86</v>
      </c>
    </row>
    <row r="20" spans="1:11" x14ac:dyDescent="0.15">
      <c r="A20" s="168" t="s">
        <v>53</v>
      </c>
      <c r="B20" s="168">
        <f>ROUND(VALUE(SUBSTITUTE(実質収支比率等に係る経年分析!F$47,"▲","-")),2)</f>
        <v>24.86</v>
      </c>
      <c r="C20" s="168">
        <f>ROUND(VALUE(SUBSTITUTE(実質収支比率等に係る経年分析!G$47,"▲","-")),2)</f>
        <v>21.15</v>
      </c>
      <c r="D20" s="168">
        <f>ROUND(VALUE(SUBSTITUTE(実質収支比率等に係る経年分析!H$47,"▲","-")),2)</f>
        <v>22.16</v>
      </c>
      <c r="E20" s="168">
        <f>ROUND(VALUE(SUBSTITUTE(実質収支比率等に係る経年分析!I$47,"▲","-")),2)</f>
        <v>25.83</v>
      </c>
      <c r="F20" s="168">
        <f>ROUND(VALUE(SUBSTITUTE(実質収支比率等に係る経年分析!J$47,"▲","-")),2)</f>
        <v>26.53</v>
      </c>
    </row>
    <row r="21" spans="1:11" x14ac:dyDescent="0.15">
      <c r="A21" s="168" t="s">
        <v>54</v>
      </c>
      <c r="B21" s="168">
        <f>IF(ISNUMBER(VALUE(SUBSTITUTE(実質収支比率等に係る経年分析!F$49,"▲","-"))),ROUND(VALUE(SUBSTITUTE(実質収支比率等に係る経年分析!F$49,"▲","-")),2),NA())</f>
        <v>0.48</v>
      </c>
      <c r="C21" s="168">
        <f>IF(ISNUMBER(VALUE(SUBSTITUTE(実質収支比率等に係る経年分析!G$49,"▲","-"))),ROUND(VALUE(SUBSTITUTE(実質収支比率等に係る経年分析!G$49,"▲","-")),2),NA())</f>
        <v>-3.34</v>
      </c>
      <c r="D21" s="168">
        <f>IF(ISNUMBER(VALUE(SUBSTITUTE(実質収支比率等に係る経年分析!H$49,"▲","-"))),ROUND(VALUE(SUBSTITUTE(実質収支比率等に係る経年分析!H$49,"▲","-")),2),NA())</f>
        <v>4.93</v>
      </c>
      <c r="E21" s="168">
        <f>IF(ISNUMBER(VALUE(SUBSTITUTE(実質収支比率等に係る経年分析!I$49,"▲","-"))),ROUND(VALUE(SUBSTITUTE(実質収支比率等に係る経年分析!I$49,"▲","-")),2),NA())</f>
        <v>3.32</v>
      </c>
      <c r="F21" s="168">
        <f>IF(ISNUMBER(VALUE(SUBSTITUTE(実質収支比率等に係る経年分析!J$49,"▲","-"))),ROUND(VALUE(SUBSTITUTE(実質収支比率等に係る経年分析!J$49,"▲","-")),2),NA())</f>
        <v>-2.33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0.06</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0.1</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0.22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0.21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0.21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0.22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0.22</v>
      </c>
    </row>
    <row r="30" spans="1:11" x14ac:dyDescent="0.15">
      <c r="A30" s="169" t="str">
        <f>IF(連結実質赤字比率に係る赤字・黒字の構成分析!C$40="",NA(),連結実質赤字比率に係る赤字・黒字の構成分析!C$40)</f>
        <v>病院事業会計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1.96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1.35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1.18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0.64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0.23</v>
      </c>
    </row>
    <row r="31" spans="1:11" x14ac:dyDescent="0.15">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0.71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0.87</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0.33</v>
      </c>
    </row>
    <row r="32" spans="1:11" x14ac:dyDescent="0.15">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0.57999999999999996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0.97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0.98</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1.1599999999999999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1.1599999999999999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1.18</v>
      </c>
    </row>
    <row r="34" spans="1:16" x14ac:dyDescent="0.15">
      <c r="A34" s="169" t="str">
        <f>IF(連結実質赤字比率に係る赤字・黒字の構成分析!C$36="",NA(),連結実質赤字比率に係る赤字・黒字の構成分析!C$36)</f>
        <v>工業用水道事業会計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2.04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1.75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1.82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1.75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1.61</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3.47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3.32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6.46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6.54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2.86</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5.14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4.9000000000000004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4.74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4.2699999999999996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5617</v>
      </c>
      <c r="E42" s="170"/>
      <c r="F42" s="170"/>
      <c r="G42" s="170">
        <f>'実質公債費比率（分子）の構造'!L$52</f>
        <v>5611</v>
      </c>
      <c r="H42" s="170"/>
      <c r="I42" s="170"/>
      <c r="J42" s="170">
        <f>'実質公債費比率（分子）の構造'!M$52</f>
        <v>5742</v>
      </c>
      <c r="K42" s="170"/>
      <c r="L42" s="170"/>
      <c r="M42" s="170">
        <f>'実質公債費比率（分子）の構造'!N$52</f>
        <v>5994</v>
      </c>
      <c r="N42" s="170"/>
      <c r="O42" s="170"/>
      <c r="P42" s="170">
        <f>'実質公債費比率（分子）の構造'!O$52</f>
        <v>6052</v>
      </c>
    </row>
    <row r="43" spans="1:16" x14ac:dyDescent="0.15">
      <c r="A43" s="170" t="s">
        <v>16</v>
      </c>
      <c r="B43" s="170">
        <f>'実質公債費比率（分子）の構造'!K$51</f>
        <v>0</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152</v>
      </c>
      <c r="C44" s="170"/>
      <c r="D44" s="170"/>
      <c r="E44" s="170">
        <f>'実質公債費比率（分子）の構造'!L$50</f>
        <v>134</v>
      </c>
      <c r="F44" s="170"/>
      <c r="G44" s="170"/>
      <c r="H44" s="170">
        <f>'実質公債費比率（分子）の構造'!M$50</f>
        <v>246</v>
      </c>
      <c r="I44" s="170"/>
      <c r="J44" s="170"/>
      <c r="K44" s="170">
        <f>'実質公債費比率（分子）の構造'!N$50</f>
        <v>121</v>
      </c>
      <c r="L44" s="170"/>
      <c r="M44" s="170"/>
      <c r="N44" s="170">
        <f>'実質公債費比率（分子）の構造'!O$50</f>
        <v>165</v>
      </c>
      <c r="O44" s="170"/>
      <c r="P44" s="170"/>
    </row>
    <row r="45" spans="1:16" x14ac:dyDescent="0.15">
      <c r="A45" s="170" t="s">
        <v>63</v>
      </c>
      <c r="B45" s="170">
        <f>'実質公債費比率（分子）の構造'!K$49</f>
        <v>72</v>
      </c>
      <c r="C45" s="170"/>
      <c r="D45" s="170"/>
      <c r="E45" s="170">
        <f>'実質公債費比率（分子）の構造'!L$49</f>
        <v>79</v>
      </c>
      <c r="F45" s="170"/>
      <c r="G45" s="170"/>
      <c r="H45" s="170">
        <f>'実質公債費比率（分子）の構造'!M$49</f>
        <v>122</v>
      </c>
      <c r="I45" s="170"/>
      <c r="J45" s="170"/>
      <c r="K45" s="170">
        <f>'実質公債費比率（分子）の構造'!N$49</f>
        <v>103</v>
      </c>
      <c r="L45" s="170"/>
      <c r="M45" s="170"/>
      <c r="N45" s="170">
        <f>'実質公債費比率（分子）の構造'!O$49</f>
        <v>97</v>
      </c>
      <c r="O45" s="170"/>
      <c r="P45" s="170"/>
    </row>
    <row r="46" spans="1:16" x14ac:dyDescent="0.15">
      <c r="A46" s="170" t="s">
        <v>64</v>
      </c>
      <c r="B46" s="170">
        <f>'実質公債費比率（分子）の構造'!K$48</f>
        <v>1505</v>
      </c>
      <c r="C46" s="170"/>
      <c r="D46" s="170"/>
      <c r="E46" s="170">
        <f>'実質公債費比率（分子）の構造'!L$48</f>
        <v>1496</v>
      </c>
      <c r="F46" s="170"/>
      <c r="G46" s="170"/>
      <c r="H46" s="170">
        <f>'実質公債費比率（分子）の構造'!M$48</f>
        <v>1563</v>
      </c>
      <c r="I46" s="170"/>
      <c r="J46" s="170"/>
      <c r="K46" s="170">
        <f>'実質公債費比率（分子）の構造'!N$48</f>
        <v>1552</v>
      </c>
      <c r="L46" s="170"/>
      <c r="M46" s="170"/>
      <c r="N46" s="170">
        <f>'実質公債費比率（分子）の構造'!O$48</f>
        <v>1600</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5158</v>
      </c>
      <c r="C49" s="170"/>
      <c r="D49" s="170"/>
      <c r="E49" s="170">
        <f>'実質公債費比率（分子）の構造'!L$45</f>
        <v>5181</v>
      </c>
      <c r="F49" s="170"/>
      <c r="G49" s="170"/>
      <c r="H49" s="170">
        <f>'実質公債費比率（分子）の構造'!M$45</f>
        <v>5224</v>
      </c>
      <c r="I49" s="170"/>
      <c r="J49" s="170"/>
      <c r="K49" s="170">
        <f>'実質公債費比率（分子）の構造'!N$45</f>
        <v>5670</v>
      </c>
      <c r="L49" s="170"/>
      <c r="M49" s="170"/>
      <c r="N49" s="170">
        <f>'実質公債費比率（分子）の構造'!O$45</f>
        <v>5682</v>
      </c>
      <c r="O49" s="170"/>
      <c r="P49" s="170"/>
    </row>
    <row r="50" spans="1:16" x14ac:dyDescent="0.15">
      <c r="A50" s="170" t="s">
        <v>67</v>
      </c>
      <c r="B50" s="170" t="e">
        <f>NA()</f>
        <v>#N/A</v>
      </c>
      <c r="C50" s="170">
        <f>IF(ISNUMBER('実質公債費比率（分子）の構造'!K$53),'実質公債費比率（分子）の構造'!K$53,NA())</f>
        <v>1270</v>
      </c>
      <c r="D50" s="170" t="e">
        <f>NA()</f>
        <v>#N/A</v>
      </c>
      <c r="E50" s="170" t="e">
        <f>NA()</f>
        <v>#N/A</v>
      </c>
      <c r="F50" s="170">
        <f>IF(ISNUMBER('実質公債費比率（分子）の構造'!L$53),'実質公債費比率（分子）の構造'!L$53,NA())</f>
        <v>1279</v>
      </c>
      <c r="G50" s="170" t="e">
        <f>NA()</f>
        <v>#N/A</v>
      </c>
      <c r="H50" s="170" t="e">
        <f>NA()</f>
        <v>#N/A</v>
      </c>
      <c r="I50" s="170">
        <f>IF(ISNUMBER('実質公債費比率（分子）の構造'!M$53),'実質公債費比率（分子）の構造'!M$53,NA())</f>
        <v>1413</v>
      </c>
      <c r="J50" s="170" t="e">
        <f>NA()</f>
        <v>#N/A</v>
      </c>
      <c r="K50" s="170" t="e">
        <f>NA()</f>
        <v>#N/A</v>
      </c>
      <c r="L50" s="170">
        <f>IF(ISNUMBER('実質公債費比率（分子）の構造'!N$53),'実質公債費比率（分子）の構造'!N$53,NA())</f>
        <v>1452</v>
      </c>
      <c r="M50" s="170" t="e">
        <f>NA()</f>
        <v>#N/A</v>
      </c>
      <c r="N50" s="170" t="e">
        <f>NA()</f>
        <v>#N/A</v>
      </c>
      <c r="O50" s="170">
        <f>IF(ISNUMBER('実質公債費比率（分子）の構造'!O$53),'実質公債費比率（分子）の構造'!O$53,NA())</f>
        <v>1492</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62422</v>
      </c>
      <c r="E56" s="169"/>
      <c r="F56" s="169"/>
      <c r="G56" s="169">
        <f>'将来負担比率（分子）の構造'!J$52</f>
        <v>64107</v>
      </c>
      <c r="H56" s="169"/>
      <c r="I56" s="169"/>
      <c r="J56" s="169">
        <f>'将来負担比率（分子）の構造'!K$52</f>
        <v>64245</v>
      </c>
      <c r="K56" s="169"/>
      <c r="L56" s="169"/>
      <c r="M56" s="169">
        <f>'将来負担比率（分子）の構造'!L$52</f>
        <v>62049</v>
      </c>
      <c r="N56" s="169"/>
      <c r="O56" s="169"/>
      <c r="P56" s="169">
        <f>'将来負担比率（分子）の構造'!M$52</f>
        <v>61147</v>
      </c>
    </row>
    <row r="57" spans="1:16" x14ac:dyDescent="0.15">
      <c r="A57" s="169" t="s">
        <v>42</v>
      </c>
      <c r="B57" s="169"/>
      <c r="C57" s="169"/>
      <c r="D57" s="169">
        <f>'将来負担比率（分子）の構造'!I$51</f>
        <v>11710</v>
      </c>
      <c r="E57" s="169"/>
      <c r="F57" s="169"/>
      <c r="G57" s="169">
        <f>'将来負担比率（分子）の構造'!J$51</f>
        <v>11199</v>
      </c>
      <c r="H57" s="169"/>
      <c r="I57" s="169"/>
      <c r="J57" s="169">
        <f>'将来負担比率（分子）の構造'!K$51</f>
        <v>10821</v>
      </c>
      <c r="K57" s="169"/>
      <c r="L57" s="169"/>
      <c r="M57" s="169">
        <f>'将来負担比率（分子）の構造'!L$51</f>
        <v>10187</v>
      </c>
      <c r="N57" s="169"/>
      <c r="O57" s="169"/>
      <c r="P57" s="169">
        <f>'将来負担比率（分子）の構造'!M$51</f>
        <v>10506</v>
      </c>
    </row>
    <row r="58" spans="1:16" x14ac:dyDescent="0.15">
      <c r="A58" s="169" t="s">
        <v>41</v>
      </c>
      <c r="B58" s="169"/>
      <c r="C58" s="169"/>
      <c r="D58" s="169">
        <f>'将来負担比率（分子）の構造'!I$50</f>
        <v>18765</v>
      </c>
      <c r="E58" s="169"/>
      <c r="F58" s="169"/>
      <c r="G58" s="169">
        <f>'将来負担比率（分子）の構造'!J$50</f>
        <v>18159</v>
      </c>
      <c r="H58" s="169"/>
      <c r="I58" s="169"/>
      <c r="J58" s="169">
        <f>'将来負担比率（分子）の構造'!K$50</f>
        <v>20138</v>
      </c>
      <c r="K58" s="169"/>
      <c r="L58" s="169"/>
      <c r="M58" s="169">
        <f>'将来負担比率（分子）の構造'!L$50</f>
        <v>22270</v>
      </c>
      <c r="N58" s="169"/>
      <c r="O58" s="169"/>
      <c r="P58" s="169">
        <f>'将来負担比率（分子）の構造'!M$50</f>
        <v>24406</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0</v>
      </c>
      <c r="C61" s="169"/>
      <c r="D61" s="169"/>
      <c r="E61" s="169" t="str">
        <f>'将来負担比率（分子）の構造'!J$46</f>
        <v>-</v>
      </c>
      <c r="F61" s="169"/>
      <c r="G61" s="169"/>
      <c r="H61" s="169">
        <f>'将来負担比率（分子）の構造'!K$46</f>
        <v>195</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9597</v>
      </c>
      <c r="C62" s="169"/>
      <c r="D62" s="169"/>
      <c r="E62" s="169">
        <f>'将来負担比率（分子）の構造'!J$45</f>
        <v>9372</v>
      </c>
      <c r="F62" s="169"/>
      <c r="G62" s="169"/>
      <c r="H62" s="169">
        <f>'将来負担比率（分子）の構造'!K$45</f>
        <v>9314</v>
      </c>
      <c r="I62" s="169"/>
      <c r="J62" s="169"/>
      <c r="K62" s="169">
        <f>'将来負担比率（分子）の構造'!L$45</f>
        <v>9300</v>
      </c>
      <c r="L62" s="169"/>
      <c r="M62" s="169"/>
      <c r="N62" s="169">
        <f>'将来負担比率（分子）の構造'!M$45</f>
        <v>9535</v>
      </c>
      <c r="O62" s="169"/>
      <c r="P62" s="169"/>
    </row>
    <row r="63" spans="1:16" x14ac:dyDescent="0.15">
      <c r="A63" s="169" t="s">
        <v>34</v>
      </c>
      <c r="B63" s="169">
        <f>'将来負担比率（分子）の構造'!I$44</f>
        <v>463</v>
      </c>
      <c r="C63" s="169"/>
      <c r="D63" s="169"/>
      <c r="E63" s="169">
        <f>'将来負担比率（分子）の構造'!J$44</f>
        <v>382</v>
      </c>
      <c r="F63" s="169"/>
      <c r="G63" s="169"/>
      <c r="H63" s="169">
        <f>'将来負担比率（分子）の構造'!K$44</f>
        <v>298</v>
      </c>
      <c r="I63" s="169"/>
      <c r="J63" s="169"/>
      <c r="K63" s="169">
        <f>'将来負担比率（分子）の構造'!L$44</f>
        <v>194</v>
      </c>
      <c r="L63" s="169"/>
      <c r="M63" s="169"/>
      <c r="N63" s="169">
        <f>'将来負担比率（分子）の構造'!M$44</f>
        <v>99</v>
      </c>
      <c r="O63" s="169"/>
      <c r="P63" s="169"/>
    </row>
    <row r="64" spans="1:16" x14ac:dyDescent="0.15">
      <c r="A64" s="169" t="s">
        <v>33</v>
      </c>
      <c r="B64" s="169">
        <f>'将来負担比率（分子）の構造'!I$43</f>
        <v>17926</v>
      </c>
      <c r="C64" s="169"/>
      <c r="D64" s="169"/>
      <c r="E64" s="169">
        <f>'将来負担比率（分子）の構造'!J$43</f>
        <v>18173</v>
      </c>
      <c r="F64" s="169"/>
      <c r="G64" s="169"/>
      <c r="H64" s="169">
        <f>'将来負担比率（分子）の構造'!K$43</f>
        <v>18051</v>
      </c>
      <c r="I64" s="169"/>
      <c r="J64" s="169"/>
      <c r="K64" s="169">
        <f>'将来負担比率（分子）の構造'!L$43</f>
        <v>17967</v>
      </c>
      <c r="L64" s="169"/>
      <c r="M64" s="169"/>
      <c r="N64" s="169">
        <f>'将来負担比率（分子）の構造'!M$43</f>
        <v>19430</v>
      </c>
      <c r="O64" s="169"/>
      <c r="P64" s="169"/>
    </row>
    <row r="65" spans="1:16" x14ac:dyDescent="0.15">
      <c r="A65" s="169" t="s">
        <v>32</v>
      </c>
      <c r="B65" s="169">
        <f>'将来負担比率（分子）の構造'!I$42</f>
        <v>4227</v>
      </c>
      <c r="C65" s="169"/>
      <c r="D65" s="169"/>
      <c r="E65" s="169">
        <f>'将来負担比率（分子）の構造'!J$42</f>
        <v>4226</v>
      </c>
      <c r="F65" s="169"/>
      <c r="G65" s="169"/>
      <c r="H65" s="169">
        <f>'将来負担比率（分子）の構造'!K$42</f>
        <v>1871</v>
      </c>
      <c r="I65" s="169"/>
      <c r="J65" s="169"/>
      <c r="K65" s="169">
        <f>'将来負担比率（分子）の構造'!L$42</f>
        <v>1655</v>
      </c>
      <c r="L65" s="169"/>
      <c r="M65" s="169"/>
      <c r="N65" s="169">
        <f>'将来負担比率（分子）の構造'!M$42</f>
        <v>1590</v>
      </c>
      <c r="O65" s="169"/>
      <c r="P65" s="169"/>
    </row>
    <row r="66" spans="1:16" x14ac:dyDescent="0.15">
      <c r="A66" s="169" t="s">
        <v>31</v>
      </c>
      <c r="B66" s="169">
        <f>'将来負担比率（分子）の構造'!I$41</f>
        <v>61228</v>
      </c>
      <c r="C66" s="169"/>
      <c r="D66" s="169"/>
      <c r="E66" s="169">
        <f>'将来負担比率（分子）の構造'!J$41</f>
        <v>63498</v>
      </c>
      <c r="F66" s="169"/>
      <c r="G66" s="169"/>
      <c r="H66" s="169">
        <f>'将来負担比率（分子）の構造'!K$41</f>
        <v>62632</v>
      </c>
      <c r="I66" s="169"/>
      <c r="J66" s="169"/>
      <c r="K66" s="169">
        <f>'将来負担比率（分子）の構造'!L$41</f>
        <v>59162</v>
      </c>
      <c r="L66" s="169"/>
      <c r="M66" s="169"/>
      <c r="N66" s="169">
        <f>'将来負担比率（分子）の構造'!M$41</f>
        <v>57801</v>
      </c>
      <c r="O66" s="169"/>
      <c r="P66" s="169"/>
    </row>
    <row r="67" spans="1:16" x14ac:dyDescent="0.15">
      <c r="A67" s="169" t="s">
        <v>71</v>
      </c>
      <c r="B67" s="169" t="e">
        <f>NA()</f>
        <v>#N/A</v>
      </c>
      <c r="C67" s="169">
        <f>IF(ISNUMBER('将来負担比率（分子）の構造'!I$53), IF('将来負担比率（分子）の構造'!I$53 &lt; 0, 0, '将来負担比率（分子）の構造'!I$53), NA())</f>
        <v>544</v>
      </c>
      <c r="D67" s="169" t="e">
        <f>NA()</f>
        <v>#N/A</v>
      </c>
      <c r="E67" s="169" t="e">
        <f>NA()</f>
        <v>#N/A</v>
      </c>
      <c r="F67" s="169">
        <f>IF(ISNUMBER('将来負担比率（分子）の構造'!J$53), IF('将来負担比率（分子）の構造'!J$53 &lt; 0, 0, '将来負担比率（分子）の構造'!J$53), NA())</f>
        <v>2185</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8162</v>
      </c>
      <c r="C72" s="173">
        <f>基金残高に係る経年分析!G55</f>
        <v>9373</v>
      </c>
      <c r="D72" s="173">
        <f>基金残高に係る経年分析!H55</f>
        <v>9823</v>
      </c>
    </row>
    <row r="73" spans="1:16" x14ac:dyDescent="0.15">
      <c r="A73" s="172" t="s">
        <v>74</v>
      </c>
      <c r="B73" s="173">
        <f>基金残高に係る経年分析!F56</f>
        <v>4002</v>
      </c>
      <c r="C73" s="173">
        <f>基金残高に係る経年分析!G56</f>
        <v>4004</v>
      </c>
      <c r="D73" s="173">
        <f>基金残高に係る経年分析!H56</f>
        <v>4008</v>
      </c>
    </row>
    <row r="74" spans="1:16" x14ac:dyDescent="0.15">
      <c r="A74" s="172" t="s">
        <v>75</v>
      </c>
      <c r="B74" s="173">
        <f>基金残高に係る経年分析!F57</f>
        <v>8471</v>
      </c>
      <c r="C74" s="173">
        <f>基金残高に係る経年分析!G57</f>
        <v>9690</v>
      </c>
      <c r="D74" s="173">
        <f>基金残高に係る経年分析!H57</f>
        <v>11645</v>
      </c>
    </row>
  </sheetData>
  <sheetProtection algorithmName="SHA-512" hashValue="q6SdQmXPgzZxVrSRNjU01x6+QqOe7OcQdkaX2yVXZ9k8giJ4mHaKEOk+GM5vn7Ln2nIP+sh5fJZF/cv7D+0YXA==" saltValue="UVR6kJpvkJqs3eh5yfUM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18612675</v>
      </c>
      <c r="S5" s="626"/>
      <c r="T5" s="626"/>
      <c r="U5" s="626"/>
      <c r="V5" s="626"/>
      <c r="W5" s="626"/>
      <c r="X5" s="626"/>
      <c r="Y5" s="627"/>
      <c r="Z5" s="628">
        <v>24.3</v>
      </c>
      <c r="AA5" s="628"/>
      <c r="AB5" s="628"/>
      <c r="AC5" s="628"/>
      <c r="AD5" s="629">
        <v>17696725</v>
      </c>
      <c r="AE5" s="629"/>
      <c r="AF5" s="629"/>
      <c r="AG5" s="629"/>
      <c r="AH5" s="629"/>
      <c r="AI5" s="629"/>
      <c r="AJ5" s="629"/>
      <c r="AK5" s="629"/>
      <c r="AL5" s="630">
        <v>44.7</v>
      </c>
      <c r="AM5" s="631"/>
      <c r="AN5" s="631"/>
      <c r="AO5" s="632"/>
      <c r="AP5" s="622" t="s">
        <v>216</v>
      </c>
      <c r="AQ5" s="623"/>
      <c r="AR5" s="623"/>
      <c r="AS5" s="623"/>
      <c r="AT5" s="623"/>
      <c r="AU5" s="623"/>
      <c r="AV5" s="623"/>
      <c r="AW5" s="623"/>
      <c r="AX5" s="623"/>
      <c r="AY5" s="623"/>
      <c r="AZ5" s="623"/>
      <c r="BA5" s="623"/>
      <c r="BB5" s="623"/>
      <c r="BC5" s="623"/>
      <c r="BD5" s="623"/>
      <c r="BE5" s="623"/>
      <c r="BF5" s="624"/>
      <c r="BG5" s="636">
        <v>17688877</v>
      </c>
      <c r="BH5" s="637"/>
      <c r="BI5" s="637"/>
      <c r="BJ5" s="637"/>
      <c r="BK5" s="637"/>
      <c r="BL5" s="637"/>
      <c r="BM5" s="637"/>
      <c r="BN5" s="638"/>
      <c r="BO5" s="639">
        <v>95</v>
      </c>
      <c r="BP5" s="639"/>
      <c r="BQ5" s="639"/>
      <c r="BR5" s="639"/>
      <c r="BS5" s="640">
        <v>204210</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650012</v>
      </c>
      <c r="S6" s="637"/>
      <c r="T6" s="637"/>
      <c r="U6" s="637"/>
      <c r="V6" s="637"/>
      <c r="W6" s="637"/>
      <c r="X6" s="637"/>
      <c r="Y6" s="638"/>
      <c r="Z6" s="639">
        <v>0.8</v>
      </c>
      <c r="AA6" s="639"/>
      <c r="AB6" s="639"/>
      <c r="AC6" s="639"/>
      <c r="AD6" s="640">
        <v>650012</v>
      </c>
      <c r="AE6" s="640"/>
      <c r="AF6" s="640"/>
      <c r="AG6" s="640"/>
      <c r="AH6" s="640"/>
      <c r="AI6" s="640"/>
      <c r="AJ6" s="640"/>
      <c r="AK6" s="640"/>
      <c r="AL6" s="641">
        <v>1.6</v>
      </c>
      <c r="AM6" s="642"/>
      <c r="AN6" s="642"/>
      <c r="AO6" s="643"/>
      <c r="AP6" s="633" t="s">
        <v>221</v>
      </c>
      <c r="AQ6" s="634"/>
      <c r="AR6" s="634"/>
      <c r="AS6" s="634"/>
      <c r="AT6" s="634"/>
      <c r="AU6" s="634"/>
      <c r="AV6" s="634"/>
      <c r="AW6" s="634"/>
      <c r="AX6" s="634"/>
      <c r="AY6" s="634"/>
      <c r="AZ6" s="634"/>
      <c r="BA6" s="634"/>
      <c r="BB6" s="634"/>
      <c r="BC6" s="634"/>
      <c r="BD6" s="634"/>
      <c r="BE6" s="634"/>
      <c r="BF6" s="635"/>
      <c r="BG6" s="636">
        <v>17688877</v>
      </c>
      <c r="BH6" s="637"/>
      <c r="BI6" s="637"/>
      <c r="BJ6" s="637"/>
      <c r="BK6" s="637"/>
      <c r="BL6" s="637"/>
      <c r="BM6" s="637"/>
      <c r="BN6" s="638"/>
      <c r="BO6" s="639">
        <v>95</v>
      </c>
      <c r="BP6" s="639"/>
      <c r="BQ6" s="639"/>
      <c r="BR6" s="639"/>
      <c r="BS6" s="640">
        <v>204210</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349422</v>
      </c>
      <c r="CS6" s="637"/>
      <c r="CT6" s="637"/>
      <c r="CU6" s="637"/>
      <c r="CV6" s="637"/>
      <c r="CW6" s="637"/>
      <c r="CX6" s="637"/>
      <c r="CY6" s="638"/>
      <c r="CZ6" s="630">
        <v>0.5</v>
      </c>
      <c r="DA6" s="631"/>
      <c r="DB6" s="631"/>
      <c r="DC6" s="647"/>
      <c r="DD6" s="645" t="s">
        <v>122</v>
      </c>
      <c r="DE6" s="637"/>
      <c r="DF6" s="637"/>
      <c r="DG6" s="637"/>
      <c r="DH6" s="637"/>
      <c r="DI6" s="637"/>
      <c r="DJ6" s="637"/>
      <c r="DK6" s="637"/>
      <c r="DL6" s="637"/>
      <c r="DM6" s="637"/>
      <c r="DN6" s="637"/>
      <c r="DO6" s="637"/>
      <c r="DP6" s="638"/>
      <c r="DQ6" s="645">
        <v>348984</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11033</v>
      </c>
      <c r="S7" s="637"/>
      <c r="T7" s="637"/>
      <c r="U7" s="637"/>
      <c r="V7" s="637"/>
      <c r="W7" s="637"/>
      <c r="X7" s="637"/>
      <c r="Y7" s="638"/>
      <c r="Z7" s="639">
        <v>0</v>
      </c>
      <c r="AA7" s="639"/>
      <c r="AB7" s="639"/>
      <c r="AC7" s="639"/>
      <c r="AD7" s="640">
        <v>11033</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7618798</v>
      </c>
      <c r="BH7" s="637"/>
      <c r="BI7" s="637"/>
      <c r="BJ7" s="637"/>
      <c r="BK7" s="637"/>
      <c r="BL7" s="637"/>
      <c r="BM7" s="637"/>
      <c r="BN7" s="638"/>
      <c r="BO7" s="639">
        <v>40.9</v>
      </c>
      <c r="BP7" s="639"/>
      <c r="BQ7" s="639"/>
      <c r="BR7" s="639"/>
      <c r="BS7" s="640">
        <v>204210</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8851168</v>
      </c>
      <c r="CS7" s="637"/>
      <c r="CT7" s="637"/>
      <c r="CU7" s="637"/>
      <c r="CV7" s="637"/>
      <c r="CW7" s="637"/>
      <c r="CX7" s="637"/>
      <c r="CY7" s="638"/>
      <c r="CZ7" s="639">
        <v>11.9</v>
      </c>
      <c r="DA7" s="639"/>
      <c r="DB7" s="639"/>
      <c r="DC7" s="639"/>
      <c r="DD7" s="645">
        <v>185386</v>
      </c>
      <c r="DE7" s="637"/>
      <c r="DF7" s="637"/>
      <c r="DG7" s="637"/>
      <c r="DH7" s="637"/>
      <c r="DI7" s="637"/>
      <c r="DJ7" s="637"/>
      <c r="DK7" s="637"/>
      <c r="DL7" s="637"/>
      <c r="DM7" s="637"/>
      <c r="DN7" s="637"/>
      <c r="DO7" s="637"/>
      <c r="DP7" s="638"/>
      <c r="DQ7" s="645">
        <v>7072228</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102004</v>
      </c>
      <c r="S8" s="637"/>
      <c r="T8" s="637"/>
      <c r="U8" s="637"/>
      <c r="V8" s="637"/>
      <c r="W8" s="637"/>
      <c r="X8" s="637"/>
      <c r="Y8" s="638"/>
      <c r="Z8" s="639">
        <v>0.1</v>
      </c>
      <c r="AA8" s="639"/>
      <c r="AB8" s="639"/>
      <c r="AC8" s="639"/>
      <c r="AD8" s="640">
        <v>102004</v>
      </c>
      <c r="AE8" s="640"/>
      <c r="AF8" s="640"/>
      <c r="AG8" s="640"/>
      <c r="AH8" s="640"/>
      <c r="AI8" s="640"/>
      <c r="AJ8" s="640"/>
      <c r="AK8" s="640"/>
      <c r="AL8" s="641">
        <v>0.3</v>
      </c>
      <c r="AM8" s="642"/>
      <c r="AN8" s="642"/>
      <c r="AO8" s="643"/>
      <c r="AP8" s="633" t="s">
        <v>227</v>
      </c>
      <c r="AQ8" s="634"/>
      <c r="AR8" s="634"/>
      <c r="AS8" s="634"/>
      <c r="AT8" s="634"/>
      <c r="AU8" s="634"/>
      <c r="AV8" s="634"/>
      <c r="AW8" s="634"/>
      <c r="AX8" s="634"/>
      <c r="AY8" s="634"/>
      <c r="AZ8" s="634"/>
      <c r="BA8" s="634"/>
      <c r="BB8" s="634"/>
      <c r="BC8" s="634"/>
      <c r="BD8" s="634"/>
      <c r="BE8" s="634"/>
      <c r="BF8" s="635"/>
      <c r="BG8" s="636">
        <v>223182</v>
      </c>
      <c r="BH8" s="637"/>
      <c r="BI8" s="637"/>
      <c r="BJ8" s="637"/>
      <c r="BK8" s="637"/>
      <c r="BL8" s="637"/>
      <c r="BM8" s="637"/>
      <c r="BN8" s="638"/>
      <c r="BO8" s="639">
        <v>1.2</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25554363</v>
      </c>
      <c r="CS8" s="637"/>
      <c r="CT8" s="637"/>
      <c r="CU8" s="637"/>
      <c r="CV8" s="637"/>
      <c r="CW8" s="637"/>
      <c r="CX8" s="637"/>
      <c r="CY8" s="638"/>
      <c r="CZ8" s="639">
        <v>34.4</v>
      </c>
      <c r="DA8" s="639"/>
      <c r="DB8" s="639"/>
      <c r="DC8" s="639"/>
      <c r="DD8" s="645">
        <v>41488</v>
      </c>
      <c r="DE8" s="637"/>
      <c r="DF8" s="637"/>
      <c r="DG8" s="637"/>
      <c r="DH8" s="637"/>
      <c r="DI8" s="637"/>
      <c r="DJ8" s="637"/>
      <c r="DK8" s="637"/>
      <c r="DL8" s="637"/>
      <c r="DM8" s="637"/>
      <c r="DN8" s="637"/>
      <c r="DO8" s="637"/>
      <c r="DP8" s="638"/>
      <c r="DQ8" s="645">
        <v>14104561</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113798</v>
      </c>
      <c r="S9" s="637"/>
      <c r="T9" s="637"/>
      <c r="U9" s="637"/>
      <c r="V9" s="637"/>
      <c r="W9" s="637"/>
      <c r="X9" s="637"/>
      <c r="Y9" s="638"/>
      <c r="Z9" s="639">
        <v>0.1</v>
      </c>
      <c r="AA9" s="639"/>
      <c r="AB9" s="639"/>
      <c r="AC9" s="639"/>
      <c r="AD9" s="640">
        <v>113798</v>
      </c>
      <c r="AE9" s="640"/>
      <c r="AF9" s="640"/>
      <c r="AG9" s="640"/>
      <c r="AH9" s="640"/>
      <c r="AI9" s="640"/>
      <c r="AJ9" s="640"/>
      <c r="AK9" s="640"/>
      <c r="AL9" s="641">
        <v>0.3</v>
      </c>
      <c r="AM9" s="642"/>
      <c r="AN9" s="642"/>
      <c r="AO9" s="643"/>
      <c r="AP9" s="633" t="s">
        <v>230</v>
      </c>
      <c r="AQ9" s="634"/>
      <c r="AR9" s="634"/>
      <c r="AS9" s="634"/>
      <c r="AT9" s="634"/>
      <c r="AU9" s="634"/>
      <c r="AV9" s="634"/>
      <c r="AW9" s="634"/>
      <c r="AX9" s="634"/>
      <c r="AY9" s="634"/>
      <c r="AZ9" s="634"/>
      <c r="BA9" s="634"/>
      <c r="BB9" s="634"/>
      <c r="BC9" s="634"/>
      <c r="BD9" s="634"/>
      <c r="BE9" s="634"/>
      <c r="BF9" s="635"/>
      <c r="BG9" s="636">
        <v>6328557</v>
      </c>
      <c r="BH9" s="637"/>
      <c r="BI9" s="637"/>
      <c r="BJ9" s="637"/>
      <c r="BK9" s="637"/>
      <c r="BL9" s="637"/>
      <c r="BM9" s="637"/>
      <c r="BN9" s="638"/>
      <c r="BO9" s="639">
        <v>34</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6728569</v>
      </c>
      <c r="CS9" s="637"/>
      <c r="CT9" s="637"/>
      <c r="CU9" s="637"/>
      <c r="CV9" s="637"/>
      <c r="CW9" s="637"/>
      <c r="CX9" s="637"/>
      <c r="CY9" s="638"/>
      <c r="CZ9" s="639">
        <v>9.1</v>
      </c>
      <c r="DA9" s="639"/>
      <c r="DB9" s="639"/>
      <c r="DC9" s="639"/>
      <c r="DD9" s="645">
        <v>94149</v>
      </c>
      <c r="DE9" s="637"/>
      <c r="DF9" s="637"/>
      <c r="DG9" s="637"/>
      <c r="DH9" s="637"/>
      <c r="DI9" s="637"/>
      <c r="DJ9" s="637"/>
      <c r="DK9" s="637"/>
      <c r="DL9" s="637"/>
      <c r="DM9" s="637"/>
      <c r="DN9" s="637"/>
      <c r="DO9" s="637"/>
      <c r="DP9" s="638"/>
      <c r="DQ9" s="645">
        <v>5302826</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349515</v>
      </c>
      <c r="BH10" s="637"/>
      <c r="BI10" s="637"/>
      <c r="BJ10" s="637"/>
      <c r="BK10" s="637"/>
      <c r="BL10" s="637"/>
      <c r="BM10" s="637"/>
      <c r="BN10" s="638"/>
      <c r="BO10" s="639">
        <v>1.9</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63490</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56707</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3081564</v>
      </c>
      <c r="S11" s="637"/>
      <c r="T11" s="637"/>
      <c r="U11" s="637"/>
      <c r="V11" s="637"/>
      <c r="W11" s="637"/>
      <c r="X11" s="637"/>
      <c r="Y11" s="638"/>
      <c r="Z11" s="641">
        <v>4</v>
      </c>
      <c r="AA11" s="642"/>
      <c r="AB11" s="642"/>
      <c r="AC11" s="648"/>
      <c r="AD11" s="645">
        <v>3081564</v>
      </c>
      <c r="AE11" s="637"/>
      <c r="AF11" s="637"/>
      <c r="AG11" s="637"/>
      <c r="AH11" s="637"/>
      <c r="AI11" s="637"/>
      <c r="AJ11" s="637"/>
      <c r="AK11" s="638"/>
      <c r="AL11" s="641">
        <v>7.8</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717544</v>
      </c>
      <c r="BH11" s="637"/>
      <c r="BI11" s="637"/>
      <c r="BJ11" s="637"/>
      <c r="BK11" s="637"/>
      <c r="BL11" s="637"/>
      <c r="BM11" s="637"/>
      <c r="BN11" s="638"/>
      <c r="BO11" s="639">
        <v>3.9</v>
      </c>
      <c r="BP11" s="639"/>
      <c r="BQ11" s="639"/>
      <c r="BR11" s="639"/>
      <c r="BS11" s="640">
        <v>204210</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1616290</v>
      </c>
      <c r="CS11" s="637"/>
      <c r="CT11" s="637"/>
      <c r="CU11" s="637"/>
      <c r="CV11" s="637"/>
      <c r="CW11" s="637"/>
      <c r="CX11" s="637"/>
      <c r="CY11" s="638"/>
      <c r="CZ11" s="639">
        <v>2.2000000000000002</v>
      </c>
      <c r="DA11" s="639"/>
      <c r="DB11" s="639"/>
      <c r="DC11" s="639"/>
      <c r="DD11" s="645">
        <v>395252</v>
      </c>
      <c r="DE11" s="637"/>
      <c r="DF11" s="637"/>
      <c r="DG11" s="637"/>
      <c r="DH11" s="637"/>
      <c r="DI11" s="637"/>
      <c r="DJ11" s="637"/>
      <c r="DK11" s="637"/>
      <c r="DL11" s="637"/>
      <c r="DM11" s="637"/>
      <c r="DN11" s="637"/>
      <c r="DO11" s="637"/>
      <c r="DP11" s="638"/>
      <c r="DQ11" s="645">
        <v>1170364</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21307</v>
      </c>
      <c r="S12" s="637"/>
      <c r="T12" s="637"/>
      <c r="U12" s="637"/>
      <c r="V12" s="637"/>
      <c r="W12" s="637"/>
      <c r="X12" s="637"/>
      <c r="Y12" s="638"/>
      <c r="Z12" s="639">
        <v>0</v>
      </c>
      <c r="AA12" s="639"/>
      <c r="AB12" s="639"/>
      <c r="AC12" s="639"/>
      <c r="AD12" s="640">
        <v>21307</v>
      </c>
      <c r="AE12" s="640"/>
      <c r="AF12" s="640"/>
      <c r="AG12" s="640"/>
      <c r="AH12" s="640"/>
      <c r="AI12" s="640"/>
      <c r="AJ12" s="640"/>
      <c r="AK12" s="640"/>
      <c r="AL12" s="641">
        <v>0.1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8764769</v>
      </c>
      <c r="BH12" s="637"/>
      <c r="BI12" s="637"/>
      <c r="BJ12" s="637"/>
      <c r="BK12" s="637"/>
      <c r="BL12" s="637"/>
      <c r="BM12" s="637"/>
      <c r="BN12" s="638"/>
      <c r="BO12" s="639">
        <v>47.1</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1016532</v>
      </c>
      <c r="CS12" s="637"/>
      <c r="CT12" s="637"/>
      <c r="CU12" s="637"/>
      <c r="CV12" s="637"/>
      <c r="CW12" s="637"/>
      <c r="CX12" s="637"/>
      <c r="CY12" s="638"/>
      <c r="CZ12" s="639">
        <v>1.4</v>
      </c>
      <c r="DA12" s="639"/>
      <c r="DB12" s="639"/>
      <c r="DC12" s="639"/>
      <c r="DD12" s="645">
        <v>73688</v>
      </c>
      <c r="DE12" s="637"/>
      <c r="DF12" s="637"/>
      <c r="DG12" s="637"/>
      <c r="DH12" s="637"/>
      <c r="DI12" s="637"/>
      <c r="DJ12" s="637"/>
      <c r="DK12" s="637"/>
      <c r="DL12" s="637"/>
      <c r="DM12" s="637"/>
      <c r="DN12" s="637"/>
      <c r="DO12" s="637"/>
      <c r="DP12" s="638"/>
      <c r="DQ12" s="645">
        <v>899455</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8624591</v>
      </c>
      <c r="BH13" s="637"/>
      <c r="BI13" s="637"/>
      <c r="BJ13" s="637"/>
      <c r="BK13" s="637"/>
      <c r="BL13" s="637"/>
      <c r="BM13" s="637"/>
      <c r="BN13" s="638"/>
      <c r="BO13" s="639">
        <v>46.3</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12405968</v>
      </c>
      <c r="CS13" s="637"/>
      <c r="CT13" s="637"/>
      <c r="CU13" s="637"/>
      <c r="CV13" s="637"/>
      <c r="CW13" s="637"/>
      <c r="CX13" s="637"/>
      <c r="CY13" s="638"/>
      <c r="CZ13" s="639">
        <v>16.7</v>
      </c>
      <c r="DA13" s="639"/>
      <c r="DB13" s="639"/>
      <c r="DC13" s="639"/>
      <c r="DD13" s="645">
        <v>7019936</v>
      </c>
      <c r="DE13" s="637"/>
      <c r="DF13" s="637"/>
      <c r="DG13" s="637"/>
      <c r="DH13" s="637"/>
      <c r="DI13" s="637"/>
      <c r="DJ13" s="637"/>
      <c r="DK13" s="637"/>
      <c r="DL13" s="637"/>
      <c r="DM13" s="637"/>
      <c r="DN13" s="637"/>
      <c r="DO13" s="637"/>
      <c r="DP13" s="638"/>
      <c r="DQ13" s="645">
        <v>6399190</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5292</v>
      </c>
      <c r="S14" s="637"/>
      <c r="T14" s="637"/>
      <c r="U14" s="637"/>
      <c r="V14" s="637"/>
      <c r="W14" s="637"/>
      <c r="X14" s="637"/>
      <c r="Y14" s="638"/>
      <c r="Z14" s="639">
        <v>0</v>
      </c>
      <c r="AA14" s="639"/>
      <c r="AB14" s="639"/>
      <c r="AC14" s="639"/>
      <c r="AD14" s="640">
        <v>5292</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460857</v>
      </c>
      <c r="BH14" s="637"/>
      <c r="BI14" s="637"/>
      <c r="BJ14" s="637"/>
      <c r="BK14" s="637"/>
      <c r="BL14" s="637"/>
      <c r="BM14" s="637"/>
      <c r="BN14" s="638"/>
      <c r="BO14" s="639">
        <v>2.5</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2601379</v>
      </c>
      <c r="CS14" s="637"/>
      <c r="CT14" s="637"/>
      <c r="CU14" s="637"/>
      <c r="CV14" s="637"/>
      <c r="CW14" s="637"/>
      <c r="CX14" s="637"/>
      <c r="CY14" s="638"/>
      <c r="CZ14" s="639">
        <v>3.5</v>
      </c>
      <c r="DA14" s="639"/>
      <c r="DB14" s="639"/>
      <c r="DC14" s="639"/>
      <c r="DD14" s="645">
        <v>126733</v>
      </c>
      <c r="DE14" s="637"/>
      <c r="DF14" s="637"/>
      <c r="DG14" s="637"/>
      <c r="DH14" s="637"/>
      <c r="DI14" s="637"/>
      <c r="DJ14" s="637"/>
      <c r="DK14" s="637"/>
      <c r="DL14" s="637"/>
      <c r="DM14" s="637"/>
      <c r="DN14" s="637"/>
      <c r="DO14" s="637"/>
      <c r="DP14" s="638"/>
      <c r="DQ14" s="645">
        <v>2464837</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844453</v>
      </c>
      <c r="BH15" s="637"/>
      <c r="BI15" s="637"/>
      <c r="BJ15" s="637"/>
      <c r="BK15" s="637"/>
      <c r="BL15" s="637"/>
      <c r="BM15" s="637"/>
      <c r="BN15" s="638"/>
      <c r="BO15" s="639">
        <v>4.5</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8592464</v>
      </c>
      <c r="CS15" s="637"/>
      <c r="CT15" s="637"/>
      <c r="CU15" s="637"/>
      <c r="CV15" s="637"/>
      <c r="CW15" s="637"/>
      <c r="CX15" s="637"/>
      <c r="CY15" s="638"/>
      <c r="CZ15" s="639">
        <v>11.6</v>
      </c>
      <c r="DA15" s="639"/>
      <c r="DB15" s="639"/>
      <c r="DC15" s="639"/>
      <c r="DD15" s="645">
        <v>1554029</v>
      </c>
      <c r="DE15" s="637"/>
      <c r="DF15" s="637"/>
      <c r="DG15" s="637"/>
      <c r="DH15" s="637"/>
      <c r="DI15" s="637"/>
      <c r="DJ15" s="637"/>
      <c r="DK15" s="637"/>
      <c r="DL15" s="637"/>
      <c r="DM15" s="637"/>
      <c r="DN15" s="637"/>
      <c r="DO15" s="637"/>
      <c r="DP15" s="638"/>
      <c r="DQ15" s="645">
        <v>5933770</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66550</v>
      </c>
      <c r="S16" s="637"/>
      <c r="T16" s="637"/>
      <c r="U16" s="637"/>
      <c r="V16" s="637"/>
      <c r="W16" s="637"/>
      <c r="X16" s="637"/>
      <c r="Y16" s="638"/>
      <c r="Z16" s="639">
        <v>0.1</v>
      </c>
      <c r="AA16" s="639"/>
      <c r="AB16" s="639"/>
      <c r="AC16" s="639"/>
      <c r="AD16" s="640">
        <v>66550</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789188</v>
      </c>
      <c r="CS16" s="637"/>
      <c r="CT16" s="637"/>
      <c r="CU16" s="637"/>
      <c r="CV16" s="637"/>
      <c r="CW16" s="637"/>
      <c r="CX16" s="637"/>
      <c r="CY16" s="638"/>
      <c r="CZ16" s="639">
        <v>1.1000000000000001</v>
      </c>
      <c r="DA16" s="639"/>
      <c r="DB16" s="639"/>
      <c r="DC16" s="639"/>
      <c r="DD16" s="645" t="s">
        <v>122</v>
      </c>
      <c r="DE16" s="637"/>
      <c r="DF16" s="637"/>
      <c r="DG16" s="637"/>
      <c r="DH16" s="637"/>
      <c r="DI16" s="637"/>
      <c r="DJ16" s="637"/>
      <c r="DK16" s="637"/>
      <c r="DL16" s="637"/>
      <c r="DM16" s="637"/>
      <c r="DN16" s="637"/>
      <c r="DO16" s="637"/>
      <c r="DP16" s="638"/>
      <c r="DQ16" s="645">
        <v>357068</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280957</v>
      </c>
      <c r="S17" s="637"/>
      <c r="T17" s="637"/>
      <c r="U17" s="637"/>
      <c r="V17" s="637"/>
      <c r="W17" s="637"/>
      <c r="X17" s="637"/>
      <c r="Y17" s="638"/>
      <c r="Z17" s="639">
        <v>0.4</v>
      </c>
      <c r="AA17" s="639"/>
      <c r="AB17" s="639"/>
      <c r="AC17" s="639"/>
      <c r="AD17" s="640">
        <v>280957</v>
      </c>
      <c r="AE17" s="640"/>
      <c r="AF17" s="640"/>
      <c r="AG17" s="640"/>
      <c r="AH17" s="640"/>
      <c r="AI17" s="640"/>
      <c r="AJ17" s="640"/>
      <c r="AK17" s="640"/>
      <c r="AL17" s="641">
        <v>0.7</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5669828</v>
      </c>
      <c r="CS17" s="637"/>
      <c r="CT17" s="637"/>
      <c r="CU17" s="637"/>
      <c r="CV17" s="637"/>
      <c r="CW17" s="637"/>
      <c r="CX17" s="637"/>
      <c r="CY17" s="638"/>
      <c r="CZ17" s="639">
        <v>7.6</v>
      </c>
      <c r="DA17" s="639"/>
      <c r="DB17" s="639"/>
      <c r="DC17" s="639"/>
      <c r="DD17" s="645" t="s">
        <v>122</v>
      </c>
      <c r="DE17" s="637"/>
      <c r="DF17" s="637"/>
      <c r="DG17" s="637"/>
      <c r="DH17" s="637"/>
      <c r="DI17" s="637"/>
      <c r="DJ17" s="637"/>
      <c r="DK17" s="637"/>
      <c r="DL17" s="637"/>
      <c r="DM17" s="637"/>
      <c r="DN17" s="637"/>
      <c r="DO17" s="637"/>
      <c r="DP17" s="638"/>
      <c r="DQ17" s="645">
        <v>5449786</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137794</v>
      </c>
      <c r="S18" s="637"/>
      <c r="T18" s="637"/>
      <c r="U18" s="637"/>
      <c r="V18" s="637"/>
      <c r="W18" s="637"/>
      <c r="X18" s="637"/>
      <c r="Y18" s="638"/>
      <c r="Z18" s="639">
        <v>0.2</v>
      </c>
      <c r="AA18" s="639"/>
      <c r="AB18" s="639"/>
      <c r="AC18" s="639"/>
      <c r="AD18" s="640">
        <v>137794</v>
      </c>
      <c r="AE18" s="640"/>
      <c r="AF18" s="640"/>
      <c r="AG18" s="640"/>
      <c r="AH18" s="640"/>
      <c r="AI18" s="640"/>
      <c r="AJ18" s="640"/>
      <c r="AK18" s="640"/>
      <c r="AL18" s="641">
        <v>0.3</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134125</v>
      </c>
      <c r="S19" s="637"/>
      <c r="T19" s="637"/>
      <c r="U19" s="637"/>
      <c r="V19" s="637"/>
      <c r="W19" s="637"/>
      <c r="X19" s="637"/>
      <c r="Y19" s="638"/>
      <c r="Z19" s="639">
        <v>0.2</v>
      </c>
      <c r="AA19" s="639"/>
      <c r="AB19" s="639"/>
      <c r="AC19" s="639"/>
      <c r="AD19" s="640">
        <v>134125</v>
      </c>
      <c r="AE19" s="640"/>
      <c r="AF19" s="640"/>
      <c r="AG19" s="640"/>
      <c r="AH19" s="640"/>
      <c r="AI19" s="640"/>
      <c r="AJ19" s="640"/>
      <c r="AK19" s="640"/>
      <c r="AL19" s="641">
        <v>0.3</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923798</v>
      </c>
      <c r="BH19" s="637"/>
      <c r="BI19" s="637"/>
      <c r="BJ19" s="637"/>
      <c r="BK19" s="637"/>
      <c r="BL19" s="637"/>
      <c r="BM19" s="637"/>
      <c r="BN19" s="638"/>
      <c r="BO19" s="639">
        <v>5</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3669</v>
      </c>
      <c r="S20" s="637"/>
      <c r="T20" s="637"/>
      <c r="U20" s="637"/>
      <c r="V20" s="637"/>
      <c r="W20" s="637"/>
      <c r="X20" s="637"/>
      <c r="Y20" s="638"/>
      <c r="Z20" s="639">
        <v>0</v>
      </c>
      <c r="AA20" s="639"/>
      <c r="AB20" s="639"/>
      <c r="AC20" s="639"/>
      <c r="AD20" s="640">
        <v>3669</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923798</v>
      </c>
      <c r="BH20" s="637"/>
      <c r="BI20" s="637"/>
      <c r="BJ20" s="637"/>
      <c r="BK20" s="637"/>
      <c r="BL20" s="637"/>
      <c r="BM20" s="637"/>
      <c r="BN20" s="638"/>
      <c r="BO20" s="639">
        <v>5</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74238661</v>
      </c>
      <c r="CS20" s="637"/>
      <c r="CT20" s="637"/>
      <c r="CU20" s="637"/>
      <c r="CV20" s="637"/>
      <c r="CW20" s="637"/>
      <c r="CX20" s="637"/>
      <c r="CY20" s="638"/>
      <c r="CZ20" s="639">
        <v>100</v>
      </c>
      <c r="DA20" s="639"/>
      <c r="DB20" s="639"/>
      <c r="DC20" s="639"/>
      <c r="DD20" s="645">
        <v>9490661</v>
      </c>
      <c r="DE20" s="637"/>
      <c r="DF20" s="637"/>
      <c r="DG20" s="637"/>
      <c r="DH20" s="637"/>
      <c r="DI20" s="637"/>
      <c r="DJ20" s="637"/>
      <c r="DK20" s="637"/>
      <c r="DL20" s="637"/>
      <c r="DM20" s="637"/>
      <c r="DN20" s="637"/>
      <c r="DO20" s="637"/>
      <c r="DP20" s="638"/>
      <c r="DQ20" s="645">
        <v>49559776</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17207843</v>
      </c>
      <c r="S21" s="637"/>
      <c r="T21" s="637"/>
      <c r="U21" s="637"/>
      <c r="V21" s="637"/>
      <c r="W21" s="637"/>
      <c r="X21" s="637"/>
      <c r="Y21" s="638"/>
      <c r="Z21" s="639">
        <v>22.5</v>
      </c>
      <c r="AA21" s="639"/>
      <c r="AB21" s="639"/>
      <c r="AC21" s="639"/>
      <c r="AD21" s="640">
        <v>14772186</v>
      </c>
      <c r="AE21" s="640"/>
      <c r="AF21" s="640"/>
      <c r="AG21" s="640"/>
      <c r="AH21" s="640"/>
      <c r="AI21" s="640"/>
      <c r="AJ21" s="640"/>
      <c r="AK21" s="640"/>
      <c r="AL21" s="641">
        <v>37.299999999999997</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7848</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14772186</v>
      </c>
      <c r="S22" s="637"/>
      <c r="T22" s="637"/>
      <c r="U22" s="637"/>
      <c r="V22" s="637"/>
      <c r="W22" s="637"/>
      <c r="X22" s="637"/>
      <c r="Y22" s="638"/>
      <c r="Z22" s="639">
        <v>19.3</v>
      </c>
      <c r="AA22" s="639"/>
      <c r="AB22" s="639"/>
      <c r="AC22" s="639"/>
      <c r="AD22" s="640">
        <v>14772186</v>
      </c>
      <c r="AE22" s="640"/>
      <c r="AF22" s="640"/>
      <c r="AG22" s="640"/>
      <c r="AH22" s="640"/>
      <c r="AI22" s="640"/>
      <c r="AJ22" s="640"/>
      <c r="AK22" s="640"/>
      <c r="AL22" s="641">
        <v>37.299999999999997</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2435657</v>
      </c>
      <c r="S23" s="637"/>
      <c r="T23" s="637"/>
      <c r="U23" s="637"/>
      <c r="V23" s="637"/>
      <c r="W23" s="637"/>
      <c r="X23" s="637"/>
      <c r="Y23" s="638"/>
      <c r="Z23" s="639">
        <v>3.2</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915950</v>
      </c>
      <c r="BH23" s="637"/>
      <c r="BI23" s="637"/>
      <c r="BJ23" s="637"/>
      <c r="BK23" s="637"/>
      <c r="BL23" s="637"/>
      <c r="BM23" s="637"/>
      <c r="BN23" s="638"/>
      <c r="BO23" s="639">
        <v>4.9000000000000004</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32594106</v>
      </c>
      <c r="CS24" s="626"/>
      <c r="CT24" s="626"/>
      <c r="CU24" s="626"/>
      <c r="CV24" s="626"/>
      <c r="CW24" s="626"/>
      <c r="CX24" s="626"/>
      <c r="CY24" s="627"/>
      <c r="CZ24" s="630">
        <v>43.9</v>
      </c>
      <c r="DA24" s="631"/>
      <c r="DB24" s="631"/>
      <c r="DC24" s="647"/>
      <c r="DD24" s="671">
        <v>21197941</v>
      </c>
      <c r="DE24" s="626"/>
      <c r="DF24" s="626"/>
      <c r="DG24" s="626"/>
      <c r="DH24" s="626"/>
      <c r="DI24" s="626"/>
      <c r="DJ24" s="626"/>
      <c r="DK24" s="627"/>
      <c r="DL24" s="671">
        <v>18515506</v>
      </c>
      <c r="DM24" s="626"/>
      <c r="DN24" s="626"/>
      <c r="DO24" s="626"/>
      <c r="DP24" s="626"/>
      <c r="DQ24" s="626"/>
      <c r="DR24" s="626"/>
      <c r="DS24" s="626"/>
      <c r="DT24" s="626"/>
      <c r="DU24" s="626"/>
      <c r="DV24" s="627"/>
      <c r="DW24" s="630">
        <v>46.8</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40290829</v>
      </c>
      <c r="S25" s="637"/>
      <c r="T25" s="637"/>
      <c r="U25" s="637"/>
      <c r="V25" s="637"/>
      <c r="W25" s="637"/>
      <c r="X25" s="637"/>
      <c r="Y25" s="638"/>
      <c r="Z25" s="639">
        <v>52.6</v>
      </c>
      <c r="AA25" s="639"/>
      <c r="AB25" s="639"/>
      <c r="AC25" s="639"/>
      <c r="AD25" s="640">
        <v>36939222</v>
      </c>
      <c r="AE25" s="640"/>
      <c r="AF25" s="640"/>
      <c r="AG25" s="640"/>
      <c r="AH25" s="640"/>
      <c r="AI25" s="640"/>
      <c r="AJ25" s="640"/>
      <c r="AK25" s="640"/>
      <c r="AL25" s="641">
        <v>93.4</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10342465</v>
      </c>
      <c r="CS25" s="668"/>
      <c r="CT25" s="668"/>
      <c r="CU25" s="668"/>
      <c r="CV25" s="668"/>
      <c r="CW25" s="668"/>
      <c r="CX25" s="668"/>
      <c r="CY25" s="669"/>
      <c r="CZ25" s="641">
        <v>13.9</v>
      </c>
      <c r="DA25" s="666"/>
      <c r="DB25" s="666"/>
      <c r="DC25" s="670"/>
      <c r="DD25" s="645">
        <v>9669921</v>
      </c>
      <c r="DE25" s="668"/>
      <c r="DF25" s="668"/>
      <c r="DG25" s="668"/>
      <c r="DH25" s="668"/>
      <c r="DI25" s="668"/>
      <c r="DJ25" s="668"/>
      <c r="DK25" s="669"/>
      <c r="DL25" s="645">
        <v>9221479</v>
      </c>
      <c r="DM25" s="668"/>
      <c r="DN25" s="668"/>
      <c r="DO25" s="668"/>
      <c r="DP25" s="668"/>
      <c r="DQ25" s="668"/>
      <c r="DR25" s="668"/>
      <c r="DS25" s="668"/>
      <c r="DT25" s="668"/>
      <c r="DU25" s="668"/>
      <c r="DV25" s="669"/>
      <c r="DW25" s="641">
        <v>23.3</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12652</v>
      </c>
      <c r="S26" s="637"/>
      <c r="T26" s="637"/>
      <c r="U26" s="637"/>
      <c r="V26" s="637"/>
      <c r="W26" s="637"/>
      <c r="X26" s="637"/>
      <c r="Y26" s="638"/>
      <c r="Z26" s="639">
        <v>0</v>
      </c>
      <c r="AA26" s="639"/>
      <c r="AB26" s="639"/>
      <c r="AC26" s="639"/>
      <c r="AD26" s="640">
        <v>12652</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6362352</v>
      </c>
      <c r="CS26" s="637"/>
      <c r="CT26" s="637"/>
      <c r="CU26" s="637"/>
      <c r="CV26" s="637"/>
      <c r="CW26" s="637"/>
      <c r="CX26" s="637"/>
      <c r="CY26" s="638"/>
      <c r="CZ26" s="641">
        <v>8.6</v>
      </c>
      <c r="DA26" s="666"/>
      <c r="DB26" s="666"/>
      <c r="DC26" s="670"/>
      <c r="DD26" s="645">
        <v>5863789</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262846</v>
      </c>
      <c r="S27" s="637"/>
      <c r="T27" s="637"/>
      <c r="U27" s="637"/>
      <c r="V27" s="637"/>
      <c r="W27" s="637"/>
      <c r="X27" s="637"/>
      <c r="Y27" s="638"/>
      <c r="Z27" s="639">
        <v>0.3</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18612675</v>
      </c>
      <c r="BH27" s="637"/>
      <c r="BI27" s="637"/>
      <c r="BJ27" s="637"/>
      <c r="BK27" s="637"/>
      <c r="BL27" s="637"/>
      <c r="BM27" s="637"/>
      <c r="BN27" s="638"/>
      <c r="BO27" s="639">
        <v>100</v>
      </c>
      <c r="BP27" s="639"/>
      <c r="BQ27" s="639"/>
      <c r="BR27" s="639"/>
      <c r="BS27" s="640">
        <v>204210</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16581813</v>
      </c>
      <c r="CS27" s="668"/>
      <c r="CT27" s="668"/>
      <c r="CU27" s="668"/>
      <c r="CV27" s="668"/>
      <c r="CW27" s="668"/>
      <c r="CX27" s="668"/>
      <c r="CY27" s="669"/>
      <c r="CZ27" s="641">
        <v>22.3</v>
      </c>
      <c r="DA27" s="666"/>
      <c r="DB27" s="666"/>
      <c r="DC27" s="670"/>
      <c r="DD27" s="645">
        <v>6078234</v>
      </c>
      <c r="DE27" s="668"/>
      <c r="DF27" s="668"/>
      <c r="DG27" s="668"/>
      <c r="DH27" s="668"/>
      <c r="DI27" s="668"/>
      <c r="DJ27" s="668"/>
      <c r="DK27" s="669"/>
      <c r="DL27" s="645">
        <v>3844241</v>
      </c>
      <c r="DM27" s="668"/>
      <c r="DN27" s="668"/>
      <c r="DO27" s="668"/>
      <c r="DP27" s="668"/>
      <c r="DQ27" s="668"/>
      <c r="DR27" s="668"/>
      <c r="DS27" s="668"/>
      <c r="DT27" s="668"/>
      <c r="DU27" s="668"/>
      <c r="DV27" s="669"/>
      <c r="DW27" s="641">
        <v>9.6999999999999993</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600862</v>
      </c>
      <c r="S28" s="637"/>
      <c r="T28" s="637"/>
      <c r="U28" s="637"/>
      <c r="V28" s="637"/>
      <c r="W28" s="637"/>
      <c r="X28" s="637"/>
      <c r="Y28" s="638"/>
      <c r="Z28" s="639">
        <v>0.8</v>
      </c>
      <c r="AA28" s="639"/>
      <c r="AB28" s="639"/>
      <c r="AC28" s="639"/>
      <c r="AD28" s="640">
        <v>40584</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5669828</v>
      </c>
      <c r="CS28" s="637"/>
      <c r="CT28" s="637"/>
      <c r="CU28" s="637"/>
      <c r="CV28" s="637"/>
      <c r="CW28" s="637"/>
      <c r="CX28" s="637"/>
      <c r="CY28" s="638"/>
      <c r="CZ28" s="641">
        <v>7.6</v>
      </c>
      <c r="DA28" s="666"/>
      <c r="DB28" s="666"/>
      <c r="DC28" s="670"/>
      <c r="DD28" s="645">
        <v>5449786</v>
      </c>
      <c r="DE28" s="637"/>
      <c r="DF28" s="637"/>
      <c r="DG28" s="637"/>
      <c r="DH28" s="637"/>
      <c r="DI28" s="637"/>
      <c r="DJ28" s="637"/>
      <c r="DK28" s="638"/>
      <c r="DL28" s="645">
        <v>5449786</v>
      </c>
      <c r="DM28" s="637"/>
      <c r="DN28" s="637"/>
      <c r="DO28" s="637"/>
      <c r="DP28" s="637"/>
      <c r="DQ28" s="637"/>
      <c r="DR28" s="637"/>
      <c r="DS28" s="637"/>
      <c r="DT28" s="637"/>
      <c r="DU28" s="637"/>
      <c r="DV28" s="638"/>
      <c r="DW28" s="641">
        <v>13.8</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557006</v>
      </c>
      <c r="S29" s="637"/>
      <c r="T29" s="637"/>
      <c r="U29" s="637"/>
      <c r="V29" s="637"/>
      <c r="W29" s="637"/>
      <c r="X29" s="637"/>
      <c r="Y29" s="638"/>
      <c r="Z29" s="639">
        <v>0.7</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5669775</v>
      </c>
      <c r="CS29" s="668"/>
      <c r="CT29" s="668"/>
      <c r="CU29" s="668"/>
      <c r="CV29" s="668"/>
      <c r="CW29" s="668"/>
      <c r="CX29" s="668"/>
      <c r="CY29" s="669"/>
      <c r="CZ29" s="641">
        <v>7.6</v>
      </c>
      <c r="DA29" s="666"/>
      <c r="DB29" s="666"/>
      <c r="DC29" s="670"/>
      <c r="DD29" s="645">
        <v>5449733</v>
      </c>
      <c r="DE29" s="668"/>
      <c r="DF29" s="668"/>
      <c r="DG29" s="668"/>
      <c r="DH29" s="668"/>
      <c r="DI29" s="668"/>
      <c r="DJ29" s="668"/>
      <c r="DK29" s="669"/>
      <c r="DL29" s="645">
        <v>5449733</v>
      </c>
      <c r="DM29" s="668"/>
      <c r="DN29" s="668"/>
      <c r="DO29" s="668"/>
      <c r="DP29" s="668"/>
      <c r="DQ29" s="668"/>
      <c r="DR29" s="668"/>
      <c r="DS29" s="668"/>
      <c r="DT29" s="668"/>
      <c r="DU29" s="668"/>
      <c r="DV29" s="669"/>
      <c r="DW29" s="641">
        <v>13.8</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16389932</v>
      </c>
      <c r="S30" s="637"/>
      <c r="T30" s="637"/>
      <c r="U30" s="637"/>
      <c r="V30" s="637"/>
      <c r="W30" s="637"/>
      <c r="X30" s="637"/>
      <c r="Y30" s="638"/>
      <c r="Z30" s="639">
        <v>21.4</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5485614</v>
      </c>
      <c r="CS30" s="637"/>
      <c r="CT30" s="637"/>
      <c r="CU30" s="637"/>
      <c r="CV30" s="637"/>
      <c r="CW30" s="637"/>
      <c r="CX30" s="637"/>
      <c r="CY30" s="638"/>
      <c r="CZ30" s="641">
        <v>7.4</v>
      </c>
      <c r="DA30" s="666"/>
      <c r="DB30" s="666"/>
      <c r="DC30" s="670"/>
      <c r="DD30" s="645">
        <v>5270440</v>
      </c>
      <c r="DE30" s="637"/>
      <c r="DF30" s="637"/>
      <c r="DG30" s="637"/>
      <c r="DH30" s="637"/>
      <c r="DI30" s="637"/>
      <c r="DJ30" s="637"/>
      <c r="DK30" s="638"/>
      <c r="DL30" s="645">
        <v>5270440</v>
      </c>
      <c r="DM30" s="637"/>
      <c r="DN30" s="637"/>
      <c r="DO30" s="637"/>
      <c r="DP30" s="637"/>
      <c r="DQ30" s="637"/>
      <c r="DR30" s="637"/>
      <c r="DS30" s="637"/>
      <c r="DT30" s="637"/>
      <c r="DU30" s="637"/>
      <c r="DV30" s="638"/>
      <c r="DW30" s="641">
        <v>13.3</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v>2522624</v>
      </c>
      <c r="S31" s="637"/>
      <c r="T31" s="637"/>
      <c r="U31" s="637"/>
      <c r="V31" s="637"/>
      <c r="W31" s="637"/>
      <c r="X31" s="637"/>
      <c r="Y31" s="638"/>
      <c r="Z31" s="639">
        <v>3.3</v>
      </c>
      <c r="AA31" s="639"/>
      <c r="AB31" s="639"/>
      <c r="AC31" s="639"/>
      <c r="AD31" s="640">
        <v>2522624</v>
      </c>
      <c r="AE31" s="640"/>
      <c r="AF31" s="640"/>
      <c r="AG31" s="640"/>
      <c r="AH31" s="640"/>
      <c r="AI31" s="640"/>
      <c r="AJ31" s="640"/>
      <c r="AK31" s="640"/>
      <c r="AL31" s="641">
        <v>6.4</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99.3</v>
      </c>
      <c r="BH31" s="680"/>
      <c r="BI31" s="680"/>
      <c r="BJ31" s="680"/>
      <c r="BK31" s="680"/>
      <c r="BL31" s="680"/>
      <c r="BM31" s="631">
        <v>97.6</v>
      </c>
      <c r="BN31" s="680"/>
      <c r="BO31" s="680"/>
      <c r="BP31" s="680"/>
      <c r="BQ31" s="681"/>
      <c r="BR31" s="692">
        <v>99.1</v>
      </c>
      <c r="BS31" s="680"/>
      <c r="BT31" s="680"/>
      <c r="BU31" s="680"/>
      <c r="BV31" s="680"/>
      <c r="BW31" s="680"/>
      <c r="BX31" s="631">
        <v>97.4</v>
      </c>
      <c r="BY31" s="680"/>
      <c r="BZ31" s="680"/>
      <c r="CA31" s="680"/>
      <c r="CB31" s="681"/>
      <c r="CD31" s="674"/>
      <c r="CE31" s="675"/>
      <c r="CF31" s="633" t="s">
        <v>300</v>
      </c>
      <c r="CG31" s="634"/>
      <c r="CH31" s="634"/>
      <c r="CI31" s="634"/>
      <c r="CJ31" s="634"/>
      <c r="CK31" s="634"/>
      <c r="CL31" s="634"/>
      <c r="CM31" s="634"/>
      <c r="CN31" s="634"/>
      <c r="CO31" s="634"/>
      <c r="CP31" s="634"/>
      <c r="CQ31" s="635"/>
      <c r="CR31" s="636">
        <v>184161</v>
      </c>
      <c r="CS31" s="668"/>
      <c r="CT31" s="668"/>
      <c r="CU31" s="668"/>
      <c r="CV31" s="668"/>
      <c r="CW31" s="668"/>
      <c r="CX31" s="668"/>
      <c r="CY31" s="669"/>
      <c r="CZ31" s="641">
        <v>0.2</v>
      </c>
      <c r="DA31" s="666"/>
      <c r="DB31" s="666"/>
      <c r="DC31" s="670"/>
      <c r="DD31" s="645">
        <v>179293</v>
      </c>
      <c r="DE31" s="668"/>
      <c r="DF31" s="668"/>
      <c r="DG31" s="668"/>
      <c r="DH31" s="668"/>
      <c r="DI31" s="668"/>
      <c r="DJ31" s="668"/>
      <c r="DK31" s="669"/>
      <c r="DL31" s="645">
        <v>179293</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4439383</v>
      </c>
      <c r="S32" s="637"/>
      <c r="T32" s="637"/>
      <c r="U32" s="637"/>
      <c r="V32" s="637"/>
      <c r="W32" s="637"/>
      <c r="X32" s="637"/>
      <c r="Y32" s="638"/>
      <c r="Z32" s="639">
        <v>5.8</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99.1</v>
      </c>
      <c r="BH32" s="668"/>
      <c r="BI32" s="668"/>
      <c r="BJ32" s="668"/>
      <c r="BK32" s="668"/>
      <c r="BL32" s="668"/>
      <c r="BM32" s="642">
        <v>97.3</v>
      </c>
      <c r="BN32" s="668"/>
      <c r="BO32" s="668"/>
      <c r="BP32" s="668"/>
      <c r="BQ32" s="691"/>
      <c r="BR32" s="693">
        <v>98.9</v>
      </c>
      <c r="BS32" s="668"/>
      <c r="BT32" s="668"/>
      <c r="BU32" s="668"/>
      <c r="BV32" s="668"/>
      <c r="BW32" s="668"/>
      <c r="BX32" s="642">
        <v>97</v>
      </c>
      <c r="BY32" s="668"/>
      <c r="BZ32" s="668"/>
      <c r="CA32" s="668"/>
      <c r="CB32" s="691"/>
      <c r="CD32" s="676"/>
      <c r="CE32" s="677"/>
      <c r="CF32" s="633" t="s">
        <v>304</v>
      </c>
      <c r="CG32" s="634"/>
      <c r="CH32" s="634"/>
      <c r="CI32" s="634"/>
      <c r="CJ32" s="634"/>
      <c r="CK32" s="634"/>
      <c r="CL32" s="634"/>
      <c r="CM32" s="634"/>
      <c r="CN32" s="634"/>
      <c r="CO32" s="634"/>
      <c r="CP32" s="634"/>
      <c r="CQ32" s="635"/>
      <c r="CR32" s="636">
        <v>53</v>
      </c>
      <c r="CS32" s="637"/>
      <c r="CT32" s="637"/>
      <c r="CU32" s="637"/>
      <c r="CV32" s="637"/>
      <c r="CW32" s="637"/>
      <c r="CX32" s="637"/>
      <c r="CY32" s="638"/>
      <c r="CZ32" s="641">
        <v>0</v>
      </c>
      <c r="DA32" s="666"/>
      <c r="DB32" s="666"/>
      <c r="DC32" s="670"/>
      <c r="DD32" s="645">
        <v>53</v>
      </c>
      <c r="DE32" s="637"/>
      <c r="DF32" s="637"/>
      <c r="DG32" s="637"/>
      <c r="DH32" s="637"/>
      <c r="DI32" s="637"/>
      <c r="DJ32" s="637"/>
      <c r="DK32" s="638"/>
      <c r="DL32" s="645">
        <v>53</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82164</v>
      </c>
      <c r="S33" s="637"/>
      <c r="T33" s="637"/>
      <c r="U33" s="637"/>
      <c r="V33" s="637"/>
      <c r="W33" s="637"/>
      <c r="X33" s="637"/>
      <c r="Y33" s="638"/>
      <c r="Z33" s="639">
        <v>0.1</v>
      </c>
      <c r="AA33" s="639"/>
      <c r="AB33" s="639"/>
      <c r="AC33" s="639"/>
      <c r="AD33" s="640">
        <v>49150</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99.3</v>
      </c>
      <c r="BH33" s="695"/>
      <c r="BI33" s="695"/>
      <c r="BJ33" s="695"/>
      <c r="BK33" s="695"/>
      <c r="BL33" s="695"/>
      <c r="BM33" s="696">
        <v>97.6</v>
      </c>
      <c r="BN33" s="695"/>
      <c r="BO33" s="695"/>
      <c r="BP33" s="695"/>
      <c r="BQ33" s="697"/>
      <c r="BR33" s="694">
        <v>99.2</v>
      </c>
      <c r="BS33" s="695"/>
      <c r="BT33" s="695"/>
      <c r="BU33" s="695"/>
      <c r="BV33" s="695"/>
      <c r="BW33" s="695"/>
      <c r="BX33" s="696">
        <v>97.5</v>
      </c>
      <c r="BY33" s="695"/>
      <c r="BZ33" s="695"/>
      <c r="CA33" s="695"/>
      <c r="CB33" s="697"/>
      <c r="CD33" s="633" t="s">
        <v>307</v>
      </c>
      <c r="CE33" s="634"/>
      <c r="CF33" s="634"/>
      <c r="CG33" s="634"/>
      <c r="CH33" s="634"/>
      <c r="CI33" s="634"/>
      <c r="CJ33" s="634"/>
      <c r="CK33" s="634"/>
      <c r="CL33" s="634"/>
      <c r="CM33" s="634"/>
      <c r="CN33" s="634"/>
      <c r="CO33" s="634"/>
      <c r="CP33" s="634"/>
      <c r="CQ33" s="635"/>
      <c r="CR33" s="636">
        <v>31364706</v>
      </c>
      <c r="CS33" s="668"/>
      <c r="CT33" s="668"/>
      <c r="CU33" s="668"/>
      <c r="CV33" s="668"/>
      <c r="CW33" s="668"/>
      <c r="CX33" s="668"/>
      <c r="CY33" s="669"/>
      <c r="CZ33" s="641">
        <v>42.2</v>
      </c>
      <c r="DA33" s="666"/>
      <c r="DB33" s="666"/>
      <c r="DC33" s="670"/>
      <c r="DD33" s="645">
        <v>25525208</v>
      </c>
      <c r="DE33" s="668"/>
      <c r="DF33" s="668"/>
      <c r="DG33" s="668"/>
      <c r="DH33" s="668"/>
      <c r="DI33" s="668"/>
      <c r="DJ33" s="668"/>
      <c r="DK33" s="669"/>
      <c r="DL33" s="645">
        <v>17942747</v>
      </c>
      <c r="DM33" s="668"/>
      <c r="DN33" s="668"/>
      <c r="DO33" s="668"/>
      <c r="DP33" s="668"/>
      <c r="DQ33" s="668"/>
      <c r="DR33" s="668"/>
      <c r="DS33" s="668"/>
      <c r="DT33" s="668"/>
      <c r="DU33" s="668"/>
      <c r="DV33" s="669"/>
      <c r="DW33" s="641">
        <v>45.4</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524422</v>
      </c>
      <c r="S34" s="637"/>
      <c r="T34" s="637"/>
      <c r="U34" s="637"/>
      <c r="V34" s="637"/>
      <c r="W34" s="637"/>
      <c r="X34" s="637"/>
      <c r="Y34" s="638"/>
      <c r="Z34" s="639">
        <v>0.7</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9429726</v>
      </c>
      <c r="CS34" s="637"/>
      <c r="CT34" s="637"/>
      <c r="CU34" s="637"/>
      <c r="CV34" s="637"/>
      <c r="CW34" s="637"/>
      <c r="CX34" s="637"/>
      <c r="CY34" s="638"/>
      <c r="CZ34" s="641">
        <v>12.7</v>
      </c>
      <c r="DA34" s="666"/>
      <c r="DB34" s="666"/>
      <c r="DC34" s="670"/>
      <c r="DD34" s="645">
        <v>7039230</v>
      </c>
      <c r="DE34" s="637"/>
      <c r="DF34" s="637"/>
      <c r="DG34" s="637"/>
      <c r="DH34" s="637"/>
      <c r="DI34" s="637"/>
      <c r="DJ34" s="637"/>
      <c r="DK34" s="638"/>
      <c r="DL34" s="645">
        <v>6273502</v>
      </c>
      <c r="DM34" s="637"/>
      <c r="DN34" s="637"/>
      <c r="DO34" s="637"/>
      <c r="DP34" s="637"/>
      <c r="DQ34" s="637"/>
      <c r="DR34" s="637"/>
      <c r="DS34" s="637"/>
      <c r="DT34" s="637"/>
      <c r="DU34" s="637"/>
      <c r="DV34" s="638"/>
      <c r="DW34" s="641">
        <v>15.9</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2810599</v>
      </c>
      <c r="S35" s="637"/>
      <c r="T35" s="637"/>
      <c r="U35" s="637"/>
      <c r="V35" s="637"/>
      <c r="W35" s="637"/>
      <c r="X35" s="637"/>
      <c r="Y35" s="638"/>
      <c r="Z35" s="639">
        <v>3.7</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1655970</v>
      </c>
      <c r="CS35" s="668"/>
      <c r="CT35" s="668"/>
      <c r="CU35" s="668"/>
      <c r="CV35" s="668"/>
      <c r="CW35" s="668"/>
      <c r="CX35" s="668"/>
      <c r="CY35" s="669"/>
      <c r="CZ35" s="641">
        <v>2.2000000000000002</v>
      </c>
      <c r="DA35" s="666"/>
      <c r="DB35" s="666"/>
      <c r="DC35" s="670"/>
      <c r="DD35" s="645">
        <v>1212621</v>
      </c>
      <c r="DE35" s="668"/>
      <c r="DF35" s="668"/>
      <c r="DG35" s="668"/>
      <c r="DH35" s="668"/>
      <c r="DI35" s="668"/>
      <c r="DJ35" s="668"/>
      <c r="DK35" s="669"/>
      <c r="DL35" s="645">
        <v>1211516</v>
      </c>
      <c r="DM35" s="668"/>
      <c r="DN35" s="668"/>
      <c r="DO35" s="668"/>
      <c r="DP35" s="668"/>
      <c r="DQ35" s="668"/>
      <c r="DR35" s="668"/>
      <c r="DS35" s="668"/>
      <c r="DT35" s="668"/>
      <c r="DU35" s="668"/>
      <c r="DV35" s="669"/>
      <c r="DW35" s="641">
        <v>3.1</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2808091</v>
      </c>
      <c r="S36" s="637"/>
      <c r="T36" s="637"/>
      <c r="U36" s="637"/>
      <c r="V36" s="637"/>
      <c r="W36" s="637"/>
      <c r="X36" s="637"/>
      <c r="Y36" s="638"/>
      <c r="Z36" s="639">
        <v>3.7</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9263719</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122584</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8459070</v>
      </c>
      <c r="CS36" s="637"/>
      <c r="CT36" s="637"/>
      <c r="CU36" s="637"/>
      <c r="CV36" s="637"/>
      <c r="CW36" s="637"/>
      <c r="CX36" s="637"/>
      <c r="CY36" s="638"/>
      <c r="CZ36" s="641">
        <v>11.4</v>
      </c>
      <c r="DA36" s="666"/>
      <c r="DB36" s="666"/>
      <c r="DC36" s="670"/>
      <c r="DD36" s="645">
        <v>7452540</v>
      </c>
      <c r="DE36" s="637"/>
      <c r="DF36" s="637"/>
      <c r="DG36" s="637"/>
      <c r="DH36" s="637"/>
      <c r="DI36" s="637"/>
      <c r="DJ36" s="637"/>
      <c r="DK36" s="638"/>
      <c r="DL36" s="645">
        <v>5551078</v>
      </c>
      <c r="DM36" s="637"/>
      <c r="DN36" s="637"/>
      <c r="DO36" s="637"/>
      <c r="DP36" s="637"/>
      <c r="DQ36" s="637"/>
      <c r="DR36" s="637"/>
      <c r="DS36" s="637"/>
      <c r="DT36" s="637"/>
      <c r="DU36" s="637"/>
      <c r="DV36" s="638"/>
      <c r="DW36" s="641">
        <v>14</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1186910</v>
      </c>
      <c r="S37" s="637"/>
      <c r="T37" s="637"/>
      <c r="U37" s="637"/>
      <c r="V37" s="637"/>
      <c r="W37" s="637"/>
      <c r="X37" s="637"/>
      <c r="Y37" s="638"/>
      <c r="Z37" s="639">
        <v>1.5</v>
      </c>
      <c r="AA37" s="639"/>
      <c r="AB37" s="639"/>
      <c r="AC37" s="639"/>
      <c r="AD37" s="640">
        <v>611</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1838128</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-187967</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2387441</v>
      </c>
      <c r="CS37" s="668"/>
      <c r="CT37" s="668"/>
      <c r="CU37" s="668"/>
      <c r="CV37" s="668"/>
      <c r="CW37" s="668"/>
      <c r="CX37" s="668"/>
      <c r="CY37" s="669"/>
      <c r="CZ37" s="641">
        <v>3.2</v>
      </c>
      <c r="DA37" s="666"/>
      <c r="DB37" s="666"/>
      <c r="DC37" s="670"/>
      <c r="DD37" s="645">
        <v>2382314</v>
      </c>
      <c r="DE37" s="668"/>
      <c r="DF37" s="668"/>
      <c r="DG37" s="668"/>
      <c r="DH37" s="668"/>
      <c r="DI37" s="668"/>
      <c r="DJ37" s="668"/>
      <c r="DK37" s="669"/>
      <c r="DL37" s="645">
        <v>2306508</v>
      </c>
      <c r="DM37" s="668"/>
      <c r="DN37" s="668"/>
      <c r="DO37" s="668"/>
      <c r="DP37" s="668"/>
      <c r="DQ37" s="668"/>
      <c r="DR37" s="668"/>
      <c r="DS37" s="668"/>
      <c r="DT37" s="668"/>
      <c r="DU37" s="668"/>
      <c r="DV37" s="669"/>
      <c r="DW37" s="641">
        <v>5.8</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4135900</v>
      </c>
      <c r="S38" s="637"/>
      <c r="T38" s="637"/>
      <c r="U38" s="637"/>
      <c r="V38" s="637"/>
      <c r="W38" s="637"/>
      <c r="X38" s="637"/>
      <c r="Y38" s="638"/>
      <c r="Z38" s="639">
        <v>5.4</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749674</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16785</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6559386</v>
      </c>
      <c r="CS38" s="637"/>
      <c r="CT38" s="637"/>
      <c r="CU38" s="637"/>
      <c r="CV38" s="637"/>
      <c r="CW38" s="637"/>
      <c r="CX38" s="637"/>
      <c r="CY38" s="638"/>
      <c r="CZ38" s="641">
        <v>8.8000000000000007</v>
      </c>
      <c r="DA38" s="666"/>
      <c r="DB38" s="666"/>
      <c r="DC38" s="670"/>
      <c r="DD38" s="645">
        <v>5402103</v>
      </c>
      <c r="DE38" s="637"/>
      <c r="DF38" s="637"/>
      <c r="DG38" s="637"/>
      <c r="DH38" s="637"/>
      <c r="DI38" s="637"/>
      <c r="DJ38" s="637"/>
      <c r="DK38" s="638"/>
      <c r="DL38" s="645">
        <v>4906651</v>
      </c>
      <c r="DM38" s="637"/>
      <c r="DN38" s="637"/>
      <c r="DO38" s="637"/>
      <c r="DP38" s="637"/>
      <c r="DQ38" s="637"/>
      <c r="DR38" s="637"/>
      <c r="DS38" s="637"/>
      <c r="DT38" s="637"/>
      <c r="DU38" s="637"/>
      <c r="DV38" s="638"/>
      <c r="DW38" s="641">
        <v>12.4</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153487</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24234</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5220548</v>
      </c>
      <c r="CS39" s="668"/>
      <c r="CT39" s="668"/>
      <c r="CU39" s="668"/>
      <c r="CV39" s="668"/>
      <c r="CW39" s="668"/>
      <c r="CX39" s="668"/>
      <c r="CY39" s="669"/>
      <c r="CZ39" s="641">
        <v>7</v>
      </c>
      <c r="DA39" s="666"/>
      <c r="DB39" s="666"/>
      <c r="DC39" s="670"/>
      <c r="DD39" s="645">
        <v>4418254</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96211</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96</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40006</v>
      </c>
      <c r="CS40" s="637"/>
      <c r="CT40" s="637"/>
      <c r="CU40" s="637"/>
      <c r="CV40" s="637"/>
      <c r="CW40" s="637"/>
      <c r="CX40" s="637"/>
      <c r="CY40" s="638"/>
      <c r="CZ40" s="641">
        <v>0.1</v>
      </c>
      <c r="DA40" s="666"/>
      <c r="DB40" s="666"/>
      <c r="DC40" s="670"/>
      <c r="DD40" s="645">
        <v>460</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76624220</v>
      </c>
      <c r="S41" s="709"/>
      <c r="T41" s="709"/>
      <c r="U41" s="709"/>
      <c r="V41" s="709"/>
      <c r="W41" s="709"/>
      <c r="X41" s="709"/>
      <c r="Y41" s="713"/>
      <c r="Z41" s="714">
        <v>100</v>
      </c>
      <c r="AA41" s="714"/>
      <c r="AB41" s="714"/>
      <c r="AC41" s="714"/>
      <c r="AD41" s="715">
        <v>39564843</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1256291</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5169928</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462</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10279849</v>
      </c>
      <c r="CS42" s="668"/>
      <c r="CT42" s="668"/>
      <c r="CU42" s="668"/>
      <c r="CV42" s="668"/>
      <c r="CW42" s="668"/>
      <c r="CX42" s="668"/>
      <c r="CY42" s="669"/>
      <c r="CZ42" s="641">
        <v>13.8</v>
      </c>
      <c r="DA42" s="666"/>
      <c r="DB42" s="666"/>
      <c r="DC42" s="670"/>
      <c r="DD42" s="645">
        <v>2836627</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163604</v>
      </c>
      <c r="CS43" s="668"/>
      <c r="CT43" s="668"/>
      <c r="CU43" s="668"/>
      <c r="CV43" s="668"/>
      <c r="CW43" s="668"/>
      <c r="CX43" s="668"/>
      <c r="CY43" s="669"/>
      <c r="CZ43" s="641">
        <v>0.2</v>
      </c>
      <c r="DA43" s="666"/>
      <c r="DB43" s="666"/>
      <c r="DC43" s="670"/>
      <c r="DD43" s="645">
        <v>144055</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9490661</v>
      </c>
      <c r="CS44" s="637"/>
      <c r="CT44" s="637"/>
      <c r="CU44" s="637"/>
      <c r="CV44" s="637"/>
      <c r="CW44" s="637"/>
      <c r="CX44" s="637"/>
      <c r="CY44" s="638"/>
      <c r="CZ44" s="641">
        <v>12.8</v>
      </c>
      <c r="DA44" s="642"/>
      <c r="DB44" s="642"/>
      <c r="DC44" s="648"/>
      <c r="DD44" s="645">
        <v>2479559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5272554</v>
      </c>
      <c r="CS45" s="668"/>
      <c r="CT45" s="668"/>
      <c r="CU45" s="668"/>
      <c r="CV45" s="668"/>
      <c r="CW45" s="668"/>
      <c r="CX45" s="668"/>
      <c r="CY45" s="669"/>
      <c r="CZ45" s="641">
        <v>7.1</v>
      </c>
      <c r="DA45" s="666"/>
      <c r="DB45" s="666"/>
      <c r="DC45" s="670"/>
      <c r="DD45" s="645">
        <v>425666</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4024689</v>
      </c>
      <c r="CS46" s="637"/>
      <c r="CT46" s="637"/>
      <c r="CU46" s="637"/>
      <c r="CV46" s="637"/>
      <c r="CW46" s="637"/>
      <c r="CX46" s="637"/>
      <c r="CY46" s="638"/>
      <c r="CZ46" s="641">
        <v>5.4</v>
      </c>
      <c r="DA46" s="642"/>
      <c r="DB46" s="642"/>
      <c r="DC46" s="648"/>
      <c r="DD46" s="645">
        <v>2001784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789188</v>
      </c>
      <c r="CS47" s="668"/>
      <c r="CT47" s="668"/>
      <c r="CU47" s="668"/>
      <c r="CV47" s="668"/>
      <c r="CW47" s="668"/>
      <c r="CX47" s="668"/>
      <c r="CY47" s="669"/>
      <c r="CZ47" s="641">
        <v>1.1000000000000001</v>
      </c>
      <c r="DA47" s="666"/>
      <c r="DB47" s="666"/>
      <c r="DC47" s="670"/>
      <c r="DD47" s="645">
        <v>357068</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74238661</v>
      </c>
      <c r="CS49" s="695"/>
      <c r="CT49" s="695"/>
      <c r="CU49" s="695"/>
      <c r="CV49" s="695"/>
      <c r="CW49" s="695"/>
      <c r="CX49" s="695"/>
      <c r="CY49" s="724"/>
      <c r="CZ49" s="716">
        <v>100</v>
      </c>
      <c r="DA49" s="725"/>
      <c r="DB49" s="725"/>
      <c r="DC49" s="726"/>
      <c r="DD49" s="727">
        <v>49559776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tANBJeffXiOTp4Jz+v5AeZBw7tB9s15JLuIuTRToxS0I+JanRtgN8RX4Et0e0KR+QSPJBxHMEMb2otNaKC9Gfg==" saltValue="bHgu+potgQD/6sftCQACV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8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76638</v>
      </c>
      <c r="R7" s="766"/>
      <c r="S7" s="766"/>
      <c r="T7" s="766"/>
      <c r="U7" s="766"/>
      <c r="V7" s="766">
        <v>74252</v>
      </c>
      <c r="W7" s="766"/>
      <c r="X7" s="766"/>
      <c r="Y7" s="766"/>
      <c r="Z7" s="766"/>
      <c r="AA7" s="766">
        <v>2386</v>
      </c>
      <c r="AB7" s="766"/>
      <c r="AC7" s="766"/>
      <c r="AD7" s="766"/>
      <c r="AE7" s="767"/>
      <c r="AF7" s="768">
        <v>1059</v>
      </c>
      <c r="AG7" s="769"/>
      <c r="AH7" s="769"/>
      <c r="AI7" s="769"/>
      <c r="AJ7" s="770"/>
      <c r="AK7" s="771">
        <v>2811</v>
      </c>
      <c r="AL7" s="772"/>
      <c r="AM7" s="772"/>
      <c r="AN7" s="772"/>
      <c r="AO7" s="772"/>
      <c r="AP7" s="772">
        <v>57801</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572</v>
      </c>
      <c r="BT7" s="760"/>
      <c r="BU7" s="760"/>
      <c r="BV7" s="760"/>
      <c r="BW7" s="760"/>
      <c r="BX7" s="760"/>
      <c r="BY7" s="760"/>
      <c r="BZ7" s="760"/>
      <c r="CA7" s="760"/>
      <c r="CB7" s="760"/>
      <c r="CC7" s="760"/>
      <c r="CD7" s="760"/>
      <c r="CE7" s="760"/>
      <c r="CF7" s="760"/>
      <c r="CG7" s="775"/>
      <c r="CH7" s="756">
        <v>-68692</v>
      </c>
      <c r="CI7" s="757"/>
      <c r="CJ7" s="757"/>
      <c r="CK7" s="757"/>
      <c r="CL7" s="758"/>
      <c r="CM7" s="756">
        <v>-49977</v>
      </c>
      <c r="CN7" s="757"/>
      <c r="CO7" s="757"/>
      <c r="CP7" s="757"/>
      <c r="CQ7" s="758"/>
      <c r="CR7" s="756">
        <v>5325</v>
      </c>
      <c r="CS7" s="757"/>
      <c r="CT7" s="757"/>
      <c r="CU7" s="757"/>
      <c r="CV7" s="758"/>
      <c r="CW7" s="756">
        <v>30542</v>
      </c>
      <c r="CX7" s="757"/>
      <c r="CY7" s="757"/>
      <c r="CZ7" s="757"/>
      <c r="DA7" s="758"/>
      <c r="DB7" s="756" t="s">
        <v>496</v>
      </c>
      <c r="DC7" s="757"/>
      <c r="DD7" s="757"/>
      <c r="DE7" s="757"/>
      <c r="DF7" s="758"/>
      <c r="DG7" s="756" t="s">
        <v>496</v>
      </c>
      <c r="DH7" s="757"/>
      <c r="DI7" s="757"/>
      <c r="DJ7" s="757"/>
      <c r="DK7" s="758"/>
      <c r="DL7" s="756" t="s">
        <v>496</v>
      </c>
      <c r="DM7" s="757"/>
      <c r="DN7" s="757"/>
      <c r="DO7" s="757"/>
      <c r="DP7" s="758"/>
      <c r="DQ7" s="756" t="s">
        <v>496</v>
      </c>
      <c r="DR7" s="757"/>
      <c r="DS7" s="757"/>
      <c r="DT7" s="757"/>
      <c r="DU7" s="758"/>
      <c r="DV7" s="759"/>
      <c r="DW7" s="760"/>
      <c r="DX7" s="760"/>
      <c r="DY7" s="760"/>
      <c r="DZ7" s="761"/>
      <c r="EA7" s="228"/>
    </row>
    <row r="8" spans="1:131" s="229" customFormat="1" ht="26.25" customHeight="1" x14ac:dyDescent="0.15">
      <c r="A8" s="232">
        <v>2</v>
      </c>
      <c r="B8" s="793" t="s">
        <v>375</v>
      </c>
      <c r="C8" s="794"/>
      <c r="D8" s="794"/>
      <c r="E8" s="794"/>
      <c r="F8" s="794"/>
      <c r="G8" s="794"/>
      <c r="H8" s="794"/>
      <c r="I8" s="794"/>
      <c r="J8" s="794"/>
      <c r="K8" s="794"/>
      <c r="L8" s="794"/>
      <c r="M8" s="794"/>
      <c r="N8" s="794"/>
      <c r="O8" s="794"/>
      <c r="P8" s="795"/>
      <c r="Q8" s="796">
        <v>0</v>
      </c>
      <c r="R8" s="797"/>
      <c r="S8" s="797"/>
      <c r="T8" s="797"/>
      <c r="U8" s="797"/>
      <c r="V8" s="797">
        <v>0</v>
      </c>
      <c r="W8" s="797"/>
      <c r="X8" s="797"/>
      <c r="Y8" s="797"/>
      <c r="Z8" s="797"/>
      <c r="AA8" s="797" t="s">
        <v>496</v>
      </c>
      <c r="AB8" s="797"/>
      <c r="AC8" s="797"/>
      <c r="AD8" s="797"/>
      <c r="AE8" s="798"/>
      <c r="AF8" s="799" t="s">
        <v>122</v>
      </c>
      <c r="AG8" s="800"/>
      <c r="AH8" s="800"/>
      <c r="AI8" s="800"/>
      <c r="AJ8" s="801"/>
      <c r="AK8" s="782">
        <v>0</v>
      </c>
      <c r="AL8" s="783"/>
      <c r="AM8" s="783"/>
      <c r="AN8" s="783"/>
      <c r="AO8" s="783"/>
      <c r="AP8" s="783" t="s">
        <v>561</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573</v>
      </c>
      <c r="BT8" s="787"/>
      <c r="BU8" s="787"/>
      <c r="BV8" s="787"/>
      <c r="BW8" s="787"/>
      <c r="BX8" s="787"/>
      <c r="BY8" s="787"/>
      <c r="BZ8" s="787"/>
      <c r="CA8" s="787"/>
      <c r="CB8" s="787"/>
      <c r="CC8" s="787"/>
      <c r="CD8" s="787"/>
      <c r="CE8" s="787"/>
      <c r="CF8" s="787"/>
      <c r="CG8" s="788"/>
      <c r="CH8" s="789">
        <v>-5104</v>
      </c>
      <c r="CI8" s="790"/>
      <c r="CJ8" s="790"/>
      <c r="CK8" s="790"/>
      <c r="CL8" s="791"/>
      <c r="CM8" s="789">
        <v>688718</v>
      </c>
      <c r="CN8" s="790"/>
      <c r="CO8" s="790"/>
      <c r="CP8" s="790"/>
      <c r="CQ8" s="791"/>
      <c r="CR8" s="789">
        <v>10000</v>
      </c>
      <c r="CS8" s="790"/>
      <c r="CT8" s="790"/>
      <c r="CU8" s="790"/>
      <c r="CV8" s="791"/>
      <c r="CW8" s="789">
        <v>2291</v>
      </c>
      <c r="CX8" s="790"/>
      <c r="CY8" s="790"/>
      <c r="CZ8" s="790"/>
      <c r="DA8" s="791"/>
      <c r="DB8" s="789">
        <v>409287</v>
      </c>
      <c r="DC8" s="790"/>
      <c r="DD8" s="790"/>
      <c r="DE8" s="790"/>
      <c r="DF8" s="791"/>
      <c r="DG8" s="789" t="s">
        <v>496</v>
      </c>
      <c r="DH8" s="790"/>
      <c r="DI8" s="790"/>
      <c r="DJ8" s="790"/>
      <c r="DK8" s="791"/>
      <c r="DL8" s="789" t="s">
        <v>496</v>
      </c>
      <c r="DM8" s="790"/>
      <c r="DN8" s="790"/>
      <c r="DO8" s="790"/>
      <c r="DP8" s="791"/>
      <c r="DQ8" s="789" t="s">
        <v>496</v>
      </c>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574</v>
      </c>
      <c r="BT9" s="787"/>
      <c r="BU9" s="787"/>
      <c r="BV9" s="787"/>
      <c r="BW9" s="787"/>
      <c r="BX9" s="787"/>
      <c r="BY9" s="787"/>
      <c r="BZ9" s="787"/>
      <c r="CA9" s="787"/>
      <c r="CB9" s="787"/>
      <c r="CC9" s="787"/>
      <c r="CD9" s="787"/>
      <c r="CE9" s="787"/>
      <c r="CF9" s="787"/>
      <c r="CG9" s="788"/>
      <c r="CH9" s="789">
        <v>6986</v>
      </c>
      <c r="CI9" s="790"/>
      <c r="CJ9" s="790"/>
      <c r="CK9" s="790"/>
      <c r="CL9" s="791"/>
      <c r="CM9" s="789">
        <v>67675</v>
      </c>
      <c r="CN9" s="790"/>
      <c r="CO9" s="790"/>
      <c r="CP9" s="790"/>
      <c r="CQ9" s="791"/>
      <c r="CR9" s="789">
        <v>3000</v>
      </c>
      <c r="CS9" s="790"/>
      <c r="CT9" s="790"/>
      <c r="CU9" s="790"/>
      <c r="CV9" s="791"/>
      <c r="CW9" s="789" t="s">
        <v>496</v>
      </c>
      <c r="CX9" s="790"/>
      <c r="CY9" s="790"/>
      <c r="CZ9" s="790"/>
      <c r="DA9" s="791"/>
      <c r="DB9" s="789" t="s">
        <v>496</v>
      </c>
      <c r="DC9" s="790"/>
      <c r="DD9" s="790"/>
      <c r="DE9" s="790"/>
      <c r="DF9" s="791"/>
      <c r="DG9" s="789" t="s">
        <v>496</v>
      </c>
      <c r="DH9" s="790"/>
      <c r="DI9" s="790"/>
      <c r="DJ9" s="790"/>
      <c r="DK9" s="791"/>
      <c r="DL9" s="789" t="s">
        <v>496</v>
      </c>
      <c r="DM9" s="790"/>
      <c r="DN9" s="790"/>
      <c r="DO9" s="790"/>
      <c r="DP9" s="791"/>
      <c r="DQ9" s="789" t="s">
        <v>496</v>
      </c>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575</v>
      </c>
      <c r="BT10" s="787"/>
      <c r="BU10" s="787"/>
      <c r="BV10" s="787"/>
      <c r="BW10" s="787"/>
      <c r="BX10" s="787"/>
      <c r="BY10" s="787"/>
      <c r="BZ10" s="787"/>
      <c r="CA10" s="787"/>
      <c r="CB10" s="787"/>
      <c r="CC10" s="787"/>
      <c r="CD10" s="787"/>
      <c r="CE10" s="787"/>
      <c r="CF10" s="787"/>
      <c r="CG10" s="788"/>
      <c r="CH10" s="789">
        <v>14093</v>
      </c>
      <c r="CI10" s="790"/>
      <c r="CJ10" s="790"/>
      <c r="CK10" s="790"/>
      <c r="CL10" s="791"/>
      <c r="CM10" s="789">
        <v>306088</v>
      </c>
      <c r="CN10" s="790"/>
      <c r="CO10" s="790"/>
      <c r="CP10" s="790"/>
      <c r="CQ10" s="791"/>
      <c r="CR10" s="789">
        <v>153000</v>
      </c>
      <c r="CS10" s="790"/>
      <c r="CT10" s="790"/>
      <c r="CU10" s="790"/>
      <c r="CV10" s="791"/>
      <c r="CW10" s="789">
        <v>181</v>
      </c>
      <c r="CX10" s="790"/>
      <c r="CY10" s="790"/>
      <c r="CZ10" s="790"/>
      <c r="DA10" s="791"/>
      <c r="DB10" s="789" t="s">
        <v>496</v>
      </c>
      <c r="DC10" s="790"/>
      <c r="DD10" s="790"/>
      <c r="DE10" s="790"/>
      <c r="DF10" s="791"/>
      <c r="DG10" s="789" t="s">
        <v>496</v>
      </c>
      <c r="DH10" s="790"/>
      <c r="DI10" s="790"/>
      <c r="DJ10" s="790"/>
      <c r="DK10" s="791"/>
      <c r="DL10" s="789" t="s">
        <v>496</v>
      </c>
      <c r="DM10" s="790"/>
      <c r="DN10" s="790"/>
      <c r="DO10" s="790"/>
      <c r="DP10" s="791"/>
      <c r="DQ10" s="789" t="s">
        <v>496</v>
      </c>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t="s">
        <v>576</v>
      </c>
      <c r="BT11" s="787"/>
      <c r="BU11" s="787"/>
      <c r="BV11" s="787"/>
      <c r="BW11" s="787"/>
      <c r="BX11" s="787"/>
      <c r="BY11" s="787"/>
      <c r="BZ11" s="787"/>
      <c r="CA11" s="787"/>
      <c r="CB11" s="787"/>
      <c r="CC11" s="787"/>
      <c r="CD11" s="787"/>
      <c r="CE11" s="787"/>
      <c r="CF11" s="787"/>
      <c r="CG11" s="788"/>
      <c r="CH11" s="789">
        <v>-10545</v>
      </c>
      <c r="CI11" s="790"/>
      <c r="CJ11" s="790"/>
      <c r="CK11" s="790"/>
      <c r="CL11" s="791"/>
      <c r="CM11" s="789">
        <v>24283</v>
      </c>
      <c r="CN11" s="790"/>
      <c r="CO11" s="790"/>
      <c r="CP11" s="790"/>
      <c r="CQ11" s="791"/>
      <c r="CR11" s="789">
        <v>10000</v>
      </c>
      <c r="CS11" s="790"/>
      <c r="CT11" s="790"/>
      <c r="CU11" s="790"/>
      <c r="CV11" s="791"/>
      <c r="CW11" s="789" t="s">
        <v>496</v>
      </c>
      <c r="CX11" s="790"/>
      <c r="CY11" s="790"/>
      <c r="CZ11" s="790"/>
      <c r="DA11" s="791"/>
      <c r="DB11" s="789" t="s">
        <v>496</v>
      </c>
      <c r="DC11" s="790"/>
      <c r="DD11" s="790"/>
      <c r="DE11" s="790"/>
      <c r="DF11" s="791"/>
      <c r="DG11" s="789" t="s">
        <v>496</v>
      </c>
      <c r="DH11" s="790"/>
      <c r="DI11" s="790"/>
      <c r="DJ11" s="790"/>
      <c r="DK11" s="791"/>
      <c r="DL11" s="789" t="s">
        <v>496</v>
      </c>
      <c r="DM11" s="790"/>
      <c r="DN11" s="790"/>
      <c r="DO11" s="790"/>
      <c r="DP11" s="791"/>
      <c r="DQ11" s="789" t="s">
        <v>496</v>
      </c>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t="s">
        <v>577</v>
      </c>
      <c r="BT12" s="787"/>
      <c r="BU12" s="787"/>
      <c r="BV12" s="787"/>
      <c r="BW12" s="787"/>
      <c r="BX12" s="787"/>
      <c r="BY12" s="787"/>
      <c r="BZ12" s="787"/>
      <c r="CA12" s="787"/>
      <c r="CB12" s="787"/>
      <c r="CC12" s="787"/>
      <c r="CD12" s="787"/>
      <c r="CE12" s="787"/>
      <c r="CF12" s="787"/>
      <c r="CG12" s="788"/>
      <c r="CH12" s="789">
        <v>-127824</v>
      </c>
      <c r="CI12" s="790"/>
      <c r="CJ12" s="790"/>
      <c r="CK12" s="790"/>
      <c r="CL12" s="791"/>
      <c r="CM12" s="789">
        <v>40498</v>
      </c>
      <c r="CN12" s="790"/>
      <c r="CO12" s="790"/>
      <c r="CP12" s="790"/>
      <c r="CQ12" s="791"/>
      <c r="CR12" s="789">
        <v>55000</v>
      </c>
      <c r="CS12" s="790"/>
      <c r="CT12" s="790"/>
      <c r="CU12" s="790"/>
      <c r="CV12" s="791"/>
      <c r="CW12" s="789">
        <v>170440</v>
      </c>
      <c r="CX12" s="790"/>
      <c r="CY12" s="790"/>
      <c r="CZ12" s="790"/>
      <c r="DA12" s="791"/>
      <c r="DB12" s="789" t="s">
        <v>496</v>
      </c>
      <c r="DC12" s="790"/>
      <c r="DD12" s="790"/>
      <c r="DE12" s="790"/>
      <c r="DF12" s="791"/>
      <c r="DG12" s="789" t="s">
        <v>496</v>
      </c>
      <c r="DH12" s="790"/>
      <c r="DI12" s="790"/>
      <c r="DJ12" s="790"/>
      <c r="DK12" s="791"/>
      <c r="DL12" s="789" t="s">
        <v>496</v>
      </c>
      <c r="DM12" s="790"/>
      <c r="DN12" s="790"/>
      <c r="DO12" s="790"/>
      <c r="DP12" s="791"/>
      <c r="DQ12" s="789" t="s">
        <v>496</v>
      </c>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t="s">
        <v>578</v>
      </c>
      <c r="BT13" s="787"/>
      <c r="BU13" s="787"/>
      <c r="BV13" s="787"/>
      <c r="BW13" s="787"/>
      <c r="BX13" s="787"/>
      <c r="BY13" s="787"/>
      <c r="BZ13" s="787"/>
      <c r="CA13" s="787"/>
      <c r="CB13" s="787"/>
      <c r="CC13" s="787"/>
      <c r="CD13" s="787"/>
      <c r="CE13" s="787"/>
      <c r="CF13" s="787"/>
      <c r="CG13" s="788"/>
      <c r="CH13" s="789">
        <v>4517</v>
      </c>
      <c r="CI13" s="790"/>
      <c r="CJ13" s="790"/>
      <c r="CK13" s="790"/>
      <c r="CL13" s="791"/>
      <c r="CM13" s="789">
        <v>61563</v>
      </c>
      <c r="CN13" s="790"/>
      <c r="CO13" s="790"/>
      <c r="CP13" s="790"/>
      <c r="CQ13" s="791"/>
      <c r="CR13" s="789">
        <v>20110</v>
      </c>
      <c r="CS13" s="790"/>
      <c r="CT13" s="790"/>
      <c r="CU13" s="790"/>
      <c r="CV13" s="791"/>
      <c r="CW13" s="789">
        <v>23450</v>
      </c>
      <c r="CX13" s="790"/>
      <c r="CY13" s="790"/>
      <c r="CZ13" s="790"/>
      <c r="DA13" s="791"/>
      <c r="DB13" s="789" t="s">
        <v>496</v>
      </c>
      <c r="DC13" s="790"/>
      <c r="DD13" s="790"/>
      <c r="DE13" s="790"/>
      <c r="DF13" s="791"/>
      <c r="DG13" s="789" t="s">
        <v>496</v>
      </c>
      <c r="DH13" s="790"/>
      <c r="DI13" s="790"/>
      <c r="DJ13" s="790"/>
      <c r="DK13" s="791"/>
      <c r="DL13" s="789" t="s">
        <v>496</v>
      </c>
      <c r="DM13" s="790"/>
      <c r="DN13" s="790"/>
      <c r="DO13" s="790"/>
      <c r="DP13" s="791"/>
      <c r="DQ13" s="789" t="s">
        <v>496</v>
      </c>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t="s">
        <v>579</v>
      </c>
      <c r="BT14" s="787"/>
      <c r="BU14" s="787"/>
      <c r="BV14" s="787"/>
      <c r="BW14" s="787"/>
      <c r="BX14" s="787"/>
      <c r="BY14" s="787"/>
      <c r="BZ14" s="787"/>
      <c r="CA14" s="787"/>
      <c r="CB14" s="787"/>
      <c r="CC14" s="787"/>
      <c r="CD14" s="787"/>
      <c r="CE14" s="787"/>
      <c r="CF14" s="787"/>
      <c r="CG14" s="788"/>
      <c r="CH14" s="789">
        <v>53687</v>
      </c>
      <c r="CI14" s="790"/>
      <c r="CJ14" s="790"/>
      <c r="CK14" s="790"/>
      <c r="CL14" s="791"/>
      <c r="CM14" s="789">
        <v>190992</v>
      </c>
      <c r="CN14" s="790"/>
      <c r="CO14" s="790"/>
      <c r="CP14" s="790"/>
      <c r="CQ14" s="791"/>
      <c r="CR14" s="789">
        <v>90000</v>
      </c>
      <c r="CS14" s="790"/>
      <c r="CT14" s="790"/>
      <c r="CU14" s="790"/>
      <c r="CV14" s="791"/>
      <c r="CW14" s="789">
        <v>106872</v>
      </c>
      <c r="CX14" s="790"/>
      <c r="CY14" s="790"/>
      <c r="CZ14" s="790"/>
      <c r="DA14" s="791"/>
      <c r="DB14" s="789" t="s">
        <v>496</v>
      </c>
      <c r="DC14" s="790"/>
      <c r="DD14" s="790"/>
      <c r="DE14" s="790"/>
      <c r="DF14" s="791"/>
      <c r="DG14" s="789" t="s">
        <v>496</v>
      </c>
      <c r="DH14" s="790"/>
      <c r="DI14" s="790"/>
      <c r="DJ14" s="790"/>
      <c r="DK14" s="791"/>
      <c r="DL14" s="789" t="s">
        <v>496</v>
      </c>
      <c r="DM14" s="790"/>
      <c r="DN14" s="790"/>
      <c r="DO14" s="790"/>
      <c r="DP14" s="791"/>
      <c r="DQ14" s="789" t="s">
        <v>496</v>
      </c>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t="s">
        <v>580</v>
      </c>
      <c r="BT15" s="787"/>
      <c r="BU15" s="787"/>
      <c r="BV15" s="787"/>
      <c r="BW15" s="787"/>
      <c r="BX15" s="787"/>
      <c r="BY15" s="787"/>
      <c r="BZ15" s="787"/>
      <c r="CA15" s="787"/>
      <c r="CB15" s="787"/>
      <c r="CC15" s="787"/>
      <c r="CD15" s="787"/>
      <c r="CE15" s="787"/>
      <c r="CF15" s="787"/>
      <c r="CG15" s="788"/>
      <c r="CH15" s="789">
        <v>-6446</v>
      </c>
      <c r="CI15" s="790"/>
      <c r="CJ15" s="790"/>
      <c r="CK15" s="790"/>
      <c r="CL15" s="791"/>
      <c r="CM15" s="789">
        <v>11795183</v>
      </c>
      <c r="CN15" s="790"/>
      <c r="CO15" s="790"/>
      <c r="CP15" s="790"/>
      <c r="CQ15" s="791"/>
      <c r="CR15" s="789">
        <v>613</v>
      </c>
      <c r="CS15" s="790"/>
      <c r="CT15" s="790"/>
      <c r="CU15" s="790"/>
      <c r="CV15" s="791"/>
      <c r="CW15" s="789">
        <v>48</v>
      </c>
      <c r="CX15" s="790"/>
      <c r="CY15" s="790"/>
      <c r="CZ15" s="790"/>
      <c r="DA15" s="791"/>
      <c r="DB15" s="789" t="s">
        <v>496</v>
      </c>
      <c r="DC15" s="790"/>
      <c r="DD15" s="790"/>
      <c r="DE15" s="790"/>
      <c r="DF15" s="791"/>
      <c r="DG15" s="789" t="s">
        <v>496</v>
      </c>
      <c r="DH15" s="790"/>
      <c r="DI15" s="790"/>
      <c r="DJ15" s="790"/>
      <c r="DK15" s="791"/>
      <c r="DL15" s="789" t="s">
        <v>496</v>
      </c>
      <c r="DM15" s="790"/>
      <c r="DN15" s="790"/>
      <c r="DO15" s="790"/>
      <c r="DP15" s="791"/>
      <c r="DQ15" s="789" t="s">
        <v>496</v>
      </c>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t="s">
        <v>581</v>
      </c>
      <c r="BT16" s="787"/>
      <c r="BU16" s="787"/>
      <c r="BV16" s="787"/>
      <c r="BW16" s="787"/>
      <c r="BX16" s="787"/>
      <c r="BY16" s="787"/>
      <c r="BZ16" s="787"/>
      <c r="CA16" s="787"/>
      <c r="CB16" s="787"/>
      <c r="CC16" s="787"/>
      <c r="CD16" s="787"/>
      <c r="CE16" s="787"/>
      <c r="CF16" s="787"/>
      <c r="CG16" s="788"/>
      <c r="CH16" s="789">
        <v>23530</v>
      </c>
      <c r="CI16" s="790"/>
      <c r="CJ16" s="790"/>
      <c r="CK16" s="790"/>
      <c r="CL16" s="791"/>
      <c r="CM16" s="789">
        <v>782753</v>
      </c>
      <c r="CN16" s="790"/>
      <c r="CO16" s="790"/>
      <c r="CP16" s="790"/>
      <c r="CQ16" s="791"/>
      <c r="CR16" s="789">
        <v>60000</v>
      </c>
      <c r="CS16" s="790"/>
      <c r="CT16" s="790"/>
      <c r="CU16" s="790"/>
      <c r="CV16" s="791"/>
      <c r="CW16" s="789" t="s">
        <v>496</v>
      </c>
      <c r="CX16" s="790"/>
      <c r="CY16" s="790"/>
      <c r="CZ16" s="790"/>
      <c r="DA16" s="791"/>
      <c r="DB16" s="789">
        <v>322260</v>
      </c>
      <c r="DC16" s="790"/>
      <c r="DD16" s="790"/>
      <c r="DE16" s="790"/>
      <c r="DF16" s="791"/>
      <c r="DG16" s="789" t="s">
        <v>496</v>
      </c>
      <c r="DH16" s="790"/>
      <c r="DI16" s="790"/>
      <c r="DJ16" s="790"/>
      <c r="DK16" s="791"/>
      <c r="DL16" s="789" t="s">
        <v>496</v>
      </c>
      <c r="DM16" s="790"/>
      <c r="DN16" s="790"/>
      <c r="DO16" s="790"/>
      <c r="DP16" s="791"/>
      <c r="DQ16" s="789" t="s">
        <v>496</v>
      </c>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377</v>
      </c>
      <c r="B23" s="802" t="s">
        <v>378</v>
      </c>
      <c r="C23" s="803"/>
      <c r="D23" s="803"/>
      <c r="E23" s="803"/>
      <c r="F23" s="803"/>
      <c r="G23" s="803"/>
      <c r="H23" s="803"/>
      <c r="I23" s="803"/>
      <c r="J23" s="803"/>
      <c r="K23" s="803"/>
      <c r="L23" s="803"/>
      <c r="M23" s="803"/>
      <c r="N23" s="803"/>
      <c r="O23" s="803"/>
      <c r="P23" s="804"/>
      <c r="Q23" s="805"/>
      <c r="R23" s="806"/>
      <c r="S23" s="806"/>
      <c r="T23" s="806"/>
      <c r="U23" s="806"/>
      <c r="V23" s="806"/>
      <c r="W23" s="806"/>
      <c r="X23" s="806"/>
      <c r="Y23" s="806"/>
      <c r="Z23" s="806"/>
      <c r="AA23" s="806"/>
      <c r="AB23" s="806"/>
      <c r="AC23" s="806"/>
      <c r="AD23" s="806"/>
      <c r="AE23" s="807"/>
      <c r="AF23" s="808">
        <v>1059</v>
      </c>
      <c r="AG23" s="806"/>
      <c r="AH23" s="806"/>
      <c r="AI23" s="806"/>
      <c r="AJ23" s="809"/>
      <c r="AK23" s="810"/>
      <c r="AL23" s="811"/>
      <c r="AM23" s="811"/>
      <c r="AN23" s="811"/>
      <c r="AO23" s="811"/>
      <c r="AP23" s="806"/>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389</v>
      </c>
      <c r="C28" s="763"/>
      <c r="D28" s="763"/>
      <c r="E28" s="763"/>
      <c r="F28" s="763"/>
      <c r="G28" s="763"/>
      <c r="H28" s="763"/>
      <c r="I28" s="763"/>
      <c r="J28" s="763"/>
      <c r="K28" s="763"/>
      <c r="L28" s="763"/>
      <c r="M28" s="763"/>
      <c r="N28" s="763"/>
      <c r="O28" s="763"/>
      <c r="P28" s="764"/>
      <c r="Q28" s="835">
        <v>15348</v>
      </c>
      <c r="R28" s="836"/>
      <c r="S28" s="836"/>
      <c r="T28" s="836"/>
      <c r="U28" s="836"/>
      <c r="V28" s="836">
        <v>15225</v>
      </c>
      <c r="W28" s="836"/>
      <c r="X28" s="836"/>
      <c r="Y28" s="836"/>
      <c r="Z28" s="836"/>
      <c r="AA28" s="836">
        <v>123</v>
      </c>
      <c r="AB28" s="836"/>
      <c r="AC28" s="836"/>
      <c r="AD28" s="836"/>
      <c r="AE28" s="837"/>
      <c r="AF28" s="838">
        <v>123</v>
      </c>
      <c r="AG28" s="836"/>
      <c r="AH28" s="836"/>
      <c r="AI28" s="836"/>
      <c r="AJ28" s="839"/>
      <c r="AK28" s="840">
        <v>1256</v>
      </c>
      <c r="AL28" s="841"/>
      <c r="AM28" s="841"/>
      <c r="AN28" s="841"/>
      <c r="AO28" s="841"/>
      <c r="AP28" s="841" t="s">
        <v>496</v>
      </c>
      <c r="AQ28" s="841"/>
      <c r="AR28" s="841"/>
      <c r="AS28" s="841"/>
      <c r="AT28" s="841"/>
      <c r="AU28" s="841" t="s">
        <v>496</v>
      </c>
      <c r="AV28" s="841"/>
      <c r="AW28" s="841"/>
      <c r="AX28" s="841"/>
      <c r="AY28" s="841"/>
      <c r="AZ28" s="842" t="s">
        <v>496</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390</v>
      </c>
      <c r="C29" s="794"/>
      <c r="D29" s="794"/>
      <c r="E29" s="794"/>
      <c r="F29" s="794"/>
      <c r="G29" s="794"/>
      <c r="H29" s="794"/>
      <c r="I29" s="794"/>
      <c r="J29" s="794"/>
      <c r="K29" s="794"/>
      <c r="L29" s="794"/>
      <c r="M29" s="794"/>
      <c r="N29" s="794"/>
      <c r="O29" s="794"/>
      <c r="P29" s="795"/>
      <c r="Q29" s="796">
        <v>15645</v>
      </c>
      <c r="R29" s="797"/>
      <c r="S29" s="797"/>
      <c r="T29" s="797"/>
      <c r="U29" s="797"/>
      <c r="V29" s="797">
        <v>15206</v>
      </c>
      <c r="W29" s="797"/>
      <c r="X29" s="797"/>
      <c r="Y29" s="797"/>
      <c r="Z29" s="797"/>
      <c r="AA29" s="797">
        <v>439</v>
      </c>
      <c r="AB29" s="797"/>
      <c r="AC29" s="797"/>
      <c r="AD29" s="797"/>
      <c r="AE29" s="798"/>
      <c r="AF29" s="799">
        <v>439</v>
      </c>
      <c r="AG29" s="800"/>
      <c r="AH29" s="800"/>
      <c r="AI29" s="800"/>
      <c r="AJ29" s="801"/>
      <c r="AK29" s="847">
        <v>2349</v>
      </c>
      <c r="AL29" s="843"/>
      <c r="AM29" s="843"/>
      <c r="AN29" s="843"/>
      <c r="AO29" s="843"/>
      <c r="AP29" s="843" t="s">
        <v>496</v>
      </c>
      <c r="AQ29" s="843"/>
      <c r="AR29" s="843"/>
      <c r="AS29" s="843"/>
      <c r="AT29" s="843"/>
      <c r="AU29" s="843" t="s">
        <v>496</v>
      </c>
      <c r="AV29" s="843"/>
      <c r="AW29" s="843"/>
      <c r="AX29" s="843"/>
      <c r="AY29" s="843"/>
      <c r="AZ29" s="844" t="s">
        <v>496</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391</v>
      </c>
      <c r="C30" s="794"/>
      <c r="D30" s="794"/>
      <c r="E30" s="794"/>
      <c r="F30" s="794"/>
      <c r="G30" s="794"/>
      <c r="H30" s="794"/>
      <c r="I30" s="794"/>
      <c r="J30" s="794"/>
      <c r="K30" s="794"/>
      <c r="L30" s="794"/>
      <c r="M30" s="794"/>
      <c r="N30" s="794"/>
      <c r="O30" s="794"/>
      <c r="P30" s="795"/>
      <c r="Q30" s="796">
        <v>2748</v>
      </c>
      <c r="R30" s="797"/>
      <c r="S30" s="797"/>
      <c r="T30" s="797"/>
      <c r="U30" s="797"/>
      <c r="V30" s="797">
        <v>2663</v>
      </c>
      <c r="W30" s="797"/>
      <c r="X30" s="797"/>
      <c r="Y30" s="797"/>
      <c r="Z30" s="797"/>
      <c r="AA30" s="797">
        <v>84</v>
      </c>
      <c r="AB30" s="797"/>
      <c r="AC30" s="797"/>
      <c r="AD30" s="797"/>
      <c r="AE30" s="798"/>
      <c r="AF30" s="799">
        <v>84</v>
      </c>
      <c r="AG30" s="800"/>
      <c r="AH30" s="800"/>
      <c r="AI30" s="800"/>
      <c r="AJ30" s="801"/>
      <c r="AK30" s="847">
        <v>631</v>
      </c>
      <c r="AL30" s="843"/>
      <c r="AM30" s="843"/>
      <c r="AN30" s="843"/>
      <c r="AO30" s="843"/>
      <c r="AP30" s="843" t="s">
        <v>496</v>
      </c>
      <c r="AQ30" s="843"/>
      <c r="AR30" s="843"/>
      <c r="AS30" s="843"/>
      <c r="AT30" s="843"/>
      <c r="AU30" s="843" t="s">
        <v>496</v>
      </c>
      <c r="AV30" s="843"/>
      <c r="AW30" s="843"/>
      <c r="AX30" s="843"/>
      <c r="AY30" s="843"/>
      <c r="AZ30" s="844" t="s">
        <v>496</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392</v>
      </c>
      <c r="C31" s="794"/>
      <c r="D31" s="794"/>
      <c r="E31" s="794"/>
      <c r="F31" s="794"/>
      <c r="G31" s="794"/>
      <c r="H31" s="794"/>
      <c r="I31" s="794"/>
      <c r="J31" s="794"/>
      <c r="K31" s="794"/>
      <c r="L31" s="794"/>
      <c r="M31" s="794"/>
      <c r="N31" s="794"/>
      <c r="O31" s="794"/>
      <c r="P31" s="795"/>
      <c r="Q31" s="796">
        <v>24</v>
      </c>
      <c r="R31" s="797"/>
      <c r="S31" s="797"/>
      <c r="T31" s="797"/>
      <c r="U31" s="797"/>
      <c r="V31" s="797">
        <v>23</v>
      </c>
      <c r="W31" s="797"/>
      <c r="X31" s="797"/>
      <c r="Y31" s="797"/>
      <c r="Z31" s="797"/>
      <c r="AA31" s="797">
        <v>1</v>
      </c>
      <c r="AB31" s="797"/>
      <c r="AC31" s="797"/>
      <c r="AD31" s="797"/>
      <c r="AE31" s="798"/>
      <c r="AF31" s="799">
        <v>1</v>
      </c>
      <c r="AG31" s="800"/>
      <c r="AH31" s="800"/>
      <c r="AI31" s="800"/>
      <c r="AJ31" s="801"/>
      <c r="AK31" s="847">
        <v>8</v>
      </c>
      <c r="AL31" s="843"/>
      <c r="AM31" s="843"/>
      <c r="AN31" s="843"/>
      <c r="AO31" s="843"/>
      <c r="AP31" s="843" t="s">
        <v>496</v>
      </c>
      <c r="AQ31" s="843"/>
      <c r="AR31" s="843"/>
      <c r="AS31" s="843"/>
      <c r="AT31" s="843"/>
      <c r="AU31" s="843" t="s">
        <v>496</v>
      </c>
      <c r="AV31" s="843"/>
      <c r="AW31" s="843"/>
      <c r="AX31" s="843"/>
      <c r="AY31" s="843"/>
      <c r="AZ31" s="844" t="s">
        <v>496</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393</v>
      </c>
      <c r="C32" s="794"/>
      <c r="D32" s="794"/>
      <c r="E32" s="794"/>
      <c r="F32" s="794"/>
      <c r="G32" s="794"/>
      <c r="H32" s="794"/>
      <c r="I32" s="794"/>
      <c r="J32" s="794"/>
      <c r="K32" s="794"/>
      <c r="L32" s="794"/>
      <c r="M32" s="794"/>
      <c r="N32" s="794"/>
      <c r="O32" s="794"/>
      <c r="P32" s="795"/>
      <c r="Q32" s="796">
        <v>2300</v>
      </c>
      <c r="R32" s="797"/>
      <c r="S32" s="797"/>
      <c r="T32" s="797"/>
      <c r="U32" s="797"/>
      <c r="V32" s="797">
        <v>2001</v>
      </c>
      <c r="W32" s="797"/>
      <c r="X32" s="797"/>
      <c r="Y32" s="797"/>
      <c r="Z32" s="797"/>
      <c r="AA32" s="797">
        <v>299</v>
      </c>
      <c r="AB32" s="797"/>
      <c r="AC32" s="797"/>
      <c r="AD32" s="797"/>
      <c r="AE32" s="798"/>
      <c r="AF32" s="799">
        <v>1556</v>
      </c>
      <c r="AG32" s="800"/>
      <c r="AH32" s="800"/>
      <c r="AI32" s="800"/>
      <c r="AJ32" s="801"/>
      <c r="AK32" s="847">
        <v>124</v>
      </c>
      <c r="AL32" s="843"/>
      <c r="AM32" s="843"/>
      <c r="AN32" s="843"/>
      <c r="AO32" s="843"/>
      <c r="AP32" s="843">
        <v>6444</v>
      </c>
      <c r="AQ32" s="843"/>
      <c r="AR32" s="843"/>
      <c r="AS32" s="843"/>
      <c r="AT32" s="843"/>
      <c r="AU32" s="843">
        <v>1224</v>
      </c>
      <c r="AV32" s="843"/>
      <c r="AW32" s="843"/>
      <c r="AX32" s="843"/>
      <c r="AY32" s="843"/>
      <c r="AZ32" s="844" t="s">
        <v>496</v>
      </c>
      <c r="BA32" s="844"/>
      <c r="BB32" s="844"/>
      <c r="BC32" s="844"/>
      <c r="BD32" s="844"/>
      <c r="BE32" s="845" t="s">
        <v>394</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395</v>
      </c>
      <c r="C33" s="794"/>
      <c r="D33" s="794"/>
      <c r="E33" s="794"/>
      <c r="F33" s="794"/>
      <c r="G33" s="794"/>
      <c r="H33" s="794"/>
      <c r="I33" s="794"/>
      <c r="J33" s="794"/>
      <c r="K33" s="794"/>
      <c r="L33" s="794"/>
      <c r="M33" s="794"/>
      <c r="N33" s="794"/>
      <c r="O33" s="794"/>
      <c r="P33" s="795"/>
      <c r="Q33" s="796">
        <v>108</v>
      </c>
      <c r="R33" s="797"/>
      <c r="S33" s="797"/>
      <c r="T33" s="797"/>
      <c r="U33" s="797"/>
      <c r="V33" s="797">
        <v>83</v>
      </c>
      <c r="W33" s="797"/>
      <c r="X33" s="797"/>
      <c r="Y33" s="797"/>
      <c r="Z33" s="797"/>
      <c r="AA33" s="797">
        <v>25</v>
      </c>
      <c r="AB33" s="797"/>
      <c r="AC33" s="797"/>
      <c r="AD33" s="797"/>
      <c r="AE33" s="798"/>
      <c r="AF33" s="799">
        <v>599</v>
      </c>
      <c r="AG33" s="800"/>
      <c r="AH33" s="800"/>
      <c r="AI33" s="800"/>
      <c r="AJ33" s="801"/>
      <c r="AK33" s="847">
        <v>1</v>
      </c>
      <c r="AL33" s="843"/>
      <c r="AM33" s="843"/>
      <c r="AN33" s="843"/>
      <c r="AO33" s="843"/>
      <c r="AP33" s="843" t="s">
        <v>496</v>
      </c>
      <c r="AQ33" s="843"/>
      <c r="AR33" s="843"/>
      <c r="AS33" s="843"/>
      <c r="AT33" s="843"/>
      <c r="AU33" s="843" t="s">
        <v>496</v>
      </c>
      <c r="AV33" s="843"/>
      <c r="AW33" s="843"/>
      <c r="AX33" s="843"/>
      <c r="AY33" s="843"/>
      <c r="AZ33" s="844" t="s">
        <v>496</v>
      </c>
      <c r="BA33" s="844"/>
      <c r="BB33" s="844"/>
      <c r="BC33" s="844"/>
      <c r="BD33" s="844"/>
      <c r="BE33" s="845" t="s">
        <v>394</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t="s">
        <v>396</v>
      </c>
      <c r="C34" s="794"/>
      <c r="D34" s="794"/>
      <c r="E34" s="794"/>
      <c r="F34" s="794"/>
      <c r="G34" s="794"/>
      <c r="H34" s="794"/>
      <c r="I34" s="794"/>
      <c r="J34" s="794"/>
      <c r="K34" s="794"/>
      <c r="L34" s="794"/>
      <c r="M34" s="794"/>
      <c r="N34" s="794"/>
      <c r="O34" s="794"/>
      <c r="P34" s="795"/>
      <c r="Q34" s="796">
        <v>1417</v>
      </c>
      <c r="R34" s="797"/>
      <c r="S34" s="797"/>
      <c r="T34" s="797"/>
      <c r="U34" s="797"/>
      <c r="V34" s="797">
        <v>1763</v>
      </c>
      <c r="W34" s="797"/>
      <c r="X34" s="797"/>
      <c r="Y34" s="797"/>
      <c r="Z34" s="797"/>
      <c r="AA34" s="797">
        <v>-346</v>
      </c>
      <c r="AB34" s="797"/>
      <c r="AC34" s="797"/>
      <c r="AD34" s="797"/>
      <c r="AE34" s="798"/>
      <c r="AF34" s="799">
        <v>88</v>
      </c>
      <c r="AG34" s="800"/>
      <c r="AH34" s="800"/>
      <c r="AI34" s="800"/>
      <c r="AJ34" s="801"/>
      <c r="AK34" s="847">
        <v>750</v>
      </c>
      <c r="AL34" s="843"/>
      <c r="AM34" s="843"/>
      <c r="AN34" s="843"/>
      <c r="AO34" s="843"/>
      <c r="AP34" s="843">
        <v>1228</v>
      </c>
      <c r="AQ34" s="843"/>
      <c r="AR34" s="843"/>
      <c r="AS34" s="843"/>
      <c r="AT34" s="843"/>
      <c r="AU34" s="843">
        <v>968</v>
      </c>
      <c r="AV34" s="843"/>
      <c r="AW34" s="843"/>
      <c r="AX34" s="843"/>
      <c r="AY34" s="843"/>
      <c r="AZ34" s="844" t="s">
        <v>496</v>
      </c>
      <c r="BA34" s="844"/>
      <c r="BB34" s="844"/>
      <c r="BC34" s="844"/>
      <c r="BD34" s="844"/>
      <c r="BE34" s="845" t="s">
        <v>394</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t="s">
        <v>397</v>
      </c>
      <c r="C35" s="794"/>
      <c r="D35" s="794"/>
      <c r="E35" s="794"/>
      <c r="F35" s="794"/>
      <c r="G35" s="794"/>
      <c r="H35" s="794"/>
      <c r="I35" s="794"/>
      <c r="J35" s="794"/>
      <c r="K35" s="794"/>
      <c r="L35" s="794"/>
      <c r="M35" s="794"/>
      <c r="N35" s="794"/>
      <c r="O35" s="794"/>
      <c r="P35" s="795"/>
      <c r="Q35" s="796">
        <v>3462</v>
      </c>
      <c r="R35" s="797"/>
      <c r="S35" s="797"/>
      <c r="T35" s="797"/>
      <c r="U35" s="797"/>
      <c r="V35" s="797">
        <v>3462</v>
      </c>
      <c r="W35" s="797"/>
      <c r="X35" s="797"/>
      <c r="Y35" s="797"/>
      <c r="Z35" s="797"/>
      <c r="AA35" s="797">
        <v>0</v>
      </c>
      <c r="AB35" s="797"/>
      <c r="AC35" s="797"/>
      <c r="AD35" s="797"/>
      <c r="AE35" s="798"/>
      <c r="AF35" s="799">
        <v>366</v>
      </c>
      <c r="AG35" s="800"/>
      <c r="AH35" s="800"/>
      <c r="AI35" s="800"/>
      <c r="AJ35" s="801"/>
      <c r="AK35" s="847">
        <v>1842</v>
      </c>
      <c r="AL35" s="843"/>
      <c r="AM35" s="843"/>
      <c r="AN35" s="843"/>
      <c r="AO35" s="843"/>
      <c r="AP35" s="843">
        <v>19393</v>
      </c>
      <c r="AQ35" s="843"/>
      <c r="AR35" s="843"/>
      <c r="AS35" s="843"/>
      <c r="AT35" s="843"/>
      <c r="AU35" s="843">
        <v>16019</v>
      </c>
      <c r="AV35" s="843"/>
      <c r="AW35" s="843"/>
      <c r="AX35" s="843"/>
      <c r="AY35" s="843"/>
      <c r="AZ35" s="844" t="s">
        <v>496</v>
      </c>
      <c r="BA35" s="844"/>
      <c r="BB35" s="844"/>
      <c r="BC35" s="844"/>
      <c r="BD35" s="844"/>
      <c r="BE35" s="845" t="s">
        <v>394</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t="s">
        <v>398</v>
      </c>
      <c r="C36" s="794"/>
      <c r="D36" s="794"/>
      <c r="E36" s="794"/>
      <c r="F36" s="794"/>
      <c r="G36" s="794"/>
      <c r="H36" s="794"/>
      <c r="I36" s="794"/>
      <c r="J36" s="794"/>
      <c r="K36" s="794"/>
      <c r="L36" s="794"/>
      <c r="M36" s="794"/>
      <c r="N36" s="794"/>
      <c r="O36" s="794"/>
      <c r="P36" s="795"/>
      <c r="Q36" s="796">
        <v>17</v>
      </c>
      <c r="R36" s="797"/>
      <c r="S36" s="797"/>
      <c r="T36" s="797"/>
      <c r="U36" s="797"/>
      <c r="V36" s="797">
        <v>17</v>
      </c>
      <c r="W36" s="797"/>
      <c r="X36" s="797"/>
      <c r="Y36" s="797"/>
      <c r="Z36" s="797"/>
      <c r="AA36" s="797">
        <v>0</v>
      </c>
      <c r="AB36" s="797"/>
      <c r="AC36" s="797"/>
      <c r="AD36" s="797"/>
      <c r="AE36" s="798"/>
      <c r="AF36" s="799">
        <v>1</v>
      </c>
      <c r="AG36" s="800"/>
      <c r="AH36" s="800"/>
      <c r="AI36" s="800"/>
      <c r="AJ36" s="801"/>
      <c r="AK36" s="847">
        <v>16</v>
      </c>
      <c r="AL36" s="843"/>
      <c r="AM36" s="843"/>
      <c r="AN36" s="843"/>
      <c r="AO36" s="843"/>
      <c r="AP36" s="843">
        <v>17</v>
      </c>
      <c r="AQ36" s="843"/>
      <c r="AR36" s="843"/>
      <c r="AS36" s="843"/>
      <c r="AT36" s="843"/>
      <c r="AU36" s="843">
        <v>17</v>
      </c>
      <c r="AV36" s="843"/>
      <c r="AW36" s="843"/>
      <c r="AX36" s="843"/>
      <c r="AY36" s="843"/>
      <c r="AZ36" s="844" t="s">
        <v>496</v>
      </c>
      <c r="BA36" s="844"/>
      <c r="BB36" s="844"/>
      <c r="BC36" s="844"/>
      <c r="BD36" s="844"/>
      <c r="BE36" s="845" t="s">
        <v>394</v>
      </c>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t="s">
        <v>399</v>
      </c>
      <c r="C37" s="794"/>
      <c r="D37" s="794"/>
      <c r="E37" s="794"/>
      <c r="F37" s="794"/>
      <c r="G37" s="794"/>
      <c r="H37" s="794"/>
      <c r="I37" s="794"/>
      <c r="J37" s="794"/>
      <c r="K37" s="794"/>
      <c r="L37" s="794"/>
      <c r="M37" s="794"/>
      <c r="N37" s="794"/>
      <c r="O37" s="794"/>
      <c r="P37" s="795"/>
      <c r="Q37" s="796">
        <v>173</v>
      </c>
      <c r="R37" s="797"/>
      <c r="S37" s="797"/>
      <c r="T37" s="797"/>
      <c r="U37" s="797"/>
      <c r="V37" s="797">
        <v>173</v>
      </c>
      <c r="W37" s="797"/>
      <c r="X37" s="797"/>
      <c r="Y37" s="797"/>
      <c r="Z37" s="797"/>
      <c r="AA37" s="797">
        <v>0</v>
      </c>
      <c r="AB37" s="797"/>
      <c r="AC37" s="797"/>
      <c r="AD37" s="797"/>
      <c r="AE37" s="798"/>
      <c r="AF37" s="799" t="s">
        <v>122</v>
      </c>
      <c r="AG37" s="800"/>
      <c r="AH37" s="800"/>
      <c r="AI37" s="800"/>
      <c r="AJ37" s="801"/>
      <c r="AK37" s="847">
        <v>153</v>
      </c>
      <c r="AL37" s="843"/>
      <c r="AM37" s="843"/>
      <c r="AN37" s="843"/>
      <c r="AO37" s="843"/>
      <c r="AP37" s="843">
        <v>935</v>
      </c>
      <c r="AQ37" s="843"/>
      <c r="AR37" s="843"/>
      <c r="AS37" s="843"/>
      <c r="AT37" s="843"/>
      <c r="AU37" s="843">
        <v>821</v>
      </c>
      <c r="AV37" s="843"/>
      <c r="AW37" s="843"/>
      <c r="AX37" s="843"/>
      <c r="AY37" s="843"/>
      <c r="AZ37" s="844" t="s">
        <v>496</v>
      </c>
      <c r="BA37" s="844"/>
      <c r="BB37" s="844"/>
      <c r="BC37" s="844"/>
      <c r="BD37" s="844"/>
      <c r="BE37" s="845" t="s">
        <v>400</v>
      </c>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t="s">
        <v>401</v>
      </c>
      <c r="C38" s="794"/>
      <c r="D38" s="794"/>
      <c r="E38" s="794"/>
      <c r="F38" s="794"/>
      <c r="G38" s="794"/>
      <c r="H38" s="794"/>
      <c r="I38" s="794"/>
      <c r="J38" s="794"/>
      <c r="K38" s="794"/>
      <c r="L38" s="794"/>
      <c r="M38" s="794"/>
      <c r="N38" s="794"/>
      <c r="O38" s="794"/>
      <c r="P38" s="795"/>
      <c r="Q38" s="796">
        <v>38</v>
      </c>
      <c r="R38" s="797"/>
      <c r="S38" s="797"/>
      <c r="T38" s="797"/>
      <c r="U38" s="797"/>
      <c r="V38" s="797">
        <v>50</v>
      </c>
      <c r="W38" s="797"/>
      <c r="X38" s="797"/>
      <c r="Y38" s="797"/>
      <c r="Z38" s="797"/>
      <c r="AA38" s="797">
        <v>-12</v>
      </c>
      <c r="AB38" s="797"/>
      <c r="AC38" s="797"/>
      <c r="AD38" s="797"/>
      <c r="AE38" s="798"/>
      <c r="AF38" s="799">
        <v>12</v>
      </c>
      <c r="AG38" s="800"/>
      <c r="AH38" s="800"/>
      <c r="AI38" s="800"/>
      <c r="AJ38" s="801"/>
      <c r="AK38" s="847" t="s">
        <v>496</v>
      </c>
      <c r="AL38" s="843"/>
      <c r="AM38" s="843"/>
      <c r="AN38" s="843"/>
      <c r="AO38" s="843"/>
      <c r="AP38" s="843" t="s">
        <v>496</v>
      </c>
      <c r="AQ38" s="843"/>
      <c r="AR38" s="843"/>
      <c r="AS38" s="843"/>
      <c r="AT38" s="843"/>
      <c r="AU38" s="843" t="s">
        <v>496</v>
      </c>
      <c r="AV38" s="843"/>
      <c r="AW38" s="843"/>
      <c r="AX38" s="843"/>
      <c r="AY38" s="843"/>
      <c r="AZ38" s="844" t="s">
        <v>496</v>
      </c>
      <c r="BA38" s="844"/>
      <c r="BB38" s="844"/>
      <c r="BC38" s="844"/>
      <c r="BD38" s="844"/>
      <c r="BE38" s="845" t="s">
        <v>400</v>
      </c>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t="s">
        <v>402</v>
      </c>
      <c r="C39" s="794"/>
      <c r="D39" s="794"/>
      <c r="E39" s="794"/>
      <c r="F39" s="794"/>
      <c r="G39" s="794"/>
      <c r="H39" s="794"/>
      <c r="I39" s="794"/>
      <c r="J39" s="794"/>
      <c r="K39" s="794"/>
      <c r="L39" s="794"/>
      <c r="M39" s="794"/>
      <c r="N39" s="794"/>
      <c r="O39" s="794"/>
      <c r="P39" s="795"/>
      <c r="Q39" s="796">
        <v>190</v>
      </c>
      <c r="R39" s="797"/>
      <c r="S39" s="797"/>
      <c r="T39" s="797"/>
      <c r="U39" s="797"/>
      <c r="V39" s="797">
        <v>215</v>
      </c>
      <c r="W39" s="797"/>
      <c r="X39" s="797"/>
      <c r="Y39" s="797"/>
      <c r="Z39" s="797"/>
      <c r="AA39" s="797">
        <v>-25</v>
      </c>
      <c r="AB39" s="797"/>
      <c r="AC39" s="797"/>
      <c r="AD39" s="797"/>
      <c r="AE39" s="798"/>
      <c r="AF39" s="799">
        <v>25</v>
      </c>
      <c r="AG39" s="800"/>
      <c r="AH39" s="800"/>
      <c r="AI39" s="800"/>
      <c r="AJ39" s="801"/>
      <c r="AK39" s="847">
        <v>36</v>
      </c>
      <c r="AL39" s="843"/>
      <c r="AM39" s="843"/>
      <c r="AN39" s="843"/>
      <c r="AO39" s="843"/>
      <c r="AP39" s="843" t="s">
        <v>496</v>
      </c>
      <c r="AQ39" s="843"/>
      <c r="AR39" s="843"/>
      <c r="AS39" s="843"/>
      <c r="AT39" s="843"/>
      <c r="AU39" s="843" t="s">
        <v>496</v>
      </c>
      <c r="AV39" s="843"/>
      <c r="AW39" s="843"/>
      <c r="AX39" s="843"/>
      <c r="AY39" s="843"/>
      <c r="AZ39" s="844" t="s">
        <v>496</v>
      </c>
      <c r="BA39" s="844"/>
      <c r="BB39" s="844"/>
      <c r="BC39" s="844"/>
      <c r="BD39" s="844"/>
      <c r="BE39" s="845" t="s">
        <v>400</v>
      </c>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t="s">
        <v>403</v>
      </c>
      <c r="C40" s="794"/>
      <c r="D40" s="794"/>
      <c r="E40" s="794"/>
      <c r="F40" s="794"/>
      <c r="G40" s="794"/>
      <c r="H40" s="794"/>
      <c r="I40" s="794"/>
      <c r="J40" s="794"/>
      <c r="K40" s="794"/>
      <c r="L40" s="794"/>
      <c r="M40" s="794"/>
      <c r="N40" s="794"/>
      <c r="O40" s="794"/>
      <c r="P40" s="795"/>
      <c r="Q40" s="796">
        <v>257</v>
      </c>
      <c r="R40" s="797"/>
      <c r="S40" s="797"/>
      <c r="T40" s="797"/>
      <c r="U40" s="797"/>
      <c r="V40" s="797">
        <v>257</v>
      </c>
      <c r="W40" s="797"/>
      <c r="X40" s="797"/>
      <c r="Y40" s="797"/>
      <c r="Z40" s="797"/>
      <c r="AA40" s="797">
        <v>0</v>
      </c>
      <c r="AB40" s="797"/>
      <c r="AC40" s="797"/>
      <c r="AD40" s="797"/>
      <c r="AE40" s="798"/>
      <c r="AF40" s="799" t="s">
        <v>122</v>
      </c>
      <c r="AG40" s="800"/>
      <c r="AH40" s="800"/>
      <c r="AI40" s="800"/>
      <c r="AJ40" s="801"/>
      <c r="AK40" s="847">
        <v>116</v>
      </c>
      <c r="AL40" s="843"/>
      <c r="AM40" s="843"/>
      <c r="AN40" s="843"/>
      <c r="AO40" s="843"/>
      <c r="AP40" s="843">
        <v>649</v>
      </c>
      <c r="AQ40" s="843"/>
      <c r="AR40" s="843"/>
      <c r="AS40" s="843"/>
      <c r="AT40" s="843"/>
      <c r="AU40" s="843">
        <v>0</v>
      </c>
      <c r="AV40" s="843"/>
      <c r="AW40" s="843"/>
      <c r="AX40" s="843"/>
      <c r="AY40" s="843"/>
      <c r="AZ40" s="844" t="s">
        <v>496</v>
      </c>
      <c r="BA40" s="844"/>
      <c r="BB40" s="844"/>
      <c r="BC40" s="844"/>
      <c r="BD40" s="844"/>
      <c r="BE40" s="845" t="s">
        <v>400</v>
      </c>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404</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377</v>
      </c>
      <c r="B63" s="802" t="s">
        <v>405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3294</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406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407</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408</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562</v>
      </c>
      <c r="C68" s="883"/>
      <c r="D68" s="883"/>
      <c r="E68" s="883"/>
      <c r="F68" s="883"/>
      <c r="G68" s="883"/>
      <c r="H68" s="883"/>
      <c r="I68" s="883"/>
      <c r="J68" s="883"/>
      <c r="K68" s="883"/>
      <c r="L68" s="883"/>
      <c r="M68" s="883"/>
      <c r="N68" s="883"/>
      <c r="O68" s="883"/>
      <c r="P68" s="884"/>
      <c r="Q68" s="885">
        <v>437</v>
      </c>
      <c r="R68" s="879"/>
      <c r="S68" s="879"/>
      <c r="T68" s="879"/>
      <c r="U68" s="879"/>
      <c r="V68" s="879">
        <v>410</v>
      </c>
      <c r="W68" s="879"/>
      <c r="X68" s="879"/>
      <c r="Y68" s="879"/>
      <c r="Z68" s="879"/>
      <c r="AA68" s="879">
        <v>27</v>
      </c>
      <c r="AB68" s="879"/>
      <c r="AC68" s="879"/>
      <c r="AD68" s="879"/>
      <c r="AE68" s="879"/>
      <c r="AF68" s="879">
        <v>27</v>
      </c>
      <c r="AG68" s="879"/>
      <c r="AH68" s="879"/>
      <c r="AI68" s="879"/>
      <c r="AJ68" s="879"/>
      <c r="AK68" s="879" t="s">
        <v>496</v>
      </c>
      <c r="AL68" s="879"/>
      <c r="AM68" s="879"/>
      <c r="AN68" s="879"/>
      <c r="AO68" s="879"/>
      <c r="AP68" s="879">
        <v>13</v>
      </c>
      <c r="AQ68" s="879"/>
      <c r="AR68" s="879"/>
      <c r="AS68" s="879"/>
      <c r="AT68" s="879"/>
      <c r="AU68" s="879">
        <v>6</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563</v>
      </c>
      <c r="C69" s="887"/>
      <c r="D69" s="887"/>
      <c r="E69" s="887"/>
      <c r="F69" s="887"/>
      <c r="G69" s="887"/>
      <c r="H69" s="887"/>
      <c r="I69" s="887"/>
      <c r="J69" s="887"/>
      <c r="K69" s="887"/>
      <c r="L69" s="887"/>
      <c r="M69" s="887"/>
      <c r="N69" s="887"/>
      <c r="O69" s="887"/>
      <c r="P69" s="888"/>
      <c r="Q69" s="889">
        <v>46</v>
      </c>
      <c r="R69" s="843"/>
      <c r="S69" s="843"/>
      <c r="T69" s="843"/>
      <c r="U69" s="843"/>
      <c r="V69" s="843">
        <v>46</v>
      </c>
      <c r="W69" s="843"/>
      <c r="X69" s="843"/>
      <c r="Y69" s="843"/>
      <c r="Z69" s="843"/>
      <c r="AA69" s="843" t="s">
        <v>496</v>
      </c>
      <c r="AB69" s="843"/>
      <c r="AC69" s="843"/>
      <c r="AD69" s="843"/>
      <c r="AE69" s="843"/>
      <c r="AF69" s="843" t="s">
        <v>496</v>
      </c>
      <c r="AG69" s="843"/>
      <c r="AH69" s="843"/>
      <c r="AI69" s="843"/>
      <c r="AJ69" s="843"/>
      <c r="AK69" s="843" t="s">
        <v>496</v>
      </c>
      <c r="AL69" s="843"/>
      <c r="AM69" s="843"/>
      <c r="AN69" s="843"/>
      <c r="AO69" s="843"/>
      <c r="AP69" s="843" t="s">
        <v>496</v>
      </c>
      <c r="AQ69" s="843"/>
      <c r="AR69" s="843"/>
      <c r="AS69" s="843"/>
      <c r="AT69" s="843"/>
      <c r="AU69" s="843" t="s">
        <v>496</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564</v>
      </c>
      <c r="C70" s="887"/>
      <c r="D70" s="887"/>
      <c r="E70" s="887"/>
      <c r="F70" s="887"/>
      <c r="G70" s="887"/>
      <c r="H70" s="887"/>
      <c r="I70" s="887"/>
      <c r="J70" s="887"/>
      <c r="K70" s="887"/>
      <c r="L70" s="887"/>
      <c r="M70" s="887"/>
      <c r="N70" s="887"/>
      <c r="O70" s="887"/>
      <c r="P70" s="888"/>
      <c r="Q70" s="889">
        <v>835</v>
      </c>
      <c r="R70" s="843"/>
      <c r="S70" s="843"/>
      <c r="T70" s="843"/>
      <c r="U70" s="843"/>
      <c r="V70" s="843">
        <v>815</v>
      </c>
      <c r="W70" s="843"/>
      <c r="X70" s="843"/>
      <c r="Y70" s="843"/>
      <c r="Z70" s="843"/>
      <c r="AA70" s="843">
        <v>21</v>
      </c>
      <c r="AB70" s="843"/>
      <c r="AC70" s="843"/>
      <c r="AD70" s="843"/>
      <c r="AE70" s="843"/>
      <c r="AF70" s="843">
        <v>21</v>
      </c>
      <c r="AG70" s="843"/>
      <c r="AH70" s="843"/>
      <c r="AI70" s="843"/>
      <c r="AJ70" s="843"/>
      <c r="AK70" s="843">
        <v>69</v>
      </c>
      <c r="AL70" s="843"/>
      <c r="AM70" s="843"/>
      <c r="AN70" s="843"/>
      <c r="AO70" s="843"/>
      <c r="AP70" s="843">
        <v>413</v>
      </c>
      <c r="AQ70" s="843"/>
      <c r="AR70" s="843"/>
      <c r="AS70" s="843"/>
      <c r="AT70" s="843"/>
      <c r="AU70" s="843">
        <v>7</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565</v>
      </c>
      <c r="C71" s="887"/>
      <c r="D71" s="887"/>
      <c r="E71" s="887"/>
      <c r="F71" s="887"/>
      <c r="G71" s="887"/>
      <c r="H71" s="887"/>
      <c r="I71" s="887"/>
      <c r="J71" s="887"/>
      <c r="K71" s="887"/>
      <c r="L71" s="887"/>
      <c r="M71" s="887"/>
      <c r="N71" s="887"/>
      <c r="O71" s="887"/>
      <c r="P71" s="888"/>
      <c r="Q71" s="889">
        <v>2330</v>
      </c>
      <c r="R71" s="843"/>
      <c r="S71" s="843"/>
      <c r="T71" s="843"/>
      <c r="U71" s="843"/>
      <c r="V71" s="843">
        <v>2302</v>
      </c>
      <c r="W71" s="843"/>
      <c r="X71" s="843"/>
      <c r="Y71" s="843"/>
      <c r="Z71" s="843"/>
      <c r="AA71" s="843">
        <v>28</v>
      </c>
      <c r="AB71" s="843"/>
      <c r="AC71" s="843"/>
      <c r="AD71" s="843"/>
      <c r="AE71" s="843"/>
      <c r="AF71" s="843">
        <v>28</v>
      </c>
      <c r="AG71" s="843"/>
      <c r="AH71" s="843"/>
      <c r="AI71" s="843"/>
      <c r="AJ71" s="843"/>
      <c r="AK71" s="843">
        <v>30</v>
      </c>
      <c r="AL71" s="843"/>
      <c r="AM71" s="843"/>
      <c r="AN71" s="843"/>
      <c r="AO71" s="843"/>
      <c r="AP71" s="843">
        <v>88</v>
      </c>
      <c r="AQ71" s="843"/>
      <c r="AR71" s="843"/>
      <c r="AS71" s="843"/>
      <c r="AT71" s="843"/>
      <c r="AU71" s="843">
        <v>86</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566</v>
      </c>
      <c r="C72" s="887"/>
      <c r="D72" s="887"/>
      <c r="E72" s="887"/>
      <c r="F72" s="887"/>
      <c r="G72" s="887"/>
      <c r="H72" s="887"/>
      <c r="I72" s="887"/>
      <c r="J72" s="887"/>
      <c r="K72" s="887"/>
      <c r="L72" s="887"/>
      <c r="M72" s="887"/>
      <c r="N72" s="887"/>
      <c r="O72" s="887"/>
      <c r="P72" s="888"/>
      <c r="Q72" s="889">
        <v>1591</v>
      </c>
      <c r="R72" s="843"/>
      <c r="S72" s="843"/>
      <c r="T72" s="843"/>
      <c r="U72" s="843"/>
      <c r="V72" s="843">
        <v>1540</v>
      </c>
      <c r="W72" s="843"/>
      <c r="X72" s="843"/>
      <c r="Y72" s="843"/>
      <c r="Z72" s="843"/>
      <c r="AA72" s="843">
        <v>51</v>
      </c>
      <c r="AB72" s="843"/>
      <c r="AC72" s="843"/>
      <c r="AD72" s="843"/>
      <c r="AE72" s="843"/>
      <c r="AF72" s="843">
        <v>1586</v>
      </c>
      <c r="AG72" s="843"/>
      <c r="AH72" s="843"/>
      <c r="AI72" s="843"/>
      <c r="AJ72" s="843"/>
      <c r="AK72" s="843">
        <v>15</v>
      </c>
      <c r="AL72" s="843"/>
      <c r="AM72" s="843"/>
      <c r="AN72" s="843"/>
      <c r="AO72" s="843"/>
      <c r="AP72" s="843">
        <v>2109</v>
      </c>
      <c r="AQ72" s="843"/>
      <c r="AR72" s="843"/>
      <c r="AS72" s="843"/>
      <c r="AT72" s="843"/>
      <c r="AU72" s="843" t="s">
        <v>496</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567</v>
      </c>
      <c r="C73" s="887"/>
      <c r="D73" s="887"/>
      <c r="E73" s="887"/>
      <c r="F73" s="887"/>
      <c r="G73" s="887"/>
      <c r="H73" s="887"/>
      <c r="I73" s="887"/>
      <c r="J73" s="887"/>
      <c r="K73" s="887"/>
      <c r="L73" s="887"/>
      <c r="M73" s="887"/>
      <c r="N73" s="887"/>
      <c r="O73" s="887"/>
      <c r="P73" s="888"/>
      <c r="Q73" s="889">
        <v>208</v>
      </c>
      <c r="R73" s="843"/>
      <c r="S73" s="843"/>
      <c r="T73" s="843"/>
      <c r="U73" s="843"/>
      <c r="V73" s="843">
        <v>204</v>
      </c>
      <c r="W73" s="843"/>
      <c r="X73" s="843"/>
      <c r="Y73" s="843"/>
      <c r="Z73" s="843"/>
      <c r="AA73" s="843">
        <v>5</v>
      </c>
      <c r="AB73" s="843"/>
      <c r="AC73" s="843"/>
      <c r="AD73" s="843"/>
      <c r="AE73" s="843"/>
      <c r="AF73" s="843">
        <v>5</v>
      </c>
      <c r="AG73" s="843"/>
      <c r="AH73" s="843"/>
      <c r="AI73" s="843"/>
      <c r="AJ73" s="843"/>
      <c r="AK73" s="843">
        <v>54</v>
      </c>
      <c r="AL73" s="843"/>
      <c r="AM73" s="843"/>
      <c r="AN73" s="843"/>
      <c r="AO73" s="843"/>
      <c r="AP73" s="843" t="s">
        <v>496</v>
      </c>
      <c r="AQ73" s="843"/>
      <c r="AR73" s="843"/>
      <c r="AS73" s="843"/>
      <c r="AT73" s="843"/>
      <c r="AU73" s="843" t="s">
        <v>496</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t="s">
        <v>568</v>
      </c>
      <c r="C74" s="887"/>
      <c r="D74" s="887"/>
      <c r="E74" s="887"/>
      <c r="F74" s="887"/>
      <c r="G74" s="887"/>
      <c r="H74" s="887"/>
      <c r="I74" s="887"/>
      <c r="J74" s="887"/>
      <c r="K74" s="887"/>
      <c r="L74" s="887"/>
      <c r="M74" s="887"/>
      <c r="N74" s="887"/>
      <c r="O74" s="887"/>
      <c r="P74" s="888"/>
      <c r="Q74" s="889">
        <v>21</v>
      </c>
      <c r="R74" s="843"/>
      <c r="S74" s="843"/>
      <c r="T74" s="843"/>
      <c r="U74" s="843"/>
      <c r="V74" s="843">
        <v>21</v>
      </c>
      <c r="W74" s="843"/>
      <c r="X74" s="843"/>
      <c r="Y74" s="843"/>
      <c r="Z74" s="843"/>
      <c r="AA74" s="843">
        <v>1</v>
      </c>
      <c r="AB74" s="843"/>
      <c r="AC74" s="843"/>
      <c r="AD74" s="843"/>
      <c r="AE74" s="843"/>
      <c r="AF74" s="843">
        <v>1</v>
      </c>
      <c r="AG74" s="843"/>
      <c r="AH74" s="843"/>
      <c r="AI74" s="843"/>
      <c r="AJ74" s="843"/>
      <c r="AK74" s="843">
        <v>2</v>
      </c>
      <c r="AL74" s="843"/>
      <c r="AM74" s="843"/>
      <c r="AN74" s="843"/>
      <c r="AO74" s="843"/>
      <c r="AP74" s="843" t="s">
        <v>496</v>
      </c>
      <c r="AQ74" s="843"/>
      <c r="AR74" s="843"/>
      <c r="AS74" s="843"/>
      <c r="AT74" s="843"/>
      <c r="AU74" s="843" t="s">
        <v>496</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t="s">
        <v>569</v>
      </c>
      <c r="C75" s="887"/>
      <c r="D75" s="887"/>
      <c r="E75" s="887"/>
      <c r="F75" s="887"/>
      <c r="G75" s="887"/>
      <c r="H75" s="887"/>
      <c r="I75" s="887"/>
      <c r="J75" s="887"/>
      <c r="K75" s="887"/>
      <c r="L75" s="887"/>
      <c r="M75" s="887"/>
      <c r="N75" s="887"/>
      <c r="O75" s="887"/>
      <c r="P75" s="888"/>
      <c r="Q75" s="890">
        <v>81</v>
      </c>
      <c r="R75" s="891"/>
      <c r="S75" s="891"/>
      <c r="T75" s="891"/>
      <c r="U75" s="847"/>
      <c r="V75" s="892">
        <v>81</v>
      </c>
      <c r="W75" s="891"/>
      <c r="X75" s="891"/>
      <c r="Y75" s="891"/>
      <c r="Z75" s="847"/>
      <c r="AA75" s="892">
        <v>0</v>
      </c>
      <c r="AB75" s="891"/>
      <c r="AC75" s="891"/>
      <c r="AD75" s="891"/>
      <c r="AE75" s="847"/>
      <c r="AF75" s="892">
        <v>0</v>
      </c>
      <c r="AG75" s="891"/>
      <c r="AH75" s="891"/>
      <c r="AI75" s="891"/>
      <c r="AJ75" s="847"/>
      <c r="AK75" s="892">
        <v>5</v>
      </c>
      <c r="AL75" s="891"/>
      <c r="AM75" s="891"/>
      <c r="AN75" s="891"/>
      <c r="AO75" s="847"/>
      <c r="AP75" s="892" t="s">
        <v>496</v>
      </c>
      <c r="AQ75" s="891"/>
      <c r="AR75" s="891"/>
      <c r="AS75" s="891"/>
      <c r="AT75" s="847"/>
      <c r="AU75" s="892" t="s">
        <v>496</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t="s">
        <v>570</v>
      </c>
      <c r="C76" s="887"/>
      <c r="D76" s="887"/>
      <c r="E76" s="887"/>
      <c r="F76" s="887"/>
      <c r="G76" s="887"/>
      <c r="H76" s="887"/>
      <c r="I76" s="887"/>
      <c r="J76" s="887"/>
      <c r="K76" s="887"/>
      <c r="L76" s="887"/>
      <c r="M76" s="887"/>
      <c r="N76" s="887"/>
      <c r="O76" s="887"/>
      <c r="P76" s="888"/>
      <c r="Q76" s="890">
        <v>70</v>
      </c>
      <c r="R76" s="891"/>
      <c r="S76" s="891"/>
      <c r="T76" s="891"/>
      <c r="U76" s="847"/>
      <c r="V76" s="892">
        <v>66</v>
      </c>
      <c r="W76" s="891"/>
      <c r="X76" s="891"/>
      <c r="Y76" s="891"/>
      <c r="Z76" s="847"/>
      <c r="AA76" s="892">
        <v>4</v>
      </c>
      <c r="AB76" s="891"/>
      <c r="AC76" s="891"/>
      <c r="AD76" s="891"/>
      <c r="AE76" s="847"/>
      <c r="AF76" s="892">
        <v>4</v>
      </c>
      <c r="AG76" s="891"/>
      <c r="AH76" s="891"/>
      <c r="AI76" s="891"/>
      <c r="AJ76" s="847"/>
      <c r="AK76" s="892">
        <v>3</v>
      </c>
      <c r="AL76" s="891"/>
      <c r="AM76" s="891"/>
      <c r="AN76" s="891"/>
      <c r="AO76" s="847"/>
      <c r="AP76" s="892" t="s">
        <v>496</v>
      </c>
      <c r="AQ76" s="891"/>
      <c r="AR76" s="891"/>
      <c r="AS76" s="891"/>
      <c r="AT76" s="847"/>
      <c r="AU76" s="892" t="s">
        <v>496</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t="s">
        <v>571</v>
      </c>
      <c r="C77" s="887"/>
      <c r="D77" s="887"/>
      <c r="E77" s="887"/>
      <c r="F77" s="887"/>
      <c r="G77" s="887"/>
      <c r="H77" s="887"/>
      <c r="I77" s="887"/>
      <c r="J77" s="887"/>
      <c r="K77" s="887"/>
      <c r="L77" s="887"/>
      <c r="M77" s="887"/>
      <c r="N77" s="887"/>
      <c r="O77" s="887"/>
      <c r="P77" s="888"/>
      <c r="Q77" s="890">
        <v>251106</v>
      </c>
      <c r="R77" s="891"/>
      <c r="S77" s="891"/>
      <c r="T77" s="891"/>
      <c r="U77" s="847"/>
      <c r="V77" s="892">
        <v>250578</v>
      </c>
      <c r="W77" s="891"/>
      <c r="X77" s="891"/>
      <c r="Y77" s="891"/>
      <c r="Z77" s="847"/>
      <c r="AA77" s="892">
        <v>528</v>
      </c>
      <c r="AB77" s="891"/>
      <c r="AC77" s="891"/>
      <c r="AD77" s="891"/>
      <c r="AE77" s="847"/>
      <c r="AF77" s="892">
        <v>528</v>
      </c>
      <c r="AG77" s="891"/>
      <c r="AH77" s="891"/>
      <c r="AI77" s="891"/>
      <c r="AJ77" s="847"/>
      <c r="AK77" s="892" t="s">
        <v>496</v>
      </c>
      <c r="AL77" s="891"/>
      <c r="AM77" s="891"/>
      <c r="AN77" s="891"/>
      <c r="AO77" s="847"/>
      <c r="AP77" s="892" t="s">
        <v>496</v>
      </c>
      <c r="AQ77" s="891"/>
      <c r="AR77" s="891"/>
      <c r="AS77" s="891"/>
      <c r="AT77" s="847"/>
      <c r="AU77" s="892" t="s">
        <v>496</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377</v>
      </c>
      <c r="B88" s="802" t="s">
        <v>409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410</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411</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412</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413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415</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416</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417</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418</v>
      </c>
      <c r="AB109" s="906"/>
      <c r="AC109" s="906"/>
      <c r="AD109" s="906"/>
      <c r="AE109" s="907"/>
      <c r="AF109" s="905" t="s">
        <v>419</v>
      </c>
      <c r="AG109" s="906"/>
      <c r="AH109" s="906"/>
      <c r="AI109" s="906"/>
      <c r="AJ109" s="907"/>
      <c r="AK109" s="905" t="s">
        <v>294</v>
      </c>
      <c r="AL109" s="906"/>
      <c r="AM109" s="906"/>
      <c r="AN109" s="906"/>
      <c r="AO109" s="907"/>
      <c r="AP109" s="905" t="s">
        <v>420</v>
      </c>
      <c r="AQ109" s="906"/>
      <c r="AR109" s="906"/>
      <c r="AS109" s="906"/>
      <c r="AT109" s="908"/>
      <c r="AU109" s="925" t="s">
        <v>417</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418</v>
      </c>
      <c r="BR109" s="906"/>
      <c r="BS109" s="906"/>
      <c r="BT109" s="906"/>
      <c r="BU109" s="907"/>
      <c r="BV109" s="905" t="s">
        <v>419</v>
      </c>
      <c r="BW109" s="906"/>
      <c r="BX109" s="906"/>
      <c r="BY109" s="906"/>
      <c r="BZ109" s="907"/>
      <c r="CA109" s="905" t="s">
        <v>294</v>
      </c>
      <c r="CB109" s="906"/>
      <c r="CC109" s="906"/>
      <c r="CD109" s="906"/>
      <c r="CE109" s="907"/>
      <c r="CF109" s="926" t="s">
        <v>420</v>
      </c>
      <c r="CG109" s="926"/>
      <c r="CH109" s="926"/>
      <c r="CI109" s="926"/>
      <c r="CJ109" s="926"/>
      <c r="CK109" s="905" t="s">
        <v>421</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418</v>
      </c>
      <c r="DH109" s="906"/>
      <c r="DI109" s="906"/>
      <c r="DJ109" s="906"/>
      <c r="DK109" s="907"/>
      <c r="DL109" s="905" t="s">
        <v>419</v>
      </c>
      <c r="DM109" s="906"/>
      <c r="DN109" s="906"/>
      <c r="DO109" s="906"/>
      <c r="DP109" s="907"/>
      <c r="DQ109" s="905" t="s">
        <v>294</v>
      </c>
      <c r="DR109" s="906"/>
      <c r="DS109" s="906"/>
      <c r="DT109" s="906"/>
      <c r="DU109" s="907"/>
      <c r="DV109" s="905" t="s">
        <v>420</v>
      </c>
      <c r="DW109" s="906"/>
      <c r="DX109" s="906"/>
      <c r="DY109" s="906"/>
      <c r="DZ109" s="908"/>
    </row>
    <row r="110" spans="1:131" s="224" customFormat="1" ht="26.25" customHeight="1" x14ac:dyDescent="0.15">
      <c r="A110" s="909" t="s">
        <v>422</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5223763</v>
      </c>
      <c r="AB110" s="913"/>
      <c r="AC110" s="913"/>
      <c r="AD110" s="913"/>
      <c r="AE110" s="914"/>
      <c r="AF110" s="915">
        <v>5670466</v>
      </c>
      <c r="AG110" s="913"/>
      <c r="AH110" s="913"/>
      <c r="AI110" s="913"/>
      <c r="AJ110" s="914"/>
      <c r="AK110" s="915">
        <v>5681717</v>
      </c>
      <c r="AL110" s="913"/>
      <c r="AM110" s="913"/>
      <c r="AN110" s="913"/>
      <c r="AO110" s="914"/>
      <c r="AP110" s="916">
        <v>17.8</v>
      </c>
      <c r="AQ110" s="917"/>
      <c r="AR110" s="917"/>
      <c r="AS110" s="917"/>
      <c r="AT110" s="918"/>
      <c r="AU110" s="919" t="s">
        <v>69</v>
      </c>
      <c r="AV110" s="920"/>
      <c r="AW110" s="920"/>
      <c r="AX110" s="920"/>
      <c r="AY110" s="920"/>
      <c r="AZ110" s="942" t="s">
        <v>423</v>
      </c>
      <c r="BA110" s="910"/>
      <c r="BB110" s="910"/>
      <c r="BC110" s="910"/>
      <c r="BD110" s="910"/>
      <c r="BE110" s="910"/>
      <c r="BF110" s="910"/>
      <c r="BG110" s="910"/>
      <c r="BH110" s="910"/>
      <c r="BI110" s="910"/>
      <c r="BJ110" s="910"/>
      <c r="BK110" s="910"/>
      <c r="BL110" s="910"/>
      <c r="BM110" s="910"/>
      <c r="BN110" s="910"/>
      <c r="BO110" s="910"/>
      <c r="BP110" s="911"/>
      <c r="BQ110" s="943">
        <v>62632410</v>
      </c>
      <c r="BR110" s="944"/>
      <c r="BS110" s="944"/>
      <c r="BT110" s="944"/>
      <c r="BU110" s="944"/>
      <c r="BV110" s="944">
        <v>59161737</v>
      </c>
      <c r="BW110" s="944"/>
      <c r="BX110" s="944"/>
      <c r="BY110" s="944"/>
      <c r="BZ110" s="944"/>
      <c r="CA110" s="944">
        <v>57800711</v>
      </c>
      <c r="CB110" s="944"/>
      <c r="CC110" s="944"/>
      <c r="CD110" s="944"/>
      <c r="CE110" s="944"/>
      <c r="CF110" s="957">
        <v>181.1</v>
      </c>
      <c r="CG110" s="958"/>
      <c r="CH110" s="958"/>
      <c r="CI110" s="958"/>
      <c r="CJ110" s="958"/>
      <c r="CK110" s="959" t="s">
        <v>424</v>
      </c>
      <c r="CL110" s="960"/>
      <c r="CM110" s="942" t="s">
        <v>425</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426</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427</v>
      </c>
      <c r="BA111" s="936"/>
      <c r="BB111" s="936"/>
      <c r="BC111" s="936"/>
      <c r="BD111" s="936"/>
      <c r="BE111" s="936"/>
      <c r="BF111" s="936"/>
      <c r="BG111" s="936"/>
      <c r="BH111" s="936"/>
      <c r="BI111" s="936"/>
      <c r="BJ111" s="936"/>
      <c r="BK111" s="936"/>
      <c r="BL111" s="936"/>
      <c r="BM111" s="936"/>
      <c r="BN111" s="936"/>
      <c r="BO111" s="936"/>
      <c r="BP111" s="937"/>
      <c r="BQ111" s="938">
        <v>1871082</v>
      </c>
      <c r="BR111" s="939"/>
      <c r="BS111" s="939"/>
      <c r="BT111" s="939"/>
      <c r="BU111" s="939"/>
      <c r="BV111" s="939">
        <v>1654810</v>
      </c>
      <c r="BW111" s="939"/>
      <c r="BX111" s="939"/>
      <c r="BY111" s="939"/>
      <c r="BZ111" s="939"/>
      <c r="CA111" s="939">
        <v>1589504</v>
      </c>
      <c r="CB111" s="939"/>
      <c r="CC111" s="939"/>
      <c r="CD111" s="939"/>
      <c r="CE111" s="939"/>
      <c r="CF111" s="933">
        <v>5</v>
      </c>
      <c r="CG111" s="934"/>
      <c r="CH111" s="934"/>
      <c r="CI111" s="934"/>
      <c r="CJ111" s="934"/>
      <c r="CK111" s="961"/>
      <c r="CL111" s="962"/>
      <c r="CM111" s="935" t="s">
        <v>428</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429</v>
      </c>
      <c r="B112" s="966"/>
      <c r="C112" s="936" t="s">
        <v>430</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431</v>
      </c>
      <c r="BA112" s="936"/>
      <c r="BB112" s="936"/>
      <c r="BC112" s="936"/>
      <c r="BD112" s="936"/>
      <c r="BE112" s="936"/>
      <c r="BF112" s="936"/>
      <c r="BG112" s="936"/>
      <c r="BH112" s="936"/>
      <c r="BI112" s="936"/>
      <c r="BJ112" s="936"/>
      <c r="BK112" s="936"/>
      <c r="BL112" s="936"/>
      <c r="BM112" s="936"/>
      <c r="BN112" s="936"/>
      <c r="BO112" s="936"/>
      <c r="BP112" s="937"/>
      <c r="BQ112" s="938">
        <v>18051039</v>
      </c>
      <c r="BR112" s="939"/>
      <c r="BS112" s="939"/>
      <c r="BT112" s="939"/>
      <c r="BU112" s="939"/>
      <c r="BV112" s="939">
        <v>17967361</v>
      </c>
      <c r="BW112" s="939"/>
      <c r="BX112" s="939"/>
      <c r="BY112" s="939"/>
      <c r="BZ112" s="939"/>
      <c r="CA112" s="939">
        <v>19430246</v>
      </c>
      <c r="CB112" s="939"/>
      <c r="CC112" s="939"/>
      <c r="CD112" s="939"/>
      <c r="CE112" s="939"/>
      <c r="CF112" s="933">
        <v>60.9</v>
      </c>
      <c r="CG112" s="934"/>
      <c r="CH112" s="934"/>
      <c r="CI112" s="934"/>
      <c r="CJ112" s="934"/>
      <c r="CK112" s="961"/>
      <c r="CL112" s="962"/>
      <c r="CM112" s="935" t="s">
        <v>432</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433</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1563079</v>
      </c>
      <c r="AB113" s="951"/>
      <c r="AC113" s="951"/>
      <c r="AD113" s="951"/>
      <c r="AE113" s="952"/>
      <c r="AF113" s="953">
        <v>1551726</v>
      </c>
      <c r="AG113" s="951"/>
      <c r="AH113" s="951"/>
      <c r="AI113" s="951"/>
      <c r="AJ113" s="952"/>
      <c r="AK113" s="953">
        <v>1599997</v>
      </c>
      <c r="AL113" s="951"/>
      <c r="AM113" s="951"/>
      <c r="AN113" s="951"/>
      <c r="AO113" s="952"/>
      <c r="AP113" s="954">
        <v>5</v>
      </c>
      <c r="AQ113" s="955"/>
      <c r="AR113" s="955"/>
      <c r="AS113" s="955"/>
      <c r="AT113" s="956"/>
      <c r="AU113" s="921"/>
      <c r="AV113" s="922"/>
      <c r="AW113" s="922"/>
      <c r="AX113" s="922"/>
      <c r="AY113" s="922"/>
      <c r="AZ113" s="935" t="s">
        <v>434</v>
      </c>
      <c r="BA113" s="936"/>
      <c r="BB113" s="936"/>
      <c r="BC113" s="936"/>
      <c r="BD113" s="936"/>
      <c r="BE113" s="936"/>
      <c r="BF113" s="936"/>
      <c r="BG113" s="936"/>
      <c r="BH113" s="936"/>
      <c r="BI113" s="936"/>
      <c r="BJ113" s="936"/>
      <c r="BK113" s="936"/>
      <c r="BL113" s="936"/>
      <c r="BM113" s="936"/>
      <c r="BN113" s="936"/>
      <c r="BO113" s="936"/>
      <c r="BP113" s="937"/>
      <c r="BQ113" s="938">
        <v>298032</v>
      </c>
      <c r="BR113" s="939"/>
      <c r="BS113" s="939"/>
      <c r="BT113" s="939"/>
      <c r="BU113" s="939"/>
      <c r="BV113" s="939">
        <v>194195</v>
      </c>
      <c r="BW113" s="939"/>
      <c r="BX113" s="939"/>
      <c r="BY113" s="939"/>
      <c r="BZ113" s="939"/>
      <c r="CA113" s="939">
        <v>99039</v>
      </c>
      <c r="CB113" s="939"/>
      <c r="CC113" s="939"/>
      <c r="CD113" s="939"/>
      <c r="CE113" s="939"/>
      <c r="CF113" s="933">
        <v>0.3</v>
      </c>
      <c r="CG113" s="934"/>
      <c r="CH113" s="934"/>
      <c r="CI113" s="934"/>
      <c r="CJ113" s="934"/>
      <c r="CK113" s="961"/>
      <c r="CL113" s="962"/>
      <c r="CM113" s="935" t="s">
        <v>435</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436</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121734</v>
      </c>
      <c r="AB114" s="972"/>
      <c r="AC114" s="972"/>
      <c r="AD114" s="972"/>
      <c r="AE114" s="973"/>
      <c r="AF114" s="974">
        <v>103243</v>
      </c>
      <c r="AG114" s="972"/>
      <c r="AH114" s="972"/>
      <c r="AI114" s="972"/>
      <c r="AJ114" s="973"/>
      <c r="AK114" s="974">
        <v>97245</v>
      </c>
      <c r="AL114" s="972"/>
      <c r="AM114" s="972"/>
      <c r="AN114" s="972"/>
      <c r="AO114" s="973"/>
      <c r="AP114" s="975">
        <v>0.3</v>
      </c>
      <c r="AQ114" s="976"/>
      <c r="AR114" s="976"/>
      <c r="AS114" s="976"/>
      <c r="AT114" s="977"/>
      <c r="AU114" s="921"/>
      <c r="AV114" s="922"/>
      <c r="AW114" s="922"/>
      <c r="AX114" s="922"/>
      <c r="AY114" s="922"/>
      <c r="AZ114" s="935" t="s">
        <v>437</v>
      </c>
      <c r="BA114" s="936"/>
      <c r="BB114" s="936"/>
      <c r="BC114" s="936"/>
      <c r="BD114" s="936"/>
      <c r="BE114" s="936"/>
      <c r="BF114" s="936"/>
      <c r="BG114" s="936"/>
      <c r="BH114" s="936"/>
      <c r="BI114" s="936"/>
      <c r="BJ114" s="936"/>
      <c r="BK114" s="936"/>
      <c r="BL114" s="936"/>
      <c r="BM114" s="936"/>
      <c r="BN114" s="936"/>
      <c r="BO114" s="936"/>
      <c r="BP114" s="937"/>
      <c r="BQ114" s="938">
        <v>9313846</v>
      </c>
      <c r="BR114" s="939"/>
      <c r="BS114" s="939"/>
      <c r="BT114" s="939"/>
      <c r="BU114" s="939"/>
      <c r="BV114" s="939">
        <v>9300427</v>
      </c>
      <c r="BW114" s="939"/>
      <c r="BX114" s="939"/>
      <c r="BY114" s="939"/>
      <c r="BZ114" s="939"/>
      <c r="CA114" s="939">
        <v>9534930</v>
      </c>
      <c r="CB114" s="939"/>
      <c r="CC114" s="939"/>
      <c r="CD114" s="939"/>
      <c r="CE114" s="939"/>
      <c r="CF114" s="933">
        <v>29.9</v>
      </c>
      <c r="CG114" s="934"/>
      <c r="CH114" s="934"/>
      <c r="CI114" s="934"/>
      <c r="CJ114" s="934"/>
      <c r="CK114" s="961"/>
      <c r="CL114" s="962"/>
      <c r="CM114" s="935" t="s">
        <v>438</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439</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245965</v>
      </c>
      <c r="AB115" s="951"/>
      <c r="AC115" s="951"/>
      <c r="AD115" s="951"/>
      <c r="AE115" s="952"/>
      <c r="AF115" s="953">
        <v>121314</v>
      </c>
      <c r="AG115" s="951"/>
      <c r="AH115" s="951"/>
      <c r="AI115" s="951"/>
      <c r="AJ115" s="952"/>
      <c r="AK115" s="953">
        <v>164871</v>
      </c>
      <c r="AL115" s="951"/>
      <c r="AM115" s="951"/>
      <c r="AN115" s="951"/>
      <c r="AO115" s="952"/>
      <c r="AP115" s="954">
        <v>0.5</v>
      </c>
      <c r="AQ115" s="955"/>
      <c r="AR115" s="955"/>
      <c r="AS115" s="955"/>
      <c r="AT115" s="956"/>
      <c r="AU115" s="921"/>
      <c r="AV115" s="922"/>
      <c r="AW115" s="922"/>
      <c r="AX115" s="922"/>
      <c r="AY115" s="922"/>
      <c r="AZ115" s="935" t="s">
        <v>440</v>
      </c>
      <c r="BA115" s="936"/>
      <c r="BB115" s="936"/>
      <c r="BC115" s="936"/>
      <c r="BD115" s="936"/>
      <c r="BE115" s="936"/>
      <c r="BF115" s="936"/>
      <c r="BG115" s="936"/>
      <c r="BH115" s="936"/>
      <c r="BI115" s="936"/>
      <c r="BJ115" s="936"/>
      <c r="BK115" s="936"/>
      <c r="BL115" s="936"/>
      <c r="BM115" s="936"/>
      <c r="BN115" s="936"/>
      <c r="BO115" s="936"/>
      <c r="BP115" s="937"/>
      <c r="BQ115" s="938">
        <v>195215</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441</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140159</v>
      </c>
      <c r="DH115" s="972"/>
      <c r="DI115" s="972"/>
      <c r="DJ115" s="972"/>
      <c r="DK115" s="973"/>
      <c r="DL115" s="974">
        <v>92541</v>
      </c>
      <c r="DM115" s="972"/>
      <c r="DN115" s="972"/>
      <c r="DO115" s="972"/>
      <c r="DP115" s="973"/>
      <c r="DQ115" s="974">
        <v>126923</v>
      </c>
      <c r="DR115" s="972"/>
      <c r="DS115" s="972"/>
      <c r="DT115" s="972"/>
      <c r="DU115" s="973"/>
      <c r="DV115" s="975">
        <v>0.4</v>
      </c>
      <c r="DW115" s="976"/>
      <c r="DX115" s="976"/>
      <c r="DY115" s="976"/>
      <c r="DZ115" s="977"/>
    </row>
    <row r="116" spans="1:130" s="224" customFormat="1" ht="26.25" customHeight="1" x14ac:dyDescent="0.15">
      <c r="A116" s="969"/>
      <c r="B116" s="970"/>
      <c r="C116" s="978" t="s">
        <v>442</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443</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444</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445</v>
      </c>
      <c r="Z117" s="907"/>
      <c r="AA117" s="991">
        <v>7154541</v>
      </c>
      <c r="AB117" s="992"/>
      <c r="AC117" s="992"/>
      <c r="AD117" s="992"/>
      <c r="AE117" s="993"/>
      <c r="AF117" s="994">
        <v>7446749</v>
      </c>
      <c r="AG117" s="992"/>
      <c r="AH117" s="992"/>
      <c r="AI117" s="992"/>
      <c r="AJ117" s="993"/>
      <c r="AK117" s="994">
        <v>7543830</v>
      </c>
      <c r="AL117" s="992"/>
      <c r="AM117" s="992"/>
      <c r="AN117" s="992"/>
      <c r="AO117" s="993"/>
      <c r="AP117" s="995"/>
      <c r="AQ117" s="996"/>
      <c r="AR117" s="996"/>
      <c r="AS117" s="996"/>
      <c r="AT117" s="997"/>
      <c r="AU117" s="921"/>
      <c r="AV117" s="922"/>
      <c r="AW117" s="922"/>
      <c r="AX117" s="922"/>
      <c r="AY117" s="922"/>
      <c r="AZ117" s="987" t="s">
        <v>446</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447</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421</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418</v>
      </c>
      <c r="AB118" s="906"/>
      <c r="AC118" s="906"/>
      <c r="AD118" s="906"/>
      <c r="AE118" s="907"/>
      <c r="AF118" s="905" t="s">
        <v>419</v>
      </c>
      <c r="AG118" s="906"/>
      <c r="AH118" s="906"/>
      <c r="AI118" s="906"/>
      <c r="AJ118" s="907"/>
      <c r="AK118" s="905" t="s">
        <v>294</v>
      </c>
      <c r="AL118" s="906"/>
      <c r="AM118" s="906"/>
      <c r="AN118" s="906"/>
      <c r="AO118" s="907"/>
      <c r="AP118" s="983" t="s">
        <v>420</v>
      </c>
      <c r="AQ118" s="984"/>
      <c r="AR118" s="984"/>
      <c r="AS118" s="984"/>
      <c r="AT118" s="985"/>
      <c r="AU118" s="921"/>
      <c r="AV118" s="922"/>
      <c r="AW118" s="922"/>
      <c r="AX118" s="922"/>
      <c r="AY118" s="922"/>
      <c r="AZ118" s="986" t="s">
        <v>448</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449</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424</v>
      </c>
      <c r="B119" s="960"/>
      <c r="C119" s="942" t="s">
        <v>425</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450</v>
      </c>
      <c r="BP119" s="1018"/>
      <c r="BQ119" s="1012">
        <v>92361624</v>
      </c>
      <c r="BR119" s="1013"/>
      <c r="BS119" s="1013"/>
      <c r="BT119" s="1013"/>
      <c r="BU119" s="1013"/>
      <c r="BV119" s="1013">
        <v>88278530</v>
      </c>
      <c r="BW119" s="1013"/>
      <c r="BX119" s="1013"/>
      <c r="BY119" s="1013"/>
      <c r="BZ119" s="1013"/>
      <c r="CA119" s="1013">
        <v>88454430</v>
      </c>
      <c r="CB119" s="1013"/>
      <c r="CC119" s="1013"/>
      <c r="CD119" s="1013"/>
      <c r="CE119" s="1013"/>
      <c r="CF119" s="1014"/>
      <c r="CG119" s="1015"/>
      <c r="CH119" s="1015"/>
      <c r="CI119" s="1015"/>
      <c r="CJ119" s="1016"/>
      <c r="CK119" s="963"/>
      <c r="CL119" s="964"/>
      <c r="CM119" s="986" t="s">
        <v>451</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1730923</v>
      </c>
      <c r="DH119" s="999"/>
      <c r="DI119" s="999"/>
      <c r="DJ119" s="999"/>
      <c r="DK119" s="1000"/>
      <c r="DL119" s="998">
        <v>1562269</v>
      </c>
      <c r="DM119" s="999"/>
      <c r="DN119" s="999"/>
      <c r="DO119" s="999"/>
      <c r="DP119" s="1000"/>
      <c r="DQ119" s="998">
        <v>1462581</v>
      </c>
      <c r="DR119" s="999"/>
      <c r="DS119" s="999"/>
      <c r="DT119" s="999"/>
      <c r="DU119" s="1000"/>
      <c r="DV119" s="1001">
        <v>4.5999999999999996</v>
      </c>
      <c r="DW119" s="1002"/>
      <c r="DX119" s="1002"/>
      <c r="DY119" s="1002"/>
      <c r="DZ119" s="1003"/>
    </row>
    <row r="120" spans="1:130" s="224" customFormat="1" ht="26.25" customHeight="1" x14ac:dyDescent="0.15">
      <c r="A120" s="1070"/>
      <c r="B120" s="962"/>
      <c r="C120" s="935" t="s">
        <v>428</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452</v>
      </c>
      <c r="AV120" s="1005"/>
      <c r="AW120" s="1005"/>
      <c r="AX120" s="1005"/>
      <c r="AY120" s="1006"/>
      <c r="AZ120" s="942" t="s">
        <v>453</v>
      </c>
      <c r="BA120" s="910"/>
      <c r="BB120" s="910"/>
      <c r="BC120" s="910"/>
      <c r="BD120" s="910"/>
      <c r="BE120" s="910"/>
      <c r="BF120" s="910"/>
      <c r="BG120" s="910"/>
      <c r="BH120" s="910"/>
      <c r="BI120" s="910"/>
      <c r="BJ120" s="910"/>
      <c r="BK120" s="910"/>
      <c r="BL120" s="910"/>
      <c r="BM120" s="910"/>
      <c r="BN120" s="910"/>
      <c r="BO120" s="910"/>
      <c r="BP120" s="911"/>
      <c r="BQ120" s="943">
        <v>20138137</v>
      </c>
      <c r="BR120" s="944"/>
      <c r="BS120" s="944"/>
      <c r="BT120" s="944"/>
      <c r="BU120" s="944"/>
      <c r="BV120" s="944">
        <v>22269856</v>
      </c>
      <c r="BW120" s="944"/>
      <c r="BX120" s="944"/>
      <c r="BY120" s="944"/>
      <c r="BZ120" s="944"/>
      <c r="CA120" s="944">
        <v>24406204</v>
      </c>
      <c r="CB120" s="944"/>
      <c r="CC120" s="944"/>
      <c r="CD120" s="944"/>
      <c r="CE120" s="944"/>
      <c r="CF120" s="957">
        <v>76.5</v>
      </c>
      <c r="CG120" s="958"/>
      <c r="CH120" s="958"/>
      <c r="CI120" s="958"/>
      <c r="CJ120" s="958"/>
      <c r="CK120" s="1019" t="s">
        <v>454</v>
      </c>
      <c r="CL120" s="1020"/>
      <c r="CM120" s="1020"/>
      <c r="CN120" s="1020"/>
      <c r="CO120" s="1021"/>
      <c r="CP120" s="1027" t="s">
        <v>397</v>
      </c>
      <c r="CQ120" s="1028"/>
      <c r="CR120" s="1028"/>
      <c r="CS120" s="1028"/>
      <c r="CT120" s="1028"/>
      <c r="CU120" s="1028"/>
      <c r="CV120" s="1028"/>
      <c r="CW120" s="1028"/>
      <c r="CX120" s="1028"/>
      <c r="CY120" s="1028"/>
      <c r="CZ120" s="1028"/>
      <c r="DA120" s="1028"/>
      <c r="DB120" s="1028"/>
      <c r="DC120" s="1028"/>
      <c r="DD120" s="1028"/>
      <c r="DE120" s="1028"/>
      <c r="DF120" s="1029"/>
      <c r="DG120" s="943">
        <v>15320572</v>
      </c>
      <c r="DH120" s="944"/>
      <c r="DI120" s="944"/>
      <c r="DJ120" s="944"/>
      <c r="DK120" s="944"/>
      <c r="DL120" s="944">
        <v>15104357</v>
      </c>
      <c r="DM120" s="944"/>
      <c r="DN120" s="944"/>
      <c r="DO120" s="944"/>
      <c r="DP120" s="944"/>
      <c r="DQ120" s="944">
        <v>16019009</v>
      </c>
      <c r="DR120" s="944"/>
      <c r="DS120" s="944"/>
      <c r="DT120" s="944"/>
      <c r="DU120" s="944"/>
      <c r="DV120" s="945">
        <v>50.2</v>
      </c>
      <c r="DW120" s="945"/>
      <c r="DX120" s="945"/>
      <c r="DY120" s="945"/>
      <c r="DZ120" s="946"/>
    </row>
    <row r="121" spans="1:130" s="224" customFormat="1" ht="26.25" customHeight="1" x14ac:dyDescent="0.15">
      <c r="A121" s="1070"/>
      <c r="B121" s="962"/>
      <c r="C121" s="987" t="s">
        <v>455</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456</v>
      </c>
      <c r="BA121" s="936"/>
      <c r="BB121" s="936"/>
      <c r="BC121" s="936"/>
      <c r="BD121" s="936"/>
      <c r="BE121" s="936"/>
      <c r="BF121" s="936"/>
      <c r="BG121" s="936"/>
      <c r="BH121" s="936"/>
      <c r="BI121" s="936"/>
      <c r="BJ121" s="936"/>
      <c r="BK121" s="936"/>
      <c r="BL121" s="936"/>
      <c r="BM121" s="936"/>
      <c r="BN121" s="936"/>
      <c r="BO121" s="936"/>
      <c r="BP121" s="937"/>
      <c r="BQ121" s="938">
        <v>10820569</v>
      </c>
      <c r="BR121" s="939"/>
      <c r="BS121" s="939"/>
      <c r="BT121" s="939"/>
      <c r="BU121" s="939"/>
      <c r="BV121" s="939">
        <v>10187430</v>
      </c>
      <c r="BW121" s="939"/>
      <c r="BX121" s="939"/>
      <c r="BY121" s="939"/>
      <c r="BZ121" s="939"/>
      <c r="CA121" s="939">
        <v>10505865</v>
      </c>
      <c r="CB121" s="939"/>
      <c r="CC121" s="939"/>
      <c r="CD121" s="939"/>
      <c r="CE121" s="939"/>
      <c r="CF121" s="933">
        <v>32.9</v>
      </c>
      <c r="CG121" s="934"/>
      <c r="CH121" s="934"/>
      <c r="CI121" s="934"/>
      <c r="CJ121" s="934"/>
      <c r="CK121" s="1022"/>
      <c r="CL121" s="1023"/>
      <c r="CM121" s="1023"/>
      <c r="CN121" s="1023"/>
      <c r="CO121" s="1024"/>
      <c r="CP121" s="1032" t="s">
        <v>393</v>
      </c>
      <c r="CQ121" s="1033"/>
      <c r="CR121" s="1033"/>
      <c r="CS121" s="1033"/>
      <c r="CT121" s="1033"/>
      <c r="CU121" s="1033"/>
      <c r="CV121" s="1033"/>
      <c r="CW121" s="1033"/>
      <c r="CX121" s="1033"/>
      <c r="CY121" s="1033"/>
      <c r="CZ121" s="1033"/>
      <c r="DA121" s="1033"/>
      <c r="DB121" s="1033"/>
      <c r="DC121" s="1033"/>
      <c r="DD121" s="1033"/>
      <c r="DE121" s="1033"/>
      <c r="DF121" s="1034"/>
      <c r="DG121" s="938">
        <v>1132006</v>
      </c>
      <c r="DH121" s="939"/>
      <c r="DI121" s="939"/>
      <c r="DJ121" s="939"/>
      <c r="DK121" s="939"/>
      <c r="DL121" s="939">
        <v>1234416</v>
      </c>
      <c r="DM121" s="939"/>
      <c r="DN121" s="939"/>
      <c r="DO121" s="939"/>
      <c r="DP121" s="939"/>
      <c r="DQ121" s="939">
        <v>1224273</v>
      </c>
      <c r="DR121" s="939"/>
      <c r="DS121" s="939"/>
      <c r="DT121" s="939"/>
      <c r="DU121" s="939"/>
      <c r="DV121" s="940">
        <v>3.8</v>
      </c>
      <c r="DW121" s="940"/>
      <c r="DX121" s="940"/>
      <c r="DY121" s="940"/>
      <c r="DZ121" s="941"/>
    </row>
    <row r="122" spans="1:130" s="224" customFormat="1" ht="26.25" customHeight="1" x14ac:dyDescent="0.15">
      <c r="A122" s="1070"/>
      <c r="B122" s="962"/>
      <c r="C122" s="935" t="s">
        <v>438</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457</v>
      </c>
      <c r="BA122" s="978"/>
      <c r="BB122" s="978"/>
      <c r="BC122" s="978"/>
      <c r="BD122" s="978"/>
      <c r="BE122" s="978"/>
      <c r="BF122" s="978"/>
      <c r="BG122" s="978"/>
      <c r="BH122" s="978"/>
      <c r="BI122" s="978"/>
      <c r="BJ122" s="978"/>
      <c r="BK122" s="978"/>
      <c r="BL122" s="978"/>
      <c r="BM122" s="978"/>
      <c r="BN122" s="978"/>
      <c r="BO122" s="978"/>
      <c r="BP122" s="979"/>
      <c r="BQ122" s="1012">
        <v>64245406</v>
      </c>
      <c r="BR122" s="1013"/>
      <c r="BS122" s="1013"/>
      <c r="BT122" s="1013"/>
      <c r="BU122" s="1013"/>
      <c r="BV122" s="1013">
        <v>62049407</v>
      </c>
      <c r="BW122" s="1013"/>
      <c r="BX122" s="1013"/>
      <c r="BY122" s="1013"/>
      <c r="BZ122" s="1013"/>
      <c r="CA122" s="1013">
        <v>61146862</v>
      </c>
      <c r="CB122" s="1013"/>
      <c r="CC122" s="1013"/>
      <c r="CD122" s="1013"/>
      <c r="CE122" s="1013"/>
      <c r="CF122" s="1030">
        <v>191.6</v>
      </c>
      <c r="CG122" s="1031"/>
      <c r="CH122" s="1031"/>
      <c r="CI122" s="1031"/>
      <c r="CJ122" s="1031"/>
      <c r="CK122" s="1022"/>
      <c r="CL122" s="1023"/>
      <c r="CM122" s="1023"/>
      <c r="CN122" s="1023"/>
      <c r="CO122" s="1024"/>
      <c r="CP122" s="1032" t="s">
        <v>396</v>
      </c>
      <c r="CQ122" s="1033"/>
      <c r="CR122" s="1033"/>
      <c r="CS122" s="1033"/>
      <c r="CT122" s="1033"/>
      <c r="CU122" s="1033"/>
      <c r="CV122" s="1033"/>
      <c r="CW122" s="1033"/>
      <c r="CX122" s="1033"/>
      <c r="CY122" s="1033"/>
      <c r="CZ122" s="1033"/>
      <c r="DA122" s="1033"/>
      <c r="DB122" s="1033"/>
      <c r="DC122" s="1033"/>
      <c r="DD122" s="1033"/>
      <c r="DE122" s="1033"/>
      <c r="DF122" s="1034"/>
      <c r="DG122" s="938">
        <v>69096</v>
      </c>
      <c r="DH122" s="939"/>
      <c r="DI122" s="939"/>
      <c r="DJ122" s="939"/>
      <c r="DK122" s="939"/>
      <c r="DL122" s="939">
        <v>252798</v>
      </c>
      <c r="DM122" s="939"/>
      <c r="DN122" s="939"/>
      <c r="DO122" s="939"/>
      <c r="DP122" s="939"/>
      <c r="DQ122" s="939">
        <v>967737</v>
      </c>
      <c r="DR122" s="939"/>
      <c r="DS122" s="939"/>
      <c r="DT122" s="939"/>
      <c r="DU122" s="939"/>
      <c r="DV122" s="940">
        <v>3</v>
      </c>
      <c r="DW122" s="940"/>
      <c r="DX122" s="940"/>
      <c r="DY122" s="940"/>
      <c r="DZ122" s="941"/>
    </row>
    <row r="123" spans="1:130" s="224" customFormat="1" ht="26.25" customHeight="1" x14ac:dyDescent="0.15">
      <c r="A123" s="1070"/>
      <c r="B123" s="962"/>
      <c r="C123" s="935" t="s">
        <v>444</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458</v>
      </c>
      <c r="BP123" s="1018"/>
      <c r="BQ123" s="1076">
        <v>95204112</v>
      </c>
      <c r="BR123" s="1077"/>
      <c r="BS123" s="1077"/>
      <c r="BT123" s="1077"/>
      <c r="BU123" s="1077"/>
      <c r="BV123" s="1077">
        <v>94506693</v>
      </c>
      <c r="BW123" s="1077"/>
      <c r="BX123" s="1077"/>
      <c r="BY123" s="1077"/>
      <c r="BZ123" s="1077"/>
      <c r="CA123" s="1077">
        <v>96058931</v>
      </c>
      <c r="CB123" s="1077"/>
      <c r="CC123" s="1077"/>
      <c r="CD123" s="1077"/>
      <c r="CE123" s="1077"/>
      <c r="CF123" s="1014"/>
      <c r="CG123" s="1015"/>
      <c r="CH123" s="1015"/>
      <c r="CI123" s="1015"/>
      <c r="CJ123" s="1016"/>
      <c r="CK123" s="1022"/>
      <c r="CL123" s="1023"/>
      <c r="CM123" s="1023"/>
      <c r="CN123" s="1023"/>
      <c r="CO123" s="1024"/>
      <c r="CP123" s="1032" t="s">
        <v>399</v>
      </c>
      <c r="CQ123" s="1033"/>
      <c r="CR123" s="1033"/>
      <c r="CS123" s="1033"/>
      <c r="CT123" s="1033"/>
      <c r="CU123" s="1033"/>
      <c r="CV123" s="1033"/>
      <c r="CW123" s="1033"/>
      <c r="CX123" s="1033"/>
      <c r="CY123" s="1033"/>
      <c r="CZ123" s="1033"/>
      <c r="DA123" s="1033"/>
      <c r="DB123" s="1033"/>
      <c r="DC123" s="1033"/>
      <c r="DD123" s="1033"/>
      <c r="DE123" s="1033"/>
      <c r="DF123" s="1034"/>
      <c r="DG123" s="971">
        <v>966070</v>
      </c>
      <c r="DH123" s="972"/>
      <c r="DI123" s="972"/>
      <c r="DJ123" s="972"/>
      <c r="DK123" s="973"/>
      <c r="DL123" s="974">
        <v>894817</v>
      </c>
      <c r="DM123" s="972"/>
      <c r="DN123" s="972"/>
      <c r="DO123" s="972"/>
      <c r="DP123" s="973"/>
      <c r="DQ123" s="974">
        <v>820570</v>
      </c>
      <c r="DR123" s="972"/>
      <c r="DS123" s="972"/>
      <c r="DT123" s="972"/>
      <c r="DU123" s="973"/>
      <c r="DV123" s="975">
        <v>2.6</v>
      </c>
      <c r="DW123" s="976"/>
      <c r="DX123" s="976"/>
      <c r="DY123" s="976"/>
      <c r="DZ123" s="977"/>
    </row>
    <row r="124" spans="1:130" s="224" customFormat="1" ht="26.25" customHeight="1" thickBot="1" x14ac:dyDescent="0.2">
      <c r="A124" s="1070"/>
      <c r="B124" s="962"/>
      <c r="C124" s="935" t="s">
        <v>447</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459</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460</v>
      </c>
      <c r="CQ124" s="1033"/>
      <c r="CR124" s="1033"/>
      <c r="CS124" s="1033"/>
      <c r="CT124" s="1033"/>
      <c r="CU124" s="1033"/>
      <c r="CV124" s="1033"/>
      <c r="CW124" s="1033"/>
      <c r="CX124" s="1033"/>
      <c r="CY124" s="1033"/>
      <c r="CZ124" s="1033"/>
      <c r="DA124" s="1033"/>
      <c r="DB124" s="1033"/>
      <c r="DC124" s="1033"/>
      <c r="DD124" s="1033"/>
      <c r="DE124" s="1033"/>
      <c r="DF124" s="1034"/>
      <c r="DG124" s="1017">
        <v>563295</v>
      </c>
      <c r="DH124" s="999"/>
      <c r="DI124" s="999"/>
      <c r="DJ124" s="999"/>
      <c r="DK124" s="1000"/>
      <c r="DL124" s="998">
        <v>480973</v>
      </c>
      <c r="DM124" s="999"/>
      <c r="DN124" s="999"/>
      <c r="DO124" s="999"/>
      <c r="DP124" s="1000"/>
      <c r="DQ124" s="998">
        <v>398657</v>
      </c>
      <c r="DR124" s="999"/>
      <c r="DS124" s="999"/>
      <c r="DT124" s="999"/>
      <c r="DU124" s="1000"/>
      <c r="DV124" s="1001">
        <v>1.2</v>
      </c>
      <c r="DW124" s="1002"/>
      <c r="DX124" s="1002"/>
      <c r="DY124" s="1002"/>
      <c r="DZ124" s="1003"/>
    </row>
    <row r="125" spans="1:130" s="224" customFormat="1" ht="26.25" customHeight="1" x14ac:dyDescent="0.15">
      <c r="A125" s="1070"/>
      <c r="B125" s="962"/>
      <c r="C125" s="935" t="s">
        <v>449</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461</v>
      </c>
      <c r="CL125" s="1020"/>
      <c r="CM125" s="1020"/>
      <c r="CN125" s="1020"/>
      <c r="CO125" s="1021"/>
      <c r="CP125" s="942" t="s">
        <v>462</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451</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245024</v>
      </c>
      <c r="AB126" s="972"/>
      <c r="AC126" s="972"/>
      <c r="AD126" s="972"/>
      <c r="AE126" s="973"/>
      <c r="AF126" s="974">
        <v>120522</v>
      </c>
      <c r="AG126" s="972"/>
      <c r="AH126" s="972"/>
      <c r="AI126" s="972"/>
      <c r="AJ126" s="973"/>
      <c r="AK126" s="974">
        <v>164215</v>
      </c>
      <c r="AL126" s="972"/>
      <c r="AM126" s="972"/>
      <c r="AN126" s="972"/>
      <c r="AO126" s="973"/>
      <c r="AP126" s="975">
        <v>0.5</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463</v>
      </c>
      <c r="CQ126" s="936"/>
      <c r="CR126" s="936"/>
      <c r="CS126" s="936"/>
      <c r="CT126" s="936"/>
      <c r="CU126" s="936"/>
      <c r="CV126" s="936"/>
      <c r="CW126" s="936"/>
      <c r="CX126" s="936"/>
      <c r="CY126" s="936"/>
      <c r="CZ126" s="936"/>
      <c r="DA126" s="936"/>
      <c r="DB126" s="936"/>
      <c r="DC126" s="936"/>
      <c r="DD126" s="936"/>
      <c r="DE126" s="936"/>
      <c r="DF126" s="937"/>
      <c r="DG126" s="938">
        <v>195215</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464</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941</v>
      </c>
      <c r="AB127" s="972"/>
      <c r="AC127" s="972"/>
      <c r="AD127" s="972"/>
      <c r="AE127" s="973"/>
      <c r="AF127" s="974">
        <v>792</v>
      </c>
      <c r="AG127" s="972"/>
      <c r="AH127" s="972"/>
      <c r="AI127" s="972"/>
      <c r="AJ127" s="973"/>
      <c r="AK127" s="974">
        <v>656</v>
      </c>
      <c r="AL127" s="972"/>
      <c r="AM127" s="972"/>
      <c r="AN127" s="972"/>
      <c r="AO127" s="973"/>
      <c r="AP127" s="975">
        <v>0</v>
      </c>
      <c r="AQ127" s="976"/>
      <c r="AR127" s="976"/>
      <c r="AS127" s="976"/>
      <c r="AT127" s="977"/>
      <c r="AU127" s="226"/>
      <c r="AV127" s="226"/>
      <c r="AW127" s="226"/>
      <c r="AX127" s="1044" t="s">
        <v>465</v>
      </c>
      <c r="AY127" s="1045"/>
      <c r="AZ127" s="1045"/>
      <c r="BA127" s="1045"/>
      <c r="BB127" s="1045"/>
      <c r="BC127" s="1045"/>
      <c r="BD127" s="1045"/>
      <c r="BE127" s="1046"/>
      <c r="BF127" s="1047" t="s">
        <v>466</v>
      </c>
      <c r="BG127" s="1045"/>
      <c r="BH127" s="1045"/>
      <c r="BI127" s="1045"/>
      <c r="BJ127" s="1045"/>
      <c r="BK127" s="1045"/>
      <c r="BL127" s="1046"/>
      <c r="BM127" s="1047" t="s">
        <v>467</v>
      </c>
      <c r="BN127" s="1045"/>
      <c r="BO127" s="1045"/>
      <c r="BP127" s="1045"/>
      <c r="BQ127" s="1045"/>
      <c r="BR127" s="1045"/>
      <c r="BS127" s="1046"/>
      <c r="BT127" s="1047" t="s">
        <v>468</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469</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470</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471</v>
      </c>
      <c r="X128" s="1056"/>
      <c r="Y128" s="1056"/>
      <c r="Z128" s="1057"/>
      <c r="AA128" s="1058">
        <v>982395</v>
      </c>
      <c r="AB128" s="1059"/>
      <c r="AC128" s="1059"/>
      <c r="AD128" s="1059"/>
      <c r="AE128" s="1060"/>
      <c r="AF128" s="1061">
        <v>945781</v>
      </c>
      <c r="AG128" s="1059"/>
      <c r="AH128" s="1059"/>
      <c r="AI128" s="1059"/>
      <c r="AJ128" s="1060"/>
      <c r="AK128" s="1061">
        <v>948696</v>
      </c>
      <c r="AL128" s="1059"/>
      <c r="AM128" s="1059"/>
      <c r="AN128" s="1059"/>
      <c r="AO128" s="1060"/>
      <c r="AP128" s="1062"/>
      <c r="AQ128" s="1063"/>
      <c r="AR128" s="1063"/>
      <c r="AS128" s="1063"/>
      <c r="AT128" s="1064"/>
      <c r="AU128" s="226"/>
      <c r="AV128" s="226"/>
      <c r="AW128" s="226"/>
      <c r="AX128" s="909" t="s">
        <v>472</v>
      </c>
      <c r="AY128" s="910"/>
      <c r="AZ128" s="910"/>
      <c r="BA128" s="910"/>
      <c r="BB128" s="910"/>
      <c r="BC128" s="910"/>
      <c r="BD128" s="910"/>
      <c r="BE128" s="911"/>
      <c r="BF128" s="1065" t="s">
        <v>122</v>
      </c>
      <c r="BG128" s="1066"/>
      <c r="BH128" s="1066"/>
      <c r="BI128" s="1066"/>
      <c r="BJ128" s="1066"/>
      <c r="BK128" s="1066"/>
      <c r="BL128" s="1067"/>
      <c r="BM128" s="1065">
        <v>11.54</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473</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474</v>
      </c>
      <c r="X129" s="1084"/>
      <c r="Y129" s="1084"/>
      <c r="Z129" s="1085"/>
      <c r="AA129" s="971">
        <v>36832846</v>
      </c>
      <c r="AB129" s="972"/>
      <c r="AC129" s="972"/>
      <c r="AD129" s="972"/>
      <c r="AE129" s="973"/>
      <c r="AF129" s="974">
        <v>36289459</v>
      </c>
      <c r="AG129" s="972"/>
      <c r="AH129" s="972"/>
      <c r="AI129" s="972"/>
      <c r="AJ129" s="973"/>
      <c r="AK129" s="974">
        <v>37025238</v>
      </c>
      <c r="AL129" s="972"/>
      <c r="AM129" s="972"/>
      <c r="AN129" s="972"/>
      <c r="AO129" s="973"/>
      <c r="AP129" s="1086"/>
      <c r="AQ129" s="1087"/>
      <c r="AR129" s="1087"/>
      <c r="AS129" s="1087"/>
      <c r="AT129" s="1088"/>
      <c r="AU129" s="227"/>
      <c r="AV129" s="227"/>
      <c r="AW129" s="227"/>
      <c r="AX129" s="1078" t="s">
        <v>475</v>
      </c>
      <c r="AY129" s="936"/>
      <c r="AZ129" s="936"/>
      <c r="BA129" s="936"/>
      <c r="BB129" s="936"/>
      <c r="BC129" s="936"/>
      <c r="BD129" s="936"/>
      <c r="BE129" s="937"/>
      <c r="BF129" s="1079" t="s">
        <v>122</v>
      </c>
      <c r="BG129" s="1080"/>
      <c r="BH129" s="1080"/>
      <c r="BI129" s="1080"/>
      <c r="BJ129" s="1080"/>
      <c r="BK129" s="1080"/>
      <c r="BL129" s="1081"/>
      <c r="BM129" s="1079">
        <v>16.54</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476</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477</v>
      </c>
      <c r="X130" s="1084"/>
      <c r="Y130" s="1084"/>
      <c r="Z130" s="1085"/>
      <c r="AA130" s="971">
        <v>4759461</v>
      </c>
      <c r="AB130" s="972"/>
      <c r="AC130" s="972"/>
      <c r="AD130" s="972"/>
      <c r="AE130" s="973"/>
      <c r="AF130" s="974">
        <v>5047276</v>
      </c>
      <c r="AG130" s="972"/>
      <c r="AH130" s="972"/>
      <c r="AI130" s="972"/>
      <c r="AJ130" s="973"/>
      <c r="AK130" s="974">
        <v>5104208</v>
      </c>
      <c r="AL130" s="972"/>
      <c r="AM130" s="972"/>
      <c r="AN130" s="972"/>
      <c r="AO130" s="973"/>
      <c r="AP130" s="1086"/>
      <c r="AQ130" s="1087"/>
      <c r="AR130" s="1087"/>
      <c r="AS130" s="1087"/>
      <c r="AT130" s="1088"/>
      <c r="AU130" s="227"/>
      <c r="AV130" s="227"/>
      <c r="AW130" s="227"/>
      <c r="AX130" s="1078" t="s">
        <v>478</v>
      </c>
      <c r="AY130" s="936"/>
      <c r="AZ130" s="936"/>
      <c r="BA130" s="936"/>
      <c r="BB130" s="936"/>
      <c r="BC130" s="936"/>
      <c r="BD130" s="936"/>
      <c r="BE130" s="937"/>
      <c r="BF130" s="1114">
        <v>4.5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479</v>
      </c>
      <c r="X131" s="1121"/>
      <c r="Y131" s="1121"/>
      <c r="Z131" s="1122"/>
      <c r="AA131" s="1017">
        <v>32073385</v>
      </c>
      <c r="AB131" s="999"/>
      <c r="AC131" s="999"/>
      <c r="AD131" s="999"/>
      <c r="AE131" s="1000"/>
      <c r="AF131" s="998">
        <v>31242183</v>
      </c>
      <c r="AG131" s="999"/>
      <c r="AH131" s="999"/>
      <c r="AI131" s="999"/>
      <c r="AJ131" s="1000"/>
      <c r="AK131" s="998">
        <v>31921030</v>
      </c>
      <c r="AL131" s="999"/>
      <c r="AM131" s="999"/>
      <c r="AN131" s="999"/>
      <c r="AO131" s="1000"/>
      <c r="AP131" s="1123"/>
      <c r="AQ131" s="1124"/>
      <c r="AR131" s="1124"/>
      <c r="AS131" s="1124"/>
      <c r="AT131" s="1125"/>
      <c r="AU131" s="227"/>
      <c r="AV131" s="227"/>
      <c r="AW131" s="227"/>
      <c r="AX131" s="1096" t="s">
        <v>480</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481</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482</v>
      </c>
      <c r="W132" s="1107"/>
      <c r="X132" s="1107"/>
      <c r="Y132" s="1107"/>
      <c r="Z132" s="1108"/>
      <c r="AA132" s="1109">
        <v>4.4045406810000003</v>
      </c>
      <c r="AB132" s="1110"/>
      <c r="AC132" s="1110"/>
      <c r="AD132" s="1110"/>
      <c r="AE132" s="1111"/>
      <c r="AF132" s="1112">
        <v>4.6529797149999998</v>
      </c>
      <c r="AG132" s="1110"/>
      <c r="AH132" s="1110"/>
      <c r="AI132" s="1110"/>
      <c r="AJ132" s="1111"/>
      <c r="AK132" s="1112">
        <v>4.670670747</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483</v>
      </c>
      <c r="W133" s="1090"/>
      <c r="X133" s="1090"/>
      <c r="Y133" s="1090"/>
      <c r="Z133" s="1091"/>
      <c r="AA133" s="1092">
        <v>4.2</v>
      </c>
      <c r="AB133" s="1093"/>
      <c r="AC133" s="1093"/>
      <c r="AD133" s="1093"/>
      <c r="AE133" s="1094"/>
      <c r="AF133" s="1092">
        <v>4.3</v>
      </c>
      <c r="AG133" s="1093"/>
      <c r="AH133" s="1093"/>
      <c r="AI133" s="1093"/>
      <c r="AJ133" s="1094"/>
      <c r="AK133" s="1092">
        <v>4.5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24udx41Q5ZWJDnLxc25XQ+NYXCXyNEfMIe4+bmWNDvDJMhfAYpjBdysM5QKron40f3kVNDqfP0y4D3WaLuG2BA==" saltValue="0h/+1HAw9dTl+xn4pPIAs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8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e9Vq+Do7CyvISu4Q4dX6eRSg2g8uOzWpVnGoEUj+EsQi+/nk9Hyao/qebdaYkgnLq/yFFIoUlMc2fsmCPDgrYA==" saltValue="fYe6CbrdUxgk9YqAO63LAw=="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oYorldxZ1zmZSzffBgPbzz131SDFnoM1GX3lWd/iOaDve52X1VHPW8/EdHtwPNsazqZHbSokdZXGNhsGAYdyw==" saltValue="Q/ETX8rpEPGIRhYyIAcSz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486</v>
      </c>
      <c r="AL6" s="260"/>
      <c r="AM6" s="260"/>
      <c r="AN6" s="260"/>
    </row>
    <row r="7" spans="1:46" ht="13.5" customHeight="1" x14ac:dyDescent="0.15">
      <c r="A7" s="259"/>
      <c r="AK7" s="262"/>
      <c r="AL7" s="263"/>
      <c r="AM7" s="263"/>
      <c r="AN7" s="264"/>
      <c r="AO7" s="1127" t="s">
        <v>487</v>
      </c>
      <c r="AP7" s="265"/>
      <c r="AQ7" s="266" t="s">
        <v>488</v>
      </c>
      <c r="AR7" s="267"/>
    </row>
    <row r="8" spans="1:46" x14ac:dyDescent="0.15">
      <c r="A8" s="259"/>
      <c r="AK8" s="268"/>
      <c r="AL8" s="269"/>
      <c r="AM8" s="269"/>
      <c r="AN8" s="270"/>
      <c r="AO8" s="1128"/>
      <c r="AP8" s="271" t="s">
        <v>489</v>
      </c>
      <c r="AQ8" s="272" t="s">
        <v>490</v>
      </c>
      <c r="AR8" s="273" t="s">
        <v>491</v>
      </c>
    </row>
    <row r="9" spans="1:46" x14ac:dyDescent="0.15">
      <c r="A9" s="259"/>
      <c r="AK9" s="1129" t="s">
        <v>492</v>
      </c>
      <c r="AL9" s="1130"/>
      <c r="AM9" s="1130"/>
      <c r="AN9" s="1131"/>
      <c r="AO9" s="274">
        <v>10342465</v>
      </c>
      <c r="AP9" s="274">
        <v>81557</v>
      </c>
      <c r="AQ9" s="275">
        <v>63160</v>
      </c>
      <c r="AR9" s="276">
        <v>29.1</v>
      </c>
    </row>
    <row r="10" spans="1:46" ht="13.5" customHeight="1" x14ac:dyDescent="0.15">
      <c r="A10" s="259"/>
      <c r="AK10" s="1129" t="s">
        <v>493</v>
      </c>
      <c r="AL10" s="1130"/>
      <c r="AM10" s="1130"/>
      <c r="AN10" s="1131"/>
      <c r="AO10" s="277">
        <v>1759462</v>
      </c>
      <c r="AP10" s="277">
        <v>13875</v>
      </c>
      <c r="AQ10" s="278">
        <v>4257</v>
      </c>
      <c r="AR10" s="279">
        <v>225.9</v>
      </c>
    </row>
    <row r="11" spans="1:46" ht="13.5" customHeight="1" x14ac:dyDescent="0.15">
      <c r="A11" s="259"/>
      <c r="AK11" s="1129" t="s">
        <v>494</v>
      </c>
      <c r="AL11" s="1130"/>
      <c r="AM11" s="1130"/>
      <c r="AN11" s="1131"/>
      <c r="AO11" s="277">
        <v>320379</v>
      </c>
      <c r="AP11" s="277">
        <v>2526</v>
      </c>
      <c r="AQ11" s="278">
        <v>595</v>
      </c>
      <c r="AR11" s="279">
        <v>324.5</v>
      </c>
    </row>
    <row r="12" spans="1:46" ht="13.5" customHeight="1" x14ac:dyDescent="0.15">
      <c r="A12" s="259"/>
      <c r="AK12" s="1129" t="s">
        <v>495</v>
      </c>
      <c r="AL12" s="1130"/>
      <c r="AM12" s="1130"/>
      <c r="AN12" s="1131"/>
      <c r="AO12" s="277" t="s">
        <v>496</v>
      </c>
      <c r="AP12" s="277" t="s">
        <v>496</v>
      </c>
      <c r="AQ12" s="278">
        <v>9</v>
      </c>
      <c r="AR12" s="279" t="s">
        <v>496</v>
      </c>
    </row>
    <row r="13" spans="1:46" ht="13.5" customHeight="1" x14ac:dyDescent="0.15">
      <c r="A13" s="259"/>
      <c r="AK13" s="1129" t="s">
        <v>497</v>
      </c>
      <c r="AL13" s="1130"/>
      <c r="AM13" s="1130"/>
      <c r="AN13" s="1131"/>
      <c r="AO13" s="277">
        <v>382663</v>
      </c>
      <c r="AP13" s="277">
        <v>3018</v>
      </c>
      <c r="AQ13" s="278">
        <v>2608</v>
      </c>
      <c r="AR13" s="279">
        <v>15.7</v>
      </c>
    </row>
    <row r="14" spans="1:46" ht="13.5" customHeight="1" x14ac:dyDescent="0.15">
      <c r="A14" s="259"/>
      <c r="AK14" s="1129" t="s">
        <v>498</v>
      </c>
      <c r="AL14" s="1130"/>
      <c r="AM14" s="1130"/>
      <c r="AN14" s="1131"/>
      <c r="AO14" s="277">
        <v>163604</v>
      </c>
      <c r="AP14" s="277">
        <v>1290</v>
      </c>
      <c r="AQ14" s="278">
        <v>1202</v>
      </c>
      <c r="AR14" s="279">
        <v>7.3</v>
      </c>
    </row>
    <row r="15" spans="1:46" ht="13.5" customHeight="1" x14ac:dyDescent="0.15">
      <c r="A15" s="259"/>
      <c r="AK15" s="1132" t="s">
        <v>499</v>
      </c>
      <c r="AL15" s="1133"/>
      <c r="AM15" s="1133"/>
      <c r="AN15" s="1134"/>
      <c r="AO15" s="277">
        <v>-488161</v>
      </c>
      <c r="AP15" s="277">
        <v>-3849</v>
      </c>
      <c r="AQ15" s="278">
        <v>-3084</v>
      </c>
      <c r="AR15" s="279">
        <v>24.8</v>
      </c>
    </row>
    <row r="16" spans="1:46" x14ac:dyDescent="0.15">
      <c r="A16" s="259"/>
      <c r="AK16" s="1132" t="s">
        <v>177</v>
      </c>
      <c r="AL16" s="1133"/>
      <c r="AM16" s="1133"/>
      <c r="AN16" s="1134"/>
      <c r="AO16" s="277">
        <v>12480412</v>
      </c>
      <c r="AP16" s="277">
        <v>98417</v>
      </c>
      <c r="AQ16" s="278">
        <v>68747</v>
      </c>
      <c r="AR16" s="279">
        <v>43.2</v>
      </c>
    </row>
    <row r="17" spans="1:46" x14ac:dyDescent="0.15">
      <c r="A17" s="259"/>
    </row>
    <row r="18" spans="1:46" x14ac:dyDescent="0.15">
      <c r="A18" s="259"/>
      <c r="AQ18" s="280"/>
      <c r="AR18" s="280"/>
    </row>
    <row r="19" spans="1:46" x14ac:dyDescent="0.15">
      <c r="A19" s="259"/>
      <c r="AK19" s="255" t="s">
        <v>500</v>
      </c>
    </row>
    <row r="20" spans="1:46" x14ac:dyDescent="0.15">
      <c r="A20" s="259"/>
      <c r="AK20" s="281"/>
      <c r="AL20" s="282"/>
      <c r="AM20" s="282"/>
      <c r="AN20" s="283"/>
      <c r="AO20" s="284" t="s">
        <v>501</v>
      </c>
      <c r="AP20" s="285" t="s">
        <v>502</v>
      </c>
      <c r="AQ20" s="286" t="s">
        <v>503</v>
      </c>
      <c r="AR20" s="287"/>
    </row>
    <row r="21" spans="1:46" s="260" customFormat="1" x14ac:dyDescent="0.15">
      <c r="A21" s="288"/>
      <c r="AK21" s="1135" t="s">
        <v>504</v>
      </c>
      <c r="AL21" s="1136"/>
      <c r="AM21" s="1136"/>
      <c r="AN21" s="1137"/>
      <c r="AO21" s="289">
        <v>8.3000000000000007</v>
      </c>
      <c r="AP21" s="290">
        <v>6.22</v>
      </c>
      <c r="AQ21" s="291">
        <v>2.08</v>
      </c>
      <c r="AS21" s="292"/>
      <c r="AT21" s="288"/>
    </row>
    <row r="22" spans="1:46" s="260" customFormat="1" x14ac:dyDescent="0.15">
      <c r="A22" s="288"/>
      <c r="AK22" s="1135" t="s">
        <v>505</v>
      </c>
      <c r="AL22" s="1136"/>
      <c r="AM22" s="1136"/>
      <c r="AN22" s="1137"/>
      <c r="AO22" s="293">
        <v>97.7</v>
      </c>
      <c r="AP22" s="294">
        <v>98.7</v>
      </c>
      <c r="AQ22" s="295">
        <v>-1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506</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508</v>
      </c>
      <c r="AL29" s="260"/>
      <c r="AM29" s="260"/>
      <c r="AN29" s="260"/>
      <c r="AS29" s="302"/>
    </row>
    <row r="30" spans="1:46" ht="13.5" customHeight="1" x14ac:dyDescent="0.15">
      <c r="A30" s="259"/>
      <c r="AK30" s="262"/>
      <c r="AL30" s="263"/>
      <c r="AM30" s="263"/>
      <c r="AN30" s="264"/>
      <c r="AO30" s="1127" t="s">
        <v>487</v>
      </c>
      <c r="AP30" s="265"/>
      <c r="AQ30" s="266" t="s">
        <v>488</v>
      </c>
      <c r="AR30" s="267"/>
    </row>
    <row r="31" spans="1:46" x14ac:dyDescent="0.15">
      <c r="A31" s="259"/>
      <c r="AK31" s="268"/>
      <c r="AL31" s="269"/>
      <c r="AM31" s="269"/>
      <c r="AN31" s="270"/>
      <c r="AO31" s="1128"/>
      <c r="AP31" s="271" t="s">
        <v>489</v>
      </c>
      <c r="AQ31" s="272" t="s">
        <v>490</v>
      </c>
      <c r="AR31" s="273" t="s">
        <v>491</v>
      </c>
    </row>
    <row r="32" spans="1:46" ht="27" customHeight="1" x14ac:dyDescent="0.15">
      <c r="A32" s="259"/>
      <c r="AK32" s="1143" t="s">
        <v>509</v>
      </c>
      <c r="AL32" s="1144"/>
      <c r="AM32" s="1144"/>
      <c r="AN32" s="1145"/>
      <c r="AO32" s="303">
        <v>5681717</v>
      </c>
      <c r="AP32" s="303">
        <v>44804</v>
      </c>
      <c r="AQ32" s="304">
        <v>33476</v>
      </c>
      <c r="AR32" s="305">
        <v>33.799999999999997</v>
      </c>
    </row>
    <row r="33" spans="1:46" ht="13.5" customHeight="1" x14ac:dyDescent="0.15">
      <c r="A33" s="259"/>
      <c r="AK33" s="1143" t="s">
        <v>510</v>
      </c>
      <c r="AL33" s="1144"/>
      <c r="AM33" s="1144"/>
      <c r="AN33" s="1145"/>
      <c r="AO33" s="303" t="s">
        <v>496</v>
      </c>
      <c r="AP33" s="303" t="s">
        <v>496</v>
      </c>
      <c r="AQ33" s="304" t="s">
        <v>496</v>
      </c>
      <c r="AR33" s="305" t="s">
        <v>496</v>
      </c>
    </row>
    <row r="34" spans="1:46" ht="27" customHeight="1" x14ac:dyDescent="0.15">
      <c r="A34" s="259"/>
      <c r="AK34" s="1143" t="s">
        <v>511</v>
      </c>
      <c r="AL34" s="1144"/>
      <c r="AM34" s="1144"/>
      <c r="AN34" s="1145"/>
      <c r="AO34" s="303" t="s">
        <v>496</v>
      </c>
      <c r="AP34" s="303" t="s">
        <v>496</v>
      </c>
      <c r="AQ34" s="304">
        <v>23</v>
      </c>
      <c r="AR34" s="305" t="s">
        <v>496</v>
      </c>
    </row>
    <row r="35" spans="1:46" ht="27" customHeight="1" x14ac:dyDescent="0.15">
      <c r="A35" s="259"/>
      <c r="AK35" s="1143" t="s">
        <v>512</v>
      </c>
      <c r="AL35" s="1144"/>
      <c r="AM35" s="1144"/>
      <c r="AN35" s="1145"/>
      <c r="AO35" s="303">
        <v>1599997</v>
      </c>
      <c r="AP35" s="303">
        <v>12617</v>
      </c>
      <c r="AQ35" s="304">
        <v>5696</v>
      </c>
      <c r="AR35" s="305">
        <v>121.5</v>
      </c>
    </row>
    <row r="36" spans="1:46" ht="27" customHeight="1" x14ac:dyDescent="0.15">
      <c r="A36" s="259"/>
      <c r="AK36" s="1143" t="s">
        <v>513</v>
      </c>
      <c r="AL36" s="1144"/>
      <c r="AM36" s="1144"/>
      <c r="AN36" s="1145"/>
      <c r="AO36" s="303">
        <v>97245</v>
      </c>
      <c r="AP36" s="303">
        <v>767</v>
      </c>
      <c r="AQ36" s="304">
        <v>1273</v>
      </c>
      <c r="AR36" s="305">
        <v>-39.700000000000003</v>
      </c>
    </row>
    <row r="37" spans="1:46" ht="13.5" customHeight="1" x14ac:dyDescent="0.15">
      <c r="A37" s="259"/>
      <c r="AK37" s="1143" t="s">
        <v>514</v>
      </c>
      <c r="AL37" s="1144"/>
      <c r="AM37" s="1144"/>
      <c r="AN37" s="1145"/>
      <c r="AO37" s="303">
        <v>164871</v>
      </c>
      <c r="AP37" s="303">
        <v>1300</v>
      </c>
      <c r="AQ37" s="304">
        <v>486</v>
      </c>
      <c r="AR37" s="305">
        <v>167.5</v>
      </c>
    </row>
    <row r="38" spans="1:46" ht="27" customHeight="1" x14ac:dyDescent="0.15">
      <c r="A38" s="259"/>
      <c r="AK38" s="1146" t="s">
        <v>515</v>
      </c>
      <c r="AL38" s="1147"/>
      <c r="AM38" s="1147"/>
      <c r="AN38" s="1148"/>
      <c r="AO38" s="306" t="s">
        <v>496</v>
      </c>
      <c r="AP38" s="306" t="s">
        <v>496</v>
      </c>
      <c r="AQ38" s="307">
        <v>0</v>
      </c>
      <c r="AR38" s="295" t="s">
        <v>496</v>
      </c>
      <c r="AS38" s="302"/>
    </row>
    <row r="39" spans="1:46" x14ac:dyDescent="0.15">
      <c r="A39" s="259"/>
      <c r="AK39" s="1146" t="s">
        <v>516</v>
      </c>
      <c r="AL39" s="1147"/>
      <c r="AM39" s="1147"/>
      <c r="AN39" s="1148"/>
      <c r="AO39" s="303">
        <v>-948696</v>
      </c>
      <c r="AP39" s="303">
        <v>-7481</v>
      </c>
      <c r="AQ39" s="304">
        <v>-6136</v>
      </c>
      <c r="AR39" s="305">
        <v>21.9</v>
      </c>
      <c r="AS39" s="302"/>
    </row>
    <row r="40" spans="1:46" ht="27" customHeight="1" x14ac:dyDescent="0.15">
      <c r="A40" s="259"/>
      <c r="AK40" s="1143" t="s">
        <v>517</v>
      </c>
      <c r="AL40" s="1144"/>
      <c r="AM40" s="1144"/>
      <c r="AN40" s="1145"/>
      <c r="AO40" s="303">
        <v>-5104208</v>
      </c>
      <c r="AP40" s="303">
        <v>-40250</v>
      </c>
      <c r="AQ40" s="304">
        <v>-25079</v>
      </c>
      <c r="AR40" s="305">
        <v>60.5</v>
      </c>
      <c r="AS40" s="302"/>
    </row>
    <row r="41" spans="1:46" x14ac:dyDescent="0.15">
      <c r="A41" s="259"/>
      <c r="AK41" s="1149" t="s">
        <v>287</v>
      </c>
      <c r="AL41" s="1150"/>
      <c r="AM41" s="1150"/>
      <c r="AN41" s="1151"/>
      <c r="AO41" s="303">
        <v>1490926</v>
      </c>
      <c r="AP41" s="303">
        <v>11757</v>
      </c>
      <c r="AQ41" s="304">
        <v>9740</v>
      </c>
      <c r="AR41" s="305">
        <v>20.7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518</v>
      </c>
    </row>
    <row r="48" spans="1:46" x14ac:dyDescent="0.15">
      <c r="A48" s="259"/>
      <c r="AK48" s="313" t="s">
        <v>519</v>
      </c>
      <c r="AL48" s="313"/>
      <c r="AM48" s="313"/>
      <c r="AN48" s="313"/>
      <c r="AO48" s="313"/>
      <c r="AP48" s="313"/>
      <c r="AQ48" s="314"/>
      <c r="AR48" s="313"/>
    </row>
    <row r="49" spans="1:44" ht="13.5" customHeight="1" x14ac:dyDescent="0.15">
      <c r="A49" s="259"/>
      <c r="AK49" s="315"/>
      <c r="AL49" s="316"/>
      <c r="AM49" s="1138" t="s">
        <v>487</v>
      </c>
      <c r="AN49" s="1140" t="s">
        <v>520</v>
      </c>
      <c r="AO49" s="1141"/>
      <c r="AP49" s="1141"/>
      <c r="AQ49" s="1141"/>
      <c r="AR49" s="1142"/>
    </row>
    <row r="50" spans="1:44" x14ac:dyDescent="0.15">
      <c r="A50" s="259"/>
      <c r="AK50" s="317"/>
      <c r="AL50" s="318"/>
      <c r="AM50" s="1139"/>
      <c r="AN50" s="319" t="s">
        <v>521</v>
      </c>
      <c r="AO50" s="320" t="s">
        <v>522</v>
      </c>
      <c r="AP50" s="321" t="s">
        <v>523</v>
      </c>
      <c r="AQ50" s="322" t="s">
        <v>524</v>
      </c>
      <c r="AR50" s="323" t="s">
        <v>525</v>
      </c>
    </row>
    <row r="51" spans="1:44" x14ac:dyDescent="0.15">
      <c r="A51" s="259"/>
      <c r="AK51" s="315" t="s">
        <v>526</v>
      </c>
      <c r="AL51" s="316"/>
      <c r="AM51" s="324">
        <v>10920983</v>
      </c>
      <c r="AN51" s="325">
        <v>81728</v>
      </c>
      <c r="AO51" s="326">
        <v>-53.6</v>
      </c>
      <c r="AP51" s="327">
        <v>42836</v>
      </c>
      <c r="AQ51" s="328">
        <v>-0.9</v>
      </c>
      <c r="AR51" s="329">
        <v>-52.7</v>
      </c>
    </row>
    <row r="52" spans="1:44" x14ac:dyDescent="0.15">
      <c r="A52" s="259"/>
      <c r="AK52" s="330"/>
      <c r="AL52" s="331" t="s">
        <v>527</v>
      </c>
      <c r="AM52" s="332">
        <v>5828730</v>
      </c>
      <c r="AN52" s="333">
        <v>43620</v>
      </c>
      <c r="AO52" s="334">
        <v>-11.9</v>
      </c>
      <c r="AP52" s="335">
        <v>22936</v>
      </c>
      <c r="AQ52" s="336">
        <v>1.4</v>
      </c>
      <c r="AR52" s="337">
        <v>-13.3</v>
      </c>
    </row>
    <row r="53" spans="1:44" x14ac:dyDescent="0.15">
      <c r="A53" s="259"/>
      <c r="AK53" s="315" t="s">
        <v>528</v>
      </c>
      <c r="AL53" s="316"/>
      <c r="AM53" s="324">
        <v>11775636</v>
      </c>
      <c r="AN53" s="325">
        <v>89083</v>
      </c>
      <c r="AO53" s="326">
        <v>9</v>
      </c>
      <c r="AP53" s="327">
        <v>44161</v>
      </c>
      <c r="AQ53" s="328">
        <v>3.1</v>
      </c>
      <c r="AR53" s="329">
        <v>5.9</v>
      </c>
    </row>
    <row r="54" spans="1:44" x14ac:dyDescent="0.15">
      <c r="A54" s="259"/>
      <c r="AK54" s="330"/>
      <c r="AL54" s="331" t="s">
        <v>527</v>
      </c>
      <c r="AM54" s="332">
        <v>6748982</v>
      </c>
      <c r="AN54" s="333">
        <v>51056</v>
      </c>
      <c r="AO54" s="334">
        <v>17</v>
      </c>
      <c r="AP54" s="335">
        <v>23644</v>
      </c>
      <c r="AQ54" s="336">
        <v>3.1</v>
      </c>
      <c r="AR54" s="337">
        <v>13.9</v>
      </c>
    </row>
    <row r="55" spans="1:44" x14ac:dyDescent="0.15">
      <c r="A55" s="259"/>
      <c r="AK55" s="315" t="s">
        <v>529</v>
      </c>
      <c r="AL55" s="316"/>
      <c r="AM55" s="324">
        <v>8764549</v>
      </c>
      <c r="AN55" s="325">
        <v>67244</v>
      </c>
      <c r="AO55" s="326">
        <v>-24.5</v>
      </c>
      <c r="AP55" s="327">
        <v>43955</v>
      </c>
      <c r="AQ55" s="328">
        <v>-0.5</v>
      </c>
      <c r="AR55" s="329">
        <v>-24</v>
      </c>
    </row>
    <row r="56" spans="1:44" x14ac:dyDescent="0.15">
      <c r="A56" s="259"/>
      <c r="AK56" s="330"/>
      <c r="AL56" s="331" t="s">
        <v>527</v>
      </c>
      <c r="AM56" s="332">
        <v>3855063</v>
      </c>
      <c r="AN56" s="333">
        <v>29577</v>
      </c>
      <c r="AO56" s="334">
        <v>-42.1</v>
      </c>
      <c r="AP56" s="335">
        <v>21318</v>
      </c>
      <c r="AQ56" s="336">
        <v>-9.8000000000000007</v>
      </c>
      <c r="AR56" s="337">
        <v>-32.299999999999997</v>
      </c>
    </row>
    <row r="57" spans="1:44" x14ac:dyDescent="0.15">
      <c r="A57" s="259"/>
      <c r="AK57" s="315" t="s">
        <v>530</v>
      </c>
      <c r="AL57" s="316"/>
      <c r="AM57" s="324">
        <v>5736262</v>
      </c>
      <c r="AN57" s="325">
        <v>44602</v>
      </c>
      <c r="AO57" s="326">
        <v>-33.700000000000003</v>
      </c>
      <c r="AP57" s="327">
        <v>41921</v>
      </c>
      <c r="AQ57" s="328">
        <v>-4.5999999999999996</v>
      </c>
      <c r="AR57" s="329">
        <v>-29.1</v>
      </c>
    </row>
    <row r="58" spans="1:44" x14ac:dyDescent="0.15">
      <c r="A58" s="259"/>
      <c r="AK58" s="330"/>
      <c r="AL58" s="331" t="s">
        <v>527</v>
      </c>
      <c r="AM58" s="332">
        <v>2662270</v>
      </c>
      <c r="AN58" s="333">
        <v>20700</v>
      </c>
      <c r="AO58" s="334">
        <v>-30</v>
      </c>
      <c r="AP58" s="335">
        <v>21655</v>
      </c>
      <c r="AQ58" s="336">
        <v>1.6</v>
      </c>
      <c r="AR58" s="337">
        <v>-31.6</v>
      </c>
    </row>
    <row r="59" spans="1:44" x14ac:dyDescent="0.15">
      <c r="A59" s="259"/>
      <c r="AK59" s="315" t="s">
        <v>531</v>
      </c>
      <c r="AL59" s="316"/>
      <c r="AM59" s="324">
        <v>9490661</v>
      </c>
      <c r="AN59" s="325">
        <v>74840</v>
      </c>
      <c r="AO59" s="326">
        <v>67.8</v>
      </c>
      <c r="AP59" s="327">
        <v>44585</v>
      </c>
      <c r="AQ59" s="328">
        <v>6.4</v>
      </c>
      <c r="AR59" s="329">
        <v>61.4</v>
      </c>
    </row>
    <row r="60" spans="1:44" x14ac:dyDescent="0.15">
      <c r="A60" s="259"/>
      <c r="AK60" s="330"/>
      <c r="AL60" s="331" t="s">
        <v>527</v>
      </c>
      <c r="AM60" s="332">
        <v>4024689</v>
      </c>
      <c r="AN60" s="333">
        <v>31737</v>
      </c>
      <c r="AO60" s="334">
        <v>53.3</v>
      </c>
      <c r="AP60" s="335">
        <v>23077</v>
      </c>
      <c r="AQ60" s="336">
        <v>6.6</v>
      </c>
      <c r="AR60" s="337">
        <v>46.7</v>
      </c>
    </row>
    <row r="61" spans="1:44" x14ac:dyDescent="0.15">
      <c r="A61" s="259"/>
      <c r="AK61" s="315" t="s">
        <v>532</v>
      </c>
      <c r="AL61" s="338"/>
      <c r="AM61" s="324">
        <v>9337618</v>
      </c>
      <c r="AN61" s="325">
        <v>71499</v>
      </c>
      <c r="AO61" s="326">
        <v>-7</v>
      </c>
      <c r="AP61" s="327">
        <v>43492</v>
      </c>
      <c r="AQ61" s="339">
        <v>0.7</v>
      </c>
      <c r="AR61" s="329">
        <v>-7.7</v>
      </c>
    </row>
    <row r="62" spans="1:44" x14ac:dyDescent="0.15">
      <c r="A62" s="259"/>
      <c r="AK62" s="330"/>
      <c r="AL62" s="331" t="s">
        <v>527</v>
      </c>
      <c r="AM62" s="332">
        <v>4623947</v>
      </c>
      <c r="AN62" s="333">
        <v>35338</v>
      </c>
      <c r="AO62" s="334">
        <v>-2.7</v>
      </c>
      <c r="AP62" s="335">
        <v>22526</v>
      </c>
      <c r="AQ62" s="336">
        <v>0.6</v>
      </c>
      <c r="AR62" s="337">
        <v>-3.3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nnug2T0YSreWos/oMkcxRKUSQInrCqHL0eb+aH6U2FPyhlJH9qYL18xgE951HW4L/bMxnSC3RWnk75v/CKl7ww==" saltValue="rcP2YY0tKcSp2VYJ8xxG1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484</v>
      </c>
    </row>
    <row r="121" spans="125:125" ht="13.5" hidden="1" customHeight="1" x14ac:dyDescent="0.15">
      <c r="DU121" s="253"/>
    </row>
  </sheetData>
  <sheetProtection algorithmName="SHA-512" hashValue="LhmO9TAXxHCX3W4DlCUBIBLYMTF3llJS22WoAkKDMMufBWd0opvd6KhizwoQVMDVYvz3QytdkQqSQn0Vn6lonA==" saltValue="vXvCjuABjAH7wGQD0M5p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484</v>
      </c>
    </row>
  </sheetData>
  <sheetProtection algorithmName="SHA-512" hashValue="fn2MUEcKJeRimw1ZYfLkfFa1YmVAZU+YED6M+H0Fi75k7Zk3vnfU4HycBCVQ6Il2YGMIdcsIBTdvNnnaLd0pDg==" saltValue="KqVIY0eYNx/cemTYZDEfa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52" t="s">
        <v>3</v>
      </c>
      <c r="D47" s="1152"/>
      <c r="E47" s="1153"/>
      <c r="F47" s="11">
        <v>24.86</v>
      </c>
      <c r="G47" s="12">
        <v>21.15</v>
      </c>
      <c r="H47" s="12">
        <v>22.16</v>
      </c>
      <c r="I47" s="12">
        <v>25.83</v>
      </c>
      <c r="J47" s="13">
        <v>26.53</v>
      </c>
    </row>
    <row r="48" spans="2:10" ht="57.75" customHeight="1" x14ac:dyDescent="0.15">
      <c r="B48" s="14"/>
      <c r="C48" s="1154" t="s">
        <v>4</v>
      </c>
      <c r="D48" s="1154"/>
      <c r="E48" s="1155"/>
      <c r="F48" s="15">
        <v>3.47</v>
      </c>
      <c r="G48" s="16">
        <v>3.33</v>
      </c>
      <c r="H48" s="16">
        <v>6.46</v>
      </c>
      <c r="I48" s="16">
        <v>6.54</v>
      </c>
      <c r="J48" s="17">
        <v>2.86</v>
      </c>
    </row>
    <row r="49" spans="2:10" ht="57.75" customHeight="1" thickBot="1" x14ac:dyDescent="0.2">
      <c r="B49" s="18"/>
      <c r="C49" s="1156" t="s">
        <v>5</v>
      </c>
      <c r="D49" s="1156"/>
      <c r="E49" s="1157"/>
      <c r="F49" s="19">
        <v>0.48</v>
      </c>
      <c r="G49" s="20" t="s">
        <v>539</v>
      </c>
      <c r="H49" s="20">
        <v>4.93</v>
      </c>
      <c r="I49" s="20">
        <v>3.32</v>
      </c>
      <c r="J49" s="21" t="s">
        <v>540</v>
      </c>
    </row>
    <row r="50" spans="2:10" x14ac:dyDescent="0.15"/>
  </sheetData>
  <sheetProtection algorithmName="SHA-512" hashValue="2qRlHTh4sbEOnFmf5FAP2szkFEKSwgI74phMc1+hgHzs31SRV2E5QC985IQUH4Ki76x74eqkNe3ISZLhrNDawA==" saltValue="yusbkT9MknLgUzkeI0r7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佑介</cp:lastModifiedBy>
  <cp:lastPrinted>2025-03-10T08:47:15Z</cp:lastPrinted>
  <dcterms:created xsi:type="dcterms:W3CDTF">2025-02-19T04:20:24Z</dcterms:created>
  <dcterms:modified xsi:type="dcterms:W3CDTF">2025-10-03T05:10:30Z</dcterms:modified>
  <cp:category/>
</cp:coreProperties>
</file>