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7.41.28\share\03 財政班\★地方公会計\R07\08_【総務省財務調査課】令和５年度財政状況資料集の作成について（2回目・地方公会計関係）\04 HP公表・総務省への完了報告\公表資料\"/>
    </mc:Choice>
  </mc:AlternateContent>
  <xr:revisionPtr revIDLastSave="0" documentId="13_ncr:1_{5812C483-BBB0-477E-82BD-B288F085279B}"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23" i="12" l="1"/>
  <c r="V23" i="12"/>
  <c r="Q23" i="12"/>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BE36" i="10"/>
  <c r="C36" i="10"/>
  <c r="BE35" i="10"/>
  <c r="C35" i="10"/>
  <c r="BW34" i="10"/>
  <c r="BW35" i="10" s="1"/>
  <c r="BE34" i="10"/>
  <c r="C34" i="10"/>
  <c r="U34" i="10" s="1"/>
  <c r="BW36" i="10" l="1"/>
  <c r="BW37" i="10" s="1"/>
  <c r="BW38" i="10" s="1"/>
  <c r="BW39" i="10" s="1"/>
  <c r="BW40" i="10" s="1"/>
  <c r="BW41" i="10" s="1"/>
  <c r="BW42" i="10" s="1"/>
  <c r="BW43" i="10" s="1"/>
  <c r="CO34" i="10"/>
  <c r="CO35" i="10" s="1"/>
  <c r="CO36" i="10" s="1"/>
  <c r="U35" i="10"/>
  <c r="U36"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<sst xmlns="http://schemas.openxmlformats.org/spreadsheetml/2006/main" count="1093" uniqueCount="580">
  <si>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</si>
  <si>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</si>
  <si>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</si>
  <si>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</si>
  <si>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</si>
  <si>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</si>
  <si>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</si>
  <si>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</si>
  <si>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</si>
  <si>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</si>
  <si>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</si>
  <si>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</si>
  <si>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</si>
  <si>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</si>
  <si>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</si>
  <si>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</si>
  <si>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</si>
  <si>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</si>
  <si>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</si>
  <si>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</si>
  <si>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</si>
  <si>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</si>
  <si>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</si>
  <si>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</si>
  <si>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</si>
  <si>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</si>
  <si>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</si>
  <si>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</si>
  <si>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</si>
  <si>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</si>
  <si>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</si>
  <si>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</si>
  <si>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</si>
  <si>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</si>
  <si>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</si>
  <si>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</si>
  <si>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</si>
  <si>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</si>
  <si>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</si>
  <si>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</si>
  <si>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</si>
  <si>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</si>
  <si>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</si>
  <si>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</si>
  <si>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</si>
  <si>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</si>
  <si>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</si>
  <si>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</si>
  <si>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</si>
  <si>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</si>
  <si>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</si>
  <si>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</si>
  <si>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</si>
  <si>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</si>
  <si>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</si>
  <si>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</si>
  <si>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</si>
  <si>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</si>
  <si>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</si>
  <si>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</si>
  <si>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</si>
  <si>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</si>
  <si>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</si>
  <si>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</si>
  <si>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</si>
  <si>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</si>
  <si>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</si>
  <si>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</si>
  <si>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</si>
  <si>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</si>
  <si>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</si>
  <si>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</si>
  <si>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</si>
  <si>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</si>
  <si>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</si>
  <si>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</si>
  <si>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</si>
  <si>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</si>
  <si>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</si>
  <si>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</si>
  <si>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</si>
  <si>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</si>
  <si>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</si>
  <si>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</si>
  <si>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</si>
  <si>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</si>
  <si>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</si>
  <si>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</si>
  <si>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</si>
  <si>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</si>
  <si>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</si>
  <si>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</si>
  <si>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</si>
  <si>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</si>
  <si>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光市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</si>
  <si>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</si>
  <si>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</si>
  <si>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</si>
  <si>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</si>
  <si>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</si>
  <si>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</si>
  <si>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</si>
  <si>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</si>
  <si>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</si>
  <si>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</si>
  <si>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</si>
  <si>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</si>
  <si>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</si>
  <si>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</si>
  <si>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</si>
  <si>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</si>
  <si>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</si>
  <si>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</si>
  <si>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</si>
  <si>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</si>
  <si>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</si>
  <si>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</si>
  <si>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</si>
  <si>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</si>
  <si>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</si>
  <si>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</si>
  <si>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</si>
  <si>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</si>
  <si>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</si>
  <si>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</si>
  <si>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</si>
  <si>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</si>
  <si>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</si>
  <si>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</si>
  <si>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</si>
  <si>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</si>
  <si>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</si>
  <si>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</si>
  <si>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</si>
  <si>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</si>
  <si>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</si>
  <si>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</si>
  <si>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</si>
  <si>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</si>
  <si>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</si>
  <si>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</si>
  <si>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</si>
  <si>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</si>
  <si>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</si>
  <si>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</si>
  <si>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</si>
  <si>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</si>
  <si>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</si>
  <si>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</si>
  <si>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</si>
  <si>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</si>
  <si>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</si>
  <si>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</si>
  <si>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</si>
  <si>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</si>
  <si>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</si>
  <si>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</si>
  <si>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</si>
  <si>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</si>
  <si>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</si>
  <si>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</si>
  <si>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</si>
  <si>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</si>
  <si>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</si>
  <si>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</si>
  <si>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</si>
  <si>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</si>
  <si>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</si>
  <si>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</si>
  <si>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</si>
  <si>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</si>
  <si>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</si>
  <si>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</si>
  <si>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</si>
  <si>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</si>
  <si>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</si>
  <si>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</si>
  <si>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</si>
  <si>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</si>
  <si>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</si>
  <si>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</si>
  <si>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</si>
  <si>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</si>
  <si>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</si>
  <si>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</si>
  <si>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</si>
  <si>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</si>
  <si>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</si>
  <si>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</si>
  <si>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</si>
  <si>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</si>
  <si>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</si>
  <si>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</si>
  <si>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</si>
  <si>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</si>
  <si>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</si>
  <si>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</si>
  <si>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</si>
  <si>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</si>
  <si>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</si>
  <si>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</si>
  <si>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</si>
  <si>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</si>
  <si>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</si>
  <si>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山口県光市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</si>
  <si>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</si>
  <si>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</si>
  <si>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</si>
  <si>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</si>
  <si>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</si>
  <si>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</si>
  <si>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</si>
  <si>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</si>
  <si>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</si>
  <si>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</si>
  <si>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</si>
  <si>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</si>
  <si>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</si>
  <si>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</si>
  <si>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</si>
  <si>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</si>
  <si>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</si>
  <si>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</si>
  <si>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</si>
  <si>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</si>
  <si>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</si>
  <si>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</si>
  <si>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</si>
  <si>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</si>
  <si>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</si>
  <si>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</si>
  <si>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</si>
  <si>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</si>
  <si>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</si>
  <si>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</si>
  <si>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</si>
  <si>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</si>
  <si>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</si>
  <si>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</si>
  <si>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</si>
  <si>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</si>
  <si>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</si>
  <si>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</si>
  <si>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</si>
  <si>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</si>
  <si>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</si>
  <si>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</si>
  <si>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</si>
  <si>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</si>
  <si>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</si>
  <si>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</si>
  <si>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</si>
  <si>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</si>
  <si>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</si>
  <si>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</si>
  <si>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</si>
  <si>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</si>
  <si>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</si>
  <si>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</si>
  <si>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</si>
  <si>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</si>
  <si>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</si>
  <si>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</si>
  <si>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</si>
  <si>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</si>
  <si>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</si>
  <si>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</si>
  <si>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</si>
  <si>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</si>
  <si>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</si>
  <si>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</si>
  <si>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</si>
  <si>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</si>
  <si>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</si>
  <si>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</si>
  <si>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</si>
  <si>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</si>
  <si>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</si>
  <si>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</si>
  <si>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</si>
  <si>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</si>
  <si>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</si>
  <si>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</si>
  <si>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</si>
  <si>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</si>
  <si>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</si>
  <si>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</si>
  <si>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</si>
  <si>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</si>
  <si>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</si>
  <si>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</si>
  <si>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</si>
  <si>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</si>
  <si>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</si>
  <si>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</si>
  <si>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</si>
  <si>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</si>
  <si>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</si>
  <si>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</si>
  <si>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</si>
  <si>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</si>
  <si>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</si>
  <si>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</si>
  <si>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</si>
  <si>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</si>
  <si>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</si>
  <si>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</si>
  <si>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</si>
  <si>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</si>
  <si>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</si>
  <si>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</si>
  <si>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</si>
  <si>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</si>
  <si>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</si>
  <si>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</si>
  <si>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</si>
  <si>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</si>
  <si>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</si>
  <si>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</si>
  <si>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</si>
  <si>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</si>
  <si>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</si>
  <si>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</si>
  <si>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</si>
  <si>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</si>
  <si>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</si>
  <si>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</si>
  <si>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</si>
  <si>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</si>
  <si>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</si>
  <si>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</si>
  <si>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</si>
  <si>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</si>
  <si>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</si>
  <si>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</si>
  <si>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</si>
  <si>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</si>
  <si>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</si>
  <si>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</si>
  <si>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</si>
  <si>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</si>
  <si>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</si>
  <si>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</si>
  <si>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</si>
  <si>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</si>
  <si>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</si>
  <si>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</si>
  <si>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</si>
  <si>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</si>
  <si>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</si>
  <si>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</si>
  <si>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</si>
  <si>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</si>
  <si>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</si>
  <si>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</si>
  <si>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山口県光市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</si>
  <si>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</si>
  <si>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</si>
  <si>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</si>
  <si>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</si>
  <si>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</si>
  <si>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</si>
  <si>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</si>
  <si>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</si>
  <si>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</si>
  <si>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</si>
  <si>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</si>
  <si>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</si>
  <si>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</si>
  <si>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</si>
  <si>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</si>
  <si>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</si>
  <si>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</si>
  <si>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</si>
  <si>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</si>
  <si>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</si>
  <si>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</si>
  <si>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</si>
  <si>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</si>
  <si>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</si>
  <si>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</si>
  <si>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</si>
  <si>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</si>
  <si>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</si>
  <si>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</si>
  <si>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</si>
  <si>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</si>
  <si>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</si>
  <si>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</si>
  <si>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</si>
  <si>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</si>
  <si>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</si>
  <si>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</si>
  <si>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</si>
  <si>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</si>
  <si>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介護老人保健施設事業会計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</si>
  <si>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</si>
  <si>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</si>
  <si>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</si>
  <si>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</si>
  <si>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</si>
  <si>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</si>
  <si>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</si>
  <si>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</si>
  <si>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</si>
  <si>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</si>
  <si>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</si>
  <si>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</si>
  <si>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</si>
  <si>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</si>
  <si>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</si>
  <si>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</si>
  <si>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</si>
  <si>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</si>
  <si>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</si>
  <si>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</si>
  <si>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</si>
  <si>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</si>
  <si>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</si>
  <si>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</si>
  <si>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</si>
  <si>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</si>
  <si>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</si>
  <si>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</si>
  <si>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</si>
  <si>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</si>
  <si>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</si>
  <si>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</si>
  <si>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</si>
  <si>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</si>
  <si>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</si>
  <si>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</si>
  <si>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</si>
  <si>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</si>
  <si>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</si>
  <si>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</si>
  <si>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</si>
  <si>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</si>
  <si>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</si>
  <si>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</si>
  <si>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</si>
  <si>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</si>
  <si>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</si>
  <si>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</si>
  <si>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</si>
  <si>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</si>
  <si>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</si>
  <si>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</si>
  <si>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</si>
  <si>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</si>
  <si>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</si>
  <si>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</si>
  <si>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</si>
  <si>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</si>
  <si>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</si>
  <si>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</si>
  <si>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</si>
  <si>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</si>
  <si>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</si>
  <si>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</si>
  <si>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</si>
  <si>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</si>
  <si>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</si>
  <si>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</si>
  <si>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</si>
  <si>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</si>
  <si>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</si>
  <si>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</si>
  <si>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</si>
  <si>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</si>
  <si>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</si>
  <si>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</si>
  <si>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</si>
  <si>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</si>
  <si>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</si>
  <si>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</si>
  <si>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</si>
  <si>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</si>
  <si>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</si>
  <si>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</si>
  <si>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</si>
  <si>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</si>
  <si>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</si>
  <si>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</si>
  <si>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</si>
  <si>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</si>
  <si>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</si>
  <si>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</si>
  <si>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</si>
  <si>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</si>
  <si>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</si>
  <si>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</si>
  <si>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</si>
  <si>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</si>
  <si>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</si>
  <si>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</si>
  <si>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</si>
  <si>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</si>
  <si>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</si>
  <si>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</si>
  <si>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</si>
  <si>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</si>
  <si>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</si>
  <si>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</si>
  <si>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</si>
  <si>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</si>
  <si>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</si>
  <si>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</si>
  <si>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</si>
  <si>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</si>
  <si>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</si>
  <si>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</si>
  <si>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</si>
  <si>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</si>
  <si>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</si>
  <si>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</si>
  <si>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</si>
  <si>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</si>
  <si>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</si>
  <si>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</si>
  <si>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</si>
  <si>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</si>
  <si>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</si>
  <si>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</si>
  <si>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</si>
  <si>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</si>
  <si>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</si>
  <si>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</si>
  <si>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</si>
  <si>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</si>
  <si>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</si>
  <si>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</si>
  <si>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1.83</t>
  </si>
  <si>
    <t>病院事業会計</t>
  </si>
  <si>
    <t>水道事業会計</t>
  </si>
  <si>
    <t>一般会計</t>
  </si>
  <si>
    <t>下水道事業会計</t>
  </si>
  <si>
    <t>介護保険特別会計</t>
  </si>
  <si>
    <t>国民健康保険特別会計</t>
  </si>
  <si>
    <t>後期高齢者医療特別会計</t>
  </si>
  <si>
    <t>介護老人保健施設事業会計</t>
  </si>
  <si>
    <t>その他会計（赤字）</t>
  </si>
  <si>
    <t>その他会計（黒字）</t>
  </si>
  <si>
    <t>R01</t>
    <phoneticPr fontId="5"/>
  </si>
  <si>
    <t>R02</t>
    <phoneticPr fontId="5"/>
  </si>
  <si>
    <t>R03</t>
    <phoneticPr fontId="5"/>
  </si>
  <si>
    <t>R04</t>
    <phoneticPr fontId="5"/>
  </si>
  <si>
    <t>R05</t>
    <phoneticPr fontId="5"/>
  </si>
  <si>
    <t>-</t>
    <phoneticPr fontId="2"/>
  </si>
  <si>
    <t>牛島海運</t>
    <rPh sb="0" eb="2">
      <t>ウシマ</t>
    </rPh>
    <rPh sb="2" eb="4">
      <t>カイウン</t>
    </rPh>
    <phoneticPr fontId="2"/>
  </si>
  <si>
    <t>光市スポーツ振興会</t>
    <rPh sb="0" eb="2">
      <t>ヒカリシ</t>
    </rPh>
    <rPh sb="6" eb="8">
      <t>シンコウ</t>
    </rPh>
    <rPh sb="8" eb="9">
      <t>カイ</t>
    </rPh>
    <phoneticPr fontId="2"/>
  </si>
  <si>
    <t>光市文化振興財団</t>
    <rPh sb="0" eb="2">
      <t>ヒカリシ</t>
    </rPh>
    <rPh sb="2" eb="4">
      <t>ブンカ</t>
    </rPh>
    <rPh sb="4" eb="6">
      <t>シンコウ</t>
    </rPh>
    <rPh sb="6" eb="8">
      <t>ザイダン</t>
    </rPh>
    <phoneticPr fontId="2"/>
  </si>
  <si>
    <t>周南地区衛生施設組合一般会計</t>
  </si>
  <si>
    <t>光地区消防組合一般会計</t>
  </si>
  <si>
    <t>周南東部環境施設組合一般会計</t>
  </si>
  <si>
    <t>山口県市町総合事務組合一般会計</t>
  </si>
  <si>
    <t>山口県市町総合事務組合非常勤職員公務災害補償特別会計</t>
  </si>
  <si>
    <t>山口県市町総合事務組合山口県市町公平委員会特別会計</t>
  </si>
  <si>
    <t>山口県市町総合事務組合交通災害共済特別会計</t>
  </si>
  <si>
    <t>山口県市町総合事務組合山口県自治会館管理特別会計</t>
  </si>
  <si>
    <t>山口県後期高齢者医療広域連合一般会計</t>
  </si>
  <si>
    <t>山口県後期高齢者医療広域連合後期高齢者医療特別会計</t>
  </si>
  <si>
    <t>光市未来創造基金</t>
    <rPh sb="0" eb="2">
      <t>ヒカリシ</t>
    </rPh>
    <rPh sb="2" eb="4">
      <t>ミライ</t>
    </rPh>
    <rPh sb="4" eb="6">
      <t>ソウゾウ</t>
    </rPh>
    <rPh sb="6" eb="8">
      <t>キキン</t>
    </rPh>
    <phoneticPr fontId="5"/>
  </si>
  <si>
    <t>光市公共施設等整備基金</t>
    <rPh sb="0" eb="2">
      <t>ヒカリシ</t>
    </rPh>
    <rPh sb="2" eb="4">
      <t>コウキョウ</t>
    </rPh>
    <rPh sb="4" eb="6">
      <t>シセツ</t>
    </rPh>
    <rPh sb="6" eb="7">
      <t>トウ</t>
    </rPh>
    <rPh sb="7" eb="9">
      <t>セイビ</t>
    </rPh>
    <rPh sb="9" eb="11">
      <t>キキン</t>
    </rPh>
    <phoneticPr fontId="2"/>
  </si>
  <si>
    <t>庁舎整備基金</t>
    <rPh sb="0" eb="2">
      <t>チョウシャ</t>
    </rPh>
    <rPh sb="2" eb="4">
      <t>セイビ</t>
    </rPh>
    <rPh sb="4" eb="6">
      <t>キキン</t>
    </rPh>
    <phoneticPr fontId="2"/>
  </si>
  <si>
    <t>光市漁業振興基金</t>
    <rPh sb="0" eb="2">
      <t>ヒカリシ</t>
    </rPh>
    <rPh sb="2" eb="4">
      <t>ギョギョウ</t>
    </rPh>
    <rPh sb="4" eb="6">
      <t>シンコウ</t>
    </rPh>
    <rPh sb="6" eb="8">
      <t>キキン</t>
    </rPh>
    <phoneticPr fontId="2"/>
  </si>
  <si>
    <t>光市スポーツ振興基金</t>
    <rPh sb="0" eb="2">
      <t>ヒカリシ</t>
    </rPh>
    <rPh sb="6" eb="8">
      <t>シンコウ</t>
    </rPh>
    <rPh sb="8" eb="10">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</si>
  <si>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</si>
  <si>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</si>
  <si>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</si>
  <si>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</si>
  <si>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将来負担比率については、地方債の現在高の減少などによる将来負担額の減や充当可能基金が増加したことなどにより、比率なし（マイナス）となった。
　有形固定資産減価償却率については、有形固定資産額のうちそれぞれ1割程度を占める学校施設、橋りょう・トンネル、公営住宅の有形固定資産減価償却率が70％以上と類似団体平均と比べて高いことなどが数値を押し上げている要因であり、将来負担比率上昇の抑制策を前提とした施設の保全対策を計画的に進めていく必要がある。</t>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</si>
  <si>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</si>
  <si>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</si>
  <si>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</si>
  <si>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</si>
  <si>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</si>
  <si>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</si>
  <si>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将来負担比率については、地方債の現在高の減少などによる将来負担額の減や充当可能基金が増加したことなどにより、比率なし（マイナス）となった。　
　実質公債費比率については、3ヵ年平均で前年度と比べて0.1ポイント低下し、山口県平均及び類似団体平均を下回ったものの、全国平均を上回っている。単年度は、地方債元利償還金や準元利償還金が増加したものの、法人税割額や地方消費税交付金が増加したことなどにより、前年度と比べて0.06ポイント低下した。今後も、地方債の発行抑制等により、引き続き数値の改善に努める必要がある。
　</t>
    <rPh sb="250" eb="252">
      <t>ヒツヨウ</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</si>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</sst>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15E1746-1A84-48AD-98FF-87184DAB820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76347</c:v>
                </c:pt>
                <c:pt idx="2">
                  <c:v>69604</c:v>
                </c:pt>
                <c:pt idx="3">
                  <c:v>68410</c:v>
                </c:pt>
                <c:pt idx="4">
                  <c:v>73019</c:v>
                </c:pt>
              </c:numCache>
            </c:numRef>
          </c:val>
          <c:smooth val="0"/>
          <c:extLst>
            <c:ext xmlns:c16="http://schemas.microsoft.com/office/drawing/2014/chart" uri="{C3380CC4-5D6E-409C-BE32-E72D297353CC}">
              <c16:uniqueId val="{00000000-628C-4950-AC2A-2BE06F475E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35642</c:v>
                </c:pt>
                <c:pt idx="1">
                  <c:v>30042</c:v>
                </c:pt>
                <c:pt idx="2">
                  <c:v>26182</c:v>
                </c:pt>
                <c:pt idx="3">
                  <c:v>38276</c:v>
                </c:pt>
                <c:pt idx="4">
                  <c:v>45193</c:v>
                </c:pt>
              </c:numCache>
            </c:numRef>
          </c:val>
          <c:smooth val="0"/>
          <c:extLst>
            <c:ext xmlns:c16="http://schemas.microsoft.com/office/drawing/2014/chart" uri="{C3380CC4-5D6E-409C-BE32-E72D297353CC}">
              <c16:uniqueId val="{00000001-628C-4950-AC2A-2BE06F475E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6.24</c:v>
                </c:pt>
                <c:pt idx="1">
                  <c:v>5.91</c:v>
                </c:pt>
                <c:pt idx="2">
                  <c:v>6.91</c:v>
                </c:pt>
                <c:pt idx="3">
                  <c:v>7.83</c:v>
                </c:pt>
                <c:pt idx="4">
                  <c:v>5.77</c:v>
                </c:pt>
              </c:numCache>
            </c:numRef>
          </c:val>
          <c:extLst>
            <c:ext xmlns:c16="http://schemas.microsoft.com/office/drawing/2014/chart" uri="{C3380CC4-5D6E-409C-BE32-E72D297353CC}">
              <c16:uniqueId val="{00000000-3B37-4D96-AFDB-404A9D0204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16.899999999999999</c:v>
                </c:pt>
                <c:pt idx="1">
                  <c:v>18.170000000000002</c:v>
                </c:pt>
                <c:pt idx="2">
                  <c:v>21.08</c:v>
                </c:pt>
                <c:pt idx="3">
                  <c:v>22.54</c:v>
                </c:pt>
                <c:pt idx="4">
                  <c:v>21.95</c:v>
                </c:pt>
              </c:numCache>
            </c:numRef>
          </c:val>
          <c:extLst>
            <c:ext xmlns:c16="http://schemas.microsoft.com/office/drawing/2014/chart" uri="{C3380CC4-5D6E-409C-BE32-E72D297353CC}">
              <c16:uniqueId val="{00000001-3B37-4D96-AFDB-404A9D0204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c:v>
                </c:pt>
                <c:pt idx="1">
                  <c:v>1.55</c:v>
                </c:pt>
                <c:pt idx="2">
                  <c:v>5.15</c:v>
                </c:pt>
                <c:pt idx="3">
                  <c:v>1.55</c:v>
                </c:pt>
                <c:pt idx="4">
                  <c:v>-1.83</c:v>
                </c:pt>
              </c:numCache>
            </c:numRef>
          </c:val>
          <c:smooth val="0"/>
          <c:extLst>
            <c:ext xmlns:c16="http://schemas.microsoft.com/office/drawing/2014/chart" uri="{C3380CC4-5D6E-409C-BE32-E72D297353CC}">
              <c16:uniqueId val="{00000002-3B37-4D96-AFDB-404A9D0204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107-442D-A7BB-8C26CA9682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107-442D-A7BB-8C26CA968273}"/>
            </c:ext>
          </c:extLst>
        </c:ser>
        <c:ser>
          <c:idx val="2"/>
          <c:order val="2"/>
          <c:tx>
            <c:strRef>
              <c:f>データシート!$A$29</c:f>
              <c:strCache>
                <c:ptCount val="1"/>
                <c:pt idx="0">
                  <c:v>介護老人保健施設事業会計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1.44</c:v>
                </c:pt>
                <c:pt idx="2">
                  <c:v>#N/A</c:v>
                </c:pt>
                <c:pt idx="3">
                  <c:v>0.93</c:v>
                </c:pt>
                <c:pt idx="4">
                  <c:v>#N/A</c:v>
                </c:pt>
                <c:pt idx="5">
                  <c:v>0.42</c:v>
                </c:pt>
                <c:pt idx="6">
                  <c:v>#N/A</c:v>
                </c:pt>
                <c:pt idx="7">
                  <c:v>0.54</c:v>
                </c:pt>
                <c:pt idx="8">
                  <c:v>#N/A</c:v>
                </c:pt>
                <c:pt idx="9">
                  <c:v>0</c:v>
                </c:pt>
              </c:numCache>
            </c:numRef>
          </c:val>
          <c:extLst>
            <c:ext xmlns:c16="http://schemas.microsoft.com/office/drawing/2014/chart" uri="{C3380CC4-5D6E-409C-BE32-E72D297353CC}">
              <c16:uniqueId val="{00000002-5107-442D-A7BB-8C26CA96827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3-5107-442D-A7BB-8C26CA968273}"/>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1.46</c:v>
                </c:pt>
                <c:pt idx="2">
                  <c:v>#N/A</c:v>
                </c:pt>
                <c:pt idx="3">
                  <c:v>2.1800000000000002</c:v>
                </c:pt>
                <c:pt idx="4">
                  <c:v>#N/A</c:v>
                </c:pt>
                <c:pt idx="5">
                  <c:v>1.5</c:v>
                </c:pt>
                <c:pt idx="6">
                  <c:v>#N/A</c:v>
                </c:pt>
                <c:pt idx="7">
                  <c:v>1.06</c:v>
                </c:pt>
                <c:pt idx="8">
                  <c:v>#N/A</c:v>
                </c:pt>
                <c:pt idx="9">
                  <c:v>1.1100000000000001</c:v>
                </c:pt>
              </c:numCache>
            </c:numRef>
          </c:val>
          <c:extLst>
            <c:ext xmlns:c16="http://schemas.microsoft.com/office/drawing/2014/chart" uri="{C3380CC4-5D6E-409C-BE32-E72D297353CC}">
              <c16:uniqueId val="{00000004-5107-442D-A7BB-8C26CA96827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c:v>
                </c:pt>
                <c:pt idx="2">
                  <c:v>#N/A</c:v>
                </c:pt>
                <c:pt idx="3">
                  <c:v>1.32</c:v>
                </c:pt>
                <c:pt idx="4">
                  <c:v>#N/A</c:v>
                </c:pt>
                <c:pt idx="5">
                  <c:v>1.75</c:v>
                </c:pt>
                <c:pt idx="6">
                  <c:v>#N/A</c:v>
                </c:pt>
                <c:pt idx="7">
                  <c:v>2.15</c:v>
                </c:pt>
                <c:pt idx="8">
                  <c:v>#N/A</c:v>
                </c:pt>
                <c:pt idx="9">
                  <c:v>2.04</c:v>
                </c:pt>
              </c:numCache>
            </c:numRef>
          </c:val>
          <c:extLst>
            <c:ext xmlns:c16="http://schemas.microsoft.com/office/drawing/2014/chart" uri="{C3380CC4-5D6E-409C-BE32-E72D297353CC}">
              <c16:uniqueId val="{00000005-5107-442D-A7BB-8C26CA96827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1.49</c:v>
                </c:pt>
                <c:pt idx="4">
                  <c:v>#N/A</c:v>
                </c:pt>
                <c:pt idx="5">
                  <c:v>1.86</c:v>
                </c:pt>
                <c:pt idx="6">
                  <c:v>#N/A</c:v>
                </c:pt>
                <c:pt idx="7">
                  <c:v>2.5299999999999998</c:v>
                </c:pt>
                <c:pt idx="8">
                  <c:v>#N/A</c:v>
                </c:pt>
                <c:pt idx="9">
                  <c:v>3.25</c:v>
                </c:pt>
              </c:numCache>
            </c:numRef>
          </c:val>
          <c:extLst>
            <c:ext xmlns:c16="http://schemas.microsoft.com/office/drawing/2014/chart" uri="{C3380CC4-5D6E-409C-BE32-E72D297353CC}">
              <c16:uniqueId val="{00000006-5107-442D-A7BB-8C26CA96827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6.24</c:v>
                </c:pt>
                <c:pt idx="2">
                  <c:v>#N/A</c:v>
                </c:pt>
                <c:pt idx="3">
                  <c:v>5.91</c:v>
                </c:pt>
                <c:pt idx="4">
                  <c:v>#N/A</c:v>
                </c:pt>
                <c:pt idx="5">
                  <c:v>6.9</c:v>
                </c:pt>
                <c:pt idx="6">
                  <c:v>#N/A</c:v>
                </c:pt>
                <c:pt idx="7">
                  <c:v>7.82</c:v>
                </c:pt>
                <c:pt idx="8">
                  <c:v>#N/A</c:v>
                </c:pt>
                <c:pt idx="9">
                  <c:v>5.76</c:v>
                </c:pt>
              </c:numCache>
            </c:numRef>
          </c:val>
          <c:extLst>
            <c:ext xmlns:c16="http://schemas.microsoft.com/office/drawing/2014/chart" uri="{C3380CC4-5D6E-409C-BE32-E72D297353CC}">
              <c16:uniqueId val="{00000007-5107-442D-A7BB-8C26CA96827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10.89</c:v>
                </c:pt>
                <c:pt idx="2">
                  <c:v>#N/A</c:v>
                </c:pt>
                <c:pt idx="3">
                  <c:v>11.82</c:v>
                </c:pt>
                <c:pt idx="4">
                  <c:v>#N/A</c:v>
                </c:pt>
                <c:pt idx="5">
                  <c:v>12.41</c:v>
                </c:pt>
                <c:pt idx="6">
                  <c:v>#N/A</c:v>
                </c:pt>
                <c:pt idx="7">
                  <c:v>13.12</c:v>
                </c:pt>
                <c:pt idx="8">
                  <c:v>#N/A</c:v>
                </c:pt>
                <c:pt idx="9">
                  <c:v>12.49</c:v>
                </c:pt>
              </c:numCache>
            </c:numRef>
          </c:val>
          <c:extLst>
            <c:ext xmlns:c16="http://schemas.microsoft.com/office/drawing/2014/chart" uri="{C3380CC4-5D6E-409C-BE32-E72D297353CC}">
              <c16:uniqueId val="{00000008-5107-442D-A7BB-8C26CA96827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29.86</c:v>
                </c:pt>
                <c:pt idx="2">
                  <c:v>#N/A</c:v>
                </c:pt>
                <c:pt idx="3">
                  <c:v>29.87</c:v>
                </c:pt>
                <c:pt idx="4">
                  <c:v>#N/A</c:v>
                </c:pt>
                <c:pt idx="5">
                  <c:v>33.42</c:v>
                </c:pt>
                <c:pt idx="6">
                  <c:v>#N/A</c:v>
                </c:pt>
                <c:pt idx="7">
                  <c:v>35.770000000000003</c:v>
                </c:pt>
                <c:pt idx="8">
                  <c:v>#N/A</c:v>
                </c:pt>
                <c:pt idx="9">
                  <c:v>31</c:v>
                </c:pt>
              </c:numCache>
            </c:numRef>
          </c:val>
          <c:extLst>
            <c:ext xmlns:c16="http://schemas.microsoft.com/office/drawing/2014/chart" uri="{C3380CC4-5D6E-409C-BE32-E72D297353CC}">
              <c16:uniqueId val="{00000009-5107-442D-A7BB-8C26CA96827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2553</c:v>
                </c:pt>
                <c:pt idx="5">
                  <c:v>2448</c:v>
                </c:pt>
                <c:pt idx="8">
                  <c:v>2519</c:v>
                </c:pt>
                <c:pt idx="11">
                  <c:v>2506</c:v>
                </c:pt>
                <c:pt idx="14">
                  <c:v>2618</c:v>
                </c:pt>
              </c:numCache>
            </c:numRef>
          </c:val>
          <c:extLst>
            <c:ext xmlns:c16="http://schemas.microsoft.com/office/drawing/2014/chart" uri="{C3380CC4-5D6E-409C-BE32-E72D297353CC}">
              <c16:uniqueId val="{00000000-9E22-4502-BB20-68FDB75685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E22-4502-BB20-68FDB75685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c:v>
                </c:pt>
                <c:pt idx="3">
                  <c:v>2</c:v>
                </c:pt>
                <c:pt idx="6">
                  <c:v>1</c:v>
                </c:pt>
                <c:pt idx="9">
                  <c:v>1</c:v>
                </c:pt>
                <c:pt idx="12">
                  <c:v>0</c:v>
                </c:pt>
              </c:numCache>
            </c:numRef>
          </c:val>
          <c:extLst>
            <c:ext xmlns:c16="http://schemas.microsoft.com/office/drawing/2014/chart" uri="{C3380CC4-5D6E-409C-BE32-E72D297353CC}">
              <c16:uniqueId val="{00000002-9E22-4502-BB20-68FDB75685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221</c:v>
                </c:pt>
                <c:pt idx="3">
                  <c:v>230</c:v>
                </c:pt>
                <c:pt idx="6">
                  <c:v>220</c:v>
                </c:pt>
                <c:pt idx="9">
                  <c:v>200</c:v>
                </c:pt>
                <c:pt idx="12">
                  <c:v>134</c:v>
                </c:pt>
              </c:numCache>
            </c:numRef>
          </c:val>
          <c:extLst>
            <c:ext xmlns:c16="http://schemas.microsoft.com/office/drawing/2014/chart" uri="{C3380CC4-5D6E-409C-BE32-E72D297353CC}">
              <c16:uniqueId val="{00000003-9E22-4502-BB20-68FDB75685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816</c:v>
                </c:pt>
                <c:pt idx="3">
                  <c:v>673</c:v>
                </c:pt>
                <c:pt idx="6">
                  <c:v>635</c:v>
                </c:pt>
                <c:pt idx="9">
                  <c:v>570</c:v>
                </c:pt>
                <c:pt idx="12">
                  <c:v>714</c:v>
                </c:pt>
              </c:numCache>
            </c:numRef>
          </c:val>
          <c:extLst>
            <c:ext xmlns:c16="http://schemas.microsoft.com/office/drawing/2014/chart" uri="{C3380CC4-5D6E-409C-BE32-E72D297353CC}">
              <c16:uniqueId val="{00000004-9E22-4502-BB20-68FDB75685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22-4502-BB20-68FDB75685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22-4502-BB20-68FDB75685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2127</c:v>
                </c:pt>
                <c:pt idx="3">
                  <c:v>2217</c:v>
                </c:pt>
                <c:pt idx="6">
                  <c:v>2355</c:v>
                </c:pt>
                <c:pt idx="9">
                  <c:v>2402</c:v>
                </c:pt>
                <c:pt idx="12">
                  <c:v>2452</c:v>
                </c:pt>
              </c:numCache>
            </c:numRef>
          </c:val>
          <c:extLst>
            <c:ext xmlns:c16="http://schemas.microsoft.com/office/drawing/2014/chart" uri="{C3380CC4-5D6E-409C-BE32-E72D297353CC}">
              <c16:uniqueId val="{00000007-9E22-4502-BB20-68FDB75685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621</c:v>
                </c:pt>
                <c:pt idx="2">
                  <c:v>#N/A</c:v>
                </c:pt>
                <c:pt idx="3">
                  <c:v>#N/A</c:v>
                </c:pt>
                <c:pt idx="4">
                  <c:v>674</c:v>
                </c:pt>
                <c:pt idx="5">
                  <c:v>#N/A</c:v>
                </c:pt>
                <c:pt idx="6">
                  <c:v>#N/A</c:v>
                </c:pt>
                <c:pt idx="7">
                  <c:v>692</c:v>
                </c:pt>
                <c:pt idx="8">
                  <c:v>#N/A</c:v>
                </c:pt>
                <c:pt idx="9">
                  <c:v>#N/A</c:v>
                </c:pt>
                <c:pt idx="10">
                  <c:v>667</c:v>
                </c:pt>
                <c:pt idx="11">
                  <c:v>#N/A</c:v>
                </c:pt>
                <c:pt idx="12">
                  <c:v>#N/A</c:v>
                </c:pt>
                <c:pt idx="13">
                  <c:v>682</c:v>
                </c:pt>
                <c:pt idx="14">
                  <c:v>#N/A</c:v>
                </c:pt>
              </c:numCache>
            </c:numRef>
          </c:val>
          <c:smooth val="0"/>
          <c:extLst>
            <c:ext xmlns:c16="http://schemas.microsoft.com/office/drawing/2014/chart" uri="{C3380CC4-5D6E-409C-BE32-E72D297353CC}">
              <c16:uniqueId val="{00000008-9E22-4502-BB20-68FDB75685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24745</c:v>
                </c:pt>
                <c:pt idx="5">
                  <c:v>24135</c:v>
                </c:pt>
                <c:pt idx="8">
                  <c:v>23201</c:v>
                </c:pt>
                <c:pt idx="11">
                  <c:v>21984</c:v>
                </c:pt>
                <c:pt idx="14">
                  <c:v>21465</c:v>
                </c:pt>
              </c:numCache>
            </c:numRef>
          </c:val>
          <c:extLst>
            <c:ext xmlns:c16="http://schemas.microsoft.com/office/drawing/2014/chart" uri="{C3380CC4-5D6E-409C-BE32-E72D297353CC}">
              <c16:uniqueId val="{00000000-0405-41D6-A3FD-49C5084312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3553</c:v>
                </c:pt>
                <c:pt idx="5">
                  <c:v>3628</c:v>
                </c:pt>
                <c:pt idx="8">
                  <c:v>3458</c:v>
                </c:pt>
                <c:pt idx="11">
                  <c:v>3038</c:v>
                </c:pt>
                <c:pt idx="14">
                  <c:v>3154</c:v>
                </c:pt>
              </c:numCache>
            </c:numRef>
          </c:val>
          <c:extLst>
            <c:ext xmlns:c16="http://schemas.microsoft.com/office/drawing/2014/chart" uri="{C3380CC4-5D6E-409C-BE32-E72D297353CC}">
              <c16:uniqueId val="{00000001-0405-41D6-A3FD-49C5084312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4703</c:v>
                </c:pt>
                <c:pt idx="5">
                  <c:v>4896</c:v>
                </c:pt>
                <c:pt idx="8">
                  <c:v>6189</c:v>
                </c:pt>
                <c:pt idx="11">
                  <c:v>7690</c:v>
                </c:pt>
                <c:pt idx="14">
                  <c:v>8045</c:v>
                </c:pt>
              </c:numCache>
            </c:numRef>
          </c:val>
          <c:extLst>
            <c:ext xmlns:c16="http://schemas.microsoft.com/office/drawing/2014/chart" uri="{C3380CC4-5D6E-409C-BE32-E72D297353CC}">
              <c16:uniqueId val="{00000002-0405-41D6-A3FD-49C5084312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05-41D6-A3FD-49C5084312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05-41D6-A3FD-49C5084312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15</c:v>
                </c:pt>
                <c:pt idx="3">
                  <c:v>10</c:v>
                </c:pt>
                <c:pt idx="6">
                  <c:v>20</c:v>
                </c:pt>
                <c:pt idx="9">
                  <c:v>25</c:v>
                </c:pt>
                <c:pt idx="12">
                  <c:v>28</c:v>
                </c:pt>
              </c:numCache>
            </c:numRef>
          </c:val>
          <c:extLst>
            <c:ext xmlns:c16="http://schemas.microsoft.com/office/drawing/2014/chart" uri="{C3380CC4-5D6E-409C-BE32-E72D297353CC}">
              <c16:uniqueId val="{00000005-0405-41D6-A3FD-49C5084312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2485</c:v>
                </c:pt>
                <c:pt idx="3">
                  <c:v>2445</c:v>
                </c:pt>
                <c:pt idx="6">
                  <c:v>2408</c:v>
                </c:pt>
                <c:pt idx="9">
                  <c:v>2431</c:v>
                </c:pt>
                <c:pt idx="12">
                  <c:v>2579</c:v>
                </c:pt>
              </c:numCache>
            </c:numRef>
          </c:val>
          <c:extLst>
            <c:ext xmlns:c16="http://schemas.microsoft.com/office/drawing/2014/chart" uri="{C3380CC4-5D6E-409C-BE32-E72D297353CC}">
              <c16:uniqueId val="{00000006-0405-41D6-A3FD-49C5084312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1365</c:v>
                </c:pt>
                <c:pt idx="3">
                  <c:v>1184</c:v>
                </c:pt>
                <c:pt idx="6">
                  <c:v>985</c:v>
                </c:pt>
                <c:pt idx="9">
                  <c:v>800</c:v>
                </c:pt>
                <c:pt idx="12">
                  <c:v>737</c:v>
                </c:pt>
              </c:numCache>
            </c:numRef>
          </c:val>
          <c:extLst>
            <c:ext xmlns:c16="http://schemas.microsoft.com/office/drawing/2014/chart" uri="{C3380CC4-5D6E-409C-BE32-E72D297353CC}">
              <c16:uniqueId val="{00000007-0405-41D6-A3FD-49C5084312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10294</c:v>
                </c:pt>
                <c:pt idx="3">
                  <c:v>9090</c:v>
                </c:pt>
                <c:pt idx="6">
                  <c:v>8000</c:v>
                </c:pt>
                <c:pt idx="9">
                  <c:v>7304</c:v>
                </c:pt>
                <c:pt idx="12">
                  <c:v>7507</c:v>
                </c:pt>
              </c:numCache>
            </c:numRef>
          </c:val>
          <c:extLst>
            <c:ext xmlns:c16="http://schemas.microsoft.com/office/drawing/2014/chart" uri="{C3380CC4-5D6E-409C-BE32-E72D297353CC}">
              <c16:uniqueId val="{00000008-0405-41D6-A3FD-49C5084312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c:v>
                </c:pt>
                <c:pt idx="3">
                  <c:v>2</c:v>
                </c:pt>
                <c:pt idx="6">
                  <c:v>1</c:v>
                </c:pt>
                <c:pt idx="9">
                  <c:v>0</c:v>
                </c:pt>
                <c:pt idx="12">
                  <c:v>0</c:v>
                </c:pt>
              </c:numCache>
            </c:numRef>
          </c:val>
          <c:extLst>
            <c:ext xmlns:c16="http://schemas.microsoft.com/office/drawing/2014/chart" uri="{C3380CC4-5D6E-409C-BE32-E72D297353CC}">
              <c16:uniqueId val="{00000009-0405-41D6-A3FD-49C5084312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24196</c:v>
                </c:pt>
                <c:pt idx="3">
                  <c:v>23764</c:v>
                </c:pt>
                <c:pt idx="6">
                  <c:v>22906</c:v>
                </c:pt>
                <c:pt idx="9">
                  <c:v>21628</c:v>
                </c:pt>
                <c:pt idx="12">
                  <c:v>21130</c:v>
                </c:pt>
              </c:numCache>
            </c:numRef>
          </c:val>
          <c:extLst>
            <c:ext xmlns:c16="http://schemas.microsoft.com/office/drawing/2014/chart" uri="{C3380CC4-5D6E-409C-BE32-E72D297353CC}">
              <c16:uniqueId val="{0000000A-0405-41D6-A3FD-49C5084312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5359</c:v>
                </c:pt>
                <c:pt idx="2">
                  <c:v>#N/A</c:v>
                </c:pt>
                <c:pt idx="3">
                  <c:v>#N/A</c:v>
                </c:pt>
                <c:pt idx="4">
                  <c:v>3837</c:v>
                </c:pt>
                <c:pt idx="5">
                  <c:v>#N/A</c:v>
                </c:pt>
                <c:pt idx="6">
                  <c:v>#N/A</c:v>
                </c:pt>
                <c:pt idx="7">
                  <c:v>1471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405-41D6-A3FD-49C5084312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2878</c:v>
                </c:pt>
                <c:pt idx="1">
                  <c:v>2989</c:v>
                </c:pt>
                <c:pt idx="2">
                  <c:v>2992</c:v>
                </c:pt>
              </c:numCache>
            </c:numRef>
          </c:val>
          <c:extLst>
            <c:ext xmlns:c16="http://schemas.microsoft.com/office/drawing/2014/chart" uri="{C3380CC4-5D6E-409C-BE32-E72D297353CC}">
              <c16:uniqueId val="{00000000-AB8C-4EDA-9578-63F27F7C88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527</c:v>
                </c:pt>
                <c:pt idx="1">
                  <c:v>1057</c:v>
                </c:pt>
                <c:pt idx="2">
                  <c:v>1203</c:v>
                </c:pt>
              </c:numCache>
            </c:numRef>
          </c:val>
          <c:extLst>
            <c:ext xmlns:c16="http://schemas.microsoft.com/office/drawing/2014/chart" uri="{C3380CC4-5D6E-409C-BE32-E72D297353CC}">
              <c16:uniqueId val="{00000001-AB8C-4EDA-9578-63F27F7C88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2515</c:v>
                </c:pt>
                <c:pt idx="1">
                  <c:v>2690</c:v>
                </c:pt>
                <c:pt idx="2">
                  <c:v>3774</c:v>
                </c:pt>
              </c:numCache>
            </c:numRef>
          </c:val>
          <c:extLst>
            <c:ext xmlns:c16="http://schemas.microsoft.com/office/drawing/2014/chart" uri="{C3380CC4-5D6E-409C-BE32-E72D297353CC}">
              <c16:uniqueId val="{00000002-AB8C-4EDA-9578-63F27F7C88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{004432DD-EC9C-4BEF-A78B-FFB691E357CA}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4FD-4D05-B7AE-1694E759A2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{01559ADF-ECC9-402E-AA2B-3F10FF7854C3}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FD-4D05-B7AE-1694E759A2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{84410BB7-C0D0-449B-8EA7-0D9BE8281BC6}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FD-4D05-B7AE-1694E759A2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{16BA895A-70A6-4C62-9A05-FEA128CC259F}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FD-4D05-B7AE-1694E759A2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{D84DA84C-C8E9-4C33-9B23-971B601A27D5}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FD-4D05-B7AE-1694E759A28F}"/>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{AED2616D-76EF-4532-B928-B580D3F020A2}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4FD-4D05-B7AE-1694E759A28F}"/>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{66F37EAF-FD81-4AAB-91D4-2EE4F4589A49}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4FD-4D05-B7AE-1694E759A28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{B77FF7AD-55FE-4A88-9938-AF999F672BFE}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4FD-4D05-B7AE-1694E759A28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{81711401-5BDD-47AD-AF59-5B116000013C}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4FD-4D05-B7AE-1694E759A2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c:v>
                </c:pt>
                <c:pt idx="8">
                  <c:v>68.400000000000006</c:v>
                </c:pt>
                <c:pt idx="16">
                  <c:v>69.599999999999994</c:v>
                </c:pt>
                <c:pt idx="24">
                  <c:v>71</c:v>
                </c:pt>
                <c:pt idx="32">
                  <c:v>72.2</c:v>
                </c:pt>
              </c:numCache>
            </c:numRef>
          </c:xVal>
          <c:yVal>
            <c:numRef>
              <c:f>公会計指標分析・財政指標組合せ分析表!$BP$51:$DC$51</c:f>
              <c:numCache>
                <c:formatCode>#,##0.0;"▲ "#,##0.0</c:formatCode>
                <c:ptCount val="40"/>
                <c:pt idx="0">
                  <c:v>50.5</c:v>
                </c:pt>
                <c:pt idx="8">
                  <c:v>35.1</c:v>
                </c:pt>
                <c:pt idx="16">
                  <c:v>12.7</c:v>
                </c:pt>
              </c:numCache>
            </c:numRef>
          </c:yVal>
          <c:smooth val="0"/>
          <c:extLst>
            <c:ext xmlns:c16="http://schemas.microsoft.com/office/drawing/2014/chart" uri="{C3380CC4-5D6E-409C-BE32-E72D297353CC}">
              <c16:uniqueId val="{00000009-54FD-4D05-B7AE-1694E759A28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{A82887AF-616C-46CB-954A-5C06B1CCEB62}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4FD-4D05-B7AE-1694E759A28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{13569729-628F-4246-B810-FA6D11630979}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FD-4D05-B7AE-1694E759A2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{E6C6AF6F-BA68-4FEC-BA8A-B29472D7033A}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FD-4D05-B7AE-1694E759A2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{46E35481-556D-40F7-BD27-31F58E736062}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FD-4D05-B7AE-1694E759A2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{724FB27E-4702-4D54-AEB6-0E904DAE4A75}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FD-4D05-B7AE-1694E759A28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{8C711220-B863-4D5A-95F2-1FC4C1293879}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4FD-4D05-B7AE-1694E759A28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{A13385CD-A030-43D0-82FB-62023B564FD3}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4FD-4D05-B7AE-1694E759A28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{179AFB73-2865-4C2F-B31F-B2F76CD62AD6}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4FD-4D05-B7AE-1694E759A28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{F6CEB813-DE66-4FA8-B617-2EF44DDBF9D1}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4FD-4D05-B7AE-1694E759A2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62</c:v>
                </c:pt>
                <c:pt idx="16">
                  <c:v>63.2</c:v>
                </c:pt>
                <c:pt idx="24">
                  <c:v>65.3</c:v>
                </c:pt>
                <c:pt idx="32">
                  <c:v>66.900000000000006</c:v>
                </c:pt>
              </c:numCache>
            </c:numRef>
          </c:xVal>
          <c:yVal>
            <c:numRef>
              <c:f>公会計指標分析・財政指標組合せ分析表!$BP$55:$DC$55</c:f>
              <c:numCache>
                <c:formatCode>#,##0.0;"▲ "#,##0.0</c:formatCode>
                <c:ptCount val="40"/>
                <c:pt idx="0">
                  <c:v>25.5</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54FD-4D05-B7AE-1694E759A28F}"/>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{552C9899-218C-4844-AB64-E95D48D6D2C4}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024-4F7A-AF73-7F935169CAF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{2B7009F4-E523-4968-95EE-E2A00D24B2BA}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24-4F7A-AF73-7F935169CAF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{2F4CDE2D-094B-4244-BA91-A008DE2C1532}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24-4F7A-AF73-7F935169CAF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{0CAC10E1-D128-44EC-A6CF-5BD205133D51}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24-4F7A-AF73-7F935169CAF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{6CEE932C-FF36-459C-8765-7987C4A1B891}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24-4F7A-AF73-7F935169CAF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{BEC68033-BCE6-40FB-89B0-51F592062578}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024-4F7A-AF73-7F935169CAF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{4C6EA8B9-446E-4B68-BEF8-C11F4C7F700F}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024-4F7A-AF73-7F935169CAF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{D3CEEF41-D32B-4A1D-919E-2C8D00185F96}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024-4F7A-AF73-7F935169CAF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{98B3EE56-8D7C-4F01-9D34-4126A4B75951}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024-4F7A-AF73-7F935169CAF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c:v>
                </c:pt>
                <c:pt idx="16">
                  <c:v>6</c:v>
                </c:pt>
                <c:pt idx="24">
                  <c:v>6</c:v>
                </c:pt>
                <c:pt idx="32">
                  <c:v>5.9</c:v>
                </c:pt>
              </c:numCache>
            </c:numRef>
          </c:xVal>
          <c:yVal>
            <c:numRef>
              <c:f>公会計指標分析・財政指標組合せ分析表!$BP$73:$DC$73</c:f>
              <c:numCache>
                <c:formatCode>#,##0.0;"▲ "#,##0.0</c:formatCode>
                <c:ptCount val="40"/>
                <c:pt idx="0">
                  <c:v>50.5</c:v>
                </c:pt>
                <c:pt idx="8">
                  <c:v>35.1</c:v>
                </c:pt>
                <c:pt idx="16">
                  <c:v>12.7</c:v>
                </c:pt>
              </c:numCache>
            </c:numRef>
          </c:yVal>
          <c:smooth val="0"/>
          <c:extLst>
            <c:ext xmlns:c16="http://schemas.microsoft.com/office/drawing/2014/chart" uri="{C3380CC4-5D6E-409C-BE32-E72D297353CC}">
              <c16:uniqueId val="{00000009-E024-4F7A-AF73-7F935169CAF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{A0A91C96-CFCA-4709-9850-992C4FC1ED8C}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024-4F7A-AF73-7F935169CAF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{F4A4B96E-A02E-437F-A4F0-42383F63053E}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24-4F7A-AF73-7F935169CAF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{4BED9121-D84E-4DCB-B994-7BD7262353E8}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24-4F7A-AF73-7F935169CAF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{BD249A92-B1B0-4104-AFFE-B737717DD356}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24-4F7A-AF73-7F935169CAF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{638B1E01-96F8-4184-A001-487C751C1772}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24-4F7A-AF73-7F935169CAF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{150AEB57-EE6D-4EC6-B094-C30F906B9F41}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024-4F7A-AF73-7F935169CAF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{57C210F9-60A4-42C3-8191-21EF78F170EC}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024-4F7A-AF73-7F935169CAF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{F64BB680-0BE4-4BF1-B331-20E5365F36DD}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024-4F7A-AF73-7F935169CAF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{DA28B058-0282-4A72-A445-DA8A601F9901}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024-4F7A-AF73-7F935169CAF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8.6</c:v>
                </c:pt>
                <c:pt idx="16">
                  <c:v>8.3000000000000007</c:v>
                </c:pt>
                <c:pt idx="24">
                  <c:v>8.4</c:v>
                </c:pt>
                <c:pt idx="32">
                  <c:v>8.6</c:v>
                </c:pt>
              </c:numCache>
            </c:numRef>
          </c:xVal>
          <c:yVal>
            <c:numRef>
              <c:f>公会計指標分析・財政指標組合せ分析表!$BP$77:$DC$77</c:f>
              <c:numCache>
                <c:formatCode>#,##0.0;"▲ "#,##0.0</c:formatCode>
                <c:ptCount val="40"/>
                <c:pt idx="0">
                  <c:v>25.5</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E024-4F7A-AF73-7F935169CAF1}"/>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元利償還金等の額については、公営企業債の元利償還金に対する繰入金の増などにより、前年度と比べて</a:t>
          </a:r>
          <a:r>
            <a:rPr kumimoji="1" lang="en-US" altLang="ja-JP" sz="1400">
              <a:solidFill>
                <a:sysClr val="windowText" lastClr="000000"/>
              </a:solidFill>
              <a:latin typeface="ＭＳ ゴシック" pitchFamily="49" charset="-128"/>
              <a:ea typeface="ＭＳ ゴシック" pitchFamily="49" charset="-128"/>
            </a:rPr>
            <a:t>127</a:t>
          </a:r>
          <a:r>
            <a:rPr kumimoji="1" lang="ja-JP" altLang="en-US" sz="1400">
              <a:solidFill>
                <a:sysClr val="windowText" lastClr="000000"/>
              </a:solidFill>
              <a:latin typeface="ＭＳ ゴシック" pitchFamily="49" charset="-128"/>
              <a:ea typeface="ＭＳ ゴシック" pitchFamily="49" charset="-128"/>
            </a:rPr>
            <a:t>百万円増加した。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算入公債費等については、特定財源の額の減少により、</a:t>
          </a:r>
          <a:r>
            <a:rPr kumimoji="1" lang="en-US" altLang="ja-JP" sz="1400">
              <a:solidFill>
                <a:sysClr val="windowText" lastClr="000000"/>
              </a:solidFill>
              <a:latin typeface="ＭＳ ゴシック" pitchFamily="49" charset="-128"/>
              <a:ea typeface="ＭＳ ゴシック" pitchFamily="49" charset="-128"/>
            </a:rPr>
            <a:t>111</a:t>
          </a:r>
          <a:r>
            <a:rPr kumimoji="1" lang="ja-JP" altLang="en-US" sz="1400">
              <a:solidFill>
                <a:sysClr val="windowText" lastClr="000000"/>
              </a:solidFill>
              <a:latin typeface="ＭＳ ゴシック" pitchFamily="49" charset="-128"/>
              <a:ea typeface="ＭＳ ゴシック" pitchFamily="49" charset="-128"/>
            </a:rPr>
            <a:t>百万円増加した。</a:t>
          </a:r>
        </a:p>
        <a:p>
          <a:r>
            <a:rPr kumimoji="1" lang="ja-JP" altLang="en-US" sz="1400">
              <a:solidFill>
                <a:sysClr val="windowText" lastClr="000000"/>
              </a:solidFill>
              <a:latin typeface="ＭＳ ゴシック" pitchFamily="49" charset="-128"/>
              <a:ea typeface="ＭＳ ゴシック" pitchFamily="49" charset="-128"/>
            </a:rPr>
            <a:t>　引き続き、起債充当事業を厳選し、さらに合併特例債等の交付税算入率の有利な起債を活用し、実質公債費比率の改善に努める。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企業債償還の進行による地方債の現在高の減などにより、将来負担額は前年度と比べて</a:t>
          </a:r>
          <a:r>
            <a:rPr kumimoji="1" lang="en-US" altLang="ja-JP" sz="1400">
              <a:solidFill>
                <a:sysClr val="windowText" lastClr="000000"/>
              </a:solidFill>
              <a:latin typeface="ＭＳ ゴシック" pitchFamily="49" charset="-128"/>
              <a:ea typeface="ＭＳ ゴシック" pitchFamily="49" charset="-128"/>
            </a:rPr>
            <a:t>208</a:t>
          </a:r>
          <a:r>
            <a:rPr kumimoji="1" lang="ja-JP" altLang="en-US" sz="1400">
              <a:solidFill>
                <a:sysClr val="windowText" lastClr="000000"/>
              </a:solidFill>
              <a:latin typeface="ＭＳ ゴシック" pitchFamily="49" charset="-128"/>
              <a:ea typeface="ＭＳ ゴシック" pitchFamily="49" charset="-128"/>
            </a:rPr>
            <a:t>百万円減少した。</a:t>
          </a:r>
        </a:p>
        <a:p>
          <a:r>
            <a:rPr kumimoji="1" lang="ja-JP" altLang="en-US" sz="1400">
              <a:solidFill>
                <a:sysClr val="windowText" lastClr="000000"/>
              </a:solidFill>
              <a:latin typeface="ＭＳ ゴシック" pitchFamily="49" charset="-128"/>
              <a:ea typeface="ＭＳ ゴシック" pitchFamily="49" charset="-128"/>
            </a:rPr>
            <a:t>　一方、充当可能財源等は、基準財政需要額算入見込額の減により、前年度と比べて</a:t>
          </a:r>
          <a:r>
            <a:rPr kumimoji="1" lang="en-US" altLang="ja-JP" sz="1400">
              <a:solidFill>
                <a:sysClr val="windowText" lastClr="000000"/>
              </a:solidFill>
              <a:latin typeface="ＭＳ ゴシック" pitchFamily="49" charset="-128"/>
              <a:ea typeface="ＭＳ ゴシック" pitchFamily="49" charset="-128"/>
            </a:rPr>
            <a:t>49</a:t>
          </a:r>
          <a:r>
            <a:rPr kumimoji="1" lang="ja-JP" altLang="en-US" sz="1400">
              <a:solidFill>
                <a:sysClr val="windowText" lastClr="000000"/>
              </a:solidFill>
              <a:latin typeface="ＭＳ ゴシック" pitchFamily="49" charset="-128"/>
              <a:ea typeface="ＭＳ ゴシック" pitchFamily="49" charset="-128"/>
            </a:rPr>
            <a:t>百万円減少した。これにより、将来負担比率の分子は</a:t>
          </a:r>
          <a:r>
            <a:rPr kumimoji="1" lang="en-US" altLang="ja-JP" sz="1400">
              <a:solidFill>
                <a:sysClr val="windowText" lastClr="000000"/>
              </a:solidFill>
              <a:latin typeface="ＭＳ ゴシック" pitchFamily="49" charset="-128"/>
              <a:ea typeface="ＭＳ ゴシック" pitchFamily="49" charset="-128"/>
            </a:rPr>
            <a:t>159</a:t>
          </a:r>
          <a:r>
            <a:rPr kumimoji="1" lang="ja-JP" altLang="en-US" sz="1400">
              <a:solidFill>
                <a:sysClr val="windowText" lastClr="000000"/>
              </a:solidFill>
              <a:latin typeface="ＭＳ ゴシック" pitchFamily="49" charset="-128"/>
              <a:ea typeface="ＭＳ ゴシック" pitchFamily="49" charset="-128"/>
            </a:rPr>
            <a:t>百万円減の▲</a:t>
          </a:r>
          <a:r>
            <a:rPr kumimoji="1" lang="en-US" altLang="ja-JP" sz="1400">
              <a:solidFill>
                <a:sysClr val="windowText" lastClr="000000"/>
              </a:solidFill>
              <a:latin typeface="ＭＳ ゴシック" pitchFamily="49" charset="-128"/>
              <a:ea typeface="ＭＳ ゴシック" pitchFamily="49" charset="-128"/>
            </a:rPr>
            <a:t>684</a:t>
          </a:r>
          <a:r>
            <a:rPr kumimoji="1" lang="ja-JP" altLang="en-US" sz="1400">
              <a:solidFill>
                <a:sysClr val="windowText" lastClr="000000"/>
              </a:solidFill>
              <a:latin typeface="ＭＳ ゴシック" pitchFamily="49" charset="-128"/>
              <a:ea typeface="ＭＳ ゴシック" pitchFamily="49" charset="-128"/>
            </a:rPr>
            <a:t>百万円となった。</a:t>
          </a:r>
        </a:p>
        <a:p>
          <a:r>
            <a:rPr kumimoji="1" lang="ja-JP" altLang="en-US" sz="1400">
              <a:solidFill>
                <a:sysClr val="windowText" lastClr="000000"/>
              </a:solidFill>
              <a:latin typeface="ＭＳ ゴシック" pitchFamily="49" charset="-128"/>
              <a:ea typeface="ＭＳ ゴシック" pitchFamily="49" charset="-128"/>
            </a:rPr>
            <a:t>　今後も起債充当事業を厳選し、地方債の発行額を抑制すること等により、将来負担比率の上昇抑制に努める。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庁舎整備基金の積立て開始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により、前年度と比べて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計画的かつ安定的な財政運営を図るため、光市行財政構造改革推進プランに基づき一定規模の基金を確保し今後の庁舎建設に備える。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・光市未来創造基金：市民の連帯の強化及び地域の振興に資する事業の推進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・光市公共施設等整備基金：市の公共施設等の整備等に必要な経費の財源に充てる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・光市漁業振興基金：水産業を振興し、漁業者の経営安定を図る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・光市スポーツ振興基金：スポーツを振興し、市民生活の向上を図る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・光市森林環境基金：市の森林整備及びその促進に関する経費の財源に充てる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・庁舎整備基金：本庁舎建替えに必要な財源に充てる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光市公共施設等整備基金：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光市未来創造基金：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光市公共施設等整備基金：光市公共施設等総合管理計画の期間である令和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年度末までの累計積立額として、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億円を目標に計画的に積立を行う。</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昨年同様、新型コロナウイルス感染症対策の財源として取崩額が生じたが、普通交付税補正額や決算剰余金の積立の実施により、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今後の社会経済情勢の変動に柔軟に対応できるよう、基金残高</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億円の確保を目標とした財政運営に努める。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百万円積立を行ったことにより、前年度と比べて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地方債の償還に備えることで計画的かつ安定的な財政運営を図るため、今後も適切に積立を行う。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6F9D0CA-B846-46F4-91B7-6168D1DDB7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E6A1F3B-258B-4DE3-B97F-CA15C7FA6B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9F2CBEEF-CA6C-478D-BA67-268B794B21C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487A59DC-23B1-47C5-B2BE-F063D800C9C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4239C587-733C-4FC5-B0E3-00A5EBE718F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5FB38F29-0B25-42A4-B7BC-712FCEF7F99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62562C2B-2AFE-4FED-866E-4732C6E5155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51929EF9-5D32-4368-A005-B4089819C7A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38FF62C6-949E-42D9-8F00-6D9E9F1DEEA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A7295E99-5D6F-448C-A041-0CB6F5AC3B1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A7FE2B5A-696E-46E0-B553-EFB367514AF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6919C952-3100-4094-B968-4F6936A09EA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B678EB2F-DE80-41E4-A76D-2F31B52D6B3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25BBBBAB-C8BB-47B8-98CB-6889C4EB21C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9E94C4AC-17AC-4C4E-B45D-5F327807B54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7F657023-4442-4898-8C74-E6EA4FCDE3B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48,854
48,330
92.13
25,409,549
24,410,445
786,316
13,630,959
21,073,917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899A28D7-BD09-4327-8018-C026D49332B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F6D69BE5-79A7-4BA2-8553-81A316AA14C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41CFEED4-3283-4443-9223-FBA134369A7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4DF08536-0F89-48BE-8702-D5396C040B3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B4E6C3E0-21CD-4B16-975A-81FF83BB698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6F9117E3-088A-4AC4-98BD-DA8FFBAB05C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CE2F65CE-1377-4079-982A-3F1E4E9C999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4045A9DF-03CA-4929-8D73-5EF4987F52E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5C0A3EBD-3A70-47C0-9F96-9CE418E1EE6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CC4780D7-D3ED-4CB0-8C80-97FEA410D5B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11D74D97-7E0F-4682-8A75-A3D4AFBE164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15FB1409-E988-4189-9AC0-628CEE6E0CA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7CCDF53A-969E-4E58-966A-9A16D50AA6F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4F1E0277-26F6-41CF-946F-F076BFA97FB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5BB302B5-F626-4730-A7DA-18A19E9A2B7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FA495B2D-DEA6-440C-B2A1-54490BACEB8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9D140A52-3B35-4B11-B7EC-2956AC01E0A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2483CD33-3225-4A80-9F58-91B34B14E7A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A87DA3F7-34BC-40E8-9095-290CED761D6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7F742917-54C2-4138-8226-969B87DC84C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FF39BEBD-CDEF-431F-97EE-02C3075890D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1BC16C22-2E4B-47CE-B674-07DDB9547D4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3FF723D3-0D52-4414-A321-953ACCD2797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2E52A414-CAAE-41F0-917C-5548F7711AD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A4FA110A-1535-4728-96BC-216B81F7518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23BD7404-4A52-4961-BF96-146471F863B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F59116EA-800F-4711-B80D-085B19F93BB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A9D4909E-D055-44A8-9D81-F287EA4090C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7D6275B9-0751-42A0-A094-1C5128109EC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25DC5C6A-B306-47EF-A481-B8FA4D56AAE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A277639-371F-456D-8BDA-0B0B15A4F04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8298CD9A-2174-4BD5-AFF8-EEDC4937BE9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C50EB4E7-55D6-473D-9B19-0F035CD7CAF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FF86E448-A6A0-45AB-B10A-74712FB0A33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62695BE5-4C97-4846-9506-7D363401CC1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類似団体、全国平均、山口県平均と比較して高い水準にあり、前年度と比べて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主な要因は、有形固定資産の減価償却費累計額が、新規形成の割合を上回ったことによる。引き続き、平成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年度策定（令和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月改訂）の公共施設等総合管理計画に基づき、除却や統廃合による保有総量の適正化を図りながら老朽化対策を進めていく。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D2C77B7D-106F-42AB-9D52-47C0F55477B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5154CCF-44E6-4393-8F20-D5EC988451A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4C149A9D-DF4F-4A8F-9ECD-86939F853DA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E8BEEADB-48CA-4A49-9328-021E3AAD120E}"/>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7B76573F-8054-4EDE-95AC-F4866D2E53D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DDCB324C-19FA-4096-A882-5E3E73E2CAAA}"/>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C8AB22CF-256A-49ED-9D95-D5A4ABFC7C5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E7607980-9BA7-461F-AB9D-3FE8D9E55F32}"/>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1CA1810F-C02E-47A1-8FB6-6EB169A1803C}"/>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20A91A23-A976-44A4-A4B4-18DC7B2F1B6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56F4CA4B-BA3E-487F-827B-D19CB54278D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3642A181-AF9E-4C62-862B-33D4EA4503D2}"/>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BEB6354A-1A90-4685-AA48-E34F37D8B7CD}"/>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E5B51A9F-DA2D-4F61-9AAA-7556B68ABC0B}"/>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746606FE-F331-47C6-8BC2-E813B713576F}"/>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F9AFB2B6-EEC0-4E39-920B-BCE763EFC3D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430893FA-838A-4180-B2BF-3CB54F4130D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7D593D3B-45E2-4D3A-8BD1-B6852CEEAFB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1" name="直線コネクタ 70">
          <a:extLst>
            <a:ext uri="{FF2B5EF4-FFF2-40B4-BE49-F238E27FC236}">
              <a16:creationId xmlns:a16="http://schemas.microsoft.com/office/drawing/2014/main" id="{A11386B0-AD5B-4842-AE7E-C5E3B40E9D4E}"/>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2" name="有形固定資産減価償却率最小値テキスト">
          <a:extLst>
            <a:ext uri="{FF2B5EF4-FFF2-40B4-BE49-F238E27FC236}">
              <a16:creationId xmlns:a16="http://schemas.microsoft.com/office/drawing/2014/main" id="{1A039A0C-6F99-4744-AABA-3BCF4C7EF944}"/>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3" name="直線コネクタ 72">
          <a:extLst>
            <a:ext uri="{FF2B5EF4-FFF2-40B4-BE49-F238E27FC236}">
              <a16:creationId xmlns:a16="http://schemas.microsoft.com/office/drawing/2014/main" id="{56101941-E588-4DC5-8C86-9ABA309EB0FF}"/>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4" name="有形固定資産減価償却率最大値テキスト">
          <a:extLst>
            <a:ext uri="{FF2B5EF4-FFF2-40B4-BE49-F238E27FC236}">
              <a16:creationId xmlns:a16="http://schemas.microsoft.com/office/drawing/2014/main" id="{20F0288C-83F3-4883-B737-2B6D31EBFC44}"/>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5" name="直線コネクタ 74">
          <a:extLst>
            <a:ext uri="{FF2B5EF4-FFF2-40B4-BE49-F238E27FC236}">
              <a16:creationId xmlns:a16="http://schemas.microsoft.com/office/drawing/2014/main" id="{E8F9D5DD-9C0E-43A6-87D1-07969BA622D2}"/>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76" name="有形固定資産減価償却率平均値テキスト">
          <a:extLst>
            <a:ext uri="{FF2B5EF4-FFF2-40B4-BE49-F238E27FC236}">
              <a16:creationId xmlns:a16="http://schemas.microsoft.com/office/drawing/2014/main" id="{EE64A62E-75D0-4A00-A9E9-66926545C9FB}"/>
            </a:ext>
          </a:extLst>
        </xdr:cNvPr>
        <xdr:cNvSpPr txBox="1"/>
      </xdr:nvSpPr>
      <xdr:spPr>
        <a:xfrm>
          <a:off x="4813300" y="589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7" name="フローチャート: 判断 76">
          <a:extLst>
            <a:ext uri="{FF2B5EF4-FFF2-40B4-BE49-F238E27FC236}">
              <a16:creationId xmlns:a16="http://schemas.microsoft.com/office/drawing/2014/main" id="{EE190D2B-319F-43B8-A25A-5C795272E50D}"/>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8" name="フローチャート: 判断 77">
          <a:extLst>
            <a:ext uri="{FF2B5EF4-FFF2-40B4-BE49-F238E27FC236}">
              <a16:creationId xmlns:a16="http://schemas.microsoft.com/office/drawing/2014/main" id="{5DFDCD10-5CC8-4379-960F-B357985F742C}"/>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9" name="フローチャート: 判断 78">
          <a:extLst>
            <a:ext uri="{FF2B5EF4-FFF2-40B4-BE49-F238E27FC236}">
              <a16:creationId xmlns:a16="http://schemas.microsoft.com/office/drawing/2014/main" id="{0ABAAF79-4FE4-4DDB-9906-10DB00CE0043}"/>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0" name="フローチャート: 判断 79">
          <a:extLst>
            <a:ext uri="{FF2B5EF4-FFF2-40B4-BE49-F238E27FC236}">
              <a16:creationId xmlns:a16="http://schemas.microsoft.com/office/drawing/2014/main" id="{7EBEE022-3927-41F7-A1FC-98818CE90165}"/>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111669</xdr:rowOff>
    </xdr:from>
    <xdr:to>
      <xdr:col>7</xdr:col>
      <xdr:colOff>187325</xdr:colOff>
      <xdr:row>30</xdr:row>
      <xdr:rowOff>41819</xdr:rowOff>
    </xdr:to>
    <xdr:sp macro="" textlink="">
      <xdr:nvSpPr>
        <xdr:cNvPr id="81" name="フローチャート: 判断 80">
          <a:extLst>
            <a:ext uri="{FF2B5EF4-FFF2-40B4-BE49-F238E27FC236}">
              <a16:creationId xmlns:a16="http://schemas.microsoft.com/office/drawing/2014/main" id="{37A68CAF-E0EB-438D-B180-7116DA709A75}"/>
            </a:ext>
          </a:extLst>
        </xdr:cNvPr>
        <xdr:cNvSpPr/>
      </xdr:nvSpPr>
      <xdr:spPr>
        <a:xfrm>
          <a:off x="1714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FD983CD-A9F9-4FB5-9BF6-5944D636DF5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E4E63675-B028-433E-98F9-D5AE3C4AD83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CB63C8F-6990-4830-87B2-68AF7586C22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580DFB7-8ADF-4B42-8267-ED4AAF0945F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EF994D0-4404-41BC-AE90-607FA1210A7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117294</xdr:rowOff>
    </xdr:from>
    <xdr:to>
      <xdr:col>23</xdr:col>
      <xdr:colOff>136525</xdr:colOff>
      <xdr:row>32</xdr:row>
      <xdr:rowOff>47444</xdr:rowOff>
    </xdr:to>
    <xdr:sp macro="" textlink="">
      <xdr:nvSpPr>
        <xdr:cNvPr id="87" name="楕円 86">
          <a:extLst>
            <a:ext uri="{FF2B5EF4-FFF2-40B4-BE49-F238E27FC236}">
              <a16:creationId xmlns:a16="http://schemas.microsoft.com/office/drawing/2014/main" id="{4C0B2A93-ED05-4495-831E-C78B450FA342}"/>
            </a:ext>
          </a:extLst>
        </xdr:cNvPr>
        <xdr:cNvSpPr/>
      </xdr:nvSpPr>
      <xdr:spPr>
        <a:xfrm>
          <a:off x="4711700" y="620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95721</xdr:rowOff>
    </xdr:from>
    <xdr:ext cx="405111" cy="259045"/>
    <xdr:sp macro="" textlink="">
      <xdr:nvSpPr>
        <xdr:cNvPr id="88" name="有形固定資産減価償却率該当値テキスト">
          <a:extLst>
            <a:ext uri="{FF2B5EF4-FFF2-40B4-BE49-F238E27FC236}">
              <a16:creationId xmlns:a16="http://schemas.microsoft.com/office/drawing/2014/main" id="{CE63F2D3-1A90-4182-9082-455934916D0F}"/>
            </a:ext>
          </a:extLst>
        </xdr:cNvPr>
        <xdr:cNvSpPr txBox="1"/>
      </xdr:nvSpPr>
      <xdr:spPr>
        <a:xfrm>
          <a:off x="4813300" y="6182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80282</xdr:rowOff>
    </xdr:from>
    <xdr:to>
      <xdr:col>19</xdr:col>
      <xdr:colOff>187325</xdr:colOff>
      <xdr:row>32</xdr:row>
      <xdr:rowOff>10432</xdr:rowOff>
    </xdr:to>
    <xdr:sp macro="" textlink="">
      <xdr:nvSpPr>
        <xdr:cNvPr id="89" name="楕円 88">
          <a:extLst>
            <a:ext uri="{FF2B5EF4-FFF2-40B4-BE49-F238E27FC236}">
              <a16:creationId xmlns:a16="http://schemas.microsoft.com/office/drawing/2014/main" id="{0922749A-FDE4-48AB-BC5B-49E8B7184A45}"/>
            </a:ext>
          </a:extLst>
        </xdr:cNvPr>
        <xdr:cNvSpPr/>
      </xdr:nvSpPr>
      <xdr:spPr>
        <a:xfrm>
          <a:off x="40005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131082</xdr:rowOff>
    </xdr:from>
    <xdr:to>
      <xdr:col>23</xdr:col>
      <xdr:colOff>85725</xdr:colOff>
      <xdr:row>31</xdr:row>
      <xdr:rowOff>168094</xdr:rowOff>
    </xdr:to>
    <xdr:cxnSp macro="">
      <xdr:nvCxnSpPr>
        <xdr:cNvPr id="90" name="直線コネクタ 89">
          <a:extLst>
            <a:ext uri="{FF2B5EF4-FFF2-40B4-BE49-F238E27FC236}">
              <a16:creationId xmlns:a16="http://schemas.microsoft.com/office/drawing/2014/main" id="{51A1D442-EF19-4548-BB7B-C6BAB26063FB}"/>
            </a:ext>
          </a:extLst>
        </xdr:cNvPr>
        <xdr:cNvCxnSpPr/>
      </xdr:nvCxnSpPr>
      <xdr:spPr>
        <a:xfrm>
          <a:off x="4051300" y="6217557"/>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37102</xdr:rowOff>
    </xdr:from>
    <xdr:to>
      <xdr:col>15</xdr:col>
      <xdr:colOff>187325</xdr:colOff>
      <xdr:row>31</xdr:row>
      <xdr:rowOff>138702</xdr:rowOff>
    </xdr:to>
    <xdr:sp macro="" textlink="">
      <xdr:nvSpPr>
        <xdr:cNvPr id="91" name="楕円 90">
          <a:extLst>
            <a:ext uri="{FF2B5EF4-FFF2-40B4-BE49-F238E27FC236}">
              <a16:creationId xmlns:a16="http://schemas.microsoft.com/office/drawing/2014/main" id="{E668DE95-0D3C-4B55-BD6A-2D57A864F873}"/>
            </a:ext>
          </a:extLst>
        </xdr:cNvPr>
        <xdr:cNvSpPr/>
      </xdr:nvSpPr>
      <xdr:spPr>
        <a:xfrm>
          <a:off x="3238500" y="612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87902</xdr:rowOff>
    </xdr:from>
    <xdr:to>
      <xdr:col>19</xdr:col>
      <xdr:colOff>136525</xdr:colOff>
      <xdr:row>31</xdr:row>
      <xdr:rowOff>131082</xdr:rowOff>
    </xdr:to>
    <xdr:cxnSp macro="">
      <xdr:nvCxnSpPr>
        <xdr:cNvPr id="92" name="直線コネクタ 91">
          <a:extLst>
            <a:ext uri="{FF2B5EF4-FFF2-40B4-BE49-F238E27FC236}">
              <a16:creationId xmlns:a16="http://schemas.microsoft.com/office/drawing/2014/main" id="{66E67668-D55D-4236-9FA9-B8787FA406A5}"/>
            </a:ext>
          </a:extLst>
        </xdr:cNvPr>
        <xdr:cNvCxnSpPr/>
      </xdr:nvCxnSpPr>
      <xdr:spPr>
        <a:xfrm>
          <a:off x="3289300" y="617437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91</xdr:rowOff>
    </xdr:from>
    <xdr:to>
      <xdr:col>11</xdr:col>
      <xdr:colOff>187325</xdr:colOff>
      <xdr:row>31</xdr:row>
      <xdr:rowOff>101691</xdr:rowOff>
    </xdr:to>
    <xdr:sp macro="" textlink="">
      <xdr:nvSpPr>
        <xdr:cNvPr id="93" name="楕円 92">
          <a:extLst>
            <a:ext uri="{FF2B5EF4-FFF2-40B4-BE49-F238E27FC236}">
              <a16:creationId xmlns:a16="http://schemas.microsoft.com/office/drawing/2014/main" id="{EE894367-59FD-45AB-92C3-7047CFE10677}"/>
            </a:ext>
          </a:extLst>
        </xdr:cNvPr>
        <xdr:cNvSpPr/>
      </xdr:nvSpPr>
      <xdr:spPr>
        <a:xfrm>
          <a:off x="2476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50891</xdr:rowOff>
    </xdr:from>
    <xdr:to>
      <xdr:col>15</xdr:col>
      <xdr:colOff>136525</xdr:colOff>
      <xdr:row>31</xdr:row>
      <xdr:rowOff>87902</xdr:rowOff>
    </xdr:to>
    <xdr:cxnSp macro="">
      <xdr:nvCxnSpPr>
        <xdr:cNvPr id="94" name="直線コネクタ 93">
          <a:extLst>
            <a:ext uri="{FF2B5EF4-FFF2-40B4-BE49-F238E27FC236}">
              <a16:creationId xmlns:a16="http://schemas.microsoft.com/office/drawing/2014/main" id="{B4530AC2-2AAB-4493-B3C6-29CAB5C194F0}"/>
            </a:ext>
          </a:extLst>
        </xdr:cNvPr>
        <xdr:cNvCxnSpPr/>
      </xdr:nvCxnSpPr>
      <xdr:spPr>
        <a:xfrm>
          <a:off x="2527300" y="6137366"/>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128361</xdr:rowOff>
    </xdr:from>
    <xdr:to>
      <xdr:col>7</xdr:col>
      <xdr:colOff>187325</xdr:colOff>
      <xdr:row>31</xdr:row>
      <xdr:rowOff>58511</xdr:rowOff>
    </xdr:to>
    <xdr:sp macro="" textlink="">
      <xdr:nvSpPr>
        <xdr:cNvPr id="95" name="楕円 94">
          <a:extLst>
            <a:ext uri="{FF2B5EF4-FFF2-40B4-BE49-F238E27FC236}">
              <a16:creationId xmlns:a16="http://schemas.microsoft.com/office/drawing/2014/main" id="{73489408-1885-4B5C-B319-8E3924E41470}"/>
            </a:ext>
          </a:extLst>
        </xdr:cNvPr>
        <xdr:cNvSpPr/>
      </xdr:nvSpPr>
      <xdr:spPr>
        <a:xfrm>
          <a:off x="1714500" y="6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7711</xdr:rowOff>
    </xdr:from>
    <xdr:to>
      <xdr:col>11</xdr:col>
      <xdr:colOff>136525</xdr:colOff>
      <xdr:row>31</xdr:row>
      <xdr:rowOff>50891</xdr:rowOff>
    </xdr:to>
    <xdr:cxnSp macro="">
      <xdr:nvCxnSpPr>
        <xdr:cNvPr id="96" name="直線コネクタ 95">
          <a:extLst>
            <a:ext uri="{FF2B5EF4-FFF2-40B4-BE49-F238E27FC236}">
              <a16:creationId xmlns:a16="http://schemas.microsoft.com/office/drawing/2014/main" id="{3EEE597C-6E48-4820-BC10-EF79F5E3F53D}"/>
            </a:ext>
          </a:extLst>
        </xdr:cNvPr>
        <xdr:cNvCxnSpPr/>
      </xdr:nvCxnSpPr>
      <xdr:spPr>
        <a:xfrm>
          <a:off x="1765300" y="609418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7" name="n_1aveValue有形固定資産減価償却率">
          <a:extLst>
            <a:ext uri="{FF2B5EF4-FFF2-40B4-BE49-F238E27FC236}">
              <a16:creationId xmlns:a16="http://schemas.microsoft.com/office/drawing/2014/main" id="{09CCC524-21B3-4713-9F9F-E3136BFDA426}"/>
            </a:ext>
          </a:extLst>
        </xdr:cNvPr>
        <xdr:cNvSpPr txBox="1"/>
      </xdr:nvSpPr>
      <xdr:spPr>
        <a:xfrm>
          <a:off x="38360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8" name="n_2aveValue有形固定資産減価償却率">
          <a:extLst>
            <a:ext uri="{FF2B5EF4-FFF2-40B4-BE49-F238E27FC236}">
              <a16:creationId xmlns:a16="http://schemas.microsoft.com/office/drawing/2014/main" id="{74948B08-85A1-435D-B578-B91EFAE0BDB3}"/>
            </a:ext>
          </a:extLst>
        </xdr:cNvPr>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9" name="n_3aveValue有形固定資産減価償却率">
          <a:extLst>
            <a:ext uri="{FF2B5EF4-FFF2-40B4-BE49-F238E27FC236}">
              <a16:creationId xmlns:a16="http://schemas.microsoft.com/office/drawing/2014/main" id="{E88FCECE-2F32-4929-940B-3876A21E67B5}"/>
            </a:ext>
          </a:extLst>
        </xdr:cNvPr>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58346</xdr:rowOff>
    </xdr:from>
    <xdr:ext cx="405111" cy="259045"/>
    <xdr:sp macro="" textlink="">
      <xdr:nvSpPr>
        <xdr:cNvPr id="100" name="n_4aveValue有形固定資産減価償却率">
          <a:extLst>
            <a:ext uri="{FF2B5EF4-FFF2-40B4-BE49-F238E27FC236}">
              <a16:creationId xmlns:a16="http://schemas.microsoft.com/office/drawing/2014/main" id="{D0C57E81-8D9A-4971-B7A8-237111CD974D}"/>
            </a:ext>
          </a:extLst>
        </xdr:cNvPr>
        <xdr:cNvSpPr txBox="1"/>
      </xdr:nvSpPr>
      <xdr:spPr>
        <a:xfrm>
          <a:off x="15627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1559</xdr:rowOff>
    </xdr:from>
    <xdr:ext cx="405111" cy="259045"/>
    <xdr:sp macro="" textlink="">
      <xdr:nvSpPr>
        <xdr:cNvPr id="101" name="n_1mainValue有形固定資産減価償却率">
          <a:extLst>
            <a:ext uri="{FF2B5EF4-FFF2-40B4-BE49-F238E27FC236}">
              <a16:creationId xmlns:a16="http://schemas.microsoft.com/office/drawing/2014/main" id="{A9D30E7D-1B10-4D0C-A0F8-9C22C2E28873}"/>
            </a:ext>
          </a:extLst>
        </xdr:cNvPr>
        <xdr:cNvSpPr txBox="1"/>
      </xdr:nvSpPr>
      <xdr:spPr>
        <a:xfrm>
          <a:off x="3836044" y="625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129829</xdr:rowOff>
    </xdr:from>
    <xdr:ext cx="405111" cy="259045"/>
    <xdr:sp macro="" textlink="">
      <xdr:nvSpPr>
        <xdr:cNvPr id="102" name="n_2mainValue有形固定資産減価償却率">
          <a:extLst>
            <a:ext uri="{FF2B5EF4-FFF2-40B4-BE49-F238E27FC236}">
              <a16:creationId xmlns:a16="http://schemas.microsoft.com/office/drawing/2014/main" id="{31A08942-3154-4EAA-ACF9-214B701380CD}"/>
            </a:ext>
          </a:extLst>
        </xdr:cNvPr>
        <xdr:cNvSpPr txBox="1"/>
      </xdr:nvSpPr>
      <xdr:spPr>
        <a:xfrm>
          <a:off x="3086744" y="6216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92818</xdr:rowOff>
    </xdr:from>
    <xdr:ext cx="405111" cy="259045"/>
    <xdr:sp macro="" textlink="">
      <xdr:nvSpPr>
        <xdr:cNvPr id="103" name="n_3mainValue有形固定資産減価償却率">
          <a:extLst>
            <a:ext uri="{FF2B5EF4-FFF2-40B4-BE49-F238E27FC236}">
              <a16:creationId xmlns:a16="http://schemas.microsoft.com/office/drawing/2014/main" id="{E106A866-41E1-4C2D-B662-BFBE164CDB84}"/>
            </a:ext>
          </a:extLst>
        </xdr:cNvPr>
        <xdr:cNvSpPr txBox="1"/>
      </xdr:nvSpPr>
      <xdr:spPr>
        <a:xfrm>
          <a:off x="2324744" y="617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49638</xdr:rowOff>
    </xdr:from>
    <xdr:ext cx="405111" cy="259045"/>
    <xdr:sp macro="" textlink="">
      <xdr:nvSpPr>
        <xdr:cNvPr id="104" name="n_4mainValue有形固定資産減価償却率">
          <a:extLst>
            <a:ext uri="{FF2B5EF4-FFF2-40B4-BE49-F238E27FC236}">
              <a16:creationId xmlns:a16="http://schemas.microsoft.com/office/drawing/2014/main" id="{24239A92-F02F-4638-A4FC-270F5508580A}"/>
            </a:ext>
          </a:extLst>
        </xdr:cNvPr>
        <xdr:cNvSpPr txBox="1"/>
      </xdr:nvSpPr>
      <xdr:spPr>
        <a:xfrm>
          <a:off x="1562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88596388-370F-49AA-BC71-71C0B757FAB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126E7256-CDB8-4BD3-A906-A38767AD819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F5BDE006-1144-45A3-9384-ADC11F7E112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1D0E8D2E-0401-444C-A68E-A366AF86C14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23D28F13-64DB-455A-9FE5-C09708716C8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206EE0C8-EA56-4524-93B7-69F7B7A0CCF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6C970E7C-3949-4E93-8CDC-A76A34742EA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FA4B7AD8-780A-47F3-91C2-949B216D21A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6BDB95B-582C-4044-9360-CD08E9426FB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A71E9D79-0834-4EAC-A11E-843895841A8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4D64A970-9E52-4B46-8CA8-AB1AAD85DF1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B9D1404C-E0C3-4914-A25C-630748606B6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461FC74B-0B0C-4AFF-81C6-DF3236C5015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山口県平均と比較して低い水準にあるが、前年度と比べ</a:t>
          </a:r>
          <a:r>
            <a:rPr kumimoji="1" lang="en-US" altLang="ja-JP" sz="1100">
              <a:latin typeface="ＭＳ Ｐゴシック" panose="020B0600070205080204" pitchFamily="50" charset="-128"/>
              <a:ea typeface="ＭＳ Ｐゴシック" panose="020B0600070205080204" pitchFamily="50" charset="-128"/>
            </a:rPr>
            <a:t>79.1</a:t>
          </a:r>
          <a:r>
            <a:rPr kumimoji="1" lang="ja-JP" altLang="en-US" sz="1100">
              <a:latin typeface="ＭＳ Ｐゴシック" panose="020B0600070205080204" pitchFamily="50" charset="-128"/>
              <a:ea typeface="ＭＳ Ｐゴシック" panose="020B0600070205080204" pitchFamily="50" charset="-128"/>
            </a:rPr>
            <a:t>ポイント上昇したことにより、全国平均を上回った。</a:t>
          </a:r>
        </a:p>
        <a:p>
          <a:r>
            <a:rPr kumimoji="1" lang="ja-JP" altLang="en-US" sz="1100">
              <a:latin typeface="ＭＳ Ｐゴシック" panose="020B0600070205080204" pitchFamily="50" charset="-128"/>
              <a:ea typeface="ＭＳ Ｐゴシック" panose="020B0600070205080204" pitchFamily="50" charset="-128"/>
            </a:rPr>
            <a:t>　地方債の現在高が減少したことに加え、充当可能基金が増加したことなどにより、分子を構成する実質債務が減少したものの、経常一般財源等の減少などにより、分母を構成する償還財源の減少が大きく、債務償還比率が上昇した。</a:t>
          </a:r>
        </a:p>
        <a:p>
          <a:r>
            <a:rPr kumimoji="1" lang="ja-JP" altLang="en-US" sz="1100">
              <a:latin typeface="ＭＳ Ｐゴシック" panose="020B0600070205080204" pitchFamily="50" charset="-128"/>
              <a:ea typeface="ＭＳ Ｐゴシック" panose="020B0600070205080204" pitchFamily="50" charset="-128"/>
            </a:rPr>
            <a:t>　引き続き、市債発行を伴う普通建設事業の厳選により、将来負担額の抑制に努め、歳出の削減を図ることで業務収支の改善に努める。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48B91C18-D687-455D-BA24-B0EAB520CBB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5A5F1077-1C93-4B69-ACE4-B97598276CD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64CD78DF-8C7D-4444-ACF0-0C0128DC7E3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81E99CAB-6230-4E34-BFEE-1BDC2F97954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9402D868-B45E-4899-8EA9-24A2B6BEE03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908C9A15-EBB0-4CAB-8A82-7729919A630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a:extLst>
            <a:ext uri="{FF2B5EF4-FFF2-40B4-BE49-F238E27FC236}">
              <a16:creationId xmlns:a16="http://schemas.microsoft.com/office/drawing/2014/main" id="{B908A30A-92A6-4E41-970D-11085F3E1D92}"/>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685FE930-EE15-4F14-A92A-4BFEBED8899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82C47307-4417-473A-9BC0-27FDCC187AC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3D6CCF11-FE84-444B-BF03-B34CB504592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F97A0C5C-536E-4CFB-A555-811F7522EA7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3A1D183F-6EED-42A9-8A2F-4D6FF9E8443B}"/>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A1509C01-4219-4FB7-92EA-7D4A11F4E9E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098D4092-A018-416F-A69F-C6137FA9634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2" name="テキスト ボックス 131">
          <a:extLst>
            <a:ext uri="{FF2B5EF4-FFF2-40B4-BE49-F238E27FC236}">
              <a16:creationId xmlns:a16="http://schemas.microsoft.com/office/drawing/2014/main" id="{E1A28ACD-7B7E-4775-BB9F-43805EB59D14}"/>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B54D4437-2506-4A4A-BDC0-AF8794DBD84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a:extLst>
            <a:ext uri="{FF2B5EF4-FFF2-40B4-BE49-F238E27FC236}">
              <a16:creationId xmlns:a16="http://schemas.microsoft.com/office/drawing/2014/main" id="{E4BA3EF9-820C-4594-BC11-E3BF642D0E1B}"/>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BE053609-6830-4D1F-B332-771E599DFA8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6" name="直線コネクタ 135">
          <a:extLst>
            <a:ext uri="{FF2B5EF4-FFF2-40B4-BE49-F238E27FC236}">
              <a16:creationId xmlns:a16="http://schemas.microsoft.com/office/drawing/2014/main" id="{DFA38813-18F7-4413-A5DE-CFFC523FAFB3}"/>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7" name="債務償還比率最小値テキスト">
          <a:extLst>
            <a:ext uri="{FF2B5EF4-FFF2-40B4-BE49-F238E27FC236}">
              <a16:creationId xmlns:a16="http://schemas.microsoft.com/office/drawing/2014/main" id="{72EEB116-2C0E-492D-B6C6-9B6F341FF10A}"/>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8" name="直線コネクタ 137">
          <a:extLst>
            <a:ext uri="{FF2B5EF4-FFF2-40B4-BE49-F238E27FC236}">
              <a16:creationId xmlns:a16="http://schemas.microsoft.com/office/drawing/2014/main" id="{0BC16F90-68E3-40C8-B8BB-D22FE34FD15F}"/>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9" name="債務償還比率最大値テキスト">
          <a:extLst>
            <a:ext uri="{FF2B5EF4-FFF2-40B4-BE49-F238E27FC236}">
              <a16:creationId xmlns:a16="http://schemas.microsoft.com/office/drawing/2014/main" id="{A04C725B-CFA1-4134-843D-65A713D5DC5B}"/>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0" name="直線コネクタ 139">
          <a:extLst>
            <a:ext uri="{FF2B5EF4-FFF2-40B4-BE49-F238E27FC236}">
              <a16:creationId xmlns:a16="http://schemas.microsoft.com/office/drawing/2014/main" id="{434BD29A-85BA-4601-BF41-A6D7B0294732}"/>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41" name="債務償還比率平均値テキスト">
          <a:extLst>
            <a:ext uri="{FF2B5EF4-FFF2-40B4-BE49-F238E27FC236}">
              <a16:creationId xmlns:a16="http://schemas.microsoft.com/office/drawing/2014/main" id="{A17F621A-0130-4869-8058-3CB66443EB78}"/>
            </a:ext>
          </a:extLst>
        </xdr:cNvPr>
        <xdr:cNvSpPr txBox="1"/>
      </xdr:nvSpPr>
      <xdr:spPr>
        <a:xfrm>
          <a:off x="14846300" y="573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2" name="フローチャート: 判断 141">
          <a:extLst>
            <a:ext uri="{FF2B5EF4-FFF2-40B4-BE49-F238E27FC236}">
              <a16:creationId xmlns:a16="http://schemas.microsoft.com/office/drawing/2014/main" id="{40189285-C058-47BE-98CD-F602E1CB3551}"/>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3" name="フローチャート: 判断 142">
          <a:extLst>
            <a:ext uri="{FF2B5EF4-FFF2-40B4-BE49-F238E27FC236}">
              <a16:creationId xmlns:a16="http://schemas.microsoft.com/office/drawing/2014/main" id="{705B3584-BA6A-45B1-B238-309DE3DC7B44}"/>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4" name="フローチャート: 判断 143">
          <a:extLst>
            <a:ext uri="{FF2B5EF4-FFF2-40B4-BE49-F238E27FC236}">
              <a16:creationId xmlns:a16="http://schemas.microsoft.com/office/drawing/2014/main" id="{06BC2278-69F4-4AC4-8331-C0B3DD030850}"/>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5" name="フローチャート: 判断 144">
          <a:extLst>
            <a:ext uri="{FF2B5EF4-FFF2-40B4-BE49-F238E27FC236}">
              <a16:creationId xmlns:a16="http://schemas.microsoft.com/office/drawing/2014/main" id="{11921E18-41EC-4284-8201-6FC76F387089}"/>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140507</xdr:rowOff>
    </xdr:from>
    <xdr:to>
      <xdr:col>60</xdr:col>
      <xdr:colOff>123825</xdr:colOff>
      <xdr:row>30</xdr:row>
      <xdr:rowOff>70657</xdr:rowOff>
    </xdr:to>
    <xdr:sp macro="" textlink="">
      <xdr:nvSpPr>
        <xdr:cNvPr id="146" name="フローチャート: 判断 145">
          <a:extLst>
            <a:ext uri="{FF2B5EF4-FFF2-40B4-BE49-F238E27FC236}">
              <a16:creationId xmlns:a16="http://schemas.microsoft.com/office/drawing/2014/main" id="{0BED814F-738A-46B7-9598-E97FE57D2C01}"/>
            </a:ext>
          </a:extLst>
        </xdr:cNvPr>
        <xdr:cNvSpPr/>
      </xdr:nvSpPr>
      <xdr:spPr>
        <a:xfrm>
          <a:off x="11747500" y="58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22ACA98-A213-4D68-9341-4F7EF1328A2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F3468CB-A17D-4F4C-B3B9-7DB53D9F33F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D08DDC7-571E-4639-98F5-028888D5ACD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F6F6A3F-A254-4E6B-A36A-26E30AAC27E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9CFB9F0-B45F-476D-9DF9-EC3ADA67AAA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16056</xdr:rowOff>
    </xdr:from>
    <xdr:to>
      <xdr:col>76</xdr:col>
      <xdr:colOff>73025</xdr:colOff>
      <xdr:row>29</xdr:row>
      <xdr:rowOff>117656</xdr:rowOff>
    </xdr:to>
    <xdr:sp macro="" textlink="">
      <xdr:nvSpPr>
        <xdr:cNvPr id="152" name="楕円 151">
          <a:extLst>
            <a:ext uri="{FF2B5EF4-FFF2-40B4-BE49-F238E27FC236}">
              <a16:creationId xmlns:a16="http://schemas.microsoft.com/office/drawing/2014/main" id="{74F96ACB-0F11-43C9-B8E6-EAF1F689695F}"/>
            </a:ext>
          </a:extLst>
        </xdr:cNvPr>
        <xdr:cNvSpPr/>
      </xdr:nvSpPr>
      <xdr:spPr>
        <a:xfrm>
          <a:off x="14744700" y="575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38933</xdr:rowOff>
    </xdr:from>
    <xdr:ext cx="469744" cy="259045"/>
    <xdr:sp macro="" textlink="">
      <xdr:nvSpPr>
        <xdr:cNvPr id="153" name="債務償還比率該当値テキスト">
          <a:extLst>
            <a:ext uri="{FF2B5EF4-FFF2-40B4-BE49-F238E27FC236}">
              <a16:creationId xmlns:a16="http://schemas.microsoft.com/office/drawing/2014/main" id="{E15791CD-7B56-418F-BFB7-1745602CC3C7}"/>
            </a:ext>
          </a:extLst>
        </xdr:cNvPr>
        <xdr:cNvSpPr txBox="1"/>
      </xdr:nvSpPr>
      <xdr:spPr>
        <a:xfrm>
          <a:off x="14846300" y="561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65523</xdr:rowOff>
    </xdr:from>
    <xdr:to>
      <xdr:col>72</xdr:col>
      <xdr:colOff>123825</xdr:colOff>
      <xdr:row>28</xdr:row>
      <xdr:rowOff>167123</xdr:rowOff>
    </xdr:to>
    <xdr:sp macro="" textlink="">
      <xdr:nvSpPr>
        <xdr:cNvPr id="154" name="楕円 153">
          <a:extLst>
            <a:ext uri="{FF2B5EF4-FFF2-40B4-BE49-F238E27FC236}">
              <a16:creationId xmlns:a16="http://schemas.microsoft.com/office/drawing/2014/main" id="{44A60E5F-473D-4099-8DCD-6B9370A66A21}"/>
            </a:ext>
          </a:extLst>
        </xdr:cNvPr>
        <xdr:cNvSpPr/>
      </xdr:nvSpPr>
      <xdr:spPr>
        <a:xfrm>
          <a:off x="14033500" y="56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116323</xdr:rowOff>
    </xdr:from>
    <xdr:to>
      <xdr:col>76</xdr:col>
      <xdr:colOff>22225</xdr:colOff>
      <xdr:row>29</xdr:row>
      <xdr:rowOff>66856</xdr:rowOff>
    </xdr:to>
    <xdr:cxnSp macro="">
      <xdr:nvCxnSpPr>
        <xdr:cNvPr id="155" name="直線コネクタ 154">
          <a:extLst>
            <a:ext uri="{FF2B5EF4-FFF2-40B4-BE49-F238E27FC236}">
              <a16:creationId xmlns:a16="http://schemas.microsoft.com/office/drawing/2014/main" id="{7DE45337-993C-4391-B9E2-18C13C250168}"/>
            </a:ext>
          </a:extLst>
        </xdr:cNvPr>
        <xdr:cNvCxnSpPr/>
      </xdr:nvCxnSpPr>
      <xdr:spPr>
        <a:xfrm>
          <a:off x="14084300" y="5688448"/>
          <a:ext cx="711200" cy="12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164374</xdr:rowOff>
    </xdr:from>
    <xdr:to>
      <xdr:col>68</xdr:col>
      <xdr:colOff>123825</xdr:colOff>
      <xdr:row>29</xdr:row>
      <xdr:rowOff>94524</xdr:rowOff>
    </xdr:to>
    <xdr:sp macro="" textlink="">
      <xdr:nvSpPr>
        <xdr:cNvPr id="156" name="楕円 155">
          <a:extLst>
            <a:ext uri="{FF2B5EF4-FFF2-40B4-BE49-F238E27FC236}">
              <a16:creationId xmlns:a16="http://schemas.microsoft.com/office/drawing/2014/main" id="{51249482-7A5F-4815-8493-AA348DE16DE4}"/>
            </a:ext>
          </a:extLst>
        </xdr:cNvPr>
        <xdr:cNvSpPr/>
      </xdr:nvSpPr>
      <xdr:spPr>
        <a:xfrm>
          <a:off x="13271500" y="573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116323</xdr:rowOff>
    </xdr:from>
    <xdr:to>
      <xdr:col>72</xdr:col>
      <xdr:colOff>73025</xdr:colOff>
      <xdr:row>29</xdr:row>
      <xdr:rowOff>43724</xdr:rowOff>
    </xdr:to>
    <xdr:cxnSp macro="">
      <xdr:nvCxnSpPr>
        <xdr:cNvPr id="157" name="直線コネクタ 156">
          <a:extLst>
            <a:ext uri="{FF2B5EF4-FFF2-40B4-BE49-F238E27FC236}">
              <a16:creationId xmlns:a16="http://schemas.microsoft.com/office/drawing/2014/main" id="{B03EA198-11E7-4D55-A538-C9F43B326336}"/>
            </a:ext>
          </a:extLst>
        </xdr:cNvPr>
        <xdr:cNvCxnSpPr/>
      </xdr:nvCxnSpPr>
      <xdr:spPr>
        <a:xfrm flipV="1">
          <a:off x="13322300" y="5688448"/>
          <a:ext cx="762000" cy="9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145669</xdr:rowOff>
    </xdr:from>
    <xdr:to>
      <xdr:col>64</xdr:col>
      <xdr:colOff>123825</xdr:colOff>
      <xdr:row>32</xdr:row>
      <xdr:rowOff>75819</xdr:rowOff>
    </xdr:to>
    <xdr:sp macro="" textlink="">
      <xdr:nvSpPr>
        <xdr:cNvPr id="158" name="楕円 157">
          <a:extLst>
            <a:ext uri="{FF2B5EF4-FFF2-40B4-BE49-F238E27FC236}">
              <a16:creationId xmlns:a16="http://schemas.microsoft.com/office/drawing/2014/main" id="{FC09FCCB-4A27-40B9-A400-5EAEC9C7319F}"/>
            </a:ext>
          </a:extLst>
        </xdr:cNvPr>
        <xdr:cNvSpPr/>
      </xdr:nvSpPr>
      <xdr:spPr>
        <a:xfrm>
          <a:off x="12509500" y="6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43724</xdr:rowOff>
    </xdr:from>
    <xdr:to>
      <xdr:col>68</xdr:col>
      <xdr:colOff>73025</xdr:colOff>
      <xdr:row>32</xdr:row>
      <xdr:rowOff>25019</xdr:rowOff>
    </xdr:to>
    <xdr:cxnSp macro="">
      <xdr:nvCxnSpPr>
        <xdr:cNvPr id="159" name="直線コネクタ 158">
          <a:extLst>
            <a:ext uri="{FF2B5EF4-FFF2-40B4-BE49-F238E27FC236}">
              <a16:creationId xmlns:a16="http://schemas.microsoft.com/office/drawing/2014/main" id="{85F8DC2A-9623-4321-8217-3AEA39CE8966}"/>
            </a:ext>
          </a:extLst>
        </xdr:cNvPr>
        <xdr:cNvCxnSpPr/>
      </xdr:nvCxnSpPr>
      <xdr:spPr>
        <a:xfrm flipV="1">
          <a:off x="12560300" y="5787299"/>
          <a:ext cx="762000" cy="49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52251</xdr:rowOff>
    </xdr:from>
    <xdr:to>
      <xdr:col>60</xdr:col>
      <xdr:colOff>123825</xdr:colOff>
      <xdr:row>32</xdr:row>
      <xdr:rowOff>153851</xdr:rowOff>
    </xdr:to>
    <xdr:sp macro="" textlink="">
      <xdr:nvSpPr>
        <xdr:cNvPr id="160" name="楕円 159">
          <a:extLst>
            <a:ext uri="{FF2B5EF4-FFF2-40B4-BE49-F238E27FC236}">
              <a16:creationId xmlns:a16="http://schemas.microsoft.com/office/drawing/2014/main" id="{A5B87625-B416-4F20-AAF3-DF9FC976EE92}"/>
            </a:ext>
          </a:extLst>
        </xdr:cNvPr>
        <xdr:cNvSpPr/>
      </xdr:nvSpPr>
      <xdr:spPr>
        <a:xfrm>
          <a:off x="11747500" y="631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25019</xdr:rowOff>
    </xdr:from>
    <xdr:to>
      <xdr:col>64</xdr:col>
      <xdr:colOff>73025</xdr:colOff>
      <xdr:row>32</xdr:row>
      <xdr:rowOff>103051</xdr:rowOff>
    </xdr:to>
    <xdr:cxnSp macro="">
      <xdr:nvCxnSpPr>
        <xdr:cNvPr id="161" name="直線コネクタ 160">
          <a:extLst>
            <a:ext uri="{FF2B5EF4-FFF2-40B4-BE49-F238E27FC236}">
              <a16:creationId xmlns:a16="http://schemas.microsoft.com/office/drawing/2014/main" id="{5D23063C-C145-4D64-B2C4-ED113E6E244C}"/>
            </a:ext>
          </a:extLst>
        </xdr:cNvPr>
        <xdr:cNvCxnSpPr/>
      </xdr:nvCxnSpPr>
      <xdr:spPr>
        <a:xfrm flipV="1">
          <a:off x="11798300" y="6282944"/>
          <a:ext cx="762000" cy="7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2" name="n_1aveValue債務償還比率">
          <a:extLst>
            <a:ext uri="{FF2B5EF4-FFF2-40B4-BE49-F238E27FC236}">
              <a16:creationId xmlns:a16="http://schemas.microsoft.com/office/drawing/2014/main" id="{023C86AA-7B18-411A-B6B7-8F9D3DDDE2B2}"/>
            </a:ext>
          </a:extLst>
        </xdr:cNvPr>
        <xdr:cNvSpPr txBox="1"/>
      </xdr:nvSpPr>
      <xdr:spPr>
        <a:xfrm>
          <a:off x="13836727" y="58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69568</xdr:rowOff>
    </xdr:from>
    <xdr:ext cx="469744" cy="259045"/>
    <xdr:sp macro="" textlink="">
      <xdr:nvSpPr>
        <xdr:cNvPr id="163" name="n_2aveValue債務償還比率">
          <a:extLst>
            <a:ext uri="{FF2B5EF4-FFF2-40B4-BE49-F238E27FC236}">
              <a16:creationId xmlns:a16="http://schemas.microsoft.com/office/drawing/2014/main" id="{6A9CCFE0-8281-46EA-AC85-EE3E40EE78BD}"/>
            </a:ext>
          </a:extLst>
        </xdr:cNvPr>
        <xdr:cNvSpPr txBox="1"/>
      </xdr:nvSpPr>
      <xdr:spPr>
        <a:xfrm>
          <a:off x="13087427" y="547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64" name="n_3aveValue債務償還比率">
          <a:extLst>
            <a:ext uri="{FF2B5EF4-FFF2-40B4-BE49-F238E27FC236}">
              <a16:creationId xmlns:a16="http://schemas.microsoft.com/office/drawing/2014/main" id="{D0E118D5-C844-4219-BD3B-41288FF54EA5}"/>
            </a:ext>
          </a:extLst>
        </xdr:cNvPr>
        <xdr:cNvSpPr txBox="1"/>
      </xdr:nvSpPr>
      <xdr:spPr>
        <a:xfrm>
          <a:off x="12325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87184</xdr:rowOff>
    </xdr:from>
    <xdr:ext cx="469744" cy="259045"/>
    <xdr:sp macro="" textlink="">
      <xdr:nvSpPr>
        <xdr:cNvPr id="165" name="n_4aveValue債務償還比率">
          <a:extLst>
            <a:ext uri="{FF2B5EF4-FFF2-40B4-BE49-F238E27FC236}">
              <a16:creationId xmlns:a16="http://schemas.microsoft.com/office/drawing/2014/main" id="{071A78BD-66FC-4FAC-9636-DE82BB6F0155}"/>
            </a:ext>
          </a:extLst>
        </xdr:cNvPr>
        <xdr:cNvSpPr txBox="1"/>
      </xdr:nvSpPr>
      <xdr:spPr>
        <a:xfrm>
          <a:off x="11563427" y="565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12200</xdr:rowOff>
    </xdr:from>
    <xdr:ext cx="469744" cy="259045"/>
    <xdr:sp macro="" textlink="">
      <xdr:nvSpPr>
        <xdr:cNvPr id="166" name="n_1mainValue債務償還比率">
          <a:extLst>
            <a:ext uri="{FF2B5EF4-FFF2-40B4-BE49-F238E27FC236}">
              <a16:creationId xmlns:a16="http://schemas.microsoft.com/office/drawing/2014/main" id="{59AA317B-A735-40E3-9880-F29FDE0A156C}"/>
            </a:ext>
          </a:extLst>
        </xdr:cNvPr>
        <xdr:cNvSpPr txBox="1"/>
      </xdr:nvSpPr>
      <xdr:spPr>
        <a:xfrm>
          <a:off x="13836727" y="541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85651</xdr:rowOff>
    </xdr:from>
    <xdr:ext cx="469744" cy="259045"/>
    <xdr:sp macro="" textlink="">
      <xdr:nvSpPr>
        <xdr:cNvPr id="167" name="n_2mainValue債務償還比率">
          <a:extLst>
            <a:ext uri="{FF2B5EF4-FFF2-40B4-BE49-F238E27FC236}">
              <a16:creationId xmlns:a16="http://schemas.microsoft.com/office/drawing/2014/main" id="{62CED14D-27DC-46A0-9C10-F37972515F57}"/>
            </a:ext>
          </a:extLst>
        </xdr:cNvPr>
        <xdr:cNvSpPr txBox="1"/>
      </xdr:nvSpPr>
      <xdr:spPr>
        <a:xfrm>
          <a:off x="13087427" y="582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66946</xdr:rowOff>
    </xdr:from>
    <xdr:ext cx="469744" cy="259045"/>
    <xdr:sp macro="" textlink="">
      <xdr:nvSpPr>
        <xdr:cNvPr id="168" name="n_3mainValue債務償還比率">
          <a:extLst>
            <a:ext uri="{FF2B5EF4-FFF2-40B4-BE49-F238E27FC236}">
              <a16:creationId xmlns:a16="http://schemas.microsoft.com/office/drawing/2014/main" id="{36592283-A56D-47F8-B187-5948858A200E}"/>
            </a:ext>
          </a:extLst>
        </xdr:cNvPr>
        <xdr:cNvSpPr txBox="1"/>
      </xdr:nvSpPr>
      <xdr:spPr>
        <a:xfrm>
          <a:off x="12325427"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144978</xdr:rowOff>
    </xdr:from>
    <xdr:ext cx="469744" cy="259045"/>
    <xdr:sp macro="" textlink="">
      <xdr:nvSpPr>
        <xdr:cNvPr id="169" name="n_4mainValue債務償還比率">
          <a:extLst>
            <a:ext uri="{FF2B5EF4-FFF2-40B4-BE49-F238E27FC236}">
              <a16:creationId xmlns:a16="http://schemas.microsoft.com/office/drawing/2014/main" id="{0142C1B6-AA1C-4E39-82CB-946A4563E8B6}"/>
            </a:ext>
          </a:extLst>
        </xdr:cNvPr>
        <xdr:cNvSpPr txBox="1"/>
      </xdr:nvSpPr>
      <xdr:spPr>
        <a:xfrm>
          <a:off x="11563427" y="64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C413C407-E868-44F0-ACDD-719F4AE731E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4DE8418D-8826-44CC-A16F-DE6B81E8000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7D36BA06-1E13-4A57-973D-BF338E20E0D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99BB3E9D-27D6-4B88-9C48-75F5B4BB88F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0208193F-7787-4D38-9D2D-4542DFA6421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37BD0DB5-5DF6-402D-A2CD-49F7FBFF92E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50D36D6-F236-4AD6-9C28-E0980F01091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163FA78-3158-48AB-B78B-9A39D0D2946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1BDBA68-2D21-46E1-9472-38DE98241E8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933EE0-EA3D-4370-8651-173CD6F4190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083580-7B39-4217-A046-633B19B987E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75284A1-09AC-4949-81E5-9F23A0C2D55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6115092-AE19-4187-8F97-4C7E37D6259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A835D7B-3D35-4E90-96B9-5EB40E44CFE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A269177-07DB-4873-A8EC-4C6A272182C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5BFF70B-5B38-446B-85FB-DBEE62ABBCB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48,854
48,330
92.13
25,409,549
24,410,445
786,316
13,630,959
21,073,917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8952EBA-2CEC-4D04-989B-B1F917D26BB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C92ADC4-35F2-453D-B4A3-E517085B236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CE1B5A9-CAF1-4493-91E7-23D3619226E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306038-0BE9-4F09-9E15-6D697BFA3A1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ED5BC6B-4A9E-40D9-B09E-AC691F9FB5D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08D5D07-0080-4347-A440-0067C221822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80A0ADA-CFDB-4807-B1FD-2414105C6E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0FAE6C7-6DE2-4A50-8E17-579970731E1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F90CA8A-AAF8-4158-A5C5-18B532EDA77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3C8EC89-41C5-423C-AED3-9D3CC64DCD3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C5E9CD0-C84A-4BDE-A50E-0097FB438ED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B198361-A0D7-4AEB-B3F0-AC665E1F6BC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F62CC9B-1716-4CD3-A029-D2853174DD7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6E7E2CE-346F-4D04-A819-7FC9A41B44A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30C562A-77F3-44DA-97A0-0497D02CF8B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75BC727-212E-4C2E-938B-999D843F86E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6981E34-FDDA-4756-8A37-37259A173BE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A805DE3-E21F-4677-A3D7-6B74F3A5C35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B4B7DE9-474E-4529-A040-679762B71EC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D8F3895-0912-4D86-9C7B-93CCA90A1F9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7129EBB-E1F2-461B-A7CE-515311DBA59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A19207E-8EF8-4BB2-8E66-44A90362C5D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BED2B71-8246-4223-BD45-AAD5CBFA547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B5A5857-079F-4B74-A3F9-EFFF79A3F93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59904EA-1CBD-48EF-A378-157AC4B6D0E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D918D4A-16A2-4FC1-9280-EB079DB1C65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C0A689F-4814-40EF-A6F1-ED22BD82B4B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2C2BDE1-FBDF-45A0-AC5C-803C328AF0C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6DD9A71-E404-4981-9BEF-0D8D2F611AE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0BE1EA4-7CF4-4E35-8546-1880C1A6A14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55C97A3-9C24-4FAD-AC81-EDEA45EDBBD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1978685-64CC-42B0-B30B-9F5F620855F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702DF7F-114C-4A4C-AB88-8DB78948188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FCA179A-C733-4AB3-91BB-1E44C50606F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B03C260-D7D8-4B59-BB26-8B99E2AE95C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E75C7BF-EA03-4068-9E9B-6CDD509BEEC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1DB0BF0-0993-4879-9A20-3D60E8634AE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ACC00B9-FBEB-4614-85C0-7F0B8C68A30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9D5654F-817A-4F69-B4E4-F81C34A9DA4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A8B49F4-C82B-4108-855A-FF4178DE849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6FD0D5E-AE52-4F4F-9646-56D54EC1413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BCACAF2-6D47-45E5-8106-AB6F7C95D56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3BF88CD-A093-4B1A-AC9B-BA317C52033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403B98A-D812-4F98-8237-B03D1B5B237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45C1EEF-57A7-47FD-B8EF-19EAFD50E95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556EEBA6-E7EE-4CBF-BDF9-2C984230C65D}"/>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A312F7C9-A711-41EE-BC07-452BAB3B8A37}"/>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C374A42D-CA62-42F7-8273-C2893CF093F3}"/>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7BEFDF77-3EDA-47CB-A451-4EC24E7E10D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20E7A479-EC63-4B5C-AD53-AC97EA2563D3}"/>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118762</xdr:rowOff>
    </xdr:from>
    <xdr:ext cx="405111" cy="259045"/>
    <xdr:sp macro="" textlink="">
      <xdr:nvSpPr>
        <xdr:cNvPr id="62" name="【道路】&#10;有形固定資産減価償却率平均値テキスト">
          <a:extLst>
            <a:ext uri="{FF2B5EF4-FFF2-40B4-BE49-F238E27FC236}">
              <a16:creationId xmlns:a16="http://schemas.microsoft.com/office/drawing/2014/main" id="{454710B8-F677-44B9-8A20-2557DF8C7CBE}"/>
            </a:ext>
          </a:extLst>
        </xdr:cNvPr>
        <xdr:cNvSpPr txBox="1"/>
      </xdr:nvSpPr>
      <xdr:spPr>
        <a:xfrm>
          <a:off x="4673600" y="6462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8256A459-DF94-4F0C-9DA4-D34D65BC5D0D}"/>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62FF7B32-451A-4522-9956-1C4044243700}"/>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9B746C34-850C-4DEF-885C-E8982456E0F4}"/>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B6205825-44A6-4B8C-B0A3-7660D148BF12}"/>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88265</xdr:rowOff>
    </xdr:from>
    <xdr:to>
      <xdr:col>6</xdr:col>
      <xdr:colOff>38100</xdr:colOff>
      <xdr:row>38</xdr:row>
      <xdr:rowOff>18415</xdr:rowOff>
    </xdr:to>
    <xdr:sp macro="" textlink="">
      <xdr:nvSpPr>
        <xdr:cNvPr id="67" name="フローチャート: 判断 66">
          <a:extLst>
            <a:ext uri="{FF2B5EF4-FFF2-40B4-BE49-F238E27FC236}">
              <a16:creationId xmlns:a16="http://schemas.microsoft.com/office/drawing/2014/main" id="{42023BA3-D292-4534-BF8C-46A9E0B63424}"/>
            </a:ext>
          </a:extLst>
        </xdr:cNvPr>
        <xdr:cNvSpPr/>
      </xdr:nvSpPr>
      <xdr:spPr>
        <a:xfrm>
          <a:off x="1079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16DA625-41EC-4717-9E13-16097F930C5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E809CE0-A65F-4D42-B661-9D57165725E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B995D09-66F6-4FCF-871D-501934864BE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AC0AE92-D17A-4F10-931C-1DDD6C8AAB1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1076B8E-38A4-4E71-9A34-2604C31CB43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116840</xdr:rowOff>
    </xdr:from>
    <xdr:to>
      <xdr:col>24</xdr:col>
      <xdr:colOff>114300</xdr:colOff>
      <xdr:row>39</xdr:row>
      <xdr:rowOff>46990</xdr:rowOff>
    </xdr:to>
    <xdr:sp macro="" textlink="">
      <xdr:nvSpPr>
        <xdr:cNvPr id="73" name="楕円 72">
          <a:extLst>
            <a:ext uri="{FF2B5EF4-FFF2-40B4-BE49-F238E27FC236}">
              <a16:creationId xmlns:a16="http://schemas.microsoft.com/office/drawing/2014/main" id="{A26774E9-A863-4B2E-BB5C-6649F6BC16AD}"/>
            </a:ext>
          </a:extLst>
        </xdr:cNvPr>
        <xdr:cNvSpPr/>
      </xdr:nvSpPr>
      <xdr:spPr>
        <a:xfrm>
          <a:off x="4584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95267</xdr:rowOff>
    </xdr:from>
    <xdr:ext cx="405111" cy="259045"/>
    <xdr:sp macro="" textlink="">
      <xdr:nvSpPr>
        <xdr:cNvPr id="74" name="【道路】&#10;有形固定資産減価償却率該当値テキスト">
          <a:extLst>
            <a:ext uri="{FF2B5EF4-FFF2-40B4-BE49-F238E27FC236}">
              <a16:creationId xmlns:a16="http://schemas.microsoft.com/office/drawing/2014/main" id="{3683F0D0-1674-48B7-B3FE-C857BBA19DF8}"/>
            </a:ext>
          </a:extLst>
        </xdr:cNvPr>
        <xdr:cNvSpPr txBox="1"/>
      </xdr:nvSpPr>
      <xdr:spPr>
        <a:xfrm>
          <a:off x="4673600"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78740</xdr:rowOff>
    </xdr:from>
    <xdr:to>
      <xdr:col>20</xdr:col>
      <xdr:colOff>38100</xdr:colOff>
      <xdr:row>39</xdr:row>
      <xdr:rowOff>8890</xdr:rowOff>
    </xdr:to>
    <xdr:sp macro="" textlink="">
      <xdr:nvSpPr>
        <xdr:cNvPr id="75" name="楕円 74">
          <a:extLst>
            <a:ext uri="{FF2B5EF4-FFF2-40B4-BE49-F238E27FC236}">
              <a16:creationId xmlns:a16="http://schemas.microsoft.com/office/drawing/2014/main" id="{DC5D74B3-7D39-4A4C-83D6-AC071FD1D69B}"/>
            </a:ext>
          </a:extLst>
        </xdr:cNvPr>
        <xdr:cNvSpPr/>
      </xdr:nvSpPr>
      <xdr:spPr>
        <a:xfrm>
          <a:off x="3746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129540</xdr:rowOff>
    </xdr:from>
    <xdr:to>
      <xdr:col>24</xdr:col>
      <xdr:colOff>63500</xdr:colOff>
      <xdr:row>38</xdr:row>
      <xdr:rowOff>167640</xdr:rowOff>
    </xdr:to>
    <xdr:cxnSp macro="">
      <xdr:nvCxnSpPr>
        <xdr:cNvPr id="76" name="直線コネクタ 75">
          <a:extLst>
            <a:ext uri="{FF2B5EF4-FFF2-40B4-BE49-F238E27FC236}">
              <a16:creationId xmlns:a16="http://schemas.microsoft.com/office/drawing/2014/main" id="{BEF74628-AF50-4077-80D1-61067CC0977B}"/>
            </a:ext>
          </a:extLst>
        </xdr:cNvPr>
        <xdr:cNvCxnSpPr/>
      </xdr:nvCxnSpPr>
      <xdr:spPr>
        <a:xfrm>
          <a:off x="3797300" y="66446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42545</xdr:rowOff>
    </xdr:from>
    <xdr:to>
      <xdr:col>15</xdr:col>
      <xdr:colOff>101600</xdr:colOff>
      <xdr:row>38</xdr:row>
      <xdr:rowOff>144145</xdr:rowOff>
    </xdr:to>
    <xdr:sp macro="" textlink="">
      <xdr:nvSpPr>
        <xdr:cNvPr id="77" name="楕円 76">
          <a:extLst>
            <a:ext uri="{FF2B5EF4-FFF2-40B4-BE49-F238E27FC236}">
              <a16:creationId xmlns:a16="http://schemas.microsoft.com/office/drawing/2014/main" id="{7B39F730-6669-4FAB-86FE-C9E49A5682E3}"/>
            </a:ext>
          </a:extLst>
        </xdr:cNvPr>
        <xdr:cNvSpPr/>
      </xdr:nvSpPr>
      <xdr:spPr>
        <a:xfrm>
          <a:off x="2857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93345</xdr:rowOff>
    </xdr:from>
    <xdr:to>
      <xdr:col>19</xdr:col>
      <xdr:colOff>177800</xdr:colOff>
      <xdr:row>38</xdr:row>
      <xdr:rowOff>129540</xdr:rowOff>
    </xdr:to>
    <xdr:cxnSp macro="">
      <xdr:nvCxnSpPr>
        <xdr:cNvPr id="78" name="直線コネクタ 77">
          <a:extLst>
            <a:ext uri="{FF2B5EF4-FFF2-40B4-BE49-F238E27FC236}">
              <a16:creationId xmlns:a16="http://schemas.microsoft.com/office/drawing/2014/main" id="{84D3CC8C-AB32-465D-920E-22696C89F20B}"/>
            </a:ext>
          </a:extLst>
        </xdr:cNvPr>
        <xdr:cNvCxnSpPr/>
      </xdr:nvCxnSpPr>
      <xdr:spPr>
        <a:xfrm>
          <a:off x="2908300" y="66084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6350</xdr:rowOff>
    </xdr:from>
    <xdr:to>
      <xdr:col>10</xdr:col>
      <xdr:colOff>165100</xdr:colOff>
      <xdr:row>38</xdr:row>
      <xdr:rowOff>107950</xdr:rowOff>
    </xdr:to>
    <xdr:sp macro="" textlink="">
      <xdr:nvSpPr>
        <xdr:cNvPr id="79" name="楕円 78">
          <a:extLst>
            <a:ext uri="{FF2B5EF4-FFF2-40B4-BE49-F238E27FC236}">
              <a16:creationId xmlns:a16="http://schemas.microsoft.com/office/drawing/2014/main" id="{F169516B-6A91-4C16-BBB0-E052CD6230F0}"/>
            </a:ext>
          </a:extLst>
        </xdr:cNvPr>
        <xdr:cNvSpPr/>
      </xdr:nvSpPr>
      <xdr:spPr>
        <a:xfrm>
          <a:off x="1968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57150</xdr:rowOff>
    </xdr:from>
    <xdr:to>
      <xdr:col>15</xdr:col>
      <xdr:colOff>50800</xdr:colOff>
      <xdr:row>38</xdr:row>
      <xdr:rowOff>93345</xdr:rowOff>
    </xdr:to>
    <xdr:cxnSp macro="">
      <xdr:nvCxnSpPr>
        <xdr:cNvPr id="80" name="直線コネクタ 79">
          <a:extLst>
            <a:ext uri="{FF2B5EF4-FFF2-40B4-BE49-F238E27FC236}">
              <a16:creationId xmlns:a16="http://schemas.microsoft.com/office/drawing/2014/main" id="{51A1BEC6-EC7C-4451-8621-B90987B48A91}"/>
            </a:ext>
          </a:extLst>
        </xdr:cNvPr>
        <xdr:cNvCxnSpPr/>
      </xdr:nvCxnSpPr>
      <xdr:spPr>
        <a:xfrm>
          <a:off x="2019300" y="65722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139700</xdr:rowOff>
    </xdr:from>
    <xdr:to>
      <xdr:col>6</xdr:col>
      <xdr:colOff>38100</xdr:colOff>
      <xdr:row>38</xdr:row>
      <xdr:rowOff>69850</xdr:rowOff>
    </xdr:to>
    <xdr:sp macro="" textlink="">
      <xdr:nvSpPr>
        <xdr:cNvPr id="81" name="楕円 80">
          <a:extLst>
            <a:ext uri="{FF2B5EF4-FFF2-40B4-BE49-F238E27FC236}">
              <a16:creationId xmlns:a16="http://schemas.microsoft.com/office/drawing/2014/main" id="{CE92935B-732F-4FF7-B0BA-24CBC0418001}"/>
            </a:ext>
          </a:extLst>
        </xdr:cNvPr>
        <xdr:cNvSpPr/>
      </xdr:nvSpPr>
      <xdr:spPr>
        <a:xfrm>
          <a:off x="1079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19050</xdr:rowOff>
    </xdr:from>
    <xdr:to>
      <xdr:col>10</xdr:col>
      <xdr:colOff>114300</xdr:colOff>
      <xdr:row>38</xdr:row>
      <xdr:rowOff>57150</xdr:rowOff>
    </xdr:to>
    <xdr:cxnSp macro="">
      <xdr:nvCxnSpPr>
        <xdr:cNvPr id="82" name="直線コネクタ 81">
          <a:extLst>
            <a:ext uri="{FF2B5EF4-FFF2-40B4-BE49-F238E27FC236}">
              <a16:creationId xmlns:a16="http://schemas.microsoft.com/office/drawing/2014/main" id="{F4B89A9B-DE99-4CC9-A2D9-98B4E9DB1730}"/>
            </a:ext>
          </a:extLst>
        </xdr:cNvPr>
        <xdr:cNvCxnSpPr/>
      </xdr:nvCxnSpPr>
      <xdr:spPr>
        <a:xfrm>
          <a:off x="1130300" y="6534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a:extLst>
            <a:ext uri="{FF2B5EF4-FFF2-40B4-BE49-F238E27FC236}">
              <a16:creationId xmlns:a16="http://schemas.microsoft.com/office/drawing/2014/main" id="{A133A8B2-5390-4049-9C20-4C2FD8FE0B03}"/>
            </a:ext>
          </a:extLst>
        </xdr:cNvPr>
        <xdr:cNvSpPr txBox="1"/>
      </xdr:nvSpPr>
      <xdr:spPr>
        <a:xfrm>
          <a:off x="35820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876759C6-6168-4ABF-A41C-C65C5F24A142}"/>
            </a:ext>
          </a:extLst>
        </xdr:cNvPr>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CEC6BB87-F026-43D8-9D35-373918AF30A0}"/>
            </a:ext>
          </a:extLst>
        </xdr:cNvPr>
        <xdr:cNvSpPr txBox="1"/>
      </xdr:nvSpPr>
      <xdr:spPr>
        <a:xfrm>
          <a:off x="1816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34942</xdr:rowOff>
    </xdr:from>
    <xdr:ext cx="405111" cy="259045"/>
    <xdr:sp macro="" textlink="">
      <xdr:nvSpPr>
        <xdr:cNvPr id="86" name="n_4aveValue【道路】&#10;有形固定資産減価償却率">
          <a:extLst>
            <a:ext uri="{FF2B5EF4-FFF2-40B4-BE49-F238E27FC236}">
              <a16:creationId xmlns:a16="http://schemas.microsoft.com/office/drawing/2014/main" id="{5906E9BD-9ED0-4CA3-AEF7-D4B75E15F56A}"/>
            </a:ext>
          </a:extLst>
        </xdr:cNvPr>
        <xdr:cNvSpPr txBox="1"/>
      </xdr:nvSpPr>
      <xdr:spPr>
        <a:xfrm>
          <a:off x="927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17</xdr:rowOff>
    </xdr:from>
    <xdr:ext cx="405111" cy="259045"/>
    <xdr:sp macro="" textlink="">
      <xdr:nvSpPr>
        <xdr:cNvPr id="87" name="n_1mainValue【道路】&#10;有形固定資産減価償却率">
          <a:extLst>
            <a:ext uri="{FF2B5EF4-FFF2-40B4-BE49-F238E27FC236}">
              <a16:creationId xmlns:a16="http://schemas.microsoft.com/office/drawing/2014/main" id="{ECF6C7B2-E30A-4887-90E1-43D11443AD08}"/>
            </a:ext>
          </a:extLst>
        </xdr:cNvPr>
        <xdr:cNvSpPr txBox="1"/>
      </xdr:nvSpPr>
      <xdr:spPr>
        <a:xfrm>
          <a:off x="3582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135272</xdr:rowOff>
    </xdr:from>
    <xdr:ext cx="405111" cy="259045"/>
    <xdr:sp macro="" textlink="">
      <xdr:nvSpPr>
        <xdr:cNvPr id="88" name="n_2mainValue【道路】&#10;有形固定資産減価償却率">
          <a:extLst>
            <a:ext uri="{FF2B5EF4-FFF2-40B4-BE49-F238E27FC236}">
              <a16:creationId xmlns:a16="http://schemas.microsoft.com/office/drawing/2014/main" id="{FC5084E5-DAA8-483A-947E-F3FD30A3A586}"/>
            </a:ext>
          </a:extLst>
        </xdr:cNvPr>
        <xdr:cNvSpPr txBox="1"/>
      </xdr:nvSpPr>
      <xdr:spPr>
        <a:xfrm>
          <a:off x="2705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99077</xdr:rowOff>
    </xdr:from>
    <xdr:ext cx="405111" cy="259045"/>
    <xdr:sp macro="" textlink="">
      <xdr:nvSpPr>
        <xdr:cNvPr id="89" name="n_3mainValue【道路】&#10;有形固定資産減価償却率">
          <a:extLst>
            <a:ext uri="{FF2B5EF4-FFF2-40B4-BE49-F238E27FC236}">
              <a16:creationId xmlns:a16="http://schemas.microsoft.com/office/drawing/2014/main" id="{2230268F-E753-4C23-B434-789E657F6E3D}"/>
            </a:ext>
          </a:extLst>
        </xdr:cNvPr>
        <xdr:cNvSpPr txBox="1"/>
      </xdr:nvSpPr>
      <xdr:spPr>
        <a:xfrm>
          <a:off x="1816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60977</xdr:rowOff>
    </xdr:from>
    <xdr:ext cx="405111" cy="259045"/>
    <xdr:sp macro="" textlink="">
      <xdr:nvSpPr>
        <xdr:cNvPr id="90" name="n_4mainValue【道路】&#10;有形固定資産減価償却率">
          <a:extLst>
            <a:ext uri="{FF2B5EF4-FFF2-40B4-BE49-F238E27FC236}">
              <a16:creationId xmlns:a16="http://schemas.microsoft.com/office/drawing/2014/main" id="{C2F8C76B-C300-487E-BC49-4E7FF80A9CAE}"/>
            </a:ext>
          </a:extLst>
        </xdr:cNvPr>
        <xdr:cNvSpPr txBox="1"/>
      </xdr:nvSpPr>
      <xdr:spPr>
        <a:xfrm>
          <a:off x="927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3CBBA95-1560-4DC9-99F1-1A47F4E5C5C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805C30E-9FAE-4DC9-B342-817BD5C27A5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C025DD9-C523-427D-A1F6-B7FFF7974F9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35F3704-CCF8-4593-9FC5-20125CAF508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FDE4504-DC59-4A56-AD52-43A354479F9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6009887-6873-4FF0-B496-B971AB5509F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D5846D7-A5F1-4F21-92D4-461FFEBE5A8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C3EC891-720E-4CD5-B9C2-D4EAC7503A9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52F65DC-40CB-494A-ACE0-07540D0E3C9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E85DF9C-A037-4613-83F0-BE19D3944FF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4B5E21A2-4C58-43C1-9E96-70A96B9510F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63CF9E4-6E39-4AC1-A36F-DA3E94B6C52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E964A858-529E-43F5-8AFB-78E8C095BC1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8B204E5B-208E-430A-AFAF-967741867381}"/>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34DA20E1-4ED6-42FA-8FC9-F846F8A5D77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630CF613-4873-43C8-B597-E46AFDB792AA}"/>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4D1EAB85-1F3E-4654-9F63-66E363BF63F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A26D9FD2-6B9B-491A-A426-907DAA2423A4}"/>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32EC2CBC-D086-4B80-BA58-886A4102E92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260BADA1-77E1-4FFB-B360-9215094E93B7}"/>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E12E714A-1F4F-42CC-AA3A-BB1EFFDB02A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5AE01369-B6E7-440E-A303-BE62208D5425}"/>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25C1504D-C8CC-42E2-9649-E7ADBDAF976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A4D7C6DC-748D-4B6F-9021-3C1B019991F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DDCC14C3-9E79-4FD1-B5F5-96F477FAA48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AAE499C0-F8CC-4443-8445-E5467191D25B}"/>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775BAFE6-6770-4845-87D8-F0AF771E59A3}"/>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E585C564-37F9-4EB0-A6EE-7170E2CE958C}"/>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BBA90DF1-4BA0-4142-AD22-F1E75F1026FF}"/>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E6AC6F83-E92B-4042-8939-167E16F60D53}"/>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C74E2FAD-114E-45E7-9E5E-C6571A753194}"/>
            </a:ext>
          </a:extLst>
        </xdr:cNvPr>
        <xdr:cNvSpPr txBox="1"/>
      </xdr:nvSpPr>
      <xdr:spPr>
        <a:xfrm>
          <a:off x="10515600" y="649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37082723-CE1E-4861-907A-22B1C23A90A8}"/>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DAE52C06-96FF-4743-AEE1-0494FB54D33E}"/>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9F722D32-293C-4FBE-A055-DF7B53EA261B}"/>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C31364E6-8540-42C4-9A73-88E469262FB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112007</xdr:rowOff>
    </xdr:from>
    <xdr:to>
      <xdr:col>36</xdr:col>
      <xdr:colOff>165100</xdr:colOff>
      <xdr:row>40</xdr:row>
      <xdr:rowOff>42157</xdr:rowOff>
    </xdr:to>
    <xdr:sp macro="" textlink="">
      <xdr:nvSpPr>
        <xdr:cNvPr id="126" name="フローチャート: 判断 125">
          <a:extLst>
            <a:ext uri="{FF2B5EF4-FFF2-40B4-BE49-F238E27FC236}">
              <a16:creationId xmlns:a16="http://schemas.microsoft.com/office/drawing/2014/main" id="{BA90E2EB-7291-42F5-97E7-67A140543C2E}"/>
            </a:ext>
          </a:extLst>
        </xdr:cNvPr>
        <xdr:cNvSpPr/>
      </xdr:nvSpPr>
      <xdr:spPr>
        <a:xfrm>
          <a:off x="6921500" y="67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956B04A-EF2F-4256-AD3F-441FBCBB877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0AB38F7-989A-4A7C-A7C2-B3539959F6A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811847C-E337-4795-9B97-E68E41E1F13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C28FA4E-610F-4E71-AC60-5E036CEE3D7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FE747D7-943E-470D-8AAC-1AB3EE43A5A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60016</xdr:rowOff>
    </xdr:from>
    <xdr:to>
      <xdr:col>55</xdr:col>
      <xdr:colOff>50800</xdr:colOff>
      <xdr:row>40</xdr:row>
      <xdr:rowOff>161616</xdr:rowOff>
    </xdr:to>
    <xdr:sp macro="" textlink="">
      <xdr:nvSpPr>
        <xdr:cNvPr id="132" name="楕円 131">
          <a:extLst>
            <a:ext uri="{FF2B5EF4-FFF2-40B4-BE49-F238E27FC236}">
              <a16:creationId xmlns:a16="http://schemas.microsoft.com/office/drawing/2014/main" id="{E209922B-5EEB-4A8F-BAA4-97185534159A}"/>
            </a:ext>
          </a:extLst>
        </xdr:cNvPr>
        <xdr:cNvSpPr/>
      </xdr:nvSpPr>
      <xdr:spPr>
        <a:xfrm>
          <a:off x="10426700" y="691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38443</xdr:rowOff>
    </xdr:from>
    <xdr:ext cx="469744" cy="259045"/>
    <xdr:sp macro="" textlink="">
      <xdr:nvSpPr>
        <xdr:cNvPr id="133" name="【道路】&#10;一人当たり延長該当値テキスト">
          <a:extLst>
            <a:ext uri="{FF2B5EF4-FFF2-40B4-BE49-F238E27FC236}">
              <a16:creationId xmlns:a16="http://schemas.microsoft.com/office/drawing/2014/main" id="{63BE605A-0801-40E7-A4D0-B34A5D7813F7}"/>
            </a:ext>
          </a:extLst>
        </xdr:cNvPr>
        <xdr:cNvSpPr txBox="1"/>
      </xdr:nvSpPr>
      <xdr:spPr>
        <a:xfrm>
          <a:off x="10515600" y="689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64098</xdr:rowOff>
    </xdr:from>
    <xdr:to>
      <xdr:col>50</xdr:col>
      <xdr:colOff>165100</xdr:colOff>
      <xdr:row>40</xdr:row>
      <xdr:rowOff>165698</xdr:rowOff>
    </xdr:to>
    <xdr:sp macro="" textlink="">
      <xdr:nvSpPr>
        <xdr:cNvPr id="134" name="楕円 133">
          <a:extLst>
            <a:ext uri="{FF2B5EF4-FFF2-40B4-BE49-F238E27FC236}">
              <a16:creationId xmlns:a16="http://schemas.microsoft.com/office/drawing/2014/main" id="{9C9AB82C-043B-419A-94E6-D43BFE80F732}"/>
            </a:ext>
          </a:extLst>
        </xdr:cNvPr>
        <xdr:cNvSpPr/>
      </xdr:nvSpPr>
      <xdr:spPr>
        <a:xfrm>
          <a:off x="9588500" y="692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110816</xdr:rowOff>
    </xdr:from>
    <xdr:to>
      <xdr:col>55</xdr:col>
      <xdr:colOff>0</xdr:colOff>
      <xdr:row>40</xdr:row>
      <xdr:rowOff>114898</xdr:rowOff>
    </xdr:to>
    <xdr:cxnSp macro="">
      <xdr:nvCxnSpPr>
        <xdr:cNvPr id="135" name="直線コネクタ 134">
          <a:extLst>
            <a:ext uri="{FF2B5EF4-FFF2-40B4-BE49-F238E27FC236}">
              <a16:creationId xmlns:a16="http://schemas.microsoft.com/office/drawing/2014/main" id="{FF5745CA-F43F-4EBD-8872-F3E8E9C6E9E0}"/>
            </a:ext>
          </a:extLst>
        </xdr:cNvPr>
        <xdr:cNvCxnSpPr/>
      </xdr:nvCxnSpPr>
      <xdr:spPr>
        <a:xfrm flipV="1">
          <a:off x="9639300" y="6968816"/>
          <a:ext cx="8382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67005</xdr:rowOff>
    </xdr:from>
    <xdr:to>
      <xdr:col>46</xdr:col>
      <xdr:colOff>38100</xdr:colOff>
      <xdr:row>40</xdr:row>
      <xdr:rowOff>168605</xdr:rowOff>
    </xdr:to>
    <xdr:sp macro="" textlink="">
      <xdr:nvSpPr>
        <xdr:cNvPr id="136" name="楕円 135">
          <a:extLst>
            <a:ext uri="{FF2B5EF4-FFF2-40B4-BE49-F238E27FC236}">
              <a16:creationId xmlns:a16="http://schemas.microsoft.com/office/drawing/2014/main" id="{31793734-994D-4343-8EBB-DEE3DFFD005B}"/>
            </a:ext>
          </a:extLst>
        </xdr:cNvPr>
        <xdr:cNvSpPr/>
      </xdr:nvSpPr>
      <xdr:spPr>
        <a:xfrm>
          <a:off x="8699500" y="692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114898</xdr:rowOff>
    </xdr:from>
    <xdr:to>
      <xdr:col>50</xdr:col>
      <xdr:colOff>114300</xdr:colOff>
      <xdr:row>40</xdr:row>
      <xdr:rowOff>117805</xdr:rowOff>
    </xdr:to>
    <xdr:cxnSp macro="">
      <xdr:nvCxnSpPr>
        <xdr:cNvPr id="137" name="直線コネクタ 136">
          <a:extLst>
            <a:ext uri="{FF2B5EF4-FFF2-40B4-BE49-F238E27FC236}">
              <a16:creationId xmlns:a16="http://schemas.microsoft.com/office/drawing/2014/main" id="{8E98BA2F-D0D7-4471-956E-4377FD30A5BF}"/>
            </a:ext>
          </a:extLst>
        </xdr:cNvPr>
        <xdr:cNvCxnSpPr/>
      </xdr:nvCxnSpPr>
      <xdr:spPr>
        <a:xfrm flipV="1">
          <a:off x="8750300" y="6972898"/>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70761</xdr:rowOff>
    </xdr:from>
    <xdr:to>
      <xdr:col>41</xdr:col>
      <xdr:colOff>101600</xdr:colOff>
      <xdr:row>41</xdr:row>
      <xdr:rowOff>911</xdr:rowOff>
    </xdr:to>
    <xdr:sp macro="" textlink="">
      <xdr:nvSpPr>
        <xdr:cNvPr id="138" name="楕円 137">
          <a:extLst>
            <a:ext uri="{FF2B5EF4-FFF2-40B4-BE49-F238E27FC236}">
              <a16:creationId xmlns:a16="http://schemas.microsoft.com/office/drawing/2014/main" id="{75C915F6-A018-4284-BD43-1894C591C187}"/>
            </a:ext>
          </a:extLst>
        </xdr:cNvPr>
        <xdr:cNvSpPr/>
      </xdr:nvSpPr>
      <xdr:spPr>
        <a:xfrm>
          <a:off x="7810500" y="692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117805</xdr:rowOff>
    </xdr:from>
    <xdr:to>
      <xdr:col>45</xdr:col>
      <xdr:colOff>177800</xdr:colOff>
      <xdr:row>40</xdr:row>
      <xdr:rowOff>121561</xdr:rowOff>
    </xdr:to>
    <xdr:cxnSp macro="">
      <xdr:nvCxnSpPr>
        <xdr:cNvPr id="139" name="直線コネクタ 138">
          <a:extLst>
            <a:ext uri="{FF2B5EF4-FFF2-40B4-BE49-F238E27FC236}">
              <a16:creationId xmlns:a16="http://schemas.microsoft.com/office/drawing/2014/main" id="{9371EA38-ED8D-4776-A931-EC3517FE9909}"/>
            </a:ext>
          </a:extLst>
        </xdr:cNvPr>
        <xdr:cNvCxnSpPr/>
      </xdr:nvCxnSpPr>
      <xdr:spPr>
        <a:xfrm flipV="1">
          <a:off x="7861300" y="6975805"/>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101818</xdr:rowOff>
    </xdr:from>
    <xdr:to>
      <xdr:col>36</xdr:col>
      <xdr:colOff>165100</xdr:colOff>
      <xdr:row>41</xdr:row>
      <xdr:rowOff>31968</xdr:rowOff>
    </xdr:to>
    <xdr:sp macro="" textlink="">
      <xdr:nvSpPr>
        <xdr:cNvPr id="140" name="楕円 139">
          <a:extLst>
            <a:ext uri="{FF2B5EF4-FFF2-40B4-BE49-F238E27FC236}">
              <a16:creationId xmlns:a16="http://schemas.microsoft.com/office/drawing/2014/main" id="{D93D15F3-A744-4312-876D-F2C90EAD7B4D}"/>
            </a:ext>
          </a:extLst>
        </xdr:cNvPr>
        <xdr:cNvSpPr/>
      </xdr:nvSpPr>
      <xdr:spPr>
        <a:xfrm>
          <a:off x="6921500" y="695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121561</xdr:rowOff>
    </xdr:from>
    <xdr:to>
      <xdr:col>41</xdr:col>
      <xdr:colOff>50800</xdr:colOff>
      <xdr:row>40</xdr:row>
      <xdr:rowOff>152618</xdr:rowOff>
    </xdr:to>
    <xdr:cxnSp macro="">
      <xdr:nvCxnSpPr>
        <xdr:cNvPr id="141" name="直線コネクタ 140">
          <a:extLst>
            <a:ext uri="{FF2B5EF4-FFF2-40B4-BE49-F238E27FC236}">
              <a16:creationId xmlns:a16="http://schemas.microsoft.com/office/drawing/2014/main" id="{0AB13950-4939-4C8A-9A3F-1DF66E570AB4}"/>
            </a:ext>
          </a:extLst>
        </xdr:cNvPr>
        <xdr:cNvCxnSpPr/>
      </xdr:nvCxnSpPr>
      <xdr:spPr>
        <a:xfrm flipV="1">
          <a:off x="6972300" y="6979561"/>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792C54DE-4CC9-4B3A-A6D8-20204D916F1D}"/>
            </a:ext>
          </a:extLst>
        </xdr:cNvPr>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44018638-51B4-4124-914B-C7DE5697043F}"/>
            </a:ext>
          </a:extLst>
        </xdr:cNvPr>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3795704D-E572-44B3-9269-C0E17A7A2289}"/>
            </a:ext>
          </a:extLst>
        </xdr:cNvPr>
        <xdr:cNvSpPr txBox="1"/>
      </xdr:nvSpPr>
      <xdr:spPr>
        <a:xfrm>
          <a:off x="7594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58684</xdr:rowOff>
    </xdr:from>
    <xdr:ext cx="534377" cy="259045"/>
    <xdr:sp macro="" textlink="">
      <xdr:nvSpPr>
        <xdr:cNvPr id="145" name="n_4aveValue【道路】&#10;一人当たり延長">
          <a:extLst>
            <a:ext uri="{FF2B5EF4-FFF2-40B4-BE49-F238E27FC236}">
              <a16:creationId xmlns:a16="http://schemas.microsoft.com/office/drawing/2014/main" id="{682AFAA3-8881-4E84-A84C-D5C1DE446B17}"/>
            </a:ext>
          </a:extLst>
        </xdr:cNvPr>
        <xdr:cNvSpPr txBox="1"/>
      </xdr:nvSpPr>
      <xdr:spPr>
        <a:xfrm>
          <a:off x="6705111" y="65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156825</xdr:rowOff>
    </xdr:from>
    <xdr:ext cx="469744" cy="259045"/>
    <xdr:sp macro="" textlink="">
      <xdr:nvSpPr>
        <xdr:cNvPr id="146" name="n_1mainValue【道路】&#10;一人当たり延長">
          <a:extLst>
            <a:ext uri="{FF2B5EF4-FFF2-40B4-BE49-F238E27FC236}">
              <a16:creationId xmlns:a16="http://schemas.microsoft.com/office/drawing/2014/main" id="{8F68E4BC-CC30-4E07-8D87-581448AB280E}"/>
            </a:ext>
          </a:extLst>
        </xdr:cNvPr>
        <xdr:cNvSpPr txBox="1"/>
      </xdr:nvSpPr>
      <xdr:spPr>
        <a:xfrm>
          <a:off x="9391727" y="701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159732</xdr:rowOff>
    </xdr:from>
    <xdr:ext cx="469744" cy="259045"/>
    <xdr:sp macro="" textlink="">
      <xdr:nvSpPr>
        <xdr:cNvPr id="147" name="n_2mainValue【道路】&#10;一人当たり延長">
          <a:extLst>
            <a:ext uri="{FF2B5EF4-FFF2-40B4-BE49-F238E27FC236}">
              <a16:creationId xmlns:a16="http://schemas.microsoft.com/office/drawing/2014/main" id="{D8D0C1CD-7570-4DA1-B4DC-61BF33C2A18C}"/>
            </a:ext>
          </a:extLst>
        </xdr:cNvPr>
        <xdr:cNvSpPr txBox="1"/>
      </xdr:nvSpPr>
      <xdr:spPr>
        <a:xfrm>
          <a:off x="8515427" y="701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163488</xdr:rowOff>
    </xdr:from>
    <xdr:ext cx="469744" cy="259045"/>
    <xdr:sp macro="" textlink="">
      <xdr:nvSpPr>
        <xdr:cNvPr id="148" name="n_3mainValue【道路】&#10;一人当たり延長">
          <a:extLst>
            <a:ext uri="{FF2B5EF4-FFF2-40B4-BE49-F238E27FC236}">
              <a16:creationId xmlns:a16="http://schemas.microsoft.com/office/drawing/2014/main" id="{E04BFC6F-84E3-4F9B-A313-672C0122918C}"/>
            </a:ext>
          </a:extLst>
        </xdr:cNvPr>
        <xdr:cNvSpPr txBox="1"/>
      </xdr:nvSpPr>
      <xdr:spPr>
        <a:xfrm>
          <a:off x="7626427" y="702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23095</xdr:rowOff>
    </xdr:from>
    <xdr:ext cx="469744" cy="259045"/>
    <xdr:sp macro="" textlink="">
      <xdr:nvSpPr>
        <xdr:cNvPr id="149" name="n_4mainValue【道路】&#10;一人当たり延長">
          <a:extLst>
            <a:ext uri="{FF2B5EF4-FFF2-40B4-BE49-F238E27FC236}">
              <a16:creationId xmlns:a16="http://schemas.microsoft.com/office/drawing/2014/main" id="{0D2A952B-BDC7-40EA-B196-178A5DEAF135}"/>
            </a:ext>
          </a:extLst>
        </xdr:cNvPr>
        <xdr:cNvSpPr txBox="1"/>
      </xdr:nvSpPr>
      <xdr:spPr>
        <a:xfrm>
          <a:off x="6737427" y="705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C409072D-70FD-489A-B544-6D9DB8D5D74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5D1FDF20-F1AE-47B6-AE52-065F804934E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EC756568-24CD-4A8A-9033-E27CAD105A6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70AF1C06-1777-48FE-8E2D-604A75813E4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32521DCB-AD5E-4616-A7FC-3D73B137D61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6DBEB1E-8D5A-44F5-B41C-A6BBBDD1ACB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2D8F4CC1-FC65-4EE9-A177-2D80AB99A01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6478EE03-158F-441C-ADD1-E52E796594C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C37C8DAC-2A1A-43D3-86AE-9CE11BD7C7B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A34E9B75-746C-48FB-ACDC-0D3573A3771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20482B60-D274-4F36-BDE8-43CC7DACCED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2BD4DA29-2BAC-4A47-9342-6B1CB4137A0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4198840-3268-4EED-B571-653D6D82065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3B728492-3E8D-45D9-BD48-6EFA1C48416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708C7B70-A2C0-4B92-8BDD-5D03E777A65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137EB246-B65A-4053-9AAB-BF943890C7C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387F9040-4386-455F-A0F0-4A30FDFF6B7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27AE994C-4431-4458-8095-2262E390F70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F096ADEA-23E4-4FD1-A626-D7BD438DFC1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2AD72180-70B1-4EFD-9D28-AD7AF2576CF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DF094ADF-2850-4296-B851-0B4DAD5E514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A77499E9-BFE2-4D5B-9A3C-E6BCA1A6748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6FAAD145-5C3D-43EB-83F6-2CB7F884675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92758024-2FEB-4117-AF40-8375CE12B8D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355D27FC-5DF8-412F-A172-D27423935A0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98B79BA4-FBC6-4CF4-A426-F9BB7DAFA16A}"/>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4B6C72B8-D217-47E5-9B5C-8CB9CC51FAA8}"/>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6A633708-18DF-4FFA-BF45-9F60AE515859}"/>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792BD02F-D41E-41D2-899B-1F22E3A545CA}"/>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4A171B93-C02C-43FF-A69A-1768FFD4FF4A}"/>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303C3370-2C17-4607-A113-4F92703F52A1}"/>
            </a:ext>
          </a:extLst>
        </xdr:cNvPr>
        <xdr:cNvSpPr txBox="1"/>
      </xdr:nvSpPr>
      <xdr:spPr>
        <a:xfrm>
          <a:off x="4673600" y="1036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85C83479-905C-448A-801A-41389095F290}"/>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8F85B3F9-93EB-49D8-A414-145E636A3FD9}"/>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93B708A7-20EC-4CB1-9A36-D7A988C2E148}"/>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8A56DBA4-0EBF-4B1B-8083-7F06718A0351}"/>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5D982BCD-BF8D-44CA-95D4-4051CD51D0A9}"/>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9843934-33AE-44C2-878B-E318317F30B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9F87013-F213-4B23-B4E8-0A2698E045D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678EEF7-A427-41D8-90E3-B7A6A7DF02A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F5737E5-EDBC-4CCC-B9C5-4D8E679E5E1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A1EF0785-6041-4836-B2DA-11F66F97E75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19413</xdr:rowOff>
    </xdr:from>
    <xdr:to>
      <xdr:col>24</xdr:col>
      <xdr:colOff>114300</xdr:colOff>
      <xdr:row>62</xdr:row>
      <xdr:rowOff>121013</xdr:rowOff>
    </xdr:to>
    <xdr:sp macro="" textlink="">
      <xdr:nvSpPr>
        <xdr:cNvPr id="191" name="楕円 190">
          <a:extLst>
            <a:ext uri="{FF2B5EF4-FFF2-40B4-BE49-F238E27FC236}">
              <a16:creationId xmlns:a16="http://schemas.microsoft.com/office/drawing/2014/main" id="{F22529A0-ED7E-46B7-8D8C-922506B255D9}"/>
            </a:ext>
          </a:extLst>
        </xdr:cNvPr>
        <xdr:cNvSpPr/>
      </xdr:nvSpPr>
      <xdr:spPr>
        <a:xfrm>
          <a:off x="45847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169290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390F1B2B-6571-42CF-96AE-57980CB4377D}"/>
            </a:ext>
          </a:extLst>
        </xdr:cNvPr>
        <xdr:cNvSpPr txBox="1"/>
      </xdr:nvSpPr>
      <xdr:spPr>
        <a:xfrm>
          <a:off x="4673600"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169635</xdr:rowOff>
    </xdr:from>
    <xdr:to>
      <xdr:col>20</xdr:col>
      <xdr:colOff>38100</xdr:colOff>
      <xdr:row>62</xdr:row>
      <xdr:rowOff>99785</xdr:rowOff>
    </xdr:to>
    <xdr:sp macro="" textlink="">
      <xdr:nvSpPr>
        <xdr:cNvPr id="193" name="楕円 192">
          <a:extLst>
            <a:ext uri="{FF2B5EF4-FFF2-40B4-BE49-F238E27FC236}">
              <a16:creationId xmlns:a16="http://schemas.microsoft.com/office/drawing/2014/main" id="{571F5F3E-AF57-4587-AAEF-336DA9CF6F5C}"/>
            </a:ext>
          </a:extLst>
        </xdr:cNvPr>
        <xdr:cNvSpPr/>
      </xdr:nvSpPr>
      <xdr:spPr>
        <a:xfrm>
          <a:off x="3746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48985</xdr:rowOff>
    </xdr:from>
    <xdr:to>
      <xdr:col>24</xdr:col>
      <xdr:colOff>63500</xdr:colOff>
      <xdr:row>62</xdr:row>
      <xdr:rowOff>70213</xdr:rowOff>
    </xdr:to>
    <xdr:cxnSp macro="">
      <xdr:nvCxnSpPr>
        <xdr:cNvPr id="194" name="直線コネクタ 193">
          <a:extLst>
            <a:ext uri="{FF2B5EF4-FFF2-40B4-BE49-F238E27FC236}">
              <a16:creationId xmlns:a16="http://schemas.microsoft.com/office/drawing/2014/main" id="{73DB530F-8E33-4A4E-B118-400F2D47BB83}"/>
            </a:ext>
          </a:extLst>
        </xdr:cNvPr>
        <xdr:cNvCxnSpPr/>
      </xdr:nvCxnSpPr>
      <xdr:spPr>
        <a:xfrm>
          <a:off x="3797300" y="10678885"/>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159838</xdr:rowOff>
    </xdr:from>
    <xdr:to>
      <xdr:col>15</xdr:col>
      <xdr:colOff>101600</xdr:colOff>
      <xdr:row>62</xdr:row>
      <xdr:rowOff>89988</xdr:rowOff>
    </xdr:to>
    <xdr:sp macro="" textlink="">
      <xdr:nvSpPr>
        <xdr:cNvPr id="195" name="楕円 194">
          <a:extLst>
            <a:ext uri="{FF2B5EF4-FFF2-40B4-BE49-F238E27FC236}">
              <a16:creationId xmlns:a16="http://schemas.microsoft.com/office/drawing/2014/main" id="{353458FA-C043-4DA0-B595-B07B5D20A28C}"/>
            </a:ext>
          </a:extLst>
        </xdr:cNvPr>
        <xdr:cNvSpPr/>
      </xdr:nvSpPr>
      <xdr:spPr>
        <a:xfrm>
          <a:off x="2857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39188</xdr:rowOff>
    </xdr:from>
    <xdr:to>
      <xdr:col>19</xdr:col>
      <xdr:colOff>177800</xdr:colOff>
      <xdr:row>62</xdr:row>
      <xdr:rowOff>48985</xdr:rowOff>
    </xdr:to>
    <xdr:cxnSp macro="">
      <xdr:nvCxnSpPr>
        <xdr:cNvPr id="196" name="直線コネクタ 195">
          <a:extLst>
            <a:ext uri="{FF2B5EF4-FFF2-40B4-BE49-F238E27FC236}">
              <a16:creationId xmlns:a16="http://schemas.microsoft.com/office/drawing/2014/main" id="{142F06F9-F891-4D18-9CBC-00722D4EDD35}"/>
            </a:ext>
          </a:extLst>
        </xdr:cNvPr>
        <xdr:cNvCxnSpPr/>
      </xdr:nvCxnSpPr>
      <xdr:spPr>
        <a:xfrm>
          <a:off x="2908300" y="1066908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143510</xdr:rowOff>
    </xdr:from>
    <xdr:to>
      <xdr:col>10</xdr:col>
      <xdr:colOff>165100</xdr:colOff>
      <xdr:row>62</xdr:row>
      <xdr:rowOff>73660</xdr:rowOff>
    </xdr:to>
    <xdr:sp macro="" textlink="">
      <xdr:nvSpPr>
        <xdr:cNvPr id="197" name="楕円 196">
          <a:extLst>
            <a:ext uri="{FF2B5EF4-FFF2-40B4-BE49-F238E27FC236}">
              <a16:creationId xmlns:a16="http://schemas.microsoft.com/office/drawing/2014/main" id="{2D732AA0-ED4F-4692-BCF0-BCECFB03712B}"/>
            </a:ext>
          </a:extLst>
        </xdr:cNvPr>
        <xdr:cNvSpPr/>
      </xdr:nvSpPr>
      <xdr:spPr>
        <a:xfrm>
          <a:off x="1968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22860</xdr:rowOff>
    </xdr:from>
    <xdr:to>
      <xdr:col>15</xdr:col>
      <xdr:colOff>50800</xdr:colOff>
      <xdr:row>62</xdr:row>
      <xdr:rowOff>39188</xdr:rowOff>
    </xdr:to>
    <xdr:cxnSp macro="">
      <xdr:nvCxnSpPr>
        <xdr:cNvPr id="198" name="直線コネクタ 197">
          <a:extLst>
            <a:ext uri="{FF2B5EF4-FFF2-40B4-BE49-F238E27FC236}">
              <a16:creationId xmlns:a16="http://schemas.microsoft.com/office/drawing/2014/main" id="{FBFA40A9-9698-4344-BAFC-C594C0700A3A}"/>
            </a:ext>
          </a:extLst>
        </xdr:cNvPr>
        <xdr:cNvCxnSpPr/>
      </xdr:nvCxnSpPr>
      <xdr:spPr>
        <a:xfrm>
          <a:off x="2019300" y="1065276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138612</xdr:rowOff>
    </xdr:from>
    <xdr:to>
      <xdr:col>6</xdr:col>
      <xdr:colOff>38100</xdr:colOff>
      <xdr:row>62</xdr:row>
      <xdr:rowOff>68762</xdr:rowOff>
    </xdr:to>
    <xdr:sp macro="" textlink="">
      <xdr:nvSpPr>
        <xdr:cNvPr id="199" name="楕円 198">
          <a:extLst>
            <a:ext uri="{FF2B5EF4-FFF2-40B4-BE49-F238E27FC236}">
              <a16:creationId xmlns:a16="http://schemas.microsoft.com/office/drawing/2014/main" id="{36173664-1934-4EA6-8433-D4B0641DF533}"/>
            </a:ext>
          </a:extLst>
        </xdr:cNvPr>
        <xdr:cNvSpPr/>
      </xdr:nvSpPr>
      <xdr:spPr>
        <a:xfrm>
          <a:off x="1079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17962</xdr:rowOff>
    </xdr:from>
    <xdr:to>
      <xdr:col>10</xdr:col>
      <xdr:colOff>114300</xdr:colOff>
      <xdr:row>62</xdr:row>
      <xdr:rowOff>22860</xdr:rowOff>
    </xdr:to>
    <xdr:cxnSp macro="">
      <xdr:nvCxnSpPr>
        <xdr:cNvPr id="200" name="直線コネクタ 199">
          <a:extLst>
            <a:ext uri="{FF2B5EF4-FFF2-40B4-BE49-F238E27FC236}">
              <a16:creationId xmlns:a16="http://schemas.microsoft.com/office/drawing/2014/main" id="{ECE5F6E6-227F-4A56-B215-0AE2E6885D3F}"/>
            </a:ext>
          </a:extLst>
        </xdr:cNvPr>
        <xdr:cNvCxnSpPr/>
      </xdr:nvCxnSpPr>
      <xdr:spPr>
        <a:xfrm>
          <a:off x="1130300" y="1064786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7D08D28E-9593-4B9A-97A2-90EDC06AD9FF}"/>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2AA2120B-00D5-4266-9E04-E72368B4C12A}"/>
            </a:ext>
          </a:extLst>
        </xdr:cNvPr>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3D533C7C-28AF-46F3-B3CC-80593369C954}"/>
            </a:ext>
          </a:extLst>
        </xdr:cNvPr>
        <xdr:cNvSpPr txBox="1"/>
      </xdr:nvSpPr>
      <xdr:spPr>
        <a:xfrm>
          <a:off x="1816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11D67B55-9BE6-4A6C-BB9F-C7986AB115EB}"/>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90912</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AE292AE5-A20E-4152-BDFE-D8DF58B820CC}"/>
            </a:ext>
          </a:extLst>
        </xdr:cNvPr>
        <xdr:cNvSpPr txBox="1"/>
      </xdr:nvSpPr>
      <xdr:spPr>
        <a:xfrm>
          <a:off x="35820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81115</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F461699A-B88C-480F-883B-05C3017ECC30}"/>
            </a:ext>
          </a:extLst>
        </xdr:cNvPr>
        <xdr:cNvSpPr txBox="1"/>
      </xdr:nvSpPr>
      <xdr:spPr>
        <a:xfrm>
          <a:off x="2705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64787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C7199D3F-6221-4656-B10C-6F2CFE1C2D1F}"/>
            </a:ext>
          </a:extLst>
        </xdr:cNvPr>
        <xdr:cNvSpPr txBox="1"/>
      </xdr:nvSpPr>
      <xdr:spPr>
        <a:xfrm>
          <a:off x="1816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59889</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C3B85DA3-26FA-4F4A-A7DE-23EEAAB1943E}"/>
            </a:ext>
          </a:extLst>
        </xdr:cNvPr>
        <xdr:cNvSpPr txBox="1"/>
      </xdr:nvSpPr>
      <xdr:spPr>
        <a:xfrm>
          <a:off x="927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10077D90-72D0-4A0B-A315-6BC16E0DC9F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6886CC40-DF10-4A5B-A7F7-5AF355D1FE8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BB6315AE-C7B1-4B52-98F0-9AA0A0EB760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850B67F-9E65-4D9D-AC37-38D921628B5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7472A37-490F-4B7B-9E6F-5FDF888D764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D658E964-569F-4619-8B82-2A33CCE8C35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706CECD6-75C4-4DA2-B30D-E3D67BBD92F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5BD22853-CF9D-4037-899A-85B242AC5C6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B43BBF12-FA63-46FD-84AF-4A90E20E2B0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4ACE7EF-3844-4340-B9D0-6BA70B30E83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A67BF28-5C12-4EEA-849F-2AC09856D68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E92249E1-E883-42C0-99CB-DBDF5410026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74DBC2DD-E388-4980-80AC-B4BF8763ACE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6B5728B9-01CA-4D0D-89CB-9C460C608A9C}"/>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FCCF0B87-8F8C-412F-9812-F91BA89DC9A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CDDCF148-A327-4CF7-B8CE-CE00C4D252B9}"/>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9079BF94-6EA4-4A92-A37D-27E6C315639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756F8367-E924-4202-8236-5C17D7FEECC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C8B59D9D-62A9-485B-8E3B-2392897A7FC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39FD2C47-1280-4059-BB82-1372BEEE6B6A}"/>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E6362DFA-F922-4089-9A7B-31C181F777B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67BECA17-FE2F-476E-A26B-CB1D28BEC3ED}"/>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A440DB85-8045-4D2C-A939-6423213C0DF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298C5D83-3902-4012-8AB4-8C609629980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1B25D5ED-3B92-4991-B5BF-8739814E1ED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9BC62688-1D6A-4396-9C44-7B0D0728F9A0}"/>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93FFCAD1-14AF-43A7-8551-4BBE8FFC2113}"/>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799DF5D6-42AF-4F57-A7C4-DAB9518FD8D8}"/>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03EE515D-9BDE-4523-83CC-861DB66D7B52}"/>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EDADE428-F1DE-4425-8676-92C4F2126FD5}"/>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AC26A13B-8953-453F-BB3D-CDE82177F51C}"/>
            </a:ext>
          </a:extLst>
        </xdr:cNvPr>
        <xdr:cNvSpPr txBox="1"/>
      </xdr:nvSpPr>
      <xdr:spPr>
        <a:xfrm>
          <a:off x="10515600" y="10409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EDD8477B-6FE0-458C-87B9-4F10EDE7DD65}"/>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0DE5BF49-B2B9-4671-B159-A29FFFA877F7}"/>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583E07FF-6AAB-4EC7-B2CC-929083391EED}"/>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7F42CDD8-74A0-4167-A811-8010BBA0D392}"/>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94501</xdr:rowOff>
    </xdr:from>
    <xdr:to>
      <xdr:col>36</xdr:col>
      <xdr:colOff>165100</xdr:colOff>
      <xdr:row>63</xdr:row>
      <xdr:rowOff>24651</xdr:rowOff>
    </xdr:to>
    <xdr:sp macro="" textlink="">
      <xdr:nvSpPr>
        <xdr:cNvPr id="244" name="フローチャート: 判断 243">
          <a:extLst>
            <a:ext uri="{FF2B5EF4-FFF2-40B4-BE49-F238E27FC236}">
              <a16:creationId xmlns:a16="http://schemas.microsoft.com/office/drawing/2014/main" id="{D3B52779-EDAE-4701-AC5C-A286044F0EF6}"/>
            </a:ext>
          </a:extLst>
        </xdr:cNvPr>
        <xdr:cNvSpPr/>
      </xdr:nvSpPr>
      <xdr:spPr>
        <a:xfrm>
          <a:off x="6921500" y="107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5A454EC-D6D3-4188-8386-300D238F09B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09A2B86-49EA-416E-A680-4BCBB4AA20F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AB30176-3659-4ED3-8B88-8882010C44B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7847B643-86BF-443C-8DD4-912D990A3A9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1F5B1E6-F0B7-4F0C-BE8F-0062FF9134B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72423</xdr:rowOff>
    </xdr:from>
    <xdr:to>
      <xdr:col>55</xdr:col>
      <xdr:colOff>50800</xdr:colOff>
      <xdr:row>63</xdr:row>
      <xdr:rowOff>2573</xdr:rowOff>
    </xdr:to>
    <xdr:sp macro="" textlink="">
      <xdr:nvSpPr>
        <xdr:cNvPr id="250" name="楕円 249">
          <a:extLst>
            <a:ext uri="{FF2B5EF4-FFF2-40B4-BE49-F238E27FC236}">
              <a16:creationId xmlns:a16="http://schemas.microsoft.com/office/drawing/2014/main" id="{FD36F659-96E9-478C-B7C8-BBDBC010A222}"/>
            </a:ext>
          </a:extLst>
        </xdr:cNvPr>
        <xdr:cNvSpPr/>
      </xdr:nvSpPr>
      <xdr:spPr>
        <a:xfrm>
          <a:off x="10426700" y="107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50850</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B936C5D3-27B6-457F-A4E0-FF3A77E54715}"/>
            </a:ext>
          </a:extLst>
        </xdr:cNvPr>
        <xdr:cNvSpPr txBox="1"/>
      </xdr:nvSpPr>
      <xdr:spPr>
        <a:xfrm>
          <a:off x="10515600" y="1068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76721</xdr:rowOff>
    </xdr:from>
    <xdr:to>
      <xdr:col>50</xdr:col>
      <xdr:colOff>165100</xdr:colOff>
      <xdr:row>63</xdr:row>
      <xdr:rowOff>6871</xdr:rowOff>
    </xdr:to>
    <xdr:sp macro="" textlink="">
      <xdr:nvSpPr>
        <xdr:cNvPr id="252" name="楕円 251">
          <a:extLst>
            <a:ext uri="{FF2B5EF4-FFF2-40B4-BE49-F238E27FC236}">
              <a16:creationId xmlns:a16="http://schemas.microsoft.com/office/drawing/2014/main" id="{93E1534D-4CF4-49CB-A07E-F88A17CFCDAF}"/>
            </a:ext>
          </a:extLst>
        </xdr:cNvPr>
        <xdr:cNvSpPr/>
      </xdr:nvSpPr>
      <xdr:spPr>
        <a:xfrm>
          <a:off x="9588500" y="1070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123223</xdr:rowOff>
    </xdr:from>
    <xdr:to>
      <xdr:col>55</xdr:col>
      <xdr:colOff>0</xdr:colOff>
      <xdr:row>62</xdr:row>
      <xdr:rowOff>127521</xdr:rowOff>
    </xdr:to>
    <xdr:cxnSp macro="">
      <xdr:nvCxnSpPr>
        <xdr:cNvPr id="253" name="直線コネクタ 252">
          <a:extLst>
            <a:ext uri="{FF2B5EF4-FFF2-40B4-BE49-F238E27FC236}">
              <a16:creationId xmlns:a16="http://schemas.microsoft.com/office/drawing/2014/main" id="{E7858E91-A4BE-4806-B43C-4475D57C1EAD}"/>
            </a:ext>
          </a:extLst>
        </xdr:cNvPr>
        <xdr:cNvCxnSpPr/>
      </xdr:nvCxnSpPr>
      <xdr:spPr>
        <a:xfrm flipV="1">
          <a:off x="9639300" y="10753123"/>
          <a:ext cx="8382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83073</xdr:rowOff>
    </xdr:from>
    <xdr:to>
      <xdr:col>46</xdr:col>
      <xdr:colOff>38100</xdr:colOff>
      <xdr:row>63</xdr:row>
      <xdr:rowOff>13223</xdr:rowOff>
    </xdr:to>
    <xdr:sp macro="" textlink="">
      <xdr:nvSpPr>
        <xdr:cNvPr id="254" name="楕円 253">
          <a:extLst>
            <a:ext uri="{FF2B5EF4-FFF2-40B4-BE49-F238E27FC236}">
              <a16:creationId xmlns:a16="http://schemas.microsoft.com/office/drawing/2014/main" id="{240298D9-543A-4FF7-B2DB-A84E5C8F535C}"/>
            </a:ext>
          </a:extLst>
        </xdr:cNvPr>
        <xdr:cNvSpPr/>
      </xdr:nvSpPr>
      <xdr:spPr>
        <a:xfrm>
          <a:off x="8699500" y="107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127521</xdr:rowOff>
    </xdr:from>
    <xdr:to>
      <xdr:col>50</xdr:col>
      <xdr:colOff>114300</xdr:colOff>
      <xdr:row>62</xdr:row>
      <xdr:rowOff>133873</xdr:rowOff>
    </xdr:to>
    <xdr:cxnSp macro="">
      <xdr:nvCxnSpPr>
        <xdr:cNvPr id="255" name="直線コネクタ 254">
          <a:extLst>
            <a:ext uri="{FF2B5EF4-FFF2-40B4-BE49-F238E27FC236}">
              <a16:creationId xmlns:a16="http://schemas.microsoft.com/office/drawing/2014/main" id="{1629B0B3-88DC-4B9F-AC3D-1DE522E1F97E}"/>
            </a:ext>
          </a:extLst>
        </xdr:cNvPr>
        <xdr:cNvCxnSpPr/>
      </xdr:nvCxnSpPr>
      <xdr:spPr>
        <a:xfrm flipV="1">
          <a:off x="8750300" y="10757421"/>
          <a:ext cx="889000" cy="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86360</xdr:rowOff>
    </xdr:from>
    <xdr:to>
      <xdr:col>41</xdr:col>
      <xdr:colOff>101600</xdr:colOff>
      <xdr:row>63</xdr:row>
      <xdr:rowOff>16510</xdr:rowOff>
    </xdr:to>
    <xdr:sp macro="" textlink="">
      <xdr:nvSpPr>
        <xdr:cNvPr id="256" name="楕円 255">
          <a:extLst>
            <a:ext uri="{FF2B5EF4-FFF2-40B4-BE49-F238E27FC236}">
              <a16:creationId xmlns:a16="http://schemas.microsoft.com/office/drawing/2014/main" id="{368E9B7B-1E43-4CC0-BCDF-05FB463B7A71}"/>
            </a:ext>
          </a:extLst>
        </xdr:cNvPr>
        <xdr:cNvSpPr/>
      </xdr:nvSpPr>
      <xdr:spPr>
        <a:xfrm>
          <a:off x="7810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133873</xdr:rowOff>
    </xdr:from>
    <xdr:to>
      <xdr:col>45</xdr:col>
      <xdr:colOff>177800</xdr:colOff>
      <xdr:row>62</xdr:row>
      <xdr:rowOff>137160</xdr:rowOff>
    </xdr:to>
    <xdr:cxnSp macro="">
      <xdr:nvCxnSpPr>
        <xdr:cNvPr id="257" name="直線コネクタ 256">
          <a:extLst>
            <a:ext uri="{FF2B5EF4-FFF2-40B4-BE49-F238E27FC236}">
              <a16:creationId xmlns:a16="http://schemas.microsoft.com/office/drawing/2014/main" id="{E8A30075-1696-4338-8D9A-A9486C055FC2}"/>
            </a:ext>
          </a:extLst>
        </xdr:cNvPr>
        <xdr:cNvCxnSpPr/>
      </xdr:nvCxnSpPr>
      <xdr:spPr>
        <a:xfrm flipV="1">
          <a:off x="7861300" y="10763773"/>
          <a:ext cx="889000" cy="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94730</xdr:rowOff>
    </xdr:from>
    <xdr:to>
      <xdr:col>36</xdr:col>
      <xdr:colOff>165100</xdr:colOff>
      <xdr:row>63</xdr:row>
      <xdr:rowOff>24880</xdr:rowOff>
    </xdr:to>
    <xdr:sp macro="" textlink="">
      <xdr:nvSpPr>
        <xdr:cNvPr id="258" name="楕円 257">
          <a:extLst>
            <a:ext uri="{FF2B5EF4-FFF2-40B4-BE49-F238E27FC236}">
              <a16:creationId xmlns:a16="http://schemas.microsoft.com/office/drawing/2014/main" id="{254B2D8B-F369-42C3-BC96-810A1AD4C3E4}"/>
            </a:ext>
          </a:extLst>
        </xdr:cNvPr>
        <xdr:cNvSpPr/>
      </xdr:nvSpPr>
      <xdr:spPr>
        <a:xfrm>
          <a:off x="6921500" y="107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137160</xdr:rowOff>
    </xdr:from>
    <xdr:to>
      <xdr:col>41</xdr:col>
      <xdr:colOff>50800</xdr:colOff>
      <xdr:row>62</xdr:row>
      <xdr:rowOff>145530</xdr:rowOff>
    </xdr:to>
    <xdr:cxnSp macro="">
      <xdr:nvCxnSpPr>
        <xdr:cNvPr id="259" name="直線コネクタ 258">
          <a:extLst>
            <a:ext uri="{FF2B5EF4-FFF2-40B4-BE49-F238E27FC236}">
              <a16:creationId xmlns:a16="http://schemas.microsoft.com/office/drawing/2014/main" id="{FDD0AD9E-7920-4E67-8BEB-AE145B7459E8}"/>
            </a:ext>
          </a:extLst>
        </xdr:cNvPr>
        <xdr:cNvCxnSpPr/>
      </xdr:nvCxnSpPr>
      <xdr:spPr>
        <a:xfrm flipV="1">
          <a:off x="6972300" y="10767060"/>
          <a:ext cx="8890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E2329B6A-CB4B-46BC-8F4F-4942FDE0A62C}"/>
            </a:ext>
          </a:extLst>
        </xdr:cNvPr>
        <xdr:cNvSpPr txBox="1"/>
      </xdr:nvSpPr>
      <xdr:spPr>
        <a:xfrm>
          <a:off x="9327095" y="103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852CED20-40CE-4DA5-88A7-D830B80C0128}"/>
            </a:ext>
          </a:extLst>
        </xdr:cNvPr>
        <xdr:cNvSpPr txBox="1"/>
      </xdr:nvSpPr>
      <xdr:spPr>
        <a:xfrm>
          <a:off x="8450795" y="1034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3979D4B0-AD57-4298-A9B0-BF5A6FC9BFC8}"/>
            </a:ext>
          </a:extLst>
        </xdr:cNvPr>
        <xdr:cNvSpPr txBox="1"/>
      </xdr:nvSpPr>
      <xdr:spPr>
        <a:xfrm>
          <a:off x="7561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41178</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EED8F390-709A-4F95-94E1-2684ED81B224}"/>
            </a:ext>
          </a:extLst>
        </xdr:cNvPr>
        <xdr:cNvSpPr txBox="1"/>
      </xdr:nvSpPr>
      <xdr:spPr>
        <a:xfrm>
          <a:off x="6672795" y="1049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169448</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77EC55DE-F3E0-47AA-916A-9B0A488879EE}"/>
            </a:ext>
          </a:extLst>
        </xdr:cNvPr>
        <xdr:cNvSpPr txBox="1"/>
      </xdr:nvSpPr>
      <xdr:spPr>
        <a:xfrm>
          <a:off x="9327095" y="107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4350</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80E7D689-95CD-4E5A-9C2C-48A80C0E1AC2}"/>
            </a:ext>
          </a:extLst>
        </xdr:cNvPr>
        <xdr:cNvSpPr txBox="1"/>
      </xdr:nvSpPr>
      <xdr:spPr>
        <a:xfrm>
          <a:off x="8450795" y="108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7637</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0138A646-8259-4FD4-9DDE-3ECBA6EC7A0F}"/>
            </a:ext>
          </a:extLst>
        </xdr:cNvPr>
        <xdr:cNvSpPr txBox="1"/>
      </xdr:nvSpPr>
      <xdr:spPr>
        <a:xfrm>
          <a:off x="7561795" y="1080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16007</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F477276D-F9BF-4686-976F-7031B8EB0C17}"/>
            </a:ext>
          </a:extLst>
        </xdr:cNvPr>
        <xdr:cNvSpPr txBox="1"/>
      </xdr:nvSpPr>
      <xdr:spPr>
        <a:xfrm>
          <a:off x="6672795" y="1081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6E7AD68-5DD5-490D-BAA9-4F8BCDCC6EE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CC12EA67-F9C7-423D-BED8-3895B2B22D4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406864F9-239E-4B63-8B19-CAF2B925D9C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62A70E2C-BF36-4037-B6F4-5F6D60FAC68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13ED0B01-EA8E-40AA-B5B5-9C7A2E3E115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61CF2EFD-2DCA-45C0-9D6E-D80BB583AE3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AF41B161-933C-4886-9236-07F70C18D50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3B1A09F1-3769-458A-A93C-84FF81C65D2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C06EA32D-EA41-4C22-9F34-BD260A2776B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7A36068A-928C-4066-9A10-31B5574465A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699BE38A-9892-4763-9855-E53338D0CB2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A0ED29DC-C994-48B8-93B5-AD553A3874B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FE59D7AC-6B4B-4A71-9C2D-996646A325B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1371A073-0722-4FD8-ACC8-35E56FCD6D6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46384B6-6315-4926-B01F-080C049A69D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1403334C-D923-437E-A063-AE17693077F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82805438-57C8-4DD4-B8FC-B81CBC199A5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850076C1-B385-40BB-BEBB-CA2981E4DAC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B2499CAA-38D5-45CC-A68B-835268B47ED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5B65C1F6-8559-4989-8AA6-BAFD83B16FF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8330073C-2260-4BDE-9BCC-BC0E7286602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9EE0EC34-FCE6-4782-8D76-582AA59947B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50E91C6F-8109-4421-9675-82A1D1FC891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B0A45F04-9061-424F-8628-21CB5406381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ABD99E74-4464-4BCF-B09A-57E303766A95}"/>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A42722A5-5962-4590-BC69-9FEA6440B452}"/>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FA8E7B65-729A-422B-9099-F1AB3F4AAA41}"/>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697AC3A-7C77-470B-AEF2-DE7A4E8F4177}"/>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2FD487CA-95F2-45A7-B90E-00003E7BB1B9}"/>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29734D58-A3D2-4B27-83D9-62288E5E99A7}"/>
            </a:ext>
          </a:extLst>
        </xdr:cNvPr>
        <xdr:cNvSpPr txBox="1"/>
      </xdr:nvSpPr>
      <xdr:spPr>
        <a:xfrm>
          <a:off x="46736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B3592A3E-BD27-4E09-9BC2-9FB31D7AC1BA}"/>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D5789C0D-79A2-4416-B340-45C96AEFF013}"/>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4A6A3B97-E9E5-4D71-A0A7-D38D31C8D471}"/>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41A0C148-CEA1-4180-B38D-57E1DAF3503A}"/>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151130</xdr:rowOff>
    </xdr:from>
    <xdr:to>
      <xdr:col>6</xdr:col>
      <xdr:colOff>38100</xdr:colOff>
      <xdr:row>83</xdr:row>
      <xdr:rowOff>81280</xdr:rowOff>
    </xdr:to>
    <xdr:sp macro="" textlink="">
      <xdr:nvSpPr>
        <xdr:cNvPr id="302" name="フローチャート: 判断 301">
          <a:extLst>
            <a:ext uri="{FF2B5EF4-FFF2-40B4-BE49-F238E27FC236}">
              <a16:creationId xmlns:a16="http://schemas.microsoft.com/office/drawing/2014/main" id="{91EB746D-C586-4674-B5AF-6C13213EE20C}"/>
            </a:ext>
          </a:extLst>
        </xdr:cNvPr>
        <xdr:cNvSpPr/>
      </xdr:nvSpPr>
      <xdr:spPr>
        <a:xfrm>
          <a:off x="1079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1B9AB4C-AD29-4C1C-A06B-E85837FB3F1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08CB1C5-8261-40DE-834C-5F28F9E07F2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DF555D6-BD72-49EE-A32E-8F9B4F2CA56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E5C76FE4-186B-45BC-A277-F70046E2A85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1ED8D64A-2D20-451E-9536-0D091600B64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90170</xdr:rowOff>
    </xdr:from>
    <xdr:to>
      <xdr:col>24</xdr:col>
      <xdr:colOff>114300</xdr:colOff>
      <xdr:row>84</xdr:row>
      <xdr:rowOff>20320</xdr:rowOff>
    </xdr:to>
    <xdr:sp macro="" textlink="">
      <xdr:nvSpPr>
        <xdr:cNvPr id="308" name="楕円 307">
          <a:extLst>
            <a:ext uri="{FF2B5EF4-FFF2-40B4-BE49-F238E27FC236}">
              <a16:creationId xmlns:a16="http://schemas.microsoft.com/office/drawing/2014/main" id="{911516BB-7ED8-4B8A-B31C-5F78DB101DD0}"/>
            </a:ext>
          </a:extLst>
        </xdr:cNvPr>
        <xdr:cNvSpPr/>
      </xdr:nvSpPr>
      <xdr:spPr>
        <a:xfrm>
          <a:off x="4584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68597</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26A97138-0CA9-439A-B9C7-9B43DFF8A0AE}"/>
            </a:ext>
          </a:extLst>
        </xdr:cNvPr>
        <xdr:cNvSpPr txBox="1"/>
      </xdr:nvSpPr>
      <xdr:spPr>
        <a:xfrm>
          <a:off x="4673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69214</xdr:rowOff>
    </xdr:from>
    <xdr:to>
      <xdr:col>20</xdr:col>
      <xdr:colOff>38100</xdr:colOff>
      <xdr:row>83</xdr:row>
      <xdr:rowOff>170814</xdr:rowOff>
    </xdr:to>
    <xdr:sp macro="" textlink="">
      <xdr:nvSpPr>
        <xdr:cNvPr id="310" name="楕円 309">
          <a:extLst>
            <a:ext uri="{FF2B5EF4-FFF2-40B4-BE49-F238E27FC236}">
              <a16:creationId xmlns:a16="http://schemas.microsoft.com/office/drawing/2014/main" id="{BD020BC1-B681-4835-A584-201A577FA6E7}"/>
            </a:ext>
          </a:extLst>
        </xdr:cNvPr>
        <xdr:cNvSpPr/>
      </xdr:nvSpPr>
      <xdr:spPr>
        <a:xfrm>
          <a:off x="3746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120014</xdr:rowOff>
    </xdr:from>
    <xdr:to>
      <xdr:col>24</xdr:col>
      <xdr:colOff>63500</xdr:colOff>
      <xdr:row>83</xdr:row>
      <xdr:rowOff>140970</xdr:rowOff>
    </xdr:to>
    <xdr:cxnSp macro="">
      <xdr:nvCxnSpPr>
        <xdr:cNvPr id="311" name="直線コネクタ 310">
          <a:extLst>
            <a:ext uri="{FF2B5EF4-FFF2-40B4-BE49-F238E27FC236}">
              <a16:creationId xmlns:a16="http://schemas.microsoft.com/office/drawing/2014/main" id="{D9F102A1-6DF9-4493-BFA2-10FF45F066D9}"/>
            </a:ext>
          </a:extLst>
        </xdr:cNvPr>
        <xdr:cNvCxnSpPr/>
      </xdr:nvCxnSpPr>
      <xdr:spPr>
        <a:xfrm>
          <a:off x="3797300" y="14350364"/>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57786</xdr:rowOff>
    </xdr:from>
    <xdr:to>
      <xdr:col>15</xdr:col>
      <xdr:colOff>101600</xdr:colOff>
      <xdr:row>83</xdr:row>
      <xdr:rowOff>159386</xdr:rowOff>
    </xdr:to>
    <xdr:sp macro="" textlink="">
      <xdr:nvSpPr>
        <xdr:cNvPr id="312" name="楕円 311">
          <a:extLst>
            <a:ext uri="{FF2B5EF4-FFF2-40B4-BE49-F238E27FC236}">
              <a16:creationId xmlns:a16="http://schemas.microsoft.com/office/drawing/2014/main" id="{EC94BAEF-02C5-46E6-81DD-8263D7D8ED34}"/>
            </a:ext>
          </a:extLst>
        </xdr:cNvPr>
        <xdr:cNvSpPr/>
      </xdr:nvSpPr>
      <xdr:spPr>
        <a:xfrm>
          <a:off x="2857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108586</xdr:rowOff>
    </xdr:from>
    <xdr:to>
      <xdr:col>19</xdr:col>
      <xdr:colOff>177800</xdr:colOff>
      <xdr:row>83</xdr:row>
      <xdr:rowOff>120014</xdr:rowOff>
    </xdr:to>
    <xdr:cxnSp macro="">
      <xdr:nvCxnSpPr>
        <xdr:cNvPr id="313" name="直線コネクタ 312">
          <a:extLst>
            <a:ext uri="{FF2B5EF4-FFF2-40B4-BE49-F238E27FC236}">
              <a16:creationId xmlns:a16="http://schemas.microsoft.com/office/drawing/2014/main" id="{3790CE9F-4EAF-4096-AAEC-EC2C4EE52544}"/>
            </a:ext>
          </a:extLst>
        </xdr:cNvPr>
        <xdr:cNvCxnSpPr/>
      </xdr:nvCxnSpPr>
      <xdr:spPr>
        <a:xfrm>
          <a:off x="2908300" y="143389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105411</xdr:rowOff>
    </xdr:from>
    <xdr:to>
      <xdr:col>10</xdr:col>
      <xdr:colOff>165100</xdr:colOff>
      <xdr:row>84</xdr:row>
      <xdr:rowOff>35561</xdr:rowOff>
    </xdr:to>
    <xdr:sp macro="" textlink="">
      <xdr:nvSpPr>
        <xdr:cNvPr id="314" name="楕円 313">
          <a:extLst>
            <a:ext uri="{FF2B5EF4-FFF2-40B4-BE49-F238E27FC236}">
              <a16:creationId xmlns:a16="http://schemas.microsoft.com/office/drawing/2014/main" id="{D5064F90-D86F-44EB-BF06-755300F29DB6}"/>
            </a:ext>
          </a:extLst>
        </xdr:cNvPr>
        <xdr:cNvSpPr/>
      </xdr:nvSpPr>
      <xdr:spPr>
        <a:xfrm>
          <a:off x="1968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108586</xdr:rowOff>
    </xdr:from>
    <xdr:to>
      <xdr:col>15</xdr:col>
      <xdr:colOff>50800</xdr:colOff>
      <xdr:row>83</xdr:row>
      <xdr:rowOff>156211</xdr:rowOff>
    </xdr:to>
    <xdr:cxnSp macro="">
      <xdr:nvCxnSpPr>
        <xdr:cNvPr id="315" name="直線コネクタ 314">
          <a:extLst>
            <a:ext uri="{FF2B5EF4-FFF2-40B4-BE49-F238E27FC236}">
              <a16:creationId xmlns:a16="http://schemas.microsoft.com/office/drawing/2014/main" id="{28508526-761E-45DD-B3A3-A27BD5FDAC43}"/>
            </a:ext>
          </a:extLst>
        </xdr:cNvPr>
        <xdr:cNvCxnSpPr/>
      </xdr:nvCxnSpPr>
      <xdr:spPr>
        <a:xfrm flipV="1">
          <a:off x="2019300" y="143389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84455</xdr:rowOff>
    </xdr:from>
    <xdr:to>
      <xdr:col>6</xdr:col>
      <xdr:colOff>38100</xdr:colOff>
      <xdr:row>84</xdr:row>
      <xdr:rowOff>14605</xdr:rowOff>
    </xdr:to>
    <xdr:sp macro="" textlink="">
      <xdr:nvSpPr>
        <xdr:cNvPr id="316" name="楕円 315">
          <a:extLst>
            <a:ext uri="{FF2B5EF4-FFF2-40B4-BE49-F238E27FC236}">
              <a16:creationId xmlns:a16="http://schemas.microsoft.com/office/drawing/2014/main" id="{3886F9CC-0B2E-4050-AD41-E945F0CC783F}"/>
            </a:ext>
          </a:extLst>
        </xdr:cNvPr>
        <xdr:cNvSpPr/>
      </xdr:nvSpPr>
      <xdr:spPr>
        <a:xfrm>
          <a:off x="1079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135255</xdr:rowOff>
    </xdr:from>
    <xdr:to>
      <xdr:col>10</xdr:col>
      <xdr:colOff>114300</xdr:colOff>
      <xdr:row>83</xdr:row>
      <xdr:rowOff>156211</xdr:rowOff>
    </xdr:to>
    <xdr:cxnSp macro="">
      <xdr:nvCxnSpPr>
        <xdr:cNvPr id="317" name="直線コネクタ 316">
          <a:extLst>
            <a:ext uri="{FF2B5EF4-FFF2-40B4-BE49-F238E27FC236}">
              <a16:creationId xmlns:a16="http://schemas.microsoft.com/office/drawing/2014/main" id="{3061BF31-3A92-4074-95CE-3D746EF1793A}"/>
            </a:ext>
          </a:extLst>
        </xdr:cNvPr>
        <xdr:cNvCxnSpPr/>
      </xdr:nvCxnSpPr>
      <xdr:spPr>
        <a:xfrm>
          <a:off x="1130300" y="1436560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5E28ECF1-7C2D-4E8E-BBCF-7D1E23E0B1FE}"/>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1559EEA0-1DC9-4299-9E75-9E392E3DFB54}"/>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5AC3080C-DB5E-41E5-B2E4-48A5C542D3A8}"/>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97807</xdr:rowOff>
    </xdr:from>
    <xdr:ext cx="405111" cy="259045"/>
    <xdr:sp macro="" textlink="">
      <xdr:nvSpPr>
        <xdr:cNvPr id="321" name="n_4aveValue【公営住宅】&#10;有形固定資産減価償却率">
          <a:extLst>
            <a:ext uri="{FF2B5EF4-FFF2-40B4-BE49-F238E27FC236}">
              <a16:creationId xmlns:a16="http://schemas.microsoft.com/office/drawing/2014/main" id="{570FDF82-0B86-442B-8444-1DD31EDC7757}"/>
            </a:ext>
          </a:extLst>
        </xdr:cNvPr>
        <xdr:cNvSpPr txBox="1"/>
      </xdr:nvSpPr>
      <xdr:spPr>
        <a:xfrm>
          <a:off x="927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161941</xdr:rowOff>
    </xdr:from>
    <xdr:ext cx="405111" cy="259045"/>
    <xdr:sp macro="" textlink="">
      <xdr:nvSpPr>
        <xdr:cNvPr id="322" name="n_1mainValue【公営住宅】&#10;有形固定資産減価償却率">
          <a:extLst>
            <a:ext uri="{FF2B5EF4-FFF2-40B4-BE49-F238E27FC236}">
              <a16:creationId xmlns:a16="http://schemas.microsoft.com/office/drawing/2014/main" id="{BDC44E6B-CD55-41E0-B99A-2FA1759F84DF}"/>
            </a:ext>
          </a:extLst>
        </xdr:cNvPr>
        <xdr:cNvSpPr txBox="1"/>
      </xdr:nvSpPr>
      <xdr:spPr>
        <a:xfrm>
          <a:off x="35820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150513</xdr:rowOff>
    </xdr:from>
    <xdr:ext cx="405111" cy="259045"/>
    <xdr:sp macro="" textlink="">
      <xdr:nvSpPr>
        <xdr:cNvPr id="323" name="n_2mainValue【公営住宅】&#10;有形固定資産減価償却率">
          <a:extLst>
            <a:ext uri="{FF2B5EF4-FFF2-40B4-BE49-F238E27FC236}">
              <a16:creationId xmlns:a16="http://schemas.microsoft.com/office/drawing/2014/main" id="{788B5CCC-6F2D-4859-B08E-3406C99C8766}"/>
            </a:ext>
          </a:extLst>
        </xdr:cNvPr>
        <xdr:cNvSpPr txBox="1"/>
      </xdr:nvSpPr>
      <xdr:spPr>
        <a:xfrm>
          <a:off x="27057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26688</xdr:rowOff>
    </xdr:from>
    <xdr:ext cx="405111" cy="259045"/>
    <xdr:sp macro="" textlink="">
      <xdr:nvSpPr>
        <xdr:cNvPr id="324" name="n_3mainValue【公営住宅】&#10;有形固定資産減価償却率">
          <a:extLst>
            <a:ext uri="{FF2B5EF4-FFF2-40B4-BE49-F238E27FC236}">
              <a16:creationId xmlns:a16="http://schemas.microsoft.com/office/drawing/2014/main" id="{6F719EC1-B8F9-47BB-8CA1-C6C014F796DC}"/>
            </a:ext>
          </a:extLst>
        </xdr:cNvPr>
        <xdr:cNvSpPr txBox="1"/>
      </xdr:nvSpPr>
      <xdr:spPr>
        <a:xfrm>
          <a:off x="18167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5732</xdr:rowOff>
    </xdr:from>
    <xdr:ext cx="405111" cy="259045"/>
    <xdr:sp macro="" textlink="">
      <xdr:nvSpPr>
        <xdr:cNvPr id="325" name="n_4mainValue【公営住宅】&#10;有形固定資産減価償却率">
          <a:extLst>
            <a:ext uri="{FF2B5EF4-FFF2-40B4-BE49-F238E27FC236}">
              <a16:creationId xmlns:a16="http://schemas.microsoft.com/office/drawing/2014/main" id="{CD6AB24B-9E1B-4A62-A5E1-84A4D5AB6A67}"/>
            </a:ext>
          </a:extLst>
        </xdr:cNvPr>
        <xdr:cNvSpPr txBox="1"/>
      </xdr:nvSpPr>
      <xdr:spPr>
        <a:xfrm>
          <a:off x="9277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76737088-6C2A-4B52-B93F-C0CFF45F038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C2EDDECC-7877-48B6-8011-ECBA8A7D8CE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5E751FB6-9ADF-42B9-A333-BD7FE8E4C2E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7D16C166-22D9-4C92-988C-57BEDF07103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DD758A32-09B0-4C69-B94E-3777EFE9A70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EA2BC32D-6341-4A4A-987F-4492CBBCED7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4C5071B9-81D6-4204-8513-44EBAAADDC9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E6B2F905-E3FD-42F5-ADF9-FD448BBC554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61D4600D-CFBE-49A6-AE23-BD73C700C8C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F9ACE842-0670-42E4-9E9E-3D25F299A74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CAAA4C66-EA36-474F-88A4-F0299AEF53C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D37E2D67-BB7F-4F1A-91EE-E32AED26BDA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92F43600-E20B-47AC-8CDA-CFF783A1AEC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E2EF6FD3-7618-4D15-98C5-B8274EBC0E4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CA3BD3BB-B59C-4DE4-84DA-4A5C8A4380C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90DBCC67-0D18-45E1-AFFB-791897E6F76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AF7B2E86-767B-4EA3-9949-403F505655D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A339CF97-74E2-4E1A-B93B-7B10C54D01B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FC8738AF-A567-4CCF-9163-C089F47F772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EFECA7B6-F40C-4ED5-8EE5-B0EA8388DDE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91E055F3-8BEC-411F-A0B1-181317206E1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637E5A0E-D78D-4F8D-8953-E9986BAB007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72F9256E-9B7D-4DA8-8222-8726F17ACE2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A818133A-F690-4A22-9733-2A35706C835C}"/>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E29BAC49-9700-4B1D-9112-37C642E5871A}"/>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750D997B-02FD-4452-95A9-2EA3670A2FD6}"/>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99CBC50A-8D8A-41D1-A831-7D5BAA48E73F}"/>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676A4E61-3ED0-4B6E-A178-E9B8369330D5}"/>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a:extLst>
            <a:ext uri="{FF2B5EF4-FFF2-40B4-BE49-F238E27FC236}">
              <a16:creationId xmlns:a16="http://schemas.microsoft.com/office/drawing/2014/main" id="{DE3D6306-1DFC-40AE-A837-370C9DC5DE79}"/>
            </a:ext>
          </a:extLst>
        </xdr:cNvPr>
        <xdr:cNvSpPr txBox="1"/>
      </xdr:nvSpPr>
      <xdr:spPr>
        <a:xfrm>
          <a:off x="10515600" y="1449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191BDE19-4499-482E-9256-C3E753675080}"/>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F6DA368C-8DFF-43D4-BFEE-DAEDA5E3E5A1}"/>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94A271BA-AFA6-4B35-8C9E-44D815AC86A1}"/>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73918E62-7F71-4DCD-8893-26303AE1F230}"/>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32258</xdr:rowOff>
    </xdr:from>
    <xdr:to>
      <xdr:col>36</xdr:col>
      <xdr:colOff>165100</xdr:colOff>
      <xdr:row>85</xdr:row>
      <xdr:rowOff>133858</xdr:rowOff>
    </xdr:to>
    <xdr:sp macro="" textlink="">
      <xdr:nvSpPr>
        <xdr:cNvPr id="359" name="フローチャート: 判断 358">
          <a:extLst>
            <a:ext uri="{FF2B5EF4-FFF2-40B4-BE49-F238E27FC236}">
              <a16:creationId xmlns:a16="http://schemas.microsoft.com/office/drawing/2014/main" id="{7E4896F2-7AD7-4E6A-ACD7-69A5896248FD}"/>
            </a:ext>
          </a:extLst>
        </xdr:cNvPr>
        <xdr:cNvSpPr/>
      </xdr:nvSpPr>
      <xdr:spPr>
        <a:xfrm>
          <a:off x="6921500" y="1460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0EE7E33-B99B-4AD9-A55E-89906CE54E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C52D1B8-EFC7-415B-ABCF-22B389E1DEF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831F5CE-4E50-4B8E-A490-FB4F7BD81D3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C174E0A5-32B2-4288-AB50-A4C047C2EA3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735DFA4C-9061-4ED5-8B0D-3F5B5954C85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71501</xdr:rowOff>
    </xdr:from>
    <xdr:to>
      <xdr:col>55</xdr:col>
      <xdr:colOff>50800</xdr:colOff>
      <xdr:row>84</xdr:row>
      <xdr:rowOff>1651</xdr:rowOff>
    </xdr:to>
    <xdr:sp macro="" textlink="">
      <xdr:nvSpPr>
        <xdr:cNvPr id="365" name="楕円 364">
          <a:extLst>
            <a:ext uri="{FF2B5EF4-FFF2-40B4-BE49-F238E27FC236}">
              <a16:creationId xmlns:a16="http://schemas.microsoft.com/office/drawing/2014/main" id="{0B4F6611-0DF7-40F1-8B54-D61CD5ABF83E}"/>
            </a:ext>
          </a:extLst>
        </xdr:cNvPr>
        <xdr:cNvSpPr/>
      </xdr:nvSpPr>
      <xdr:spPr>
        <a:xfrm>
          <a:off x="10426700" y="1430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94378</xdr:rowOff>
    </xdr:from>
    <xdr:ext cx="469744" cy="259045"/>
    <xdr:sp macro="" textlink="">
      <xdr:nvSpPr>
        <xdr:cNvPr id="366" name="【公営住宅】&#10;一人当たり面積該当値テキスト">
          <a:extLst>
            <a:ext uri="{FF2B5EF4-FFF2-40B4-BE49-F238E27FC236}">
              <a16:creationId xmlns:a16="http://schemas.microsoft.com/office/drawing/2014/main" id="{8DE8A186-1304-49EB-89BA-C82BA8DDB9BC}"/>
            </a:ext>
          </a:extLst>
        </xdr:cNvPr>
        <xdr:cNvSpPr txBox="1"/>
      </xdr:nvSpPr>
      <xdr:spPr>
        <a:xfrm>
          <a:off x="10515600" y="1415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76454</xdr:rowOff>
    </xdr:from>
    <xdr:to>
      <xdr:col>50</xdr:col>
      <xdr:colOff>165100</xdr:colOff>
      <xdr:row>84</xdr:row>
      <xdr:rowOff>6604</xdr:rowOff>
    </xdr:to>
    <xdr:sp macro="" textlink="">
      <xdr:nvSpPr>
        <xdr:cNvPr id="367" name="楕円 366">
          <a:extLst>
            <a:ext uri="{FF2B5EF4-FFF2-40B4-BE49-F238E27FC236}">
              <a16:creationId xmlns:a16="http://schemas.microsoft.com/office/drawing/2014/main" id="{56FFD76E-68B0-4DF8-B3AC-AF34A47A6DB7}"/>
            </a:ext>
          </a:extLst>
        </xdr:cNvPr>
        <xdr:cNvSpPr/>
      </xdr:nvSpPr>
      <xdr:spPr>
        <a:xfrm>
          <a:off x="9588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122301</xdr:rowOff>
    </xdr:from>
    <xdr:to>
      <xdr:col>55</xdr:col>
      <xdr:colOff>0</xdr:colOff>
      <xdr:row>83</xdr:row>
      <xdr:rowOff>127254</xdr:rowOff>
    </xdr:to>
    <xdr:cxnSp macro="">
      <xdr:nvCxnSpPr>
        <xdr:cNvPr id="368" name="直線コネクタ 367">
          <a:extLst>
            <a:ext uri="{FF2B5EF4-FFF2-40B4-BE49-F238E27FC236}">
              <a16:creationId xmlns:a16="http://schemas.microsoft.com/office/drawing/2014/main" id="{F9343038-4942-4013-9FDB-35133E01FA7F}"/>
            </a:ext>
          </a:extLst>
        </xdr:cNvPr>
        <xdr:cNvCxnSpPr/>
      </xdr:nvCxnSpPr>
      <xdr:spPr>
        <a:xfrm flipV="1">
          <a:off x="9639300" y="14352651"/>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69596</xdr:rowOff>
    </xdr:from>
    <xdr:to>
      <xdr:col>46</xdr:col>
      <xdr:colOff>38100</xdr:colOff>
      <xdr:row>83</xdr:row>
      <xdr:rowOff>171196</xdr:rowOff>
    </xdr:to>
    <xdr:sp macro="" textlink="">
      <xdr:nvSpPr>
        <xdr:cNvPr id="369" name="楕円 368">
          <a:extLst>
            <a:ext uri="{FF2B5EF4-FFF2-40B4-BE49-F238E27FC236}">
              <a16:creationId xmlns:a16="http://schemas.microsoft.com/office/drawing/2014/main" id="{E901B7AF-592C-4757-B320-E0217E4257C7}"/>
            </a:ext>
          </a:extLst>
        </xdr:cNvPr>
        <xdr:cNvSpPr/>
      </xdr:nvSpPr>
      <xdr:spPr>
        <a:xfrm>
          <a:off x="8699500" y="142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120396</xdr:rowOff>
    </xdr:from>
    <xdr:to>
      <xdr:col>50</xdr:col>
      <xdr:colOff>114300</xdr:colOff>
      <xdr:row>83</xdr:row>
      <xdr:rowOff>127254</xdr:rowOff>
    </xdr:to>
    <xdr:cxnSp macro="">
      <xdr:nvCxnSpPr>
        <xdr:cNvPr id="370" name="直線コネクタ 369">
          <a:extLst>
            <a:ext uri="{FF2B5EF4-FFF2-40B4-BE49-F238E27FC236}">
              <a16:creationId xmlns:a16="http://schemas.microsoft.com/office/drawing/2014/main" id="{2C6EC3B2-7087-4DFD-8BF4-D81161005D8C}"/>
            </a:ext>
          </a:extLst>
        </xdr:cNvPr>
        <xdr:cNvCxnSpPr/>
      </xdr:nvCxnSpPr>
      <xdr:spPr>
        <a:xfrm>
          <a:off x="8750300" y="143507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81407</xdr:rowOff>
    </xdr:from>
    <xdr:to>
      <xdr:col>41</xdr:col>
      <xdr:colOff>101600</xdr:colOff>
      <xdr:row>84</xdr:row>
      <xdr:rowOff>11557</xdr:rowOff>
    </xdr:to>
    <xdr:sp macro="" textlink="">
      <xdr:nvSpPr>
        <xdr:cNvPr id="371" name="楕円 370">
          <a:extLst>
            <a:ext uri="{FF2B5EF4-FFF2-40B4-BE49-F238E27FC236}">
              <a16:creationId xmlns:a16="http://schemas.microsoft.com/office/drawing/2014/main" id="{86286E82-122D-4C56-B59D-55C5A7B62667}"/>
            </a:ext>
          </a:extLst>
        </xdr:cNvPr>
        <xdr:cNvSpPr/>
      </xdr:nvSpPr>
      <xdr:spPr>
        <a:xfrm>
          <a:off x="7810500" y="143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120396</xdr:rowOff>
    </xdr:from>
    <xdr:to>
      <xdr:col>45</xdr:col>
      <xdr:colOff>177800</xdr:colOff>
      <xdr:row>83</xdr:row>
      <xdr:rowOff>132207</xdr:rowOff>
    </xdr:to>
    <xdr:cxnSp macro="">
      <xdr:nvCxnSpPr>
        <xdr:cNvPr id="372" name="直線コネクタ 371">
          <a:extLst>
            <a:ext uri="{FF2B5EF4-FFF2-40B4-BE49-F238E27FC236}">
              <a16:creationId xmlns:a16="http://schemas.microsoft.com/office/drawing/2014/main" id="{B3E9C9B7-5D82-47AC-9604-DA112D8DA546}"/>
            </a:ext>
          </a:extLst>
        </xdr:cNvPr>
        <xdr:cNvCxnSpPr/>
      </xdr:nvCxnSpPr>
      <xdr:spPr>
        <a:xfrm flipV="1">
          <a:off x="7861300" y="14350746"/>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84455</xdr:rowOff>
    </xdr:from>
    <xdr:to>
      <xdr:col>36</xdr:col>
      <xdr:colOff>165100</xdr:colOff>
      <xdr:row>84</xdr:row>
      <xdr:rowOff>14605</xdr:rowOff>
    </xdr:to>
    <xdr:sp macro="" textlink="">
      <xdr:nvSpPr>
        <xdr:cNvPr id="373" name="楕円 372">
          <a:extLst>
            <a:ext uri="{FF2B5EF4-FFF2-40B4-BE49-F238E27FC236}">
              <a16:creationId xmlns:a16="http://schemas.microsoft.com/office/drawing/2014/main" id="{91BFC1C5-0F51-43C8-A6B7-0E8704E473F1}"/>
            </a:ext>
          </a:extLst>
        </xdr:cNvPr>
        <xdr:cNvSpPr/>
      </xdr:nvSpPr>
      <xdr:spPr>
        <a:xfrm>
          <a:off x="6921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132207</xdr:rowOff>
    </xdr:from>
    <xdr:to>
      <xdr:col>41</xdr:col>
      <xdr:colOff>50800</xdr:colOff>
      <xdr:row>83</xdr:row>
      <xdr:rowOff>135255</xdr:rowOff>
    </xdr:to>
    <xdr:cxnSp macro="">
      <xdr:nvCxnSpPr>
        <xdr:cNvPr id="374" name="直線コネクタ 373">
          <a:extLst>
            <a:ext uri="{FF2B5EF4-FFF2-40B4-BE49-F238E27FC236}">
              <a16:creationId xmlns:a16="http://schemas.microsoft.com/office/drawing/2014/main" id="{532ABF53-B95D-46D3-8F14-EF29B5054F1F}"/>
            </a:ext>
          </a:extLst>
        </xdr:cNvPr>
        <xdr:cNvCxnSpPr/>
      </xdr:nvCxnSpPr>
      <xdr:spPr>
        <a:xfrm flipV="1">
          <a:off x="6972300" y="1436255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a:extLst>
            <a:ext uri="{FF2B5EF4-FFF2-40B4-BE49-F238E27FC236}">
              <a16:creationId xmlns:a16="http://schemas.microsoft.com/office/drawing/2014/main" id="{138D5811-79BB-44B7-AD21-2176A36111B7}"/>
            </a:ext>
          </a:extLst>
        </xdr:cNvPr>
        <xdr:cNvSpPr txBox="1"/>
      </xdr:nvSpPr>
      <xdr:spPr>
        <a:xfrm>
          <a:off x="9391727" y="14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a:extLst>
            <a:ext uri="{FF2B5EF4-FFF2-40B4-BE49-F238E27FC236}">
              <a16:creationId xmlns:a16="http://schemas.microsoft.com/office/drawing/2014/main" id="{96099F31-0B09-4BD3-91C3-160C730BFD91}"/>
            </a:ext>
          </a:extLst>
        </xdr:cNvPr>
        <xdr:cNvSpPr txBox="1"/>
      </xdr:nvSpPr>
      <xdr:spPr>
        <a:xfrm>
          <a:off x="8515427" y="1459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a:extLst>
            <a:ext uri="{FF2B5EF4-FFF2-40B4-BE49-F238E27FC236}">
              <a16:creationId xmlns:a16="http://schemas.microsoft.com/office/drawing/2014/main" id="{21A6FCB0-45A1-4C11-98FC-9E2445B9D6F8}"/>
            </a:ext>
          </a:extLst>
        </xdr:cNvPr>
        <xdr:cNvSpPr txBox="1"/>
      </xdr:nvSpPr>
      <xdr:spPr>
        <a:xfrm>
          <a:off x="7626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124985</xdr:rowOff>
    </xdr:from>
    <xdr:ext cx="469744" cy="259045"/>
    <xdr:sp macro="" textlink="">
      <xdr:nvSpPr>
        <xdr:cNvPr id="378" name="n_4aveValue【公営住宅】&#10;一人当たり面積">
          <a:extLst>
            <a:ext uri="{FF2B5EF4-FFF2-40B4-BE49-F238E27FC236}">
              <a16:creationId xmlns:a16="http://schemas.microsoft.com/office/drawing/2014/main" id="{36A3B1DF-5ABC-47D0-974A-8DB933AA41A8}"/>
            </a:ext>
          </a:extLst>
        </xdr:cNvPr>
        <xdr:cNvSpPr txBox="1"/>
      </xdr:nvSpPr>
      <xdr:spPr>
        <a:xfrm>
          <a:off x="6737427" y="1469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23131</xdr:rowOff>
    </xdr:from>
    <xdr:ext cx="469744" cy="259045"/>
    <xdr:sp macro="" textlink="">
      <xdr:nvSpPr>
        <xdr:cNvPr id="379" name="n_1mainValue【公営住宅】&#10;一人当たり面積">
          <a:extLst>
            <a:ext uri="{FF2B5EF4-FFF2-40B4-BE49-F238E27FC236}">
              <a16:creationId xmlns:a16="http://schemas.microsoft.com/office/drawing/2014/main" id="{44E8416F-9DCD-4F8D-BBEF-FC07C0E2AB68}"/>
            </a:ext>
          </a:extLst>
        </xdr:cNvPr>
        <xdr:cNvSpPr txBox="1"/>
      </xdr:nvSpPr>
      <xdr:spPr>
        <a:xfrm>
          <a:off x="93917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16273</xdr:rowOff>
    </xdr:from>
    <xdr:ext cx="469744" cy="259045"/>
    <xdr:sp macro="" textlink="">
      <xdr:nvSpPr>
        <xdr:cNvPr id="380" name="n_2mainValue【公営住宅】&#10;一人当たり面積">
          <a:extLst>
            <a:ext uri="{FF2B5EF4-FFF2-40B4-BE49-F238E27FC236}">
              <a16:creationId xmlns:a16="http://schemas.microsoft.com/office/drawing/2014/main" id="{94B4A81C-FFE2-4C5F-8FEA-12A060F155A2}"/>
            </a:ext>
          </a:extLst>
        </xdr:cNvPr>
        <xdr:cNvSpPr txBox="1"/>
      </xdr:nvSpPr>
      <xdr:spPr>
        <a:xfrm>
          <a:off x="8515427" y="1407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28084</xdr:rowOff>
    </xdr:from>
    <xdr:ext cx="469744" cy="259045"/>
    <xdr:sp macro="" textlink="">
      <xdr:nvSpPr>
        <xdr:cNvPr id="381" name="n_3mainValue【公営住宅】&#10;一人当たり面積">
          <a:extLst>
            <a:ext uri="{FF2B5EF4-FFF2-40B4-BE49-F238E27FC236}">
              <a16:creationId xmlns:a16="http://schemas.microsoft.com/office/drawing/2014/main" id="{2287B107-8FA8-411E-A046-77D7FD338DF8}"/>
            </a:ext>
          </a:extLst>
        </xdr:cNvPr>
        <xdr:cNvSpPr txBox="1"/>
      </xdr:nvSpPr>
      <xdr:spPr>
        <a:xfrm>
          <a:off x="7626427" y="140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31132</xdr:rowOff>
    </xdr:from>
    <xdr:ext cx="469744" cy="259045"/>
    <xdr:sp macro="" textlink="">
      <xdr:nvSpPr>
        <xdr:cNvPr id="382" name="n_4mainValue【公営住宅】&#10;一人当たり面積">
          <a:extLst>
            <a:ext uri="{FF2B5EF4-FFF2-40B4-BE49-F238E27FC236}">
              <a16:creationId xmlns:a16="http://schemas.microsoft.com/office/drawing/2014/main" id="{18EC6005-C5BF-4EE8-8889-859367A1C3EE}"/>
            </a:ext>
          </a:extLst>
        </xdr:cNvPr>
        <xdr:cNvSpPr txBox="1"/>
      </xdr:nvSpPr>
      <xdr:spPr>
        <a:xfrm>
          <a:off x="6737427" y="1409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3A4B7AD1-B4E5-41E3-96D0-16313FC028C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EDFD8B3F-857B-4028-8350-5E47546B4E3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89855CE5-AEEF-434D-8CF6-1630912B51E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83E3B3C-25E4-47F0-996B-0031D90185D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766C341C-F4E6-473A-8612-CC01FE92C77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80A9212F-2D34-43D6-9041-A224EBB9A4D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735E3F95-B7B5-43B0-BE64-0421696F393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6DE08814-7DB4-4D30-B7CF-77AF20419B6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4103FA3C-8537-4FE9-BE20-FCFC2638522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77E48861-7A9F-49A4-9FF8-4433A31AA10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6CBE1238-9715-44F0-B896-E8EB84249C1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943C54E5-4490-4EC7-BD3F-DC5A4206C21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B4DAEBBF-C8B4-498E-A130-55B6C7F7B62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4A054599-9E2D-4E98-AD16-E837D90DDFA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53D09458-9C8C-464C-A77A-230D69A23A4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20E66245-58E8-417A-A324-A6D0D0CA575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1540130E-3B47-4AE3-81E3-842D8AC30F6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68157866-94CB-471E-968F-BAEE51CE195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E81473F3-F544-43DB-B6BE-F4B2A317949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061F635D-3281-4235-A2B7-F72982A0022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5B72F575-5F6C-4F70-93B7-E142EC7EF00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7F6AEDD4-A0BB-4951-A20A-2D07D0D86CA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E319AE55-BAEA-4E17-81EE-C1272A39AB9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8F58B144-CC80-4786-9E3E-2A028921A49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1C1BA39F-F8C3-4C85-94EE-8D5DE953C51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113756</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3795CD77-1517-47CB-92A7-BEE8D479A82D}"/>
            </a:ext>
          </a:extLst>
        </xdr:cNvPr>
        <xdr:cNvCxnSpPr/>
      </xdr:nvCxnSpPr>
      <xdr:spPr>
        <a:xfrm flipV="1">
          <a:off x="4634865" y="1725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a:extLst>
            <a:ext uri="{FF2B5EF4-FFF2-40B4-BE49-F238E27FC236}">
              <a16:creationId xmlns:a16="http://schemas.microsoft.com/office/drawing/2014/main" id="{89A7A8E9-48EC-4676-8541-EDA2C1A3494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C1FF2EF0-1DA9-4C70-8F79-25A8939623C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60433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6738033D-16A3-4092-BD58-0FA256A35A2A}"/>
            </a:ext>
          </a:extLst>
        </xdr:cNvPr>
        <xdr:cNvSpPr txBox="1"/>
      </xdr:nvSpPr>
      <xdr:spPr>
        <a:xfrm>
          <a:off x="4673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113756</xdr:rowOff>
    </xdr:from>
    <xdr:to>
      <xdr:col>24</xdr:col>
      <xdr:colOff>152400</xdr:colOff>
      <xdr:row>100</xdr:row>
      <xdr:rowOff>113756</xdr:rowOff>
    </xdr:to>
    <xdr:cxnSp macro="">
      <xdr:nvCxnSpPr>
        <xdr:cNvPr id="412" name="直線コネクタ 411">
          <a:extLst>
            <a:ext uri="{FF2B5EF4-FFF2-40B4-BE49-F238E27FC236}">
              <a16:creationId xmlns:a16="http://schemas.microsoft.com/office/drawing/2014/main" id="{0BACB626-9250-4D89-9675-246F5D650F67}"/>
            </a:ext>
          </a:extLst>
        </xdr:cNvPr>
        <xdr:cNvCxnSpPr/>
      </xdr:nvCxnSpPr>
      <xdr:spPr>
        <a:xfrm>
          <a:off x="4546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100528</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A1A3B501-E246-4E74-ADD6-80973BDAFDCE}"/>
            </a:ext>
          </a:extLst>
        </xdr:cNvPr>
        <xdr:cNvSpPr txBox="1"/>
      </xdr:nvSpPr>
      <xdr:spPr>
        <a:xfrm>
          <a:off x="4673600" y="179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4" name="フローチャート: 判断 413">
          <a:extLst>
            <a:ext uri="{FF2B5EF4-FFF2-40B4-BE49-F238E27FC236}">
              <a16:creationId xmlns:a16="http://schemas.microsoft.com/office/drawing/2014/main" id="{1FB3108C-B89E-4221-A018-4697D4444FDA}"/>
            </a:ext>
          </a:extLst>
        </xdr:cNvPr>
        <xdr:cNvSpPr/>
      </xdr:nvSpPr>
      <xdr:spPr>
        <a:xfrm>
          <a:off x="45847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15" name="フローチャート: 判断 414">
          <a:extLst>
            <a:ext uri="{FF2B5EF4-FFF2-40B4-BE49-F238E27FC236}">
              <a16:creationId xmlns:a16="http://schemas.microsoft.com/office/drawing/2014/main" id="{12AE42FE-3F71-4B96-8095-323A8B033262}"/>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6" name="フローチャート: 判断 415">
          <a:extLst>
            <a:ext uri="{FF2B5EF4-FFF2-40B4-BE49-F238E27FC236}">
              <a16:creationId xmlns:a16="http://schemas.microsoft.com/office/drawing/2014/main" id="{ED80CA7D-C626-43E0-BFDD-669F5C80DD2E}"/>
            </a:ext>
          </a:extLst>
        </xdr:cNvPr>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417" name="フローチャート: 判断 416">
          <a:extLst>
            <a:ext uri="{FF2B5EF4-FFF2-40B4-BE49-F238E27FC236}">
              <a16:creationId xmlns:a16="http://schemas.microsoft.com/office/drawing/2014/main" id="{849D0456-B61D-4F1F-88EF-742DD9A1B2BF}"/>
            </a:ext>
          </a:extLst>
        </xdr:cNvPr>
        <xdr:cNvSpPr/>
      </xdr:nvSpPr>
      <xdr:spPr>
        <a:xfrm>
          <a:off x="1968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116839</xdr:rowOff>
    </xdr:from>
    <xdr:to>
      <xdr:col>6</xdr:col>
      <xdr:colOff>38100</xdr:colOff>
      <xdr:row>105</xdr:row>
      <xdr:rowOff>46989</xdr:rowOff>
    </xdr:to>
    <xdr:sp macro="" textlink="">
      <xdr:nvSpPr>
        <xdr:cNvPr id="418" name="フローチャート: 判断 417">
          <a:extLst>
            <a:ext uri="{FF2B5EF4-FFF2-40B4-BE49-F238E27FC236}">
              <a16:creationId xmlns:a16="http://schemas.microsoft.com/office/drawing/2014/main" id="{0E1216F2-202C-4977-B685-9CB6514555CF}"/>
            </a:ext>
          </a:extLst>
        </xdr:cNvPr>
        <xdr:cNvSpPr/>
      </xdr:nvSpPr>
      <xdr:spPr>
        <a:xfrm>
          <a:off x="1079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27565643-91C6-47FB-A7E6-798A72ABF37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CB99EBCB-44DD-4BFF-B83D-4E924E2014E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66480B0-7D50-405E-9EE9-B700E94C861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D65DE48E-AD15-4E99-9949-63FE152FE79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BEF03961-106D-4760-AB48-10A04B3A554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85816</xdr:rowOff>
    </xdr:from>
    <xdr:to>
      <xdr:col>24</xdr:col>
      <xdr:colOff>114300</xdr:colOff>
      <xdr:row>107</xdr:row>
      <xdr:rowOff>15966</xdr:rowOff>
    </xdr:to>
    <xdr:sp macro="" textlink="">
      <xdr:nvSpPr>
        <xdr:cNvPr id="424" name="楕円 423">
          <a:extLst>
            <a:ext uri="{FF2B5EF4-FFF2-40B4-BE49-F238E27FC236}">
              <a16:creationId xmlns:a16="http://schemas.microsoft.com/office/drawing/2014/main" id="{00C6B265-BDED-401F-A6F5-D2A8D04E51C2}"/>
            </a:ext>
          </a:extLst>
        </xdr:cNvPr>
        <xdr:cNvSpPr/>
      </xdr:nvSpPr>
      <xdr:spPr>
        <a:xfrm>
          <a:off x="45847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64243</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C670BBB0-20F7-429D-BCAD-9511BA50114F}"/>
            </a:ext>
          </a:extLst>
        </xdr:cNvPr>
        <xdr:cNvSpPr txBox="1"/>
      </xdr:nvSpPr>
      <xdr:spPr>
        <a:xfrm>
          <a:off x="4673600"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66221</xdr:rowOff>
    </xdr:from>
    <xdr:to>
      <xdr:col>20</xdr:col>
      <xdr:colOff>38100</xdr:colOff>
      <xdr:row>106</xdr:row>
      <xdr:rowOff>167821</xdr:rowOff>
    </xdr:to>
    <xdr:sp macro="" textlink="">
      <xdr:nvSpPr>
        <xdr:cNvPr id="426" name="楕円 425">
          <a:extLst>
            <a:ext uri="{FF2B5EF4-FFF2-40B4-BE49-F238E27FC236}">
              <a16:creationId xmlns:a16="http://schemas.microsoft.com/office/drawing/2014/main" id="{50A901B8-D434-4A96-84C7-D72B6091B2E9}"/>
            </a:ext>
          </a:extLst>
        </xdr:cNvPr>
        <xdr:cNvSpPr/>
      </xdr:nvSpPr>
      <xdr:spPr>
        <a:xfrm>
          <a:off x="3746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117021</xdr:rowOff>
    </xdr:from>
    <xdr:to>
      <xdr:col>24</xdr:col>
      <xdr:colOff>63500</xdr:colOff>
      <xdr:row>106</xdr:row>
      <xdr:rowOff>136616</xdr:rowOff>
    </xdr:to>
    <xdr:cxnSp macro="">
      <xdr:nvCxnSpPr>
        <xdr:cNvPr id="427" name="直線コネクタ 426">
          <a:extLst>
            <a:ext uri="{FF2B5EF4-FFF2-40B4-BE49-F238E27FC236}">
              <a16:creationId xmlns:a16="http://schemas.microsoft.com/office/drawing/2014/main" id="{292EE5E5-9BD3-416C-BDC0-E1242D64EE4A}"/>
            </a:ext>
          </a:extLst>
        </xdr:cNvPr>
        <xdr:cNvCxnSpPr/>
      </xdr:nvCxnSpPr>
      <xdr:spPr>
        <a:xfrm>
          <a:off x="3797300" y="1829072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61323</xdr:rowOff>
    </xdr:from>
    <xdr:to>
      <xdr:col>15</xdr:col>
      <xdr:colOff>101600</xdr:colOff>
      <xdr:row>106</xdr:row>
      <xdr:rowOff>162923</xdr:rowOff>
    </xdr:to>
    <xdr:sp macro="" textlink="">
      <xdr:nvSpPr>
        <xdr:cNvPr id="428" name="楕円 427">
          <a:extLst>
            <a:ext uri="{FF2B5EF4-FFF2-40B4-BE49-F238E27FC236}">
              <a16:creationId xmlns:a16="http://schemas.microsoft.com/office/drawing/2014/main" id="{78E8D0DC-01A5-4552-8E44-1B16A68F3E54}"/>
            </a:ext>
          </a:extLst>
        </xdr:cNvPr>
        <xdr:cNvSpPr/>
      </xdr:nvSpPr>
      <xdr:spPr>
        <a:xfrm>
          <a:off x="2857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112123</xdr:rowOff>
    </xdr:from>
    <xdr:to>
      <xdr:col>19</xdr:col>
      <xdr:colOff>177800</xdr:colOff>
      <xdr:row>106</xdr:row>
      <xdr:rowOff>117021</xdr:rowOff>
    </xdr:to>
    <xdr:cxnSp macro="">
      <xdr:nvCxnSpPr>
        <xdr:cNvPr id="429" name="直線コネクタ 428">
          <a:extLst>
            <a:ext uri="{FF2B5EF4-FFF2-40B4-BE49-F238E27FC236}">
              <a16:creationId xmlns:a16="http://schemas.microsoft.com/office/drawing/2014/main" id="{C6B31EEA-ABD7-44C1-B2EF-5FDBBF4DD1C8}"/>
            </a:ext>
          </a:extLst>
        </xdr:cNvPr>
        <xdr:cNvCxnSpPr/>
      </xdr:nvCxnSpPr>
      <xdr:spPr>
        <a:xfrm>
          <a:off x="2908300" y="1828582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49893</xdr:rowOff>
    </xdr:from>
    <xdr:to>
      <xdr:col>10</xdr:col>
      <xdr:colOff>165100</xdr:colOff>
      <xdr:row>106</xdr:row>
      <xdr:rowOff>151493</xdr:rowOff>
    </xdr:to>
    <xdr:sp macro="" textlink="">
      <xdr:nvSpPr>
        <xdr:cNvPr id="430" name="楕円 429">
          <a:extLst>
            <a:ext uri="{FF2B5EF4-FFF2-40B4-BE49-F238E27FC236}">
              <a16:creationId xmlns:a16="http://schemas.microsoft.com/office/drawing/2014/main" id="{5A8AFD2E-23AA-419E-B9C5-9EB55A5AFE5F}"/>
            </a:ext>
          </a:extLst>
        </xdr:cNvPr>
        <xdr:cNvSpPr/>
      </xdr:nvSpPr>
      <xdr:spPr>
        <a:xfrm>
          <a:off x="1968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100693</xdr:rowOff>
    </xdr:from>
    <xdr:to>
      <xdr:col>15</xdr:col>
      <xdr:colOff>50800</xdr:colOff>
      <xdr:row>106</xdr:row>
      <xdr:rowOff>112123</xdr:rowOff>
    </xdr:to>
    <xdr:cxnSp macro="">
      <xdr:nvCxnSpPr>
        <xdr:cNvPr id="431" name="直線コネクタ 430">
          <a:extLst>
            <a:ext uri="{FF2B5EF4-FFF2-40B4-BE49-F238E27FC236}">
              <a16:creationId xmlns:a16="http://schemas.microsoft.com/office/drawing/2014/main" id="{7A4EAE3D-0946-487D-9E50-6BAD22C6380C}"/>
            </a:ext>
          </a:extLst>
        </xdr:cNvPr>
        <xdr:cNvCxnSpPr/>
      </xdr:nvCxnSpPr>
      <xdr:spPr>
        <a:xfrm>
          <a:off x="2019300" y="182743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17236</xdr:rowOff>
    </xdr:from>
    <xdr:to>
      <xdr:col>6</xdr:col>
      <xdr:colOff>38100</xdr:colOff>
      <xdr:row>106</xdr:row>
      <xdr:rowOff>118836</xdr:rowOff>
    </xdr:to>
    <xdr:sp macro="" textlink="">
      <xdr:nvSpPr>
        <xdr:cNvPr id="432" name="楕円 431">
          <a:extLst>
            <a:ext uri="{FF2B5EF4-FFF2-40B4-BE49-F238E27FC236}">
              <a16:creationId xmlns:a16="http://schemas.microsoft.com/office/drawing/2014/main" id="{D7031F95-605A-4639-8F2A-EABFDFE31502}"/>
            </a:ext>
          </a:extLst>
        </xdr:cNvPr>
        <xdr:cNvSpPr/>
      </xdr:nvSpPr>
      <xdr:spPr>
        <a:xfrm>
          <a:off x="1079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68036</xdr:rowOff>
    </xdr:from>
    <xdr:to>
      <xdr:col>10</xdr:col>
      <xdr:colOff>114300</xdr:colOff>
      <xdr:row>106</xdr:row>
      <xdr:rowOff>100693</xdr:rowOff>
    </xdr:to>
    <xdr:cxnSp macro="">
      <xdr:nvCxnSpPr>
        <xdr:cNvPr id="433" name="直線コネクタ 432">
          <a:extLst>
            <a:ext uri="{FF2B5EF4-FFF2-40B4-BE49-F238E27FC236}">
              <a16:creationId xmlns:a16="http://schemas.microsoft.com/office/drawing/2014/main" id="{142CCFFE-194F-4D41-87F8-862C370471F2}"/>
            </a:ext>
          </a:extLst>
        </xdr:cNvPr>
        <xdr:cNvCxnSpPr/>
      </xdr:nvCxnSpPr>
      <xdr:spPr>
        <a:xfrm>
          <a:off x="1130300" y="182417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34" name="n_1aveValue【港湾・漁港】&#10;有形固定資産減価償却率">
          <a:extLst>
            <a:ext uri="{FF2B5EF4-FFF2-40B4-BE49-F238E27FC236}">
              <a16:creationId xmlns:a16="http://schemas.microsoft.com/office/drawing/2014/main" id="{65B8A0E6-8B3A-4498-8221-216596347D23}"/>
            </a:ext>
          </a:extLst>
        </xdr:cNvPr>
        <xdr:cNvSpPr txBox="1"/>
      </xdr:nvSpPr>
      <xdr:spPr>
        <a:xfrm>
          <a:off x="3582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5" name="n_2aveValue【港湾・漁港】&#10;有形固定資産減価償却率">
          <a:extLst>
            <a:ext uri="{FF2B5EF4-FFF2-40B4-BE49-F238E27FC236}">
              <a16:creationId xmlns:a16="http://schemas.microsoft.com/office/drawing/2014/main" id="{797AA587-5980-4805-9CE2-BB658D54338E}"/>
            </a:ext>
          </a:extLst>
        </xdr:cNvPr>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127198</xdr:rowOff>
    </xdr:from>
    <xdr:ext cx="405111" cy="259045"/>
    <xdr:sp macro="" textlink="">
      <xdr:nvSpPr>
        <xdr:cNvPr id="436" name="n_3aveValue【港湾・漁港】&#10;有形固定資産減価償却率">
          <a:extLst>
            <a:ext uri="{FF2B5EF4-FFF2-40B4-BE49-F238E27FC236}">
              <a16:creationId xmlns:a16="http://schemas.microsoft.com/office/drawing/2014/main" id="{BF8BC33E-C0E9-451A-9CD6-4C5D071A2451}"/>
            </a:ext>
          </a:extLst>
        </xdr:cNvPr>
        <xdr:cNvSpPr txBox="1"/>
      </xdr:nvSpPr>
      <xdr:spPr>
        <a:xfrm>
          <a:off x="1816744" y="17957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63516</xdr:rowOff>
    </xdr:from>
    <xdr:ext cx="405111" cy="259045"/>
    <xdr:sp macro="" textlink="">
      <xdr:nvSpPr>
        <xdr:cNvPr id="437" name="n_4aveValue【港湾・漁港】&#10;有形固定資産減価償却率">
          <a:extLst>
            <a:ext uri="{FF2B5EF4-FFF2-40B4-BE49-F238E27FC236}">
              <a16:creationId xmlns:a16="http://schemas.microsoft.com/office/drawing/2014/main" id="{BB47C7CD-22E7-4283-8166-7CD8043E7771}"/>
            </a:ext>
          </a:extLst>
        </xdr:cNvPr>
        <xdr:cNvSpPr txBox="1"/>
      </xdr:nvSpPr>
      <xdr:spPr>
        <a:xfrm>
          <a:off x="927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158948</xdr:rowOff>
    </xdr:from>
    <xdr:ext cx="405111" cy="259045"/>
    <xdr:sp macro="" textlink="">
      <xdr:nvSpPr>
        <xdr:cNvPr id="438" name="n_1mainValue【港湾・漁港】&#10;有形固定資産減価償却率">
          <a:extLst>
            <a:ext uri="{FF2B5EF4-FFF2-40B4-BE49-F238E27FC236}">
              <a16:creationId xmlns:a16="http://schemas.microsoft.com/office/drawing/2014/main" id="{AF934C4B-DBF9-4E9E-BA2B-B533117263BA}"/>
            </a:ext>
          </a:extLst>
        </xdr:cNvPr>
        <xdr:cNvSpPr txBox="1"/>
      </xdr:nvSpPr>
      <xdr:spPr>
        <a:xfrm>
          <a:off x="35820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154050</xdr:rowOff>
    </xdr:from>
    <xdr:ext cx="405111" cy="259045"/>
    <xdr:sp macro="" textlink="">
      <xdr:nvSpPr>
        <xdr:cNvPr id="439" name="n_2mainValue【港湾・漁港】&#10;有形固定資産減価償却率">
          <a:extLst>
            <a:ext uri="{FF2B5EF4-FFF2-40B4-BE49-F238E27FC236}">
              <a16:creationId xmlns:a16="http://schemas.microsoft.com/office/drawing/2014/main" id="{9AF21676-5D2D-45AB-B550-2C4C0E201C75}"/>
            </a:ext>
          </a:extLst>
        </xdr:cNvPr>
        <xdr:cNvSpPr txBox="1"/>
      </xdr:nvSpPr>
      <xdr:spPr>
        <a:xfrm>
          <a:off x="2705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142620</xdr:rowOff>
    </xdr:from>
    <xdr:ext cx="405111" cy="259045"/>
    <xdr:sp macro="" textlink="">
      <xdr:nvSpPr>
        <xdr:cNvPr id="440" name="n_3mainValue【港湾・漁港】&#10;有形固定資産減価償却率">
          <a:extLst>
            <a:ext uri="{FF2B5EF4-FFF2-40B4-BE49-F238E27FC236}">
              <a16:creationId xmlns:a16="http://schemas.microsoft.com/office/drawing/2014/main" id="{ED281F96-D8DD-4922-8F10-B77471A9D2C8}"/>
            </a:ext>
          </a:extLst>
        </xdr:cNvPr>
        <xdr:cNvSpPr txBox="1"/>
      </xdr:nvSpPr>
      <xdr:spPr>
        <a:xfrm>
          <a:off x="1816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109963</xdr:rowOff>
    </xdr:from>
    <xdr:ext cx="405111" cy="259045"/>
    <xdr:sp macro="" textlink="">
      <xdr:nvSpPr>
        <xdr:cNvPr id="441" name="n_4mainValue【港湾・漁港】&#10;有形固定資産減価償却率">
          <a:extLst>
            <a:ext uri="{FF2B5EF4-FFF2-40B4-BE49-F238E27FC236}">
              <a16:creationId xmlns:a16="http://schemas.microsoft.com/office/drawing/2014/main" id="{9F75C97F-6A12-4584-96D9-6F93DB9C2054}"/>
            </a:ext>
          </a:extLst>
        </xdr:cNvPr>
        <xdr:cNvSpPr txBox="1"/>
      </xdr:nvSpPr>
      <xdr:spPr>
        <a:xfrm>
          <a:off x="927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BC22D5F7-C6A4-4810-B4B6-05B6BB4BC00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1534CE29-A489-42D8-B3E9-379E6AC1F30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DD10E084-36FD-4E6B-9297-772F36875A6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76102C84-2963-4239-A073-6AB4E4DC70D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0A0C4C2C-A298-4DA3-9B99-7CAFBD1252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D54B208B-CE84-4388-8913-8A4B312B855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47E3DA2D-B06E-4D8D-8539-243BCD36393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B1B94778-DE43-4571-AF66-8739BE28603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61557388-C308-48B7-8819-E384476947A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84E821A4-7EC7-4F0C-89D1-4DFFFBFB029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8346A15D-D214-418B-A76A-A583D784C81E}"/>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723014D1-84A9-4AD6-8A6C-A7522F63E2F5}"/>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1296FAEE-B75F-4CB9-9C07-629E07678B4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5001D502-3BB0-4B3C-B62F-2C2E91236B3E}"/>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6CA2058C-341F-48CD-8CF3-42F12355372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62649495-DF72-4DBE-A5B5-6ABFF2E94786}"/>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84F71AC1-24A8-4265-B638-AFA6F381DB38}"/>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21885316-5E8D-4BC9-A967-52720D3C8C43}"/>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82BFC2AD-ABBB-48CA-83D0-90F38885EE0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66F57C75-01C7-425B-91A3-9CFF824BE9E1}"/>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09435996-500A-4AE9-BEA5-FB66A2E2354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154766</xdr:rowOff>
    </xdr:from>
    <xdr:to>
      <xdr:col>54</xdr:col>
      <xdr:colOff>189865</xdr:colOff>
      <xdr:row>108</xdr:row>
      <xdr:rowOff>76129</xdr:rowOff>
    </xdr:to>
    <xdr:cxnSp macro="">
      <xdr:nvCxnSpPr>
        <xdr:cNvPr id="463" name="直線コネクタ 462">
          <a:extLst>
            <a:ext uri="{FF2B5EF4-FFF2-40B4-BE49-F238E27FC236}">
              <a16:creationId xmlns:a16="http://schemas.microsoft.com/office/drawing/2014/main" id="{AE654297-DDAC-479D-ADC5-CE4C7F82FE01}"/>
            </a:ext>
          </a:extLst>
        </xdr:cNvPr>
        <xdr:cNvCxnSpPr/>
      </xdr:nvCxnSpPr>
      <xdr:spPr>
        <a:xfrm flipV="1">
          <a:off x="10476865" y="17128316"/>
          <a:ext cx="0" cy="146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a:extLst>
            <a:ext uri="{FF2B5EF4-FFF2-40B4-BE49-F238E27FC236}">
              <a16:creationId xmlns:a16="http://schemas.microsoft.com/office/drawing/2014/main" id="{E4FB36A8-DC9A-4515-AA75-2E1E35B12566}"/>
            </a:ext>
          </a:extLst>
        </xdr:cNvPr>
        <xdr:cNvSpPr txBox="1"/>
      </xdr:nvSpPr>
      <xdr:spPr>
        <a:xfrm>
          <a:off x="1051560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a:extLst>
            <a:ext uri="{FF2B5EF4-FFF2-40B4-BE49-F238E27FC236}">
              <a16:creationId xmlns:a16="http://schemas.microsoft.com/office/drawing/2014/main" id="{D18F9AF0-3CCD-4065-BDD8-BBC747C2AEFA}"/>
            </a:ext>
          </a:extLst>
        </xdr:cNvPr>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101443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DBA1686C-17BF-47B1-8438-48389D528564}"/>
            </a:ext>
          </a:extLst>
        </xdr:cNvPr>
        <xdr:cNvSpPr txBox="1"/>
      </xdr:nvSpPr>
      <xdr:spPr>
        <a:xfrm>
          <a:off x="10515600" y="1690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154766</xdr:rowOff>
    </xdr:from>
    <xdr:to>
      <xdr:col>55</xdr:col>
      <xdr:colOff>88900</xdr:colOff>
      <xdr:row>99</xdr:row>
      <xdr:rowOff>154766</xdr:rowOff>
    </xdr:to>
    <xdr:cxnSp macro="">
      <xdr:nvCxnSpPr>
        <xdr:cNvPr id="467" name="直線コネクタ 466">
          <a:extLst>
            <a:ext uri="{FF2B5EF4-FFF2-40B4-BE49-F238E27FC236}">
              <a16:creationId xmlns:a16="http://schemas.microsoft.com/office/drawing/2014/main" id="{3A48EEE2-BC85-40B7-8DED-E462F860E545}"/>
            </a:ext>
          </a:extLst>
        </xdr:cNvPr>
        <xdr:cNvCxnSpPr/>
      </xdr:nvCxnSpPr>
      <xdr:spPr>
        <a:xfrm>
          <a:off x="10388600" y="1712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98660</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6A952ED1-A13B-4135-9D21-7D43C4148F40}"/>
            </a:ext>
          </a:extLst>
        </xdr:cNvPr>
        <xdr:cNvSpPr txBox="1"/>
      </xdr:nvSpPr>
      <xdr:spPr>
        <a:xfrm>
          <a:off x="10515600" y="1827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120233</xdr:rowOff>
    </xdr:from>
    <xdr:to>
      <xdr:col>55</xdr:col>
      <xdr:colOff>50800</xdr:colOff>
      <xdr:row>107</xdr:row>
      <xdr:rowOff>50383</xdr:rowOff>
    </xdr:to>
    <xdr:sp macro="" textlink="">
      <xdr:nvSpPr>
        <xdr:cNvPr id="469" name="フローチャート: 判断 468">
          <a:extLst>
            <a:ext uri="{FF2B5EF4-FFF2-40B4-BE49-F238E27FC236}">
              <a16:creationId xmlns:a16="http://schemas.microsoft.com/office/drawing/2014/main" id="{F2989274-5F04-4281-A9BD-997151CCD1DC}"/>
            </a:ext>
          </a:extLst>
        </xdr:cNvPr>
        <xdr:cNvSpPr/>
      </xdr:nvSpPr>
      <xdr:spPr>
        <a:xfrm>
          <a:off x="10426700" y="1829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122546</xdr:rowOff>
    </xdr:from>
    <xdr:to>
      <xdr:col>50</xdr:col>
      <xdr:colOff>165100</xdr:colOff>
      <xdr:row>107</xdr:row>
      <xdr:rowOff>52696</xdr:rowOff>
    </xdr:to>
    <xdr:sp macro="" textlink="">
      <xdr:nvSpPr>
        <xdr:cNvPr id="470" name="フローチャート: 判断 469">
          <a:extLst>
            <a:ext uri="{FF2B5EF4-FFF2-40B4-BE49-F238E27FC236}">
              <a16:creationId xmlns:a16="http://schemas.microsoft.com/office/drawing/2014/main" id="{27DD8CF0-B03D-42C6-AF71-BED4986AE1BF}"/>
            </a:ext>
          </a:extLst>
        </xdr:cNvPr>
        <xdr:cNvSpPr/>
      </xdr:nvSpPr>
      <xdr:spPr>
        <a:xfrm>
          <a:off x="9588500" y="1829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169286</xdr:rowOff>
    </xdr:from>
    <xdr:to>
      <xdr:col>46</xdr:col>
      <xdr:colOff>38100</xdr:colOff>
      <xdr:row>106</xdr:row>
      <xdr:rowOff>99436</xdr:rowOff>
    </xdr:to>
    <xdr:sp macro="" textlink="">
      <xdr:nvSpPr>
        <xdr:cNvPr id="471" name="フローチャート: 判断 470">
          <a:extLst>
            <a:ext uri="{FF2B5EF4-FFF2-40B4-BE49-F238E27FC236}">
              <a16:creationId xmlns:a16="http://schemas.microsoft.com/office/drawing/2014/main" id="{E33BFCCE-2761-4024-9C03-C56BF4A61156}"/>
            </a:ext>
          </a:extLst>
        </xdr:cNvPr>
        <xdr:cNvSpPr/>
      </xdr:nvSpPr>
      <xdr:spPr>
        <a:xfrm>
          <a:off x="8699500" y="1817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69027</xdr:rowOff>
    </xdr:from>
    <xdr:to>
      <xdr:col>41</xdr:col>
      <xdr:colOff>101600</xdr:colOff>
      <xdr:row>105</xdr:row>
      <xdr:rowOff>170627</xdr:rowOff>
    </xdr:to>
    <xdr:sp macro="" textlink="">
      <xdr:nvSpPr>
        <xdr:cNvPr id="472" name="フローチャート: 判断 471">
          <a:extLst>
            <a:ext uri="{FF2B5EF4-FFF2-40B4-BE49-F238E27FC236}">
              <a16:creationId xmlns:a16="http://schemas.microsoft.com/office/drawing/2014/main" id="{68F3959C-D746-4305-8A53-F1F7E4763227}"/>
            </a:ext>
          </a:extLst>
        </xdr:cNvPr>
        <xdr:cNvSpPr/>
      </xdr:nvSpPr>
      <xdr:spPr>
        <a:xfrm>
          <a:off x="7810500" y="180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4324</xdr:rowOff>
    </xdr:from>
    <xdr:to>
      <xdr:col>36</xdr:col>
      <xdr:colOff>165100</xdr:colOff>
      <xdr:row>106</xdr:row>
      <xdr:rowOff>105924</xdr:rowOff>
    </xdr:to>
    <xdr:sp macro="" textlink="">
      <xdr:nvSpPr>
        <xdr:cNvPr id="473" name="フローチャート: 判断 472">
          <a:extLst>
            <a:ext uri="{FF2B5EF4-FFF2-40B4-BE49-F238E27FC236}">
              <a16:creationId xmlns:a16="http://schemas.microsoft.com/office/drawing/2014/main" id="{8EF282E0-48B5-4E7C-9CEC-991C20688FE1}"/>
            </a:ext>
          </a:extLst>
        </xdr:cNvPr>
        <xdr:cNvSpPr/>
      </xdr:nvSpPr>
      <xdr:spPr>
        <a:xfrm>
          <a:off x="6921500" y="1817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F8F4BA5-A681-4A34-81AD-E706269596E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418FA25-6311-49DE-8604-EC6421ADB81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FFBDA86-6E7E-44C8-B0B6-443CD40B6F5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A2A0BFE0-DBCA-4849-8D27-B50D71DA0B3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949ABB52-19EB-4356-9ABA-37123FF1682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106411</xdr:rowOff>
    </xdr:from>
    <xdr:to>
      <xdr:col>55</xdr:col>
      <xdr:colOff>50800</xdr:colOff>
      <xdr:row>107</xdr:row>
      <xdr:rowOff>36561</xdr:rowOff>
    </xdr:to>
    <xdr:sp macro="" textlink="">
      <xdr:nvSpPr>
        <xdr:cNvPr id="479" name="楕円 478">
          <a:extLst>
            <a:ext uri="{FF2B5EF4-FFF2-40B4-BE49-F238E27FC236}">
              <a16:creationId xmlns:a16="http://schemas.microsoft.com/office/drawing/2014/main" id="{3C1F9A57-FF8A-4100-9C2A-0F634397547C}"/>
            </a:ext>
          </a:extLst>
        </xdr:cNvPr>
        <xdr:cNvSpPr/>
      </xdr:nvSpPr>
      <xdr:spPr>
        <a:xfrm>
          <a:off x="10426700" y="1828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129288</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id="{7F1B7943-5189-476A-9DAB-53E3649C336A}"/>
            </a:ext>
          </a:extLst>
        </xdr:cNvPr>
        <xdr:cNvSpPr txBox="1"/>
      </xdr:nvSpPr>
      <xdr:spPr>
        <a:xfrm>
          <a:off x="10515600" y="1813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112282</xdr:rowOff>
    </xdr:from>
    <xdr:to>
      <xdr:col>50</xdr:col>
      <xdr:colOff>165100</xdr:colOff>
      <xdr:row>107</xdr:row>
      <xdr:rowOff>42432</xdr:rowOff>
    </xdr:to>
    <xdr:sp macro="" textlink="">
      <xdr:nvSpPr>
        <xdr:cNvPr id="481" name="楕円 480">
          <a:extLst>
            <a:ext uri="{FF2B5EF4-FFF2-40B4-BE49-F238E27FC236}">
              <a16:creationId xmlns:a16="http://schemas.microsoft.com/office/drawing/2014/main" id="{8A2E9830-46FD-4828-AA84-235DD5E84389}"/>
            </a:ext>
          </a:extLst>
        </xdr:cNvPr>
        <xdr:cNvSpPr/>
      </xdr:nvSpPr>
      <xdr:spPr>
        <a:xfrm>
          <a:off x="9588500" y="1828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157211</xdr:rowOff>
    </xdr:from>
    <xdr:to>
      <xdr:col>55</xdr:col>
      <xdr:colOff>0</xdr:colOff>
      <xdr:row>106</xdr:row>
      <xdr:rowOff>163082</xdr:rowOff>
    </xdr:to>
    <xdr:cxnSp macro="">
      <xdr:nvCxnSpPr>
        <xdr:cNvPr id="482" name="直線コネクタ 481">
          <a:extLst>
            <a:ext uri="{FF2B5EF4-FFF2-40B4-BE49-F238E27FC236}">
              <a16:creationId xmlns:a16="http://schemas.microsoft.com/office/drawing/2014/main" id="{6C4ACBA9-7B05-4AC9-90DB-2CFAC6B6DE22}"/>
            </a:ext>
          </a:extLst>
        </xdr:cNvPr>
        <xdr:cNvCxnSpPr/>
      </xdr:nvCxnSpPr>
      <xdr:spPr>
        <a:xfrm flipV="1">
          <a:off x="9639300" y="18330911"/>
          <a:ext cx="838200" cy="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120552</xdr:rowOff>
    </xdr:from>
    <xdr:to>
      <xdr:col>46</xdr:col>
      <xdr:colOff>38100</xdr:colOff>
      <xdr:row>107</xdr:row>
      <xdr:rowOff>50702</xdr:rowOff>
    </xdr:to>
    <xdr:sp macro="" textlink="">
      <xdr:nvSpPr>
        <xdr:cNvPr id="483" name="楕円 482">
          <a:extLst>
            <a:ext uri="{FF2B5EF4-FFF2-40B4-BE49-F238E27FC236}">
              <a16:creationId xmlns:a16="http://schemas.microsoft.com/office/drawing/2014/main" id="{91217903-C591-4F67-B545-8964F35FB4B9}"/>
            </a:ext>
          </a:extLst>
        </xdr:cNvPr>
        <xdr:cNvSpPr/>
      </xdr:nvSpPr>
      <xdr:spPr>
        <a:xfrm>
          <a:off x="8699500" y="182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163082</xdr:rowOff>
    </xdr:from>
    <xdr:to>
      <xdr:col>50</xdr:col>
      <xdr:colOff>114300</xdr:colOff>
      <xdr:row>106</xdr:row>
      <xdr:rowOff>171352</xdr:rowOff>
    </xdr:to>
    <xdr:cxnSp macro="">
      <xdr:nvCxnSpPr>
        <xdr:cNvPr id="484" name="直線コネクタ 483">
          <a:extLst>
            <a:ext uri="{FF2B5EF4-FFF2-40B4-BE49-F238E27FC236}">
              <a16:creationId xmlns:a16="http://schemas.microsoft.com/office/drawing/2014/main" id="{02B2C012-3177-4A7D-9574-5BBA11A4C073}"/>
            </a:ext>
          </a:extLst>
        </xdr:cNvPr>
        <xdr:cNvCxnSpPr/>
      </xdr:nvCxnSpPr>
      <xdr:spPr>
        <a:xfrm flipV="1">
          <a:off x="8750300" y="18336782"/>
          <a:ext cx="889000" cy="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128808</xdr:rowOff>
    </xdr:from>
    <xdr:to>
      <xdr:col>41</xdr:col>
      <xdr:colOff>101600</xdr:colOff>
      <xdr:row>107</xdr:row>
      <xdr:rowOff>58958</xdr:rowOff>
    </xdr:to>
    <xdr:sp macro="" textlink="">
      <xdr:nvSpPr>
        <xdr:cNvPr id="485" name="楕円 484">
          <a:extLst>
            <a:ext uri="{FF2B5EF4-FFF2-40B4-BE49-F238E27FC236}">
              <a16:creationId xmlns:a16="http://schemas.microsoft.com/office/drawing/2014/main" id="{FA12E3D6-7CD9-45EE-9709-9CD13B3F84C0}"/>
            </a:ext>
          </a:extLst>
        </xdr:cNvPr>
        <xdr:cNvSpPr/>
      </xdr:nvSpPr>
      <xdr:spPr>
        <a:xfrm>
          <a:off x="7810500" y="183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171352</xdr:rowOff>
    </xdr:from>
    <xdr:to>
      <xdr:col>45</xdr:col>
      <xdr:colOff>177800</xdr:colOff>
      <xdr:row>107</xdr:row>
      <xdr:rowOff>8158</xdr:rowOff>
    </xdr:to>
    <xdr:cxnSp macro="">
      <xdr:nvCxnSpPr>
        <xdr:cNvPr id="486" name="直線コネクタ 485">
          <a:extLst>
            <a:ext uri="{FF2B5EF4-FFF2-40B4-BE49-F238E27FC236}">
              <a16:creationId xmlns:a16="http://schemas.microsoft.com/office/drawing/2014/main" id="{3A92A5C6-D5A5-4D22-9952-4C960265790D}"/>
            </a:ext>
          </a:extLst>
        </xdr:cNvPr>
        <xdr:cNvCxnSpPr/>
      </xdr:nvCxnSpPr>
      <xdr:spPr>
        <a:xfrm flipV="1">
          <a:off x="7861300" y="18345052"/>
          <a:ext cx="8890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132330</xdr:rowOff>
    </xdr:from>
    <xdr:to>
      <xdr:col>36</xdr:col>
      <xdr:colOff>165100</xdr:colOff>
      <xdr:row>107</xdr:row>
      <xdr:rowOff>62480</xdr:rowOff>
    </xdr:to>
    <xdr:sp macro="" textlink="">
      <xdr:nvSpPr>
        <xdr:cNvPr id="487" name="楕円 486">
          <a:extLst>
            <a:ext uri="{FF2B5EF4-FFF2-40B4-BE49-F238E27FC236}">
              <a16:creationId xmlns:a16="http://schemas.microsoft.com/office/drawing/2014/main" id="{A3F5B4F4-A1A4-43D3-B1BC-B852A2937386}"/>
            </a:ext>
          </a:extLst>
        </xdr:cNvPr>
        <xdr:cNvSpPr/>
      </xdr:nvSpPr>
      <xdr:spPr>
        <a:xfrm>
          <a:off x="6921500" y="1830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8158</xdr:rowOff>
    </xdr:from>
    <xdr:to>
      <xdr:col>41</xdr:col>
      <xdr:colOff>50800</xdr:colOff>
      <xdr:row>107</xdr:row>
      <xdr:rowOff>11680</xdr:rowOff>
    </xdr:to>
    <xdr:cxnSp macro="">
      <xdr:nvCxnSpPr>
        <xdr:cNvPr id="488" name="直線コネクタ 487">
          <a:extLst>
            <a:ext uri="{FF2B5EF4-FFF2-40B4-BE49-F238E27FC236}">
              <a16:creationId xmlns:a16="http://schemas.microsoft.com/office/drawing/2014/main" id="{E17110DC-6DA4-4DFA-B382-2C7E02DD3A15}"/>
            </a:ext>
          </a:extLst>
        </xdr:cNvPr>
        <xdr:cNvCxnSpPr/>
      </xdr:nvCxnSpPr>
      <xdr:spPr>
        <a:xfrm flipV="1">
          <a:off x="6972300" y="18353308"/>
          <a:ext cx="889000" cy="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43823</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0889D0AB-B79E-432D-BB11-794707C3CAFB}"/>
            </a:ext>
          </a:extLst>
        </xdr:cNvPr>
        <xdr:cNvSpPr txBox="1"/>
      </xdr:nvSpPr>
      <xdr:spPr>
        <a:xfrm>
          <a:off x="9327095" y="1838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115963</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404DF980-20D7-4DE5-897F-F3258E47D604}"/>
            </a:ext>
          </a:extLst>
        </xdr:cNvPr>
        <xdr:cNvSpPr txBox="1"/>
      </xdr:nvSpPr>
      <xdr:spPr>
        <a:xfrm>
          <a:off x="8450795" y="1794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15704</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0EDF648B-CB01-49FE-BB7C-1421E38F0A9A}"/>
            </a:ext>
          </a:extLst>
        </xdr:cNvPr>
        <xdr:cNvSpPr txBox="1"/>
      </xdr:nvSpPr>
      <xdr:spPr>
        <a:xfrm>
          <a:off x="7561795" y="1784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122451</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A3DC809A-6F63-4353-9BC4-344EF4BC33B6}"/>
            </a:ext>
          </a:extLst>
        </xdr:cNvPr>
        <xdr:cNvSpPr txBox="1"/>
      </xdr:nvSpPr>
      <xdr:spPr>
        <a:xfrm>
          <a:off x="6672795" y="1795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58959</xdr:rowOff>
    </xdr:from>
    <xdr:ext cx="599010" cy="259045"/>
    <xdr:sp macro="" textlink="">
      <xdr:nvSpPr>
        <xdr:cNvPr id="493" name="n_1mainValue【港湾・漁港】&#10;一人当たり有形固定資産（償却資産）額">
          <a:extLst>
            <a:ext uri="{FF2B5EF4-FFF2-40B4-BE49-F238E27FC236}">
              <a16:creationId xmlns:a16="http://schemas.microsoft.com/office/drawing/2014/main" id="{046DDF07-B372-4924-9036-20F5CECB7072}"/>
            </a:ext>
          </a:extLst>
        </xdr:cNvPr>
        <xdr:cNvSpPr txBox="1"/>
      </xdr:nvSpPr>
      <xdr:spPr>
        <a:xfrm>
          <a:off x="9327095" y="1806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41829</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id="{F4BC7AF6-9C16-4868-B828-4DCFFDF2E580}"/>
            </a:ext>
          </a:extLst>
        </xdr:cNvPr>
        <xdr:cNvSpPr txBox="1"/>
      </xdr:nvSpPr>
      <xdr:spPr>
        <a:xfrm>
          <a:off x="8450795" y="1838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50085</xdr:rowOff>
    </xdr:from>
    <xdr:ext cx="599010" cy="259045"/>
    <xdr:sp macro="" textlink="">
      <xdr:nvSpPr>
        <xdr:cNvPr id="495" name="n_3mainValue【港湾・漁港】&#10;一人当たり有形固定資産（償却資産）額">
          <a:extLst>
            <a:ext uri="{FF2B5EF4-FFF2-40B4-BE49-F238E27FC236}">
              <a16:creationId xmlns:a16="http://schemas.microsoft.com/office/drawing/2014/main" id="{0D0FF7E3-F19E-4811-9536-D5AEF8152E41}"/>
            </a:ext>
          </a:extLst>
        </xdr:cNvPr>
        <xdr:cNvSpPr txBox="1"/>
      </xdr:nvSpPr>
      <xdr:spPr>
        <a:xfrm>
          <a:off x="7561795" y="1839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53607</xdr:rowOff>
    </xdr:from>
    <xdr:ext cx="599010" cy="259045"/>
    <xdr:sp macro="" textlink="">
      <xdr:nvSpPr>
        <xdr:cNvPr id="496" name="n_4mainValue【港湾・漁港】&#10;一人当たり有形固定資産（償却資産）額">
          <a:extLst>
            <a:ext uri="{FF2B5EF4-FFF2-40B4-BE49-F238E27FC236}">
              <a16:creationId xmlns:a16="http://schemas.microsoft.com/office/drawing/2014/main" id="{3BBB11DF-A9E5-42DA-ABEC-25B4396C622C}"/>
            </a:ext>
          </a:extLst>
        </xdr:cNvPr>
        <xdr:cNvSpPr txBox="1"/>
      </xdr:nvSpPr>
      <xdr:spPr>
        <a:xfrm>
          <a:off x="6672795" y="1839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DE5E7AF6-9C98-4E09-ADED-62279FE3D43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38B2252A-E32D-42A7-97DF-A9C7B0C2241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4E684AF7-910D-4092-A328-FC62F6A8EE9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7A3E464C-E0D7-4552-8DF9-9386D10C00F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3B475662-3099-4189-97B8-7942C2007C9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1F1ADCD-903F-4B05-A0A7-64A1C79603B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141610AA-A050-4FEA-9FDB-AC6638167EF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F57BB218-6993-4D78-BD72-DFACF7D925B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447B4FFD-9D81-4AD7-8832-523CEA1A893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F36EFBDE-0216-4370-BB73-6614595A45A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61C80E48-EEA7-49BA-9F14-3A821C0C1C5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7DB628DD-D2DD-49A5-A535-5FAB6808D01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B2F81E65-AEFF-4EEC-802B-EAC61B3B5C9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4AD6E50-F9AB-4716-B739-10A2ECB762C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BBDA9404-8873-4F51-B91E-BE4D22A25EC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236DF92F-46C1-4B3F-A1D3-8357B747673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F08C3E6D-B955-4771-9FE0-3CB9EAB5382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370517A4-A8E7-439D-A407-BF01870C788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2B6CA442-9FD7-47B8-8F9F-23F5FD59B1A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DFD91D0E-F2F2-43CE-A22E-74DF0A82941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13D1DA8F-A27C-4442-AFFD-9669C591CD0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26F0C9BC-858A-4095-84E6-27CCC457672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8867E6B6-8FCC-4C9C-8E82-1241F204518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EE717A36-4545-4E5D-8FD4-6D96F957899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F916EF67-DCA0-432B-ACD9-0A7F8A6DB5FA}"/>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BF597DEB-4AFD-4675-BAA9-FAAC3247408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A31222BC-A560-4906-966A-139B72D5B3F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0B124279-0F23-4C3A-8731-DF4654F38A40}"/>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5" name="直線コネクタ 524">
          <a:extLst>
            <a:ext uri="{FF2B5EF4-FFF2-40B4-BE49-F238E27FC236}">
              <a16:creationId xmlns:a16="http://schemas.microsoft.com/office/drawing/2014/main" id="{D60D5249-36E4-49A5-861D-5E0094F2E786}"/>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CB6B0445-C44A-4E37-B041-85A960E8C19C}"/>
            </a:ext>
          </a:extLst>
        </xdr:cNvPr>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527" name="フローチャート: 判断 526">
          <a:extLst>
            <a:ext uri="{FF2B5EF4-FFF2-40B4-BE49-F238E27FC236}">
              <a16:creationId xmlns:a16="http://schemas.microsoft.com/office/drawing/2014/main" id="{71B963CC-8E0C-4019-90AE-78863CF10088}"/>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528" name="フローチャート: 判断 527">
          <a:extLst>
            <a:ext uri="{FF2B5EF4-FFF2-40B4-BE49-F238E27FC236}">
              <a16:creationId xmlns:a16="http://schemas.microsoft.com/office/drawing/2014/main" id="{2448D6B5-E7B4-40E8-BD4E-EAE6A0BFFF12}"/>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529" name="フローチャート: 判断 528">
          <a:extLst>
            <a:ext uri="{FF2B5EF4-FFF2-40B4-BE49-F238E27FC236}">
              <a16:creationId xmlns:a16="http://schemas.microsoft.com/office/drawing/2014/main" id="{5C3D3450-692E-447F-B20C-F61A5D3DEB74}"/>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30" name="フローチャート: 判断 529">
          <a:extLst>
            <a:ext uri="{FF2B5EF4-FFF2-40B4-BE49-F238E27FC236}">
              <a16:creationId xmlns:a16="http://schemas.microsoft.com/office/drawing/2014/main" id="{00D8BF2B-6381-44AC-A5C1-5B0CEA8E9914}"/>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31" name="フローチャート: 判断 530">
          <a:extLst>
            <a:ext uri="{FF2B5EF4-FFF2-40B4-BE49-F238E27FC236}">
              <a16:creationId xmlns:a16="http://schemas.microsoft.com/office/drawing/2014/main" id="{033C0177-602C-4A40-B1B1-9C420371A8C7}"/>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12A2F5F-3AF5-4C84-91E2-123E9C168B3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7F22F6B-07B9-409D-8B2A-107E58C286B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C8816B80-62CC-4FC3-9BAF-27E27ECF3E7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3D9472FC-4933-4FBD-B5C4-82130C9CF7F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40C9D43D-61C1-41BA-9B41-24D37282FE2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46355</xdr:rowOff>
    </xdr:from>
    <xdr:to>
      <xdr:col>85</xdr:col>
      <xdr:colOff>177800</xdr:colOff>
      <xdr:row>39</xdr:row>
      <xdr:rowOff>147955</xdr:rowOff>
    </xdr:to>
    <xdr:sp macro="" textlink="">
      <xdr:nvSpPr>
        <xdr:cNvPr id="537" name="楕円 536">
          <a:extLst>
            <a:ext uri="{FF2B5EF4-FFF2-40B4-BE49-F238E27FC236}">
              <a16:creationId xmlns:a16="http://schemas.microsoft.com/office/drawing/2014/main" id="{74FC2707-F894-482F-9060-AB7199136826}"/>
            </a:ext>
          </a:extLst>
        </xdr:cNvPr>
        <xdr:cNvSpPr/>
      </xdr:nvSpPr>
      <xdr:spPr>
        <a:xfrm>
          <a:off x="162687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24782</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3FF15FD4-92BD-49FC-93F9-A6290DA1FBC9}"/>
            </a:ext>
          </a:extLst>
        </xdr:cNvPr>
        <xdr:cNvSpPr txBox="1"/>
      </xdr:nvSpPr>
      <xdr:spPr>
        <a:xfrm>
          <a:off x="16357600"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25400</xdr:rowOff>
    </xdr:from>
    <xdr:to>
      <xdr:col>81</xdr:col>
      <xdr:colOff>101600</xdr:colOff>
      <xdr:row>39</xdr:row>
      <xdr:rowOff>127000</xdr:rowOff>
    </xdr:to>
    <xdr:sp macro="" textlink="">
      <xdr:nvSpPr>
        <xdr:cNvPr id="539" name="楕円 538">
          <a:extLst>
            <a:ext uri="{FF2B5EF4-FFF2-40B4-BE49-F238E27FC236}">
              <a16:creationId xmlns:a16="http://schemas.microsoft.com/office/drawing/2014/main" id="{85E442E6-D592-41C9-ACD6-8813943868E2}"/>
            </a:ext>
          </a:extLst>
        </xdr:cNvPr>
        <xdr:cNvSpPr/>
      </xdr:nvSpPr>
      <xdr:spPr>
        <a:xfrm>
          <a:off x="15430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76200</xdr:rowOff>
    </xdr:from>
    <xdr:to>
      <xdr:col>85</xdr:col>
      <xdr:colOff>127000</xdr:colOff>
      <xdr:row>39</xdr:row>
      <xdr:rowOff>97155</xdr:rowOff>
    </xdr:to>
    <xdr:cxnSp macro="">
      <xdr:nvCxnSpPr>
        <xdr:cNvPr id="540" name="直線コネクタ 539">
          <a:extLst>
            <a:ext uri="{FF2B5EF4-FFF2-40B4-BE49-F238E27FC236}">
              <a16:creationId xmlns:a16="http://schemas.microsoft.com/office/drawing/2014/main" id="{78315129-A8C3-4F25-A0B1-52892987F054}"/>
            </a:ext>
          </a:extLst>
        </xdr:cNvPr>
        <xdr:cNvCxnSpPr/>
      </xdr:nvCxnSpPr>
      <xdr:spPr>
        <a:xfrm>
          <a:off x="15481300" y="67627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xdr:rowOff>
    </xdr:from>
    <xdr:to>
      <xdr:col>76</xdr:col>
      <xdr:colOff>165100</xdr:colOff>
      <xdr:row>39</xdr:row>
      <xdr:rowOff>109855</xdr:rowOff>
    </xdr:to>
    <xdr:sp macro="" textlink="">
      <xdr:nvSpPr>
        <xdr:cNvPr id="541" name="楕円 540">
          <a:extLst>
            <a:ext uri="{FF2B5EF4-FFF2-40B4-BE49-F238E27FC236}">
              <a16:creationId xmlns:a16="http://schemas.microsoft.com/office/drawing/2014/main" id="{F9C75633-1E82-4023-8F1D-23E722E1C9E5}"/>
            </a:ext>
          </a:extLst>
        </xdr:cNvPr>
        <xdr:cNvSpPr/>
      </xdr:nvSpPr>
      <xdr:spPr>
        <a:xfrm>
          <a:off x="14541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59055</xdr:rowOff>
    </xdr:from>
    <xdr:to>
      <xdr:col>81</xdr:col>
      <xdr:colOff>50800</xdr:colOff>
      <xdr:row>39</xdr:row>
      <xdr:rowOff>76200</xdr:rowOff>
    </xdr:to>
    <xdr:cxnSp macro="">
      <xdr:nvCxnSpPr>
        <xdr:cNvPr id="542" name="直線コネクタ 541">
          <a:extLst>
            <a:ext uri="{FF2B5EF4-FFF2-40B4-BE49-F238E27FC236}">
              <a16:creationId xmlns:a16="http://schemas.microsoft.com/office/drawing/2014/main" id="{1F63858D-90B9-489F-89B1-BB79BE44D568}"/>
            </a:ext>
          </a:extLst>
        </xdr:cNvPr>
        <xdr:cNvCxnSpPr/>
      </xdr:nvCxnSpPr>
      <xdr:spPr>
        <a:xfrm>
          <a:off x="14592300" y="67456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147320</xdr:rowOff>
    </xdr:from>
    <xdr:to>
      <xdr:col>72</xdr:col>
      <xdr:colOff>38100</xdr:colOff>
      <xdr:row>39</xdr:row>
      <xdr:rowOff>77470</xdr:rowOff>
    </xdr:to>
    <xdr:sp macro="" textlink="">
      <xdr:nvSpPr>
        <xdr:cNvPr id="543" name="楕円 542">
          <a:extLst>
            <a:ext uri="{FF2B5EF4-FFF2-40B4-BE49-F238E27FC236}">
              <a16:creationId xmlns:a16="http://schemas.microsoft.com/office/drawing/2014/main" id="{6E661860-3571-4815-B019-EE252FEBEA08}"/>
            </a:ext>
          </a:extLst>
        </xdr:cNvPr>
        <xdr:cNvSpPr/>
      </xdr:nvSpPr>
      <xdr:spPr>
        <a:xfrm>
          <a:off x="13652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26670</xdr:rowOff>
    </xdr:from>
    <xdr:to>
      <xdr:col>76</xdr:col>
      <xdr:colOff>114300</xdr:colOff>
      <xdr:row>39</xdr:row>
      <xdr:rowOff>59055</xdr:rowOff>
    </xdr:to>
    <xdr:cxnSp macro="">
      <xdr:nvCxnSpPr>
        <xdr:cNvPr id="544" name="直線コネクタ 543">
          <a:extLst>
            <a:ext uri="{FF2B5EF4-FFF2-40B4-BE49-F238E27FC236}">
              <a16:creationId xmlns:a16="http://schemas.microsoft.com/office/drawing/2014/main" id="{C24F97D8-C817-46D1-BE8A-E5E9F1E8B867}"/>
            </a:ext>
          </a:extLst>
        </xdr:cNvPr>
        <xdr:cNvCxnSpPr/>
      </xdr:nvCxnSpPr>
      <xdr:spPr>
        <a:xfrm>
          <a:off x="13703300" y="67132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122555</xdr:rowOff>
    </xdr:from>
    <xdr:to>
      <xdr:col>67</xdr:col>
      <xdr:colOff>101600</xdr:colOff>
      <xdr:row>39</xdr:row>
      <xdr:rowOff>52705</xdr:rowOff>
    </xdr:to>
    <xdr:sp macro="" textlink="">
      <xdr:nvSpPr>
        <xdr:cNvPr id="545" name="楕円 544">
          <a:extLst>
            <a:ext uri="{FF2B5EF4-FFF2-40B4-BE49-F238E27FC236}">
              <a16:creationId xmlns:a16="http://schemas.microsoft.com/office/drawing/2014/main" id="{8CEEA60B-B9A0-4787-872F-E0EF4D0B4431}"/>
            </a:ext>
          </a:extLst>
        </xdr:cNvPr>
        <xdr:cNvSpPr/>
      </xdr:nvSpPr>
      <xdr:spPr>
        <a:xfrm>
          <a:off x="12763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xdr:rowOff>
    </xdr:from>
    <xdr:to>
      <xdr:col>71</xdr:col>
      <xdr:colOff>177800</xdr:colOff>
      <xdr:row>39</xdr:row>
      <xdr:rowOff>26670</xdr:rowOff>
    </xdr:to>
    <xdr:cxnSp macro="">
      <xdr:nvCxnSpPr>
        <xdr:cNvPr id="546" name="直線コネクタ 545">
          <a:extLst>
            <a:ext uri="{FF2B5EF4-FFF2-40B4-BE49-F238E27FC236}">
              <a16:creationId xmlns:a16="http://schemas.microsoft.com/office/drawing/2014/main" id="{211E2759-BB7E-4B53-9808-841E14BF2D8F}"/>
            </a:ext>
          </a:extLst>
        </xdr:cNvPr>
        <xdr:cNvCxnSpPr/>
      </xdr:nvCxnSpPr>
      <xdr:spPr>
        <a:xfrm>
          <a:off x="12814300" y="66884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CA0024C0-BA83-461D-9CD2-B8F28CDB1204}"/>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637DC4A1-58CF-4A91-8484-560313523EC7}"/>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CEC69D66-5B16-4860-80B7-0F98D2D4D8BE}"/>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4C618147-AA05-4A53-B55B-8B8E0E42CEDB}"/>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118127</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6F100213-E970-4B25-BF50-25982840C7E7}"/>
            </a:ext>
          </a:extLst>
        </xdr:cNvPr>
        <xdr:cNvSpPr txBox="1"/>
      </xdr:nvSpPr>
      <xdr:spPr>
        <a:xfrm>
          <a:off x="15266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100982</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038711FD-5D83-44CB-A475-D2F998C03BB6}"/>
            </a:ext>
          </a:extLst>
        </xdr:cNvPr>
        <xdr:cNvSpPr txBox="1"/>
      </xdr:nvSpPr>
      <xdr:spPr>
        <a:xfrm>
          <a:off x="14389744"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68597</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C1407CD4-ACCF-488F-BCF5-2A6AC4832054}"/>
            </a:ext>
          </a:extLst>
        </xdr:cNvPr>
        <xdr:cNvSpPr txBox="1"/>
      </xdr:nvSpPr>
      <xdr:spPr>
        <a:xfrm>
          <a:off x="13500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43832</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AF444172-3B19-4166-AE7D-3FF0FCE65685}"/>
            </a:ext>
          </a:extLst>
        </xdr:cNvPr>
        <xdr:cNvSpPr txBox="1"/>
      </xdr:nvSpPr>
      <xdr:spPr>
        <a:xfrm>
          <a:off x="126117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E6F22336-853C-4854-9545-F1A5699FE8D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3186E4D6-6B75-4E24-96D3-A3EFADED273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80A1A949-2E25-472E-B808-12D66AAF991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E209EAA-9384-43EA-9BCF-AFC5309E4D8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D8301072-AA40-4FB5-96BC-5822FF4D9FB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711D4F37-8F3C-4214-8DC8-2BC333F3452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1E6A3D3C-325E-42BA-AE73-5D7A2195D8A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3086D8B2-7FD7-4D1C-B10C-B809CA935E8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7C61B4C0-EC00-4617-9FF9-56DBA7A071D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FBE61355-1075-4FDF-B3A0-C993F560394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A8FFB826-CA03-4051-82AE-44657885E74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42403968-598E-43BB-AF08-2E0314B34AF7}"/>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C081C2D8-8102-4FED-8A39-5DC0F40F75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D590BF42-0A26-4023-95BD-749E14F7466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20EA6B9B-151A-41E1-81CC-524A7A353F8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627F1F4D-F33E-4393-82CB-D3AB8B4898B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0341EE3E-7B84-450E-B319-72BF81154A8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758A2577-F21E-48C7-A444-2062450B392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1DCBDCB3-B576-42D8-BCEE-75D8B4B9391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29B2CEA4-AB0C-4FA2-B791-1B2F1A676D0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3B2126D9-BC18-4A04-890F-8E251852303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D456E77F-FF54-4BDF-B80C-685395AE394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66EBDE55-F5F1-4ED7-9260-A581F1DD209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578" name="直線コネクタ 577">
          <a:extLst>
            <a:ext uri="{FF2B5EF4-FFF2-40B4-BE49-F238E27FC236}">
              <a16:creationId xmlns:a16="http://schemas.microsoft.com/office/drawing/2014/main" id="{97726BEC-4459-485D-9937-EF8091D25EEB}"/>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DCC41E0F-4337-44EE-9024-BF6C7D2DCFCE}"/>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a:extLst>
            <a:ext uri="{FF2B5EF4-FFF2-40B4-BE49-F238E27FC236}">
              <a16:creationId xmlns:a16="http://schemas.microsoft.com/office/drawing/2014/main" id="{9F35BAA9-F215-4096-8445-E4958750352D}"/>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938E424F-C225-4004-B1B7-DDDF80CB74B1}"/>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582" name="直線コネクタ 581">
          <a:extLst>
            <a:ext uri="{FF2B5EF4-FFF2-40B4-BE49-F238E27FC236}">
              <a16:creationId xmlns:a16="http://schemas.microsoft.com/office/drawing/2014/main" id="{43DB018A-C42D-4D9D-A6CE-CC8C306EFDED}"/>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12B307D0-1270-46D6-BA8E-D90C7DF1392F}"/>
            </a:ext>
          </a:extLst>
        </xdr:cNvPr>
        <xdr:cNvSpPr txBox="1"/>
      </xdr:nvSpPr>
      <xdr:spPr>
        <a:xfrm>
          <a:off x="22199600" y="667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584" name="フローチャート: 判断 583">
          <a:extLst>
            <a:ext uri="{FF2B5EF4-FFF2-40B4-BE49-F238E27FC236}">
              <a16:creationId xmlns:a16="http://schemas.microsoft.com/office/drawing/2014/main" id="{52A0803D-CE45-4D75-9267-D82E423AD128}"/>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585" name="フローチャート: 判断 584">
          <a:extLst>
            <a:ext uri="{FF2B5EF4-FFF2-40B4-BE49-F238E27FC236}">
              <a16:creationId xmlns:a16="http://schemas.microsoft.com/office/drawing/2014/main" id="{2AACBDDA-0488-4706-8F9A-B0DA5449DC5B}"/>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586" name="フローチャート: 判断 585">
          <a:extLst>
            <a:ext uri="{FF2B5EF4-FFF2-40B4-BE49-F238E27FC236}">
              <a16:creationId xmlns:a16="http://schemas.microsoft.com/office/drawing/2014/main" id="{B04B8085-9679-464A-9B1D-CDFB5DB3A37F}"/>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87" name="フローチャート: 判断 586">
          <a:extLst>
            <a:ext uri="{FF2B5EF4-FFF2-40B4-BE49-F238E27FC236}">
              <a16:creationId xmlns:a16="http://schemas.microsoft.com/office/drawing/2014/main" id="{90F463AB-A8E5-4DF9-9FE5-1117C64C8FF8}"/>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36830</xdr:rowOff>
    </xdr:from>
    <xdr:to>
      <xdr:col>98</xdr:col>
      <xdr:colOff>38100</xdr:colOff>
      <xdr:row>40</xdr:row>
      <xdr:rowOff>138430</xdr:rowOff>
    </xdr:to>
    <xdr:sp macro="" textlink="">
      <xdr:nvSpPr>
        <xdr:cNvPr id="588" name="フローチャート: 判断 587">
          <a:extLst>
            <a:ext uri="{FF2B5EF4-FFF2-40B4-BE49-F238E27FC236}">
              <a16:creationId xmlns:a16="http://schemas.microsoft.com/office/drawing/2014/main" id="{4C7F5B18-D0A7-49BF-B0B8-167A95773219}"/>
            </a:ext>
          </a:extLst>
        </xdr:cNvPr>
        <xdr:cNvSpPr/>
      </xdr:nvSpPr>
      <xdr:spPr>
        <a:xfrm>
          <a:off x="18605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570AB443-34AE-4402-ADB3-681533784AC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200F349-9694-4992-916C-F9BDCA12163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7E4C4412-E36F-44A3-B8E9-B890E05E0A2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3E4BA56-3791-44A8-8569-4FE58A2909B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61DBEC7B-8CB3-417F-B9AC-7B07F8315CF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46355</xdr:rowOff>
    </xdr:from>
    <xdr:to>
      <xdr:col>116</xdr:col>
      <xdr:colOff>114300</xdr:colOff>
      <xdr:row>41</xdr:row>
      <xdr:rowOff>147955</xdr:rowOff>
    </xdr:to>
    <xdr:sp macro="" textlink="">
      <xdr:nvSpPr>
        <xdr:cNvPr id="594" name="楕円 593">
          <a:extLst>
            <a:ext uri="{FF2B5EF4-FFF2-40B4-BE49-F238E27FC236}">
              <a16:creationId xmlns:a16="http://schemas.microsoft.com/office/drawing/2014/main" id="{D3FC43BF-80A8-422E-9935-11A72BD93DEB}"/>
            </a:ext>
          </a:extLst>
        </xdr:cNvPr>
        <xdr:cNvSpPr/>
      </xdr:nvSpPr>
      <xdr:spPr>
        <a:xfrm>
          <a:off x="221107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132732</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683B35DE-3653-498C-8B50-B0561CDE8CD6}"/>
            </a:ext>
          </a:extLst>
        </xdr:cNvPr>
        <xdr:cNvSpPr txBox="1"/>
      </xdr:nvSpPr>
      <xdr:spPr>
        <a:xfrm>
          <a:off x="22199600" y="699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48260</xdr:rowOff>
    </xdr:from>
    <xdr:to>
      <xdr:col>112</xdr:col>
      <xdr:colOff>38100</xdr:colOff>
      <xdr:row>41</xdr:row>
      <xdr:rowOff>149860</xdr:rowOff>
    </xdr:to>
    <xdr:sp macro="" textlink="">
      <xdr:nvSpPr>
        <xdr:cNvPr id="596" name="楕円 595">
          <a:extLst>
            <a:ext uri="{FF2B5EF4-FFF2-40B4-BE49-F238E27FC236}">
              <a16:creationId xmlns:a16="http://schemas.microsoft.com/office/drawing/2014/main" id="{77F8F33C-BF9D-433A-B8A7-AB77333D51D6}"/>
            </a:ext>
          </a:extLst>
        </xdr:cNvPr>
        <xdr:cNvSpPr/>
      </xdr:nvSpPr>
      <xdr:spPr>
        <a:xfrm>
          <a:off x="21272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97155</xdr:rowOff>
    </xdr:from>
    <xdr:to>
      <xdr:col>116</xdr:col>
      <xdr:colOff>63500</xdr:colOff>
      <xdr:row>41</xdr:row>
      <xdr:rowOff>99060</xdr:rowOff>
    </xdr:to>
    <xdr:cxnSp macro="">
      <xdr:nvCxnSpPr>
        <xdr:cNvPr id="597" name="直線コネクタ 596">
          <a:extLst>
            <a:ext uri="{FF2B5EF4-FFF2-40B4-BE49-F238E27FC236}">
              <a16:creationId xmlns:a16="http://schemas.microsoft.com/office/drawing/2014/main" id="{FC244990-749C-4036-B226-4F2C9E847D9B}"/>
            </a:ext>
          </a:extLst>
        </xdr:cNvPr>
        <xdr:cNvCxnSpPr/>
      </xdr:nvCxnSpPr>
      <xdr:spPr>
        <a:xfrm flipV="1">
          <a:off x="21323300" y="712660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19685</xdr:rowOff>
    </xdr:from>
    <xdr:to>
      <xdr:col>107</xdr:col>
      <xdr:colOff>101600</xdr:colOff>
      <xdr:row>41</xdr:row>
      <xdr:rowOff>121285</xdr:rowOff>
    </xdr:to>
    <xdr:sp macro="" textlink="">
      <xdr:nvSpPr>
        <xdr:cNvPr id="598" name="楕円 597">
          <a:extLst>
            <a:ext uri="{FF2B5EF4-FFF2-40B4-BE49-F238E27FC236}">
              <a16:creationId xmlns:a16="http://schemas.microsoft.com/office/drawing/2014/main" id="{AEEF07C9-C8CA-4879-958D-7A6C76064C9E}"/>
            </a:ext>
          </a:extLst>
        </xdr:cNvPr>
        <xdr:cNvSpPr/>
      </xdr:nvSpPr>
      <xdr:spPr>
        <a:xfrm>
          <a:off x="203835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70485</xdr:rowOff>
    </xdr:from>
    <xdr:to>
      <xdr:col>111</xdr:col>
      <xdr:colOff>177800</xdr:colOff>
      <xdr:row>41</xdr:row>
      <xdr:rowOff>99060</xdr:rowOff>
    </xdr:to>
    <xdr:cxnSp macro="">
      <xdr:nvCxnSpPr>
        <xdr:cNvPr id="599" name="直線コネクタ 598">
          <a:extLst>
            <a:ext uri="{FF2B5EF4-FFF2-40B4-BE49-F238E27FC236}">
              <a16:creationId xmlns:a16="http://schemas.microsoft.com/office/drawing/2014/main" id="{F1852E9F-E45F-44CA-A5AB-2CA444C9D51C}"/>
            </a:ext>
          </a:extLst>
        </xdr:cNvPr>
        <xdr:cNvCxnSpPr/>
      </xdr:nvCxnSpPr>
      <xdr:spPr>
        <a:xfrm>
          <a:off x="20434300" y="70999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21590</xdr:rowOff>
    </xdr:from>
    <xdr:to>
      <xdr:col>102</xdr:col>
      <xdr:colOff>165100</xdr:colOff>
      <xdr:row>41</xdr:row>
      <xdr:rowOff>123190</xdr:rowOff>
    </xdr:to>
    <xdr:sp macro="" textlink="">
      <xdr:nvSpPr>
        <xdr:cNvPr id="600" name="楕円 599">
          <a:extLst>
            <a:ext uri="{FF2B5EF4-FFF2-40B4-BE49-F238E27FC236}">
              <a16:creationId xmlns:a16="http://schemas.microsoft.com/office/drawing/2014/main" id="{6AEC6344-8C4C-44BD-BE8F-9D0412821275}"/>
            </a:ext>
          </a:extLst>
        </xdr:cNvPr>
        <xdr:cNvSpPr/>
      </xdr:nvSpPr>
      <xdr:spPr>
        <a:xfrm>
          <a:off x="19494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70485</xdr:rowOff>
    </xdr:from>
    <xdr:to>
      <xdr:col>107</xdr:col>
      <xdr:colOff>50800</xdr:colOff>
      <xdr:row>41</xdr:row>
      <xdr:rowOff>72390</xdr:rowOff>
    </xdr:to>
    <xdr:cxnSp macro="">
      <xdr:nvCxnSpPr>
        <xdr:cNvPr id="601" name="直線コネクタ 600">
          <a:extLst>
            <a:ext uri="{FF2B5EF4-FFF2-40B4-BE49-F238E27FC236}">
              <a16:creationId xmlns:a16="http://schemas.microsoft.com/office/drawing/2014/main" id="{B4E3C862-B21A-4DCB-B966-2AF83D6EA551}"/>
            </a:ext>
          </a:extLst>
        </xdr:cNvPr>
        <xdr:cNvCxnSpPr/>
      </xdr:nvCxnSpPr>
      <xdr:spPr>
        <a:xfrm flipV="1">
          <a:off x="19545300" y="70999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42545</xdr:rowOff>
    </xdr:from>
    <xdr:to>
      <xdr:col>98</xdr:col>
      <xdr:colOff>38100</xdr:colOff>
      <xdr:row>41</xdr:row>
      <xdr:rowOff>144145</xdr:rowOff>
    </xdr:to>
    <xdr:sp macro="" textlink="">
      <xdr:nvSpPr>
        <xdr:cNvPr id="602" name="楕円 601">
          <a:extLst>
            <a:ext uri="{FF2B5EF4-FFF2-40B4-BE49-F238E27FC236}">
              <a16:creationId xmlns:a16="http://schemas.microsoft.com/office/drawing/2014/main" id="{A54EBB4A-5030-4417-AC56-940F60E8BE2C}"/>
            </a:ext>
          </a:extLst>
        </xdr:cNvPr>
        <xdr:cNvSpPr/>
      </xdr:nvSpPr>
      <xdr:spPr>
        <a:xfrm>
          <a:off x="186055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72390</xdr:rowOff>
    </xdr:from>
    <xdr:to>
      <xdr:col>102</xdr:col>
      <xdr:colOff>114300</xdr:colOff>
      <xdr:row>41</xdr:row>
      <xdr:rowOff>93345</xdr:rowOff>
    </xdr:to>
    <xdr:cxnSp macro="">
      <xdr:nvCxnSpPr>
        <xdr:cNvPr id="603" name="直線コネクタ 602">
          <a:extLst>
            <a:ext uri="{FF2B5EF4-FFF2-40B4-BE49-F238E27FC236}">
              <a16:creationId xmlns:a16="http://schemas.microsoft.com/office/drawing/2014/main" id="{359AE57B-67A7-4095-B000-4A1179831DA4}"/>
            </a:ext>
          </a:extLst>
        </xdr:cNvPr>
        <xdr:cNvCxnSpPr/>
      </xdr:nvCxnSpPr>
      <xdr:spPr>
        <a:xfrm flipV="1">
          <a:off x="18656300" y="71018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0E4A4148-051F-4F2E-9D58-B9A290A4957F}"/>
            </a:ext>
          </a:extLst>
        </xdr:cNvPr>
        <xdr:cNvSpPr txBox="1"/>
      </xdr:nvSpPr>
      <xdr:spPr>
        <a:xfrm>
          <a:off x="210757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5581932C-4D0C-4C28-8C7B-DFAC64AE6BB0}"/>
            </a:ext>
          </a:extLst>
        </xdr:cNvPr>
        <xdr:cNvSpPr txBox="1"/>
      </xdr:nvSpPr>
      <xdr:spPr>
        <a:xfrm>
          <a:off x="2019942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791DB386-3764-4EE9-9AC6-C7B49785A54A}"/>
            </a:ext>
          </a:extLst>
        </xdr:cNvPr>
        <xdr:cNvSpPr txBox="1"/>
      </xdr:nvSpPr>
      <xdr:spPr>
        <a:xfrm>
          <a:off x="19310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154957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36D4462E-D0F1-41DC-8C64-1CD4668AF3FE}"/>
            </a:ext>
          </a:extLst>
        </xdr:cNvPr>
        <xdr:cNvSpPr txBox="1"/>
      </xdr:nvSpPr>
      <xdr:spPr>
        <a:xfrm>
          <a:off x="184214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140987</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BC2358B3-6250-4F06-A62E-5E7F5B98CE44}"/>
            </a:ext>
          </a:extLst>
        </xdr:cNvPr>
        <xdr:cNvSpPr txBox="1"/>
      </xdr:nvSpPr>
      <xdr:spPr>
        <a:xfrm>
          <a:off x="210757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112412</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F7C6792C-9438-41E3-82A3-BF189BBA233E}"/>
            </a:ext>
          </a:extLst>
        </xdr:cNvPr>
        <xdr:cNvSpPr txBox="1"/>
      </xdr:nvSpPr>
      <xdr:spPr>
        <a:xfrm>
          <a:off x="20199427" y="714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114317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78DCADED-BEC5-4AB8-BFFC-B8545B92A3CF}"/>
            </a:ext>
          </a:extLst>
        </xdr:cNvPr>
        <xdr:cNvSpPr txBox="1"/>
      </xdr:nvSpPr>
      <xdr:spPr>
        <a:xfrm>
          <a:off x="19310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135272</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7B3839F7-B5B7-4692-ADA2-72FDA8766816}"/>
            </a:ext>
          </a:extLst>
        </xdr:cNvPr>
        <xdr:cNvSpPr txBox="1"/>
      </xdr:nvSpPr>
      <xdr:spPr>
        <a:xfrm>
          <a:off x="18421427" y="716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AEEBD7C5-7C7D-46BD-AEED-5DC0D6529E8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344AFCE9-2926-486E-BEE2-F715F440950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E0ABEFE2-3F18-4C7C-B517-4A6CBFF9683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A61B0F52-1CC0-452D-AA8C-0BD22ADF629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830210C-EB68-4BEB-A0E4-5FB5189A483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C548A60B-0B70-4CD9-9B66-ABDE90F3B05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AA7FC4F0-F51C-4A79-B319-085B43403D6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A3E42F2F-397B-4E2A-AF6F-C17EB6B3BDB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5A2984AF-5ADB-46D2-AFF4-B066CC6FC36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634D7B28-158F-4722-935C-205D47729C5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C34A29BB-3576-4362-A209-03FC87940A1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3" name="直線コネクタ 622">
          <a:extLst>
            <a:ext uri="{FF2B5EF4-FFF2-40B4-BE49-F238E27FC236}">
              <a16:creationId xmlns:a16="http://schemas.microsoft.com/office/drawing/2014/main" id="{EE962DF4-DAAC-4260-A42B-DB67CF0AB883}"/>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4" name="テキスト ボックス 623">
          <a:extLst>
            <a:ext uri="{FF2B5EF4-FFF2-40B4-BE49-F238E27FC236}">
              <a16:creationId xmlns:a16="http://schemas.microsoft.com/office/drawing/2014/main" id="{A77DF304-65DA-4F29-8B92-9AE0D7A40F09}"/>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5" name="直線コネクタ 624">
          <a:extLst>
            <a:ext uri="{FF2B5EF4-FFF2-40B4-BE49-F238E27FC236}">
              <a16:creationId xmlns:a16="http://schemas.microsoft.com/office/drawing/2014/main" id="{085D3C80-A7CC-49DE-916E-D5D9394B0A0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6" name="テキスト ボックス 625">
          <a:extLst>
            <a:ext uri="{FF2B5EF4-FFF2-40B4-BE49-F238E27FC236}">
              <a16:creationId xmlns:a16="http://schemas.microsoft.com/office/drawing/2014/main" id="{DE27A95A-81FC-461B-972F-C3068C733B48}"/>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7" name="直線コネクタ 626">
          <a:extLst>
            <a:ext uri="{FF2B5EF4-FFF2-40B4-BE49-F238E27FC236}">
              <a16:creationId xmlns:a16="http://schemas.microsoft.com/office/drawing/2014/main" id="{8C9DCEFB-0D3A-43ED-898A-B23C9DFAE0B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8" name="テキスト ボックス 627">
          <a:extLst>
            <a:ext uri="{FF2B5EF4-FFF2-40B4-BE49-F238E27FC236}">
              <a16:creationId xmlns:a16="http://schemas.microsoft.com/office/drawing/2014/main" id="{42FF3348-F323-47C9-9ACC-76D87964AC63}"/>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9" name="直線コネクタ 628">
          <a:extLst>
            <a:ext uri="{FF2B5EF4-FFF2-40B4-BE49-F238E27FC236}">
              <a16:creationId xmlns:a16="http://schemas.microsoft.com/office/drawing/2014/main" id="{172E3627-3E9E-44F7-8AC1-52826200FDA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0" name="テキスト ボックス 629">
          <a:extLst>
            <a:ext uri="{FF2B5EF4-FFF2-40B4-BE49-F238E27FC236}">
              <a16:creationId xmlns:a16="http://schemas.microsoft.com/office/drawing/2014/main" id="{9B33146F-9FDB-4364-9795-D83C35DE68AD}"/>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7B4C4F8-6ECB-4DD2-A8B6-2005009A730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C9197DD0-3989-4697-8770-8B9E4EE5E83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06B076E6-5E88-49A0-A1AA-DCA1F7F5225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634" name="直線コネクタ 633">
          <a:extLst>
            <a:ext uri="{FF2B5EF4-FFF2-40B4-BE49-F238E27FC236}">
              <a16:creationId xmlns:a16="http://schemas.microsoft.com/office/drawing/2014/main" id="{E65E00E5-7DC0-4939-AFDC-784E21E4E0BA}"/>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1F80D51D-2B29-4850-BF76-F1BCDE8458E5}"/>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636" name="直線コネクタ 635">
          <a:extLst>
            <a:ext uri="{FF2B5EF4-FFF2-40B4-BE49-F238E27FC236}">
              <a16:creationId xmlns:a16="http://schemas.microsoft.com/office/drawing/2014/main" id="{00DC8BA4-32DF-4375-B18A-D491A735D4F4}"/>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E977F266-699A-4846-9092-FA85C1FEB3A6}"/>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638" name="直線コネクタ 637">
          <a:extLst>
            <a:ext uri="{FF2B5EF4-FFF2-40B4-BE49-F238E27FC236}">
              <a16:creationId xmlns:a16="http://schemas.microsoft.com/office/drawing/2014/main" id="{8DB1231B-A0AC-4684-B45F-BC092300F16E}"/>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3685A95E-8A2A-4C78-9FBB-1547E70B1A96}"/>
            </a:ext>
          </a:extLst>
        </xdr:cNvPr>
        <xdr:cNvSpPr txBox="1"/>
      </xdr:nvSpPr>
      <xdr:spPr>
        <a:xfrm>
          <a:off x="16357600" y="1000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640" name="フローチャート: 判断 639">
          <a:extLst>
            <a:ext uri="{FF2B5EF4-FFF2-40B4-BE49-F238E27FC236}">
              <a16:creationId xmlns:a16="http://schemas.microsoft.com/office/drawing/2014/main" id="{4F0D421B-44F8-4799-8170-70749A5367B0}"/>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641" name="フローチャート: 判断 640">
          <a:extLst>
            <a:ext uri="{FF2B5EF4-FFF2-40B4-BE49-F238E27FC236}">
              <a16:creationId xmlns:a16="http://schemas.microsoft.com/office/drawing/2014/main" id="{6D5F269E-2BF2-48F2-B644-A088D8E63851}"/>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642" name="フローチャート: 判断 641">
          <a:extLst>
            <a:ext uri="{FF2B5EF4-FFF2-40B4-BE49-F238E27FC236}">
              <a16:creationId xmlns:a16="http://schemas.microsoft.com/office/drawing/2014/main" id="{0F3D5CFF-33D6-4252-8673-9DDA63AB627B}"/>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643" name="フローチャート: 判断 642">
          <a:extLst>
            <a:ext uri="{FF2B5EF4-FFF2-40B4-BE49-F238E27FC236}">
              <a16:creationId xmlns:a16="http://schemas.microsoft.com/office/drawing/2014/main" id="{0FE1E591-7A20-4B06-AC98-07F2A3051C84}"/>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168656</xdr:rowOff>
    </xdr:from>
    <xdr:to>
      <xdr:col>67</xdr:col>
      <xdr:colOff>101600</xdr:colOff>
      <xdr:row>59</xdr:row>
      <xdr:rowOff>98806</xdr:rowOff>
    </xdr:to>
    <xdr:sp macro="" textlink="">
      <xdr:nvSpPr>
        <xdr:cNvPr id="644" name="フローチャート: 判断 643">
          <a:extLst>
            <a:ext uri="{FF2B5EF4-FFF2-40B4-BE49-F238E27FC236}">
              <a16:creationId xmlns:a16="http://schemas.microsoft.com/office/drawing/2014/main" id="{D17EDB3D-C4B1-482E-BB13-D601F4A9C90A}"/>
            </a:ext>
          </a:extLst>
        </xdr:cNvPr>
        <xdr:cNvSpPr/>
      </xdr:nvSpPr>
      <xdr:spPr>
        <a:xfrm>
          <a:off x="127635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4D11F84-A127-4D73-A26E-71169996513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FC84EEF-3A7B-4358-9945-941C7EF529E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9B0953B-75FA-4F23-9FFF-E7B41D1ECD3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B7EC1AF1-5287-4A84-B23E-EACA7DF9237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F212F3A-A528-4189-B238-6C532B7944F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161798</xdr:rowOff>
    </xdr:from>
    <xdr:to>
      <xdr:col>85</xdr:col>
      <xdr:colOff>177800</xdr:colOff>
      <xdr:row>61</xdr:row>
      <xdr:rowOff>91948</xdr:rowOff>
    </xdr:to>
    <xdr:sp macro="" textlink="">
      <xdr:nvSpPr>
        <xdr:cNvPr id="650" name="楕円 649">
          <a:extLst>
            <a:ext uri="{FF2B5EF4-FFF2-40B4-BE49-F238E27FC236}">
              <a16:creationId xmlns:a16="http://schemas.microsoft.com/office/drawing/2014/main" id="{9FDD105E-D481-47EA-9A40-2EC2EC120D7D}"/>
            </a:ext>
          </a:extLst>
        </xdr:cNvPr>
        <xdr:cNvSpPr/>
      </xdr:nvSpPr>
      <xdr:spPr>
        <a:xfrm>
          <a:off x="16268700" y="104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140225</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7ACB0DC9-B3D9-442E-9646-8EBDDBD80F3B}"/>
            </a:ext>
          </a:extLst>
        </xdr:cNvPr>
        <xdr:cNvSpPr txBox="1"/>
      </xdr:nvSpPr>
      <xdr:spPr>
        <a:xfrm>
          <a:off x="16357600" y="1042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143510</xdr:rowOff>
    </xdr:from>
    <xdr:to>
      <xdr:col>81</xdr:col>
      <xdr:colOff>101600</xdr:colOff>
      <xdr:row>61</xdr:row>
      <xdr:rowOff>73660</xdr:rowOff>
    </xdr:to>
    <xdr:sp macro="" textlink="">
      <xdr:nvSpPr>
        <xdr:cNvPr id="652" name="楕円 651">
          <a:extLst>
            <a:ext uri="{FF2B5EF4-FFF2-40B4-BE49-F238E27FC236}">
              <a16:creationId xmlns:a16="http://schemas.microsoft.com/office/drawing/2014/main" id="{0518F0BE-1B97-4FD2-806E-8D759AD161B0}"/>
            </a:ext>
          </a:extLst>
        </xdr:cNvPr>
        <xdr:cNvSpPr/>
      </xdr:nvSpPr>
      <xdr:spPr>
        <a:xfrm>
          <a:off x="1543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22860</xdr:rowOff>
    </xdr:from>
    <xdr:to>
      <xdr:col>85</xdr:col>
      <xdr:colOff>127000</xdr:colOff>
      <xdr:row>61</xdr:row>
      <xdr:rowOff>41148</xdr:rowOff>
    </xdr:to>
    <xdr:cxnSp macro="">
      <xdr:nvCxnSpPr>
        <xdr:cNvPr id="653" name="直線コネクタ 652">
          <a:extLst>
            <a:ext uri="{FF2B5EF4-FFF2-40B4-BE49-F238E27FC236}">
              <a16:creationId xmlns:a16="http://schemas.microsoft.com/office/drawing/2014/main" id="{5E80425D-A095-4C24-962C-C362C32A96F5}"/>
            </a:ext>
          </a:extLst>
        </xdr:cNvPr>
        <xdr:cNvCxnSpPr/>
      </xdr:nvCxnSpPr>
      <xdr:spPr>
        <a:xfrm>
          <a:off x="15481300" y="1048131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120650</xdr:rowOff>
    </xdr:from>
    <xdr:to>
      <xdr:col>76</xdr:col>
      <xdr:colOff>165100</xdr:colOff>
      <xdr:row>61</xdr:row>
      <xdr:rowOff>50800</xdr:rowOff>
    </xdr:to>
    <xdr:sp macro="" textlink="">
      <xdr:nvSpPr>
        <xdr:cNvPr id="654" name="楕円 653">
          <a:extLst>
            <a:ext uri="{FF2B5EF4-FFF2-40B4-BE49-F238E27FC236}">
              <a16:creationId xmlns:a16="http://schemas.microsoft.com/office/drawing/2014/main" id="{C6E4CEBD-2D19-4286-B480-FA1094CACDA4}"/>
            </a:ext>
          </a:extLst>
        </xdr:cNvPr>
        <xdr:cNvSpPr/>
      </xdr:nvSpPr>
      <xdr:spPr>
        <a:xfrm>
          <a:off x="14541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0</xdr:rowOff>
    </xdr:from>
    <xdr:to>
      <xdr:col>81</xdr:col>
      <xdr:colOff>50800</xdr:colOff>
      <xdr:row>61</xdr:row>
      <xdr:rowOff>22860</xdr:rowOff>
    </xdr:to>
    <xdr:cxnSp macro="">
      <xdr:nvCxnSpPr>
        <xdr:cNvPr id="655" name="直線コネクタ 654">
          <a:extLst>
            <a:ext uri="{FF2B5EF4-FFF2-40B4-BE49-F238E27FC236}">
              <a16:creationId xmlns:a16="http://schemas.microsoft.com/office/drawing/2014/main" id="{53828B26-CCFF-442A-A9AB-9A6C67E90C94}"/>
            </a:ext>
          </a:extLst>
        </xdr:cNvPr>
        <xdr:cNvCxnSpPr/>
      </xdr:nvCxnSpPr>
      <xdr:spPr>
        <a:xfrm>
          <a:off x="14592300" y="104584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111506</xdr:rowOff>
    </xdr:from>
    <xdr:to>
      <xdr:col>72</xdr:col>
      <xdr:colOff>38100</xdr:colOff>
      <xdr:row>61</xdr:row>
      <xdr:rowOff>41656</xdr:rowOff>
    </xdr:to>
    <xdr:sp macro="" textlink="">
      <xdr:nvSpPr>
        <xdr:cNvPr id="656" name="楕円 655">
          <a:extLst>
            <a:ext uri="{FF2B5EF4-FFF2-40B4-BE49-F238E27FC236}">
              <a16:creationId xmlns:a16="http://schemas.microsoft.com/office/drawing/2014/main" id="{1BB901AB-DC57-4535-B70E-3328627A4914}"/>
            </a:ext>
          </a:extLst>
        </xdr:cNvPr>
        <xdr:cNvSpPr/>
      </xdr:nvSpPr>
      <xdr:spPr>
        <a:xfrm>
          <a:off x="13652500" y="103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162306</xdr:rowOff>
    </xdr:from>
    <xdr:to>
      <xdr:col>76</xdr:col>
      <xdr:colOff>114300</xdr:colOff>
      <xdr:row>61</xdr:row>
      <xdr:rowOff>0</xdr:rowOff>
    </xdr:to>
    <xdr:cxnSp macro="">
      <xdr:nvCxnSpPr>
        <xdr:cNvPr id="657" name="直線コネクタ 656">
          <a:extLst>
            <a:ext uri="{FF2B5EF4-FFF2-40B4-BE49-F238E27FC236}">
              <a16:creationId xmlns:a16="http://schemas.microsoft.com/office/drawing/2014/main" id="{606FBFA6-BC64-4AD2-B953-5EF0C156F601}"/>
            </a:ext>
          </a:extLst>
        </xdr:cNvPr>
        <xdr:cNvCxnSpPr/>
      </xdr:nvCxnSpPr>
      <xdr:spPr>
        <a:xfrm>
          <a:off x="13703300" y="1044930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106934</xdr:rowOff>
    </xdr:from>
    <xdr:to>
      <xdr:col>67</xdr:col>
      <xdr:colOff>101600</xdr:colOff>
      <xdr:row>61</xdr:row>
      <xdr:rowOff>37084</xdr:rowOff>
    </xdr:to>
    <xdr:sp macro="" textlink="">
      <xdr:nvSpPr>
        <xdr:cNvPr id="658" name="楕円 657">
          <a:extLst>
            <a:ext uri="{FF2B5EF4-FFF2-40B4-BE49-F238E27FC236}">
              <a16:creationId xmlns:a16="http://schemas.microsoft.com/office/drawing/2014/main" id="{F0557226-F8E2-46C0-9E63-BDD5B041EC6A}"/>
            </a:ext>
          </a:extLst>
        </xdr:cNvPr>
        <xdr:cNvSpPr/>
      </xdr:nvSpPr>
      <xdr:spPr>
        <a:xfrm>
          <a:off x="12763500" y="103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157734</xdr:rowOff>
    </xdr:from>
    <xdr:to>
      <xdr:col>71</xdr:col>
      <xdr:colOff>177800</xdr:colOff>
      <xdr:row>60</xdr:row>
      <xdr:rowOff>162306</xdr:rowOff>
    </xdr:to>
    <xdr:cxnSp macro="">
      <xdr:nvCxnSpPr>
        <xdr:cNvPr id="659" name="直線コネクタ 658">
          <a:extLst>
            <a:ext uri="{FF2B5EF4-FFF2-40B4-BE49-F238E27FC236}">
              <a16:creationId xmlns:a16="http://schemas.microsoft.com/office/drawing/2014/main" id="{EEDE9644-A6D3-41FC-A4D6-D36841F74DAA}"/>
            </a:ext>
          </a:extLst>
        </xdr:cNvPr>
        <xdr:cNvCxnSpPr/>
      </xdr:nvCxnSpPr>
      <xdr:spPr>
        <a:xfrm>
          <a:off x="12814300" y="104447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660" name="n_1aveValue【学校施設】&#10;有形固定資産減価償却率">
          <a:extLst>
            <a:ext uri="{FF2B5EF4-FFF2-40B4-BE49-F238E27FC236}">
              <a16:creationId xmlns:a16="http://schemas.microsoft.com/office/drawing/2014/main" id="{FFB5BBCC-9E46-4612-AB7A-BD5500717683}"/>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661" name="n_2aveValue【学校施設】&#10;有形固定資産減価償却率">
          <a:extLst>
            <a:ext uri="{FF2B5EF4-FFF2-40B4-BE49-F238E27FC236}">
              <a16:creationId xmlns:a16="http://schemas.microsoft.com/office/drawing/2014/main" id="{C0663D43-D5CD-488D-9EBD-CDAE61011CB9}"/>
            </a:ext>
          </a:extLst>
        </xdr:cNvPr>
        <xdr:cNvSpPr txBox="1"/>
      </xdr:nvSpPr>
      <xdr:spPr>
        <a:xfrm>
          <a:off x="14389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662" name="n_3aveValue【学校施設】&#10;有形固定資産減価償却率">
          <a:extLst>
            <a:ext uri="{FF2B5EF4-FFF2-40B4-BE49-F238E27FC236}">
              <a16:creationId xmlns:a16="http://schemas.microsoft.com/office/drawing/2014/main" id="{F3807F12-0360-461D-A531-68029582BB10}"/>
            </a:ext>
          </a:extLst>
        </xdr:cNvPr>
        <xdr:cNvSpPr txBox="1"/>
      </xdr:nvSpPr>
      <xdr:spPr>
        <a:xfrm>
          <a:off x="13500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115333</xdr:rowOff>
    </xdr:from>
    <xdr:ext cx="405111" cy="259045"/>
    <xdr:sp macro="" textlink="">
      <xdr:nvSpPr>
        <xdr:cNvPr id="663" name="n_4aveValue【学校施設】&#10;有形固定資産減価償却率">
          <a:extLst>
            <a:ext uri="{FF2B5EF4-FFF2-40B4-BE49-F238E27FC236}">
              <a16:creationId xmlns:a16="http://schemas.microsoft.com/office/drawing/2014/main" id="{BB2AC631-1FCC-4B2A-8BF7-D72BE137FC27}"/>
            </a:ext>
          </a:extLst>
        </xdr:cNvPr>
        <xdr:cNvSpPr txBox="1"/>
      </xdr:nvSpPr>
      <xdr:spPr>
        <a:xfrm>
          <a:off x="12611744" y="98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64787</xdr:rowOff>
    </xdr:from>
    <xdr:ext cx="405111" cy="259045"/>
    <xdr:sp macro="" textlink="">
      <xdr:nvSpPr>
        <xdr:cNvPr id="664" name="n_1mainValue【学校施設】&#10;有形固定資産減価償却率">
          <a:extLst>
            <a:ext uri="{FF2B5EF4-FFF2-40B4-BE49-F238E27FC236}">
              <a16:creationId xmlns:a16="http://schemas.microsoft.com/office/drawing/2014/main" id="{EA8F9ED8-7171-42AB-86F0-145D465F3F7F}"/>
            </a:ext>
          </a:extLst>
        </xdr:cNvPr>
        <xdr:cNvSpPr txBox="1"/>
      </xdr:nvSpPr>
      <xdr:spPr>
        <a:xfrm>
          <a:off x="15266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41927</xdr:rowOff>
    </xdr:from>
    <xdr:ext cx="405111" cy="259045"/>
    <xdr:sp macro="" textlink="">
      <xdr:nvSpPr>
        <xdr:cNvPr id="665" name="n_2mainValue【学校施設】&#10;有形固定資産減価償却率">
          <a:extLst>
            <a:ext uri="{FF2B5EF4-FFF2-40B4-BE49-F238E27FC236}">
              <a16:creationId xmlns:a16="http://schemas.microsoft.com/office/drawing/2014/main" id="{50473D9A-4636-414D-A96A-579830E3724C}"/>
            </a:ext>
          </a:extLst>
        </xdr:cNvPr>
        <xdr:cNvSpPr txBox="1"/>
      </xdr:nvSpPr>
      <xdr:spPr>
        <a:xfrm>
          <a:off x="14389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32783</xdr:rowOff>
    </xdr:from>
    <xdr:ext cx="405111" cy="259045"/>
    <xdr:sp macro="" textlink="">
      <xdr:nvSpPr>
        <xdr:cNvPr id="666" name="n_3mainValue【学校施設】&#10;有形固定資産減価償却率">
          <a:extLst>
            <a:ext uri="{FF2B5EF4-FFF2-40B4-BE49-F238E27FC236}">
              <a16:creationId xmlns:a16="http://schemas.microsoft.com/office/drawing/2014/main" id="{1469FCF7-257E-424A-B0BD-CE7FC4319A15}"/>
            </a:ext>
          </a:extLst>
        </xdr:cNvPr>
        <xdr:cNvSpPr txBox="1"/>
      </xdr:nvSpPr>
      <xdr:spPr>
        <a:xfrm>
          <a:off x="13500744" y="104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28211</xdr:rowOff>
    </xdr:from>
    <xdr:ext cx="405111" cy="259045"/>
    <xdr:sp macro="" textlink="">
      <xdr:nvSpPr>
        <xdr:cNvPr id="667" name="n_4mainValue【学校施設】&#10;有形固定資産減価償却率">
          <a:extLst>
            <a:ext uri="{FF2B5EF4-FFF2-40B4-BE49-F238E27FC236}">
              <a16:creationId xmlns:a16="http://schemas.microsoft.com/office/drawing/2014/main" id="{8D19333F-E761-4E2F-B927-958FB7A3B3CA}"/>
            </a:ext>
          </a:extLst>
        </xdr:cNvPr>
        <xdr:cNvSpPr txBox="1"/>
      </xdr:nvSpPr>
      <xdr:spPr>
        <a:xfrm>
          <a:off x="12611744" y="1048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E90671B6-8C62-4F77-AC13-DA16E99B834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DFDCBD0F-1365-44AB-9F3F-A8E0A2D8EE4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3D0BCB14-10DF-4B55-962F-D78CDA62741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58C3BEEC-BBF8-4C1D-BBAB-3810B638A1B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DDBF14C5-900E-450F-B2F1-FA9D0603B8B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783810B1-DAFC-4AB3-9F80-8B5AB94BB07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84CD21E-9016-4E2F-9975-6E5804B74CF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DE09EFF2-5BB0-4AEC-8064-1F2B65E29CA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11ED3BAD-A870-405C-875A-E75E0284ECF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A888C74F-DBD1-4E5D-A70E-793739448E9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7D404C40-DD4A-4A45-8A0A-BFABECD52CB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9" name="直線コネクタ 678">
          <a:extLst>
            <a:ext uri="{FF2B5EF4-FFF2-40B4-BE49-F238E27FC236}">
              <a16:creationId xmlns:a16="http://schemas.microsoft.com/office/drawing/2014/main" id="{706EFF6A-0576-4592-A888-B1A07F921B2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a:extLst>
            <a:ext uri="{FF2B5EF4-FFF2-40B4-BE49-F238E27FC236}">
              <a16:creationId xmlns:a16="http://schemas.microsoft.com/office/drawing/2014/main" id="{98AFAD5A-A3F8-4CBA-83C7-955A0C86DBA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a:extLst>
            <a:ext uri="{FF2B5EF4-FFF2-40B4-BE49-F238E27FC236}">
              <a16:creationId xmlns:a16="http://schemas.microsoft.com/office/drawing/2014/main" id="{77F08662-F460-4970-8061-CE5FDFE0754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a:extLst>
            <a:ext uri="{FF2B5EF4-FFF2-40B4-BE49-F238E27FC236}">
              <a16:creationId xmlns:a16="http://schemas.microsoft.com/office/drawing/2014/main" id="{1FD3DA5A-106C-4079-9C6C-777B9D4ACBC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a:extLst>
            <a:ext uri="{FF2B5EF4-FFF2-40B4-BE49-F238E27FC236}">
              <a16:creationId xmlns:a16="http://schemas.microsoft.com/office/drawing/2014/main" id="{2771F34E-747D-4C5A-97BB-8E6F0458FA8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a:extLst>
            <a:ext uri="{FF2B5EF4-FFF2-40B4-BE49-F238E27FC236}">
              <a16:creationId xmlns:a16="http://schemas.microsoft.com/office/drawing/2014/main" id="{182B5EC5-24FE-4591-8699-1EFEA174D48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a:extLst>
            <a:ext uri="{FF2B5EF4-FFF2-40B4-BE49-F238E27FC236}">
              <a16:creationId xmlns:a16="http://schemas.microsoft.com/office/drawing/2014/main" id="{DAF71194-6751-42DE-956D-BD610C50604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a:extLst>
            <a:ext uri="{FF2B5EF4-FFF2-40B4-BE49-F238E27FC236}">
              <a16:creationId xmlns:a16="http://schemas.microsoft.com/office/drawing/2014/main" id="{70D699EB-3E75-41F1-824C-42DAEE05B47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1E219A39-13CF-4403-9D9E-A07248D8EFB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738365-C97F-4034-813B-1278458E568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76F0F103-C8FC-465C-B68E-617A71BAC9C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690" name="直線コネクタ 689">
          <a:extLst>
            <a:ext uri="{FF2B5EF4-FFF2-40B4-BE49-F238E27FC236}">
              <a16:creationId xmlns:a16="http://schemas.microsoft.com/office/drawing/2014/main" id="{B3626F12-7B3C-441D-B719-E471A5CC6E3F}"/>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691" name="【学校施設】&#10;一人当たり面積最小値テキスト">
          <a:extLst>
            <a:ext uri="{FF2B5EF4-FFF2-40B4-BE49-F238E27FC236}">
              <a16:creationId xmlns:a16="http://schemas.microsoft.com/office/drawing/2014/main" id="{FFF07EA2-85F5-4E68-9DFC-EC68E848CE0C}"/>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692" name="直線コネクタ 691">
          <a:extLst>
            <a:ext uri="{FF2B5EF4-FFF2-40B4-BE49-F238E27FC236}">
              <a16:creationId xmlns:a16="http://schemas.microsoft.com/office/drawing/2014/main" id="{CC45D937-C0AC-45B4-B054-7810CD8D711D}"/>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693" name="【学校施設】&#10;一人当たり面積最大値テキスト">
          <a:extLst>
            <a:ext uri="{FF2B5EF4-FFF2-40B4-BE49-F238E27FC236}">
              <a16:creationId xmlns:a16="http://schemas.microsoft.com/office/drawing/2014/main" id="{17D7BE2B-5ED4-4691-B24D-B6D30BBDEEEE}"/>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694" name="直線コネクタ 693">
          <a:extLst>
            <a:ext uri="{FF2B5EF4-FFF2-40B4-BE49-F238E27FC236}">
              <a16:creationId xmlns:a16="http://schemas.microsoft.com/office/drawing/2014/main" id="{6E621ACD-4A87-4658-8D3A-29C7C7E56936}"/>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11396</xdr:rowOff>
    </xdr:from>
    <xdr:ext cx="469744" cy="259045"/>
    <xdr:sp macro="" textlink="">
      <xdr:nvSpPr>
        <xdr:cNvPr id="695" name="【学校施設】&#10;一人当たり面積平均値テキスト">
          <a:extLst>
            <a:ext uri="{FF2B5EF4-FFF2-40B4-BE49-F238E27FC236}">
              <a16:creationId xmlns:a16="http://schemas.microsoft.com/office/drawing/2014/main" id="{59D16428-9302-449C-86C3-25B8BE1A4016}"/>
            </a:ext>
          </a:extLst>
        </xdr:cNvPr>
        <xdr:cNvSpPr txBox="1"/>
      </xdr:nvSpPr>
      <xdr:spPr>
        <a:xfrm>
          <a:off x="22199600" y="10298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696" name="フローチャート: 判断 695">
          <a:extLst>
            <a:ext uri="{FF2B5EF4-FFF2-40B4-BE49-F238E27FC236}">
              <a16:creationId xmlns:a16="http://schemas.microsoft.com/office/drawing/2014/main" id="{8EED73DC-9F95-4651-89C2-4BAC6DE2B6BC}"/>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697" name="フローチャート: 判断 696">
          <a:extLst>
            <a:ext uri="{FF2B5EF4-FFF2-40B4-BE49-F238E27FC236}">
              <a16:creationId xmlns:a16="http://schemas.microsoft.com/office/drawing/2014/main" id="{C818D00F-CA40-4358-B07E-D96F847537CF}"/>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98" name="フローチャート: 判断 697">
          <a:extLst>
            <a:ext uri="{FF2B5EF4-FFF2-40B4-BE49-F238E27FC236}">
              <a16:creationId xmlns:a16="http://schemas.microsoft.com/office/drawing/2014/main" id="{A98C45E2-11D8-4AB6-B3C2-7607973017A5}"/>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99" name="フローチャート: 判断 698">
          <a:extLst>
            <a:ext uri="{FF2B5EF4-FFF2-40B4-BE49-F238E27FC236}">
              <a16:creationId xmlns:a16="http://schemas.microsoft.com/office/drawing/2014/main" id="{7C06EF13-8A82-4221-BDEB-676E48BE8C58}"/>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162713</xdr:rowOff>
    </xdr:from>
    <xdr:to>
      <xdr:col>98</xdr:col>
      <xdr:colOff>38100</xdr:colOff>
      <xdr:row>62</xdr:row>
      <xdr:rowOff>92863</xdr:rowOff>
    </xdr:to>
    <xdr:sp macro="" textlink="">
      <xdr:nvSpPr>
        <xdr:cNvPr id="700" name="フローチャート: 判断 699">
          <a:extLst>
            <a:ext uri="{FF2B5EF4-FFF2-40B4-BE49-F238E27FC236}">
              <a16:creationId xmlns:a16="http://schemas.microsoft.com/office/drawing/2014/main" id="{1A859B43-6335-45AF-96A3-7BDA93060969}"/>
            </a:ext>
          </a:extLst>
        </xdr:cNvPr>
        <xdr:cNvSpPr/>
      </xdr:nvSpPr>
      <xdr:spPr>
        <a:xfrm>
          <a:off x="18605500" y="1062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5E3255BC-A196-428D-950E-3BFC2A4DB15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8C049AF-E98F-4D15-89B3-0B5BAC1E88B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87BE648-A9F0-4527-A7B2-E3543B295E7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4DB0125B-A901-49C8-954C-6CCB7901C04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DD5AEDE6-5143-4FB6-A644-644AA0700F6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706" name="楕円 705">
          <a:extLst>
            <a:ext uri="{FF2B5EF4-FFF2-40B4-BE49-F238E27FC236}">
              <a16:creationId xmlns:a16="http://schemas.microsoft.com/office/drawing/2014/main" id="{C46F3D53-F470-4EF9-ACE9-1E84BEFE3C4C}"/>
            </a:ext>
          </a:extLst>
        </xdr:cNvPr>
        <xdr:cNvSpPr/>
      </xdr:nvSpPr>
      <xdr:spPr>
        <a:xfrm>
          <a:off x="22110700" y="1073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82161</xdr:rowOff>
    </xdr:from>
    <xdr:ext cx="469744" cy="259045"/>
    <xdr:sp macro="" textlink="">
      <xdr:nvSpPr>
        <xdr:cNvPr id="707" name="【学校施設】&#10;一人当たり面積該当値テキスト">
          <a:extLst>
            <a:ext uri="{FF2B5EF4-FFF2-40B4-BE49-F238E27FC236}">
              <a16:creationId xmlns:a16="http://schemas.microsoft.com/office/drawing/2014/main" id="{34DD719D-5AEB-4BF0-A140-E0481B9D3409}"/>
            </a:ext>
          </a:extLst>
        </xdr:cNvPr>
        <xdr:cNvSpPr txBox="1"/>
      </xdr:nvSpPr>
      <xdr:spPr>
        <a:xfrm>
          <a:off x="22199600" y="1071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111506</xdr:rowOff>
    </xdr:from>
    <xdr:to>
      <xdr:col>112</xdr:col>
      <xdr:colOff>38100</xdr:colOff>
      <xdr:row>63</xdr:row>
      <xdr:rowOff>41656</xdr:rowOff>
    </xdr:to>
    <xdr:sp macro="" textlink="">
      <xdr:nvSpPr>
        <xdr:cNvPr id="708" name="楕円 707">
          <a:extLst>
            <a:ext uri="{FF2B5EF4-FFF2-40B4-BE49-F238E27FC236}">
              <a16:creationId xmlns:a16="http://schemas.microsoft.com/office/drawing/2014/main" id="{4EA3B911-9080-4C89-A40E-3646720567DD}"/>
            </a:ext>
          </a:extLst>
        </xdr:cNvPr>
        <xdr:cNvSpPr/>
      </xdr:nvSpPr>
      <xdr:spPr>
        <a:xfrm>
          <a:off x="21272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154534</xdr:rowOff>
    </xdr:from>
    <xdr:to>
      <xdr:col>116</xdr:col>
      <xdr:colOff>63500</xdr:colOff>
      <xdr:row>62</xdr:row>
      <xdr:rowOff>162306</xdr:rowOff>
    </xdr:to>
    <xdr:cxnSp macro="">
      <xdr:nvCxnSpPr>
        <xdr:cNvPr id="709" name="直線コネクタ 708">
          <a:extLst>
            <a:ext uri="{FF2B5EF4-FFF2-40B4-BE49-F238E27FC236}">
              <a16:creationId xmlns:a16="http://schemas.microsoft.com/office/drawing/2014/main" id="{5C2C9D1C-AF6B-45E4-8450-42607558C964}"/>
            </a:ext>
          </a:extLst>
        </xdr:cNvPr>
        <xdr:cNvCxnSpPr/>
      </xdr:nvCxnSpPr>
      <xdr:spPr>
        <a:xfrm flipV="1">
          <a:off x="21323300" y="10784434"/>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110592</xdr:rowOff>
    </xdr:from>
    <xdr:to>
      <xdr:col>107</xdr:col>
      <xdr:colOff>101600</xdr:colOff>
      <xdr:row>63</xdr:row>
      <xdr:rowOff>40742</xdr:rowOff>
    </xdr:to>
    <xdr:sp macro="" textlink="">
      <xdr:nvSpPr>
        <xdr:cNvPr id="710" name="楕円 709">
          <a:extLst>
            <a:ext uri="{FF2B5EF4-FFF2-40B4-BE49-F238E27FC236}">
              <a16:creationId xmlns:a16="http://schemas.microsoft.com/office/drawing/2014/main" id="{54256E60-161C-497A-9913-31ECE7F9438A}"/>
            </a:ext>
          </a:extLst>
        </xdr:cNvPr>
        <xdr:cNvSpPr/>
      </xdr:nvSpPr>
      <xdr:spPr>
        <a:xfrm>
          <a:off x="20383500" y="1074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161392</xdr:rowOff>
    </xdr:from>
    <xdr:to>
      <xdr:col>111</xdr:col>
      <xdr:colOff>177800</xdr:colOff>
      <xdr:row>62</xdr:row>
      <xdr:rowOff>162306</xdr:rowOff>
    </xdr:to>
    <xdr:cxnSp macro="">
      <xdr:nvCxnSpPr>
        <xdr:cNvPr id="711" name="直線コネクタ 710">
          <a:extLst>
            <a:ext uri="{FF2B5EF4-FFF2-40B4-BE49-F238E27FC236}">
              <a16:creationId xmlns:a16="http://schemas.microsoft.com/office/drawing/2014/main" id="{8B04A596-0D68-4E37-AFC2-9F5661B414AD}"/>
            </a:ext>
          </a:extLst>
        </xdr:cNvPr>
        <xdr:cNvCxnSpPr/>
      </xdr:nvCxnSpPr>
      <xdr:spPr>
        <a:xfrm>
          <a:off x="20434300" y="1079129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116078</xdr:rowOff>
    </xdr:from>
    <xdr:to>
      <xdr:col>102</xdr:col>
      <xdr:colOff>165100</xdr:colOff>
      <xdr:row>63</xdr:row>
      <xdr:rowOff>46228</xdr:rowOff>
    </xdr:to>
    <xdr:sp macro="" textlink="">
      <xdr:nvSpPr>
        <xdr:cNvPr id="712" name="楕円 711">
          <a:extLst>
            <a:ext uri="{FF2B5EF4-FFF2-40B4-BE49-F238E27FC236}">
              <a16:creationId xmlns:a16="http://schemas.microsoft.com/office/drawing/2014/main" id="{272CAB31-96A0-4CE7-80D0-62419F05C40D}"/>
            </a:ext>
          </a:extLst>
        </xdr:cNvPr>
        <xdr:cNvSpPr/>
      </xdr:nvSpPr>
      <xdr:spPr>
        <a:xfrm>
          <a:off x="194945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161392</xdr:rowOff>
    </xdr:from>
    <xdr:to>
      <xdr:col>107</xdr:col>
      <xdr:colOff>50800</xdr:colOff>
      <xdr:row>62</xdr:row>
      <xdr:rowOff>166878</xdr:rowOff>
    </xdr:to>
    <xdr:cxnSp macro="">
      <xdr:nvCxnSpPr>
        <xdr:cNvPr id="713" name="直線コネクタ 712">
          <a:extLst>
            <a:ext uri="{FF2B5EF4-FFF2-40B4-BE49-F238E27FC236}">
              <a16:creationId xmlns:a16="http://schemas.microsoft.com/office/drawing/2014/main" id="{33512318-143F-45FC-AA10-847E982F0E56}"/>
            </a:ext>
          </a:extLst>
        </xdr:cNvPr>
        <xdr:cNvCxnSpPr/>
      </xdr:nvCxnSpPr>
      <xdr:spPr>
        <a:xfrm flipV="1">
          <a:off x="19545300" y="10791292"/>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83617</xdr:rowOff>
    </xdr:from>
    <xdr:to>
      <xdr:col>98</xdr:col>
      <xdr:colOff>38100</xdr:colOff>
      <xdr:row>63</xdr:row>
      <xdr:rowOff>13767</xdr:rowOff>
    </xdr:to>
    <xdr:sp macro="" textlink="">
      <xdr:nvSpPr>
        <xdr:cNvPr id="714" name="楕円 713">
          <a:extLst>
            <a:ext uri="{FF2B5EF4-FFF2-40B4-BE49-F238E27FC236}">
              <a16:creationId xmlns:a16="http://schemas.microsoft.com/office/drawing/2014/main" id="{E43564DB-A6DA-4178-8CAA-6B8B2BCCE99A}"/>
            </a:ext>
          </a:extLst>
        </xdr:cNvPr>
        <xdr:cNvSpPr/>
      </xdr:nvSpPr>
      <xdr:spPr>
        <a:xfrm>
          <a:off x="18605500" y="107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134417</xdr:rowOff>
    </xdr:from>
    <xdr:to>
      <xdr:col>102</xdr:col>
      <xdr:colOff>114300</xdr:colOff>
      <xdr:row>62</xdr:row>
      <xdr:rowOff>166878</xdr:rowOff>
    </xdr:to>
    <xdr:cxnSp macro="">
      <xdr:nvCxnSpPr>
        <xdr:cNvPr id="715" name="直線コネクタ 714">
          <a:extLst>
            <a:ext uri="{FF2B5EF4-FFF2-40B4-BE49-F238E27FC236}">
              <a16:creationId xmlns:a16="http://schemas.microsoft.com/office/drawing/2014/main" id="{C9007AAC-5442-4C5C-8258-732252E5CB5B}"/>
            </a:ext>
          </a:extLst>
        </xdr:cNvPr>
        <xdr:cNvCxnSpPr/>
      </xdr:nvCxnSpPr>
      <xdr:spPr>
        <a:xfrm>
          <a:off x="18656300" y="10764317"/>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716" name="n_1aveValue【学校施設】&#10;一人当たり面積">
          <a:extLst>
            <a:ext uri="{FF2B5EF4-FFF2-40B4-BE49-F238E27FC236}">
              <a16:creationId xmlns:a16="http://schemas.microsoft.com/office/drawing/2014/main" id="{267E99C3-BACC-4DB2-8B97-9B9EC4BC441D}"/>
            </a:ext>
          </a:extLst>
        </xdr:cNvPr>
        <xdr:cNvSpPr txBox="1"/>
      </xdr:nvSpPr>
      <xdr:spPr>
        <a:xfrm>
          <a:off x="21075727" y="102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717" name="n_2aveValue【学校施設】&#10;一人当たり面積">
          <a:extLst>
            <a:ext uri="{FF2B5EF4-FFF2-40B4-BE49-F238E27FC236}">
              <a16:creationId xmlns:a16="http://schemas.microsoft.com/office/drawing/2014/main" id="{A331B67E-4561-4D22-BA77-8B4E1805D999}"/>
            </a:ext>
          </a:extLst>
        </xdr:cNvPr>
        <xdr:cNvSpPr txBox="1"/>
      </xdr:nvSpPr>
      <xdr:spPr>
        <a:xfrm>
          <a:off x="20199427" y="102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718" name="n_3aveValue【学校施設】&#10;一人当たり面積">
          <a:extLst>
            <a:ext uri="{FF2B5EF4-FFF2-40B4-BE49-F238E27FC236}">
              <a16:creationId xmlns:a16="http://schemas.microsoft.com/office/drawing/2014/main" id="{58704D5D-11D1-4776-8B87-20BD1864A8D9}"/>
            </a:ext>
          </a:extLst>
        </xdr:cNvPr>
        <xdr:cNvSpPr txBox="1"/>
      </xdr:nvSpPr>
      <xdr:spPr>
        <a:xfrm>
          <a:off x="19310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109390</xdr:rowOff>
    </xdr:from>
    <xdr:ext cx="469744" cy="259045"/>
    <xdr:sp macro="" textlink="">
      <xdr:nvSpPr>
        <xdr:cNvPr id="719" name="n_4aveValue【学校施設】&#10;一人当たり面積">
          <a:extLst>
            <a:ext uri="{FF2B5EF4-FFF2-40B4-BE49-F238E27FC236}">
              <a16:creationId xmlns:a16="http://schemas.microsoft.com/office/drawing/2014/main" id="{E574344C-A1AF-4A67-B214-7A44DF5FECEA}"/>
            </a:ext>
          </a:extLst>
        </xdr:cNvPr>
        <xdr:cNvSpPr txBox="1"/>
      </xdr:nvSpPr>
      <xdr:spPr>
        <a:xfrm>
          <a:off x="18421427" y="1039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32783</xdr:rowOff>
    </xdr:from>
    <xdr:ext cx="469744" cy="259045"/>
    <xdr:sp macro="" textlink="">
      <xdr:nvSpPr>
        <xdr:cNvPr id="720" name="n_1mainValue【学校施設】&#10;一人当たり面積">
          <a:extLst>
            <a:ext uri="{FF2B5EF4-FFF2-40B4-BE49-F238E27FC236}">
              <a16:creationId xmlns:a16="http://schemas.microsoft.com/office/drawing/2014/main" id="{7D0B3244-5601-48D4-9DEC-9876020EF7E4}"/>
            </a:ext>
          </a:extLst>
        </xdr:cNvPr>
        <xdr:cNvSpPr txBox="1"/>
      </xdr:nvSpPr>
      <xdr:spPr>
        <a:xfrm>
          <a:off x="210757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31869</xdr:rowOff>
    </xdr:from>
    <xdr:ext cx="469744" cy="259045"/>
    <xdr:sp macro="" textlink="">
      <xdr:nvSpPr>
        <xdr:cNvPr id="721" name="n_2mainValue【学校施設】&#10;一人当たり面積">
          <a:extLst>
            <a:ext uri="{FF2B5EF4-FFF2-40B4-BE49-F238E27FC236}">
              <a16:creationId xmlns:a16="http://schemas.microsoft.com/office/drawing/2014/main" id="{DC208B4D-E575-44CF-AADE-57316B22CFD6}"/>
            </a:ext>
          </a:extLst>
        </xdr:cNvPr>
        <xdr:cNvSpPr txBox="1"/>
      </xdr:nvSpPr>
      <xdr:spPr>
        <a:xfrm>
          <a:off x="20199427" y="1083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37355</xdr:rowOff>
    </xdr:from>
    <xdr:ext cx="469744" cy="259045"/>
    <xdr:sp macro="" textlink="">
      <xdr:nvSpPr>
        <xdr:cNvPr id="722" name="n_3mainValue【学校施設】&#10;一人当たり面積">
          <a:extLst>
            <a:ext uri="{FF2B5EF4-FFF2-40B4-BE49-F238E27FC236}">
              <a16:creationId xmlns:a16="http://schemas.microsoft.com/office/drawing/2014/main" id="{A95B13B2-4B29-4F17-A6C5-5EA5B9E0BD0A}"/>
            </a:ext>
          </a:extLst>
        </xdr:cNvPr>
        <xdr:cNvSpPr txBox="1"/>
      </xdr:nvSpPr>
      <xdr:spPr>
        <a:xfrm>
          <a:off x="19310427" y="1083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4894</xdr:rowOff>
    </xdr:from>
    <xdr:ext cx="469744" cy="259045"/>
    <xdr:sp macro="" textlink="">
      <xdr:nvSpPr>
        <xdr:cNvPr id="723" name="n_4mainValue【学校施設】&#10;一人当たり面積">
          <a:extLst>
            <a:ext uri="{FF2B5EF4-FFF2-40B4-BE49-F238E27FC236}">
              <a16:creationId xmlns:a16="http://schemas.microsoft.com/office/drawing/2014/main" id="{CC73DD3C-385F-484F-8FC2-3F852B250667}"/>
            </a:ext>
          </a:extLst>
        </xdr:cNvPr>
        <xdr:cNvSpPr txBox="1"/>
      </xdr:nvSpPr>
      <xdr:spPr>
        <a:xfrm>
          <a:off x="18421427" y="108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8938F9F0-DA97-440E-A646-DFD92EB5263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6090DEBF-4B6D-4985-9F50-D26CE4A133F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B619DBBB-05D6-49F9-8BEB-4300C1716E9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FEF1AB35-7536-4BA9-937D-5139BB33DA6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3EC6C3B6-413B-4BDB-BD48-E05050C6F6B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65E40FA4-A8FA-40FB-8FB5-D6CC50F47B4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8EBAB625-3CD5-40C3-A534-C1A039A7116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B81E707D-44E6-425A-A126-0452A01B3E4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54F7A666-75E4-4BBB-BB5A-84023BB0052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9178ADA9-5A96-49B0-AC43-B3F5660EE30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E51D93AB-F40F-4093-9427-E45CA47A448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1ED4B939-BE1D-4D0C-849A-8A72AAD7A39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82F07655-E3C8-4C2C-B884-1B674C6151D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436B206F-6E7C-4D53-8829-26B884BB4C3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9FBD6CAA-DCA8-40D7-9FA5-2C8756EC1DE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D772BDDD-B62E-4B47-A36E-8ABDE602601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CA5596F7-5492-4530-9F1C-53901D31612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385130CE-3A6C-4B72-8560-4F0B77129C0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750BF424-D821-4225-BBAD-838D47E3030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776310EC-B9B5-4993-B72D-547BDE8218F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F6A590CF-2A68-4E3A-8CBB-BA87E1E1D91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54F3980F-6AA0-4751-ADD7-CF73D4DF51F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B3318770-3EC6-4CAD-AE2F-E758B035C9B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8F71E0AB-2270-4325-952F-5FF945B3ABB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a:extLst>
            <a:ext uri="{FF2B5EF4-FFF2-40B4-BE49-F238E27FC236}">
              <a16:creationId xmlns:a16="http://schemas.microsoft.com/office/drawing/2014/main" id="{40C70288-03CF-4472-9FE1-219C63FBCB4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D9178573-D913-4948-BE13-84F91B356C49}"/>
            </a:ext>
          </a:extLst>
        </xdr:cNvPr>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a:extLst>
            <a:ext uri="{FF2B5EF4-FFF2-40B4-BE49-F238E27FC236}">
              <a16:creationId xmlns:a16="http://schemas.microsoft.com/office/drawing/2014/main" id="{7906C260-2280-400B-8CA1-D1D2EDF70B1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0A2B0BF5-607D-4131-9213-1E77A37559F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752" name="【児童館】&#10;有形固定資産減価償却率最大値テキスト">
          <a:extLst>
            <a:ext uri="{FF2B5EF4-FFF2-40B4-BE49-F238E27FC236}">
              <a16:creationId xmlns:a16="http://schemas.microsoft.com/office/drawing/2014/main" id="{B96F981E-0012-4C62-879D-BE3A3E993F6C}"/>
            </a:ext>
          </a:extLst>
        </xdr:cNvPr>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753" name="直線コネクタ 752">
          <a:extLst>
            <a:ext uri="{FF2B5EF4-FFF2-40B4-BE49-F238E27FC236}">
              <a16:creationId xmlns:a16="http://schemas.microsoft.com/office/drawing/2014/main" id="{58D1DE49-7F07-478B-ADE7-B0CF75995AC6}"/>
            </a:ext>
          </a:extLst>
        </xdr:cNvPr>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754" name="【児童館】&#10;有形固定資産減価償却率平均値テキスト">
          <a:extLst>
            <a:ext uri="{FF2B5EF4-FFF2-40B4-BE49-F238E27FC236}">
              <a16:creationId xmlns:a16="http://schemas.microsoft.com/office/drawing/2014/main" id="{AA7A3BD0-F29A-46B6-9647-AF30085B09F0}"/>
            </a:ext>
          </a:extLst>
        </xdr:cNvPr>
        <xdr:cNvSpPr txBox="1"/>
      </xdr:nvSpPr>
      <xdr:spPr>
        <a:xfrm>
          <a:off x="16357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755" name="フローチャート: 判断 754">
          <a:extLst>
            <a:ext uri="{FF2B5EF4-FFF2-40B4-BE49-F238E27FC236}">
              <a16:creationId xmlns:a16="http://schemas.microsoft.com/office/drawing/2014/main" id="{87C68772-7020-42B9-BA86-F1008477D585}"/>
            </a:ext>
          </a:extLst>
        </xdr:cNvPr>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756" name="フローチャート: 判断 755">
          <a:extLst>
            <a:ext uri="{FF2B5EF4-FFF2-40B4-BE49-F238E27FC236}">
              <a16:creationId xmlns:a16="http://schemas.microsoft.com/office/drawing/2014/main" id="{A55C9EA1-62A1-4F25-AFEE-1CB5DBCBD429}"/>
            </a:ext>
          </a:extLst>
        </xdr:cNvPr>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757" name="フローチャート: 判断 756">
          <a:extLst>
            <a:ext uri="{FF2B5EF4-FFF2-40B4-BE49-F238E27FC236}">
              <a16:creationId xmlns:a16="http://schemas.microsoft.com/office/drawing/2014/main" id="{285E884C-97A2-4B7F-A334-59584FA6C128}"/>
            </a:ext>
          </a:extLst>
        </xdr:cNvPr>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758" name="フローチャート: 判断 757">
          <a:extLst>
            <a:ext uri="{FF2B5EF4-FFF2-40B4-BE49-F238E27FC236}">
              <a16:creationId xmlns:a16="http://schemas.microsoft.com/office/drawing/2014/main" id="{A7DD9C1F-EA6C-4F29-82CB-415D9DD0E9AF}"/>
            </a:ext>
          </a:extLst>
        </xdr:cNvPr>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46082</xdr:rowOff>
    </xdr:from>
    <xdr:to>
      <xdr:col>67</xdr:col>
      <xdr:colOff>101600</xdr:colOff>
      <xdr:row>83</xdr:row>
      <xdr:rowOff>147682</xdr:rowOff>
    </xdr:to>
    <xdr:sp macro="" textlink="">
      <xdr:nvSpPr>
        <xdr:cNvPr id="759" name="フローチャート: 判断 758">
          <a:extLst>
            <a:ext uri="{FF2B5EF4-FFF2-40B4-BE49-F238E27FC236}">
              <a16:creationId xmlns:a16="http://schemas.microsoft.com/office/drawing/2014/main" id="{1020E805-1EC4-4386-848C-B50BC884008D}"/>
            </a:ext>
          </a:extLst>
        </xdr:cNvPr>
        <xdr:cNvSpPr/>
      </xdr:nvSpPr>
      <xdr:spPr>
        <a:xfrm>
          <a:off x="12763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141516EF-E877-4056-8F3C-671AE6FEDFD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D5AA27CA-6EF7-44BD-90DA-DB74F0D8F24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FCA3096A-EC39-4DF2-AEE3-5B4FEBCC3B9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B74A2D2-4C1E-49E0-AB9B-D0ED2971C44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984509CC-FC00-45D1-98A8-41885F3F1C0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67311</xdr:rowOff>
    </xdr:from>
    <xdr:to>
      <xdr:col>85</xdr:col>
      <xdr:colOff>177800</xdr:colOff>
      <xdr:row>86</xdr:row>
      <xdr:rowOff>168911</xdr:rowOff>
    </xdr:to>
    <xdr:sp macro="" textlink="">
      <xdr:nvSpPr>
        <xdr:cNvPr id="765" name="楕円 764">
          <a:extLst>
            <a:ext uri="{FF2B5EF4-FFF2-40B4-BE49-F238E27FC236}">
              <a16:creationId xmlns:a16="http://schemas.microsoft.com/office/drawing/2014/main" id="{49947B7A-644E-4100-A561-6051FEDF363D}"/>
            </a:ext>
          </a:extLst>
        </xdr:cNvPr>
        <xdr:cNvSpPr/>
      </xdr:nvSpPr>
      <xdr:spPr>
        <a:xfrm>
          <a:off x="16268700" y="148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153688</xdr:rowOff>
    </xdr:from>
    <xdr:ext cx="405111" cy="259045"/>
    <xdr:sp macro="" textlink="">
      <xdr:nvSpPr>
        <xdr:cNvPr id="766" name="【児童館】&#10;有形固定資産減価償却率該当値テキスト">
          <a:extLst>
            <a:ext uri="{FF2B5EF4-FFF2-40B4-BE49-F238E27FC236}">
              <a16:creationId xmlns:a16="http://schemas.microsoft.com/office/drawing/2014/main" id="{CEED1D2C-3137-4458-B96E-1B07C5BB6A77}"/>
            </a:ext>
          </a:extLst>
        </xdr:cNvPr>
        <xdr:cNvSpPr txBox="1"/>
      </xdr:nvSpPr>
      <xdr:spPr>
        <a:xfrm>
          <a:off x="16357600" y="1472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33020</xdr:rowOff>
    </xdr:from>
    <xdr:to>
      <xdr:col>81</xdr:col>
      <xdr:colOff>101600</xdr:colOff>
      <xdr:row>86</xdr:row>
      <xdr:rowOff>134620</xdr:rowOff>
    </xdr:to>
    <xdr:sp macro="" textlink="">
      <xdr:nvSpPr>
        <xdr:cNvPr id="767" name="楕円 766">
          <a:extLst>
            <a:ext uri="{FF2B5EF4-FFF2-40B4-BE49-F238E27FC236}">
              <a16:creationId xmlns:a16="http://schemas.microsoft.com/office/drawing/2014/main" id="{5AB867A4-1C04-4285-AFAB-5903AF00C59F}"/>
            </a:ext>
          </a:extLst>
        </xdr:cNvPr>
        <xdr:cNvSpPr/>
      </xdr:nvSpPr>
      <xdr:spPr>
        <a:xfrm>
          <a:off x="15430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83820</xdr:rowOff>
    </xdr:from>
    <xdr:to>
      <xdr:col>85</xdr:col>
      <xdr:colOff>127000</xdr:colOff>
      <xdr:row>86</xdr:row>
      <xdr:rowOff>118111</xdr:rowOff>
    </xdr:to>
    <xdr:cxnSp macro="">
      <xdr:nvCxnSpPr>
        <xdr:cNvPr id="768" name="直線コネクタ 767">
          <a:extLst>
            <a:ext uri="{FF2B5EF4-FFF2-40B4-BE49-F238E27FC236}">
              <a16:creationId xmlns:a16="http://schemas.microsoft.com/office/drawing/2014/main" id="{3B6F68E2-21A9-4DBD-BB49-61E3D11C6C48}"/>
            </a:ext>
          </a:extLst>
        </xdr:cNvPr>
        <xdr:cNvCxnSpPr/>
      </xdr:nvCxnSpPr>
      <xdr:spPr>
        <a:xfrm>
          <a:off x="15481300" y="148285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170180</xdr:rowOff>
    </xdr:from>
    <xdr:to>
      <xdr:col>76</xdr:col>
      <xdr:colOff>165100</xdr:colOff>
      <xdr:row>86</xdr:row>
      <xdr:rowOff>100330</xdr:rowOff>
    </xdr:to>
    <xdr:sp macro="" textlink="">
      <xdr:nvSpPr>
        <xdr:cNvPr id="769" name="楕円 768">
          <a:extLst>
            <a:ext uri="{FF2B5EF4-FFF2-40B4-BE49-F238E27FC236}">
              <a16:creationId xmlns:a16="http://schemas.microsoft.com/office/drawing/2014/main" id="{88EB7282-53E5-455C-AD62-8BB5C35A4235}"/>
            </a:ext>
          </a:extLst>
        </xdr:cNvPr>
        <xdr:cNvSpPr/>
      </xdr:nvSpPr>
      <xdr:spPr>
        <a:xfrm>
          <a:off x="14541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49530</xdr:rowOff>
    </xdr:from>
    <xdr:to>
      <xdr:col>81</xdr:col>
      <xdr:colOff>50800</xdr:colOff>
      <xdr:row>86</xdr:row>
      <xdr:rowOff>83820</xdr:rowOff>
    </xdr:to>
    <xdr:cxnSp macro="">
      <xdr:nvCxnSpPr>
        <xdr:cNvPr id="770" name="直線コネクタ 769">
          <a:extLst>
            <a:ext uri="{FF2B5EF4-FFF2-40B4-BE49-F238E27FC236}">
              <a16:creationId xmlns:a16="http://schemas.microsoft.com/office/drawing/2014/main" id="{581E7B9A-FB10-46DB-9400-39653115976B}"/>
            </a:ext>
          </a:extLst>
        </xdr:cNvPr>
        <xdr:cNvCxnSpPr/>
      </xdr:nvCxnSpPr>
      <xdr:spPr>
        <a:xfrm>
          <a:off x="14592300" y="147942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134257</xdr:rowOff>
    </xdr:from>
    <xdr:to>
      <xdr:col>72</xdr:col>
      <xdr:colOff>38100</xdr:colOff>
      <xdr:row>86</xdr:row>
      <xdr:rowOff>64407</xdr:rowOff>
    </xdr:to>
    <xdr:sp macro="" textlink="">
      <xdr:nvSpPr>
        <xdr:cNvPr id="771" name="楕円 770">
          <a:extLst>
            <a:ext uri="{FF2B5EF4-FFF2-40B4-BE49-F238E27FC236}">
              <a16:creationId xmlns:a16="http://schemas.microsoft.com/office/drawing/2014/main" id="{C9EB353D-7BDE-4A03-A709-19289A69ED00}"/>
            </a:ext>
          </a:extLst>
        </xdr:cNvPr>
        <xdr:cNvSpPr/>
      </xdr:nvSpPr>
      <xdr:spPr>
        <a:xfrm>
          <a:off x="13652500" y="14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13607</xdr:rowOff>
    </xdr:from>
    <xdr:to>
      <xdr:col>76</xdr:col>
      <xdr:colOff>114300</xdr:colOff>
      <xdr:row>86</xdr:row>
      <xdr:rowOff>49530</xdr:rowOff>
    </xdr:to>
    <xdr:cxnSp macro="">
      <xdr:nvCxnSpPr>
        <xdr:cNvPr id="772" name="直線コネクタ 771">
          <a:extLst>
            <a:ext uri="{FF2B5EF4-FFF2-40B4-BE49-F238E27FC236}">
              <a16:creationId xmlns:a16="http://schemas.microsoft.com/office/drawing/2014/main" id="{6E4910D2-954D-4133-BFDE-DAECD66E883E}"/>
            </a:ext>
          </a:extLst>
        </xdr:cNvPr>
        <xdr:cNvCxnSpPr/>
      </xdr:nvCxnSpPr>
      <xdr:spPr>
        <a:xfrm>
          <a:off x="13703300" y="147583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99968</xdr:rowOff>
    </xdr:from>
    <xdr:to>
      <xdr:col>67</xdr:col>
      <xdr:colOff>101600</xdr:colOff>
      <xdr:row>86</xdr:row>
      <xdr:rowOff>30118</xdr:rowOff>
    </xdr:to>
    <xdr:sp macro="" textlink="">
      <xdr:nvSpPr>
        <xdr:cNvPr id="773" name="楕円 772">
          <a:extLst>
            <a:ext uri="{FF2B5EF4-FFF2-40B4-BE49-F238E27FC236}">
              <a16:creationId xmlns:a16="http://schemas.microsoft.com/office/drawing/2014/main" id="{38B219D4-FC5F-49C2-AF40-201E38A54996}"/>
            </a:ext>
          </a:extLst>
        </xdr:cNvPr>
        <xdr:cNvSpPr/>
      </xdr:nvSpPr>
      <xdr:spPr>
        <a:xfrm>
          <a:off x="12763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150768</xdr:rowOff>
    </xdr:from>
    <xdr:to>
      <xdr:col>71</xdr:col>
      <xdr:colOff>177800</xdr:colOff>
      <xdr:row>86</xdr:row>
      <xdr:rowOff>13607</xdr:rowOff>
    </xdr:to>
    <xdr:cxnSp macro="">
      <xdr:nvCxnSpPr>
        <xdr:cNvPr id="774" name="直線コネクタ 773">
          <a:extLst>
            <a:ext uri="{FF2B5EF4-FFF2-40B4-BE49-F238E27FC236}">
              <a16:creationId xmlns:a16="http://schemas.microsoft.com/office/drawing/2014/main" id="{E847C2CB-A218-4269-AB60-C9FAD3BB8616}"/>
            </a:ext>
          </a:extLst>
        </xdr:cNvPr>
        <xdr:cNvCxnSpPr/>
      </xdr:nvCxnSpPr>
      <xdr:spPr>
        <a:xfrm>
          <a:off x="12814300" y="147240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775" name="n_1aveValue【児童館】&#10;有形固定資産減価償却率">
          <a:extLst>
            <a:ext uri="{FF2B5EF4-FFF2-40B4-BE49-F238E27FC236}">
              <a16:creationId xmlns:a16="http://schemas.microsoft.com/office/drawing/2014/main" id="{96615DFF-8428-4A01-866C-C8491F7285B0}"/>
            </a:ext>
          </a:extLst>
        </xdr:cNvPr>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776" name="n_2aveValue【児童館】&#10;有形固定資産減価償却率">
          <a:extLst>
            <a:ext uri="{FF2B5EF4-FFF2-40B4-BE49-F238E27FC236}">
              <a16:creationId xmlns:a16="http://schemas.microsoft.com/office/drawing/2014/main" id="{418A7128-DD22-478E-B8C8-427B522F87D0}"/>
            </a:ext>
          </a:extLst>
        </xdr:cNvPr>
        <xdr:cNvSpPr txBox="1"/>
      </xdr:nvSpPr>
      <xdr:spPr>
        <a:xfrm>
          <a:off x="14389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777" name="n_3aveValue【児童館】&#10;有形固定資産減価償却率">
          <a:extLst>
            <a:ext uri="{FF2B5EF4-FFF2-40B4-BE49-F238E27FC236}">
              <a16:creationId xmlns:a16="http://schemas.microsoft.com/office/drawing/2014/main" id="{B7056C67-B4F0-4D6D-8F32-DE7115DE0B89}"/>
            </a:ext>
          </a:extLst>
        </xdr:cNvPr>
        <xdr:cNvSpPr txBox="1"/>
      </xdr:nvSpPr>
      <xdr:spPr>
        <a:xfrm>
          <a:off x="13500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164209</xdr:rowOff>
    </xdr:from>
    <xdr:ext cx="405111" cy="259045"/>
    <xdr:sp macro="" textlink="">
      <xdr:nvSpPr>
        <xdr:cNvPr id="778" name="n_4aveValue【児童館】&#10;有形固定資産減価償却率">
          <a:extLst>
            <a:ext uri="{FF2B5EF4-FFF2-40B4-BE49-F238E27FC236}">
              <a16:creationId xmlns:a16="http://schemas.microsoft.com/office/drawing/2014/main" id="{39F71C90-0B57-402C-B317-1139943C3899}"/>
            </a:ext>
          </a:extLst>
        </xdr:cNvPr>
        <xdr:cNvSpPr txBox="1"/>
      </xdr:nvSpPr>
      <xdr:spPr>
        <a:xfrm>
          <a:off x="12611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125747</xdr:rowOff>
    </xdr:from>
    <xdr:ext cx="405111" cy="259045"/>
    <xdr:sp macro="" textlink="">
      <xdr:nvSpPr>
        <xdr:cNvPr id="779" name="n_1mainValue【児童館】&#10;有形固定資産減価償却率">
          <a:extLst>
            <a:ext uri="{FF2B5EF4-FFF2-40B4-BE49-F238E27FC236}">
              <a16:creationId xmlns:a16="http://schemas.microsoft.com/office/drawing/2014/main" id="{1603BB99-CA07-4325-A7C2-D75962924C45}"/>
            </a:ext>
          </a:extLst>
        </xdr:cNvPr>
        <xdr:cNvSpPr txBox="1"/>
      </xdr:nvSpPr>
      <xdr:spPr>
        <a:xfrm>
          <a:off x="15266044"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91457</xdr:rowOff>
    </xdr:from>
    <xdr:ext cx="405111" cy="259045"/>
    <xdr:sp macro="" textlink="">
      <xdr:nvSpPr>
        <xdr:cNvPr id="780" name="n_2mainValue【児童館】&#10;有形固定資産減価償却率">
          <a:extLst>
            <a:ext uri="{FF2B5EF4-FFF2-40B4-BE49-F238E27FC236}">
              <a16:creationId xmlns:a16="http://schemas.microsoft.com/office/drawing/2014/main" id="{D80EC964-9D3F-4937-94FA-284B3AB3B5C4}"/>
            </a:ext>
          </a:extLst>
        </xdr:cNvPr>
        <xdr:cNvSpPr txBox="1"/>
      </xdr:nvSpPr>
      <xdr:spPr>
        <a:xfrm>
          <a:off x="143897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55534</xdr:rowOff>
    </xdr:from>
    <xdr:ext cx="405111" cy="259045"/>
    <xdr:sp macro="" textlink="">
      <xdr:nvSpPr>
        <xdr:cNvPr id="781" name="n_3mainValue【児童館】&#10;有形固定資産減価償却率">
          <a:extLst>
            <a:ext uri="{FF2B5EF4-FFF2-40B4-BE49-F238E27FC236}">
              <a16:creationId xmlns:a16="http://schemas.microsoft.com/office/drawing/2014/main" id="{332DC601-EFDD-4CEA-BBD5-219CFB5CF253}"/>
            </a:ext>
          </a:extLst>
        </xdr:cNvPr>
        <xdr:cNvSpPr txBox="1"/>
      </xdr:nvSpPr>
      <xdr:spPr>
        <a:xfrm>
          <a:off x="13500744" y="1480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21245</xdr:rowOff>
    </xdr:from>
    <xdr:ext cx="405111" cy="259045"/>
    <xdr:sp macro="" textlink="">
      <xdr:nvSpPr>
        <xdr:cNvPr id="782" name="n_4mainValue【児童館】&#10;有形固定資産減価償却率">
          <a:extLst>
            <a:ext uri="{FF2B5EF4-FFF2-40B4-BE49-F238E27FC236}">
              <a16:creationId xmlns:a16="http://schemas.microsoft.com/office/drawing/2014/main" id="{C0E13329-382A-422F-81DA-5C8A3811AA99}"/>
            </a:ext>
          </a:extLst>
        </xdr:cNvPr>
        <xdr:cNvSpPr txBox="1"/>
      </xdr:nvSpPr>
      <xdr:spPr>
        <a:xfrm>
          <a:off x="12611744" y="1476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2115FFC8-EA8E-4043-BE48-E2F3FBE4327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0116F16E-536E-4821-9629-F1A8D28EAA7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4B7F0625-AB01-4366-A76D-967E73EC8AF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53888256-BFE6-45EB-A397-596DEE72A50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38E02B75-171B-4294-8C24-4FAEFA2C12C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D12303D5-DB46-42B5-B6F4-07E0B416C0B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965BF0A4-2D5C-4D38-BAAF-266DCF714B4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86B0C5C6-6028-47F9-B870-09B55643CC5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0FED58D0-2598-45AE-A51E-57545A8E349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98C3BC22-226F-4F9C-B19E-9CDB4B328F2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98F22D61-E961-4544-9FCF-E96D667DACC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855D8745-8A97-401F-AFD4-D529B10F0DA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187E8DA3-4B44-4009-BF85-05248D5CB31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4CB38277-E5A4-4448-89BE-485E5AF1B5C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4FE5A6D6-F069-4C6C-8705-1CA9D6DAC28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74381FEE-B433-48E1-AE9A-EA42BED76EE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C601E813-FBFF-4C31-8399-075A384AE0F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B77C0B41-78DC-4C37-8250-C42B491668F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4ABF1078-9296-4F9D-92E0-60D34EB8E82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B1F0F134-09B8-4FEC-A704-6D7D9C4EF5E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2D9BC29A-34A1-497C-A152-B60AD307D1C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804" name="直線コネクタ 803">
          <a:extLst>
            <a:ext uri="{FF2B5EF4-FFF2-40B4-BE49-F238E27FC236}">
              <a16:creationId xmlns:a16="http://schemas.microsoft.com/office/drawing/2014/main" id="{5571DF5B-97C5-4A3F-9056-39C54A9BE39C}"/>
            </a:ext>
          </a:extLst>
        </xdr:cNvPr>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5" name="【児童館】&#10;一人当たり面積最小値テキスト">
          <a:extLst>
            <a:ext uri="{FF2B5EF4-FFF2-40B4-BE49-F238E27FC236}">
              <a16:creationId xmlns:a16="http://schemas.microsoft.com/office/drawing/2014/main" id="{892FCF2B-F8D0-4560-9909-1BCB0D180479}"/>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6" name="直線コネクタ 805">
          <a:extLst>
            <a:ext uri="{FF2B5EF4-FFF2-40B4-BE49-F238E27FC236}">
              <a16:creationId xmlns:a16="http://schemas.microsoft.com/office/drawing/2014/main" id="{ABD64618-A372-47FA-8BEE-48C607104CF6}"/>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07" name="【児童館】&#10;一人当たり面積最大値テキスト">
          <a:extLst>
            <a:ext uri="{FF2B5EF4-FFF2-40B4-BE49-F238E27FC236}">
              <a16:creationId xmlns:a16="http://schemas.microsoft.com/office/drawing/2014/main" id="{0D67D4B2-EABD-480F-A6D4-60FF14CC95A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08" name="直線コネクタ 807">
          <a:extLst>
            <a:ext uri="{FF2B5EF4-FFF2-40B4-BE49-F238E27FC236}">
              <a16:creationId xmlns:a16="http://schemas.microsoft.com/office/drawing/2014/main" id="{9E068245-C08E-4740-8E48-7E01CEF4C5BE}"/>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809" name="【児童館】&#10;一人当たり面積平均値テキスト">
          <a:extLst>
            <a:ext uri="{FF2B5EF4-FFF2-40B4-BE49-F238E27FC236}">
              <a16:creationId xmlns:a16="http://schemas.microsoft.com/office/drawing/2014/main" id="{7952DF62-62DC-4B9B-BA90-37A39E8360FF}"/>
            </a:ext>
          </a:extLst>
        </xdr:cNvPr>
        <xdr:cNvSpPr txBox="1"/>
      </xdr:nvSpPr>
      <xdr:spPr>
        <a:xfrm>
          <a:off x="22199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810" name="フローチャート: 判断 809">
          <a:extLst>
            <a:ext uri="{FF2B5EF4-FFF2-40B4-BE49-F238E27FC236}">
              <a16:creationId xmlns:a16="http://schemas.microsoft.com/office/drawing/2014/main" id="{C481EE7E-0DD5-421D-9AD9-2A596374AF8A}"/>
            </a:ext>
          </a:extLst>
        </xdr:cNvPr>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811" name="フローチャート: 判断 810">
          <a:extLst>
            <a:ext uri="{FF2B5EF4-FFF2-40B4-BE49-F238E27FC236}">
              <a16:creationId xmlns:a16="http://schemas.microsoft.com/office/drawing/2014/main" id="{8967B3BB-5035-4ADF-A7DB-F7EB77C28D91}"/>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812" name="フローチャート: 判断 811">
          <a:extLst>
            <a:ext uri="{FF2B5EF4-FFF2-40B4-BE49-F238E27FC236}">
              <a16:creationId xmlns:a16="http://schemas.microsoft.com/office/drawing/2014/main" id="{BCA4886E-81E2-4F19-BD79-AA5567CEA45A}"/>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813" name="フローチャート: 判断 812">
          <a:extLst>
            <a:ext uri="{FF2B5EF4-FFF2-40B4-BE49-F238E27FC236}">
              <a16:creationId xmlns:a16="http://schemas.microsoft.com/office/drawing/2014/main" id="{1EF5A3D2-FAFE-47A0-9BBC-33009FBC4CD3}"/>
            </a:ext>
          </a:extLst>
        </xdr:cNvPr>
        <xdr:cNvSpPr/>
      </xdr:nvSpPr>
      <xdr:spPr>
        <a:xfrm>
          <a:off x="19494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49022</xdr:rowOff>
    </xdr:from>
    <xdr:to>
      <xdr:col>98</xdr:col>
      <xdr:colOff>38100</xdr:colOff>
      <xdr:row>85</xdr:row>
      <xdr:rowOff>150622</xdr:rowOff>
    </xdr:to>
    <xdr:sp macro="" textlink="">
      <xdr:nvSpPr>
        <xdr:cNvPr id="814" name="フローチャート: 判断 813">
          <a:extLst>
            <a:ext uri="{FF2B5EF4-FFF2-40B4-BE49-F238E27FC236}">
              <a16:creationId xmlns:a16="http://schemas.microsoft.com/office/drawing/2014/main" id="{274C485C-A498-46B2-9657-9D04D5B66351}"/>
            </a:ext>
          </a:extLst>
        </xdr:cNvPr>
        <xdr:cNvSpPr/>
      </xdr:nvSpPr>
      <xdr:spPr>
        <a:xfrm>
          <a:off x="18605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FE18F78E-053E-459F-9A63-777B3596E58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7C30A58A-176D-4E90-BDFC-57FEBF0BCE2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A0290E4E-D2D0-4A2D-B6FF-07F7D01E572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9E73A51-5601-4FCF-A9AD-CF28B5D9623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DAC1C01-65E3-45B0-BB8A-FF585F08EC7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820" name="楕円 819">
          <a:extLst>
            <a:ext uri="{FF2B5EF4-FFF2-40B4-BE49-F238E27FC236}">
              <a16:creationId xmlns:a16="http://schemas.microsoft.com/office/drawing/2014/main" id="{8DD59F75-7492-40F6-A32C-A39F59805845}"/>
            </a:ext>
          </a:extLst>
        </xdr:cNvPr>
        <xdr:cNvSpPr/>
      </xdr:nvSpPr>
      <xdr:spPr>
        <a:xfrm>
          <a:off x="22110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32529</xdr:rowOff>
    </xdr:from>
    <xdr:ext cx="469744" cy="259045"/>
    <xdr:sp macro="" textlink="">
      <xdr:nvSpPr>
        <xdr:cNvPr id="821" name="【児童館】&#10;一人当たり面積該当値テキスト">
          <a:extLst>
            <a:ext uri="{FF2B5EF4-FFF2-40B4-BE49-F238E27FC236}">
              <a16:creationId xmlns:a16="http://schemas.microsoft.com/office/drawing/2014/main" id="{2942982E-AFDD-4F07-BCD4-AD31E411E8D8}"/>
            </a:ext>
          </a:extLst>
        </xdr:cNvPr>
        <xdr:cNvSpPr txBox="1"/>
      </xdr:nvSpPr>
      <xdr:spPr>
        <a:xfrm>
          <a:off x="22199600" y="146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117602</xdr:rowOff>
    </xdr:from>
    <xdr:to>
      <xdr:col>112</xdr:col>
      <xdr:colOff>38100</xdr:colOff>
      <xdr:row>86</xdr:row>
      <xdr:rowOff>47752</xdr:rowOff>
    </xdr:to>
    <xdr:sp macro="" textlink="">
      <xdr:nvSpPr>
        <xdr:cNvPr id="822" name="楕円 821">
          <a:extLst>
            <a:ext uri="{FF2B5EF4-FFF2-40B4-BE49-F238E27FC236}">
              <a16:creationId xmlns:a16="http://schemas.microsoft.com/office/drawing/2014/main" id="{F68B74DD-B002-493E-8A15-8CDB72831719}"/>
            </a:ext>
          </a:extLst>
        </xdr:cNvPr>
        <xdr:cNvSpPr/>
      </xdr:nvSpPr>
      <xdr:spPr>
        <a:xfrm>
          <a:off x="21272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168402</xdr:rowOff>
    </xdr:from>
    <xdr:to>
      <xdr:col>116</xdr:col>
      <xdr:colOff>63500</xdr:colOff>
      <xdr:row>85</xdr:row>
      <xdr:rowOff>168402</xdr:rowOff>
    </xdr:to>
    <xdr:cxnSp macro="">
      <xdr:nvCxnSpPr>
        <xdr:cNvPr id="823" name="直線コネクタ 822">
          <a:extLst>
            <a:ext uri="{FF2B5EF4-FFF2-40B4-BE49-F238E27FC236}">
              <a16:creationId xmlns:a16="http://schemas.microsoft.com/office/drawing/2014/main" id="{335E4328-E002-4DB6-9060-05730E73FC1E}"/>
            </a:ext>
          </a:extLst>
        </xdr:cNvPr>
        <xdr:cNvCxnSpPr/>
      </xdr:nvCxnSpPr>
      <xdr:spPr>
        <a:xfrm>
          <a:off x="21323300" y="1474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117602</xdr:rowOff>
    </xdr:from>
    <xdr:to>
      <xdr:col>107</xdr:col>
      <xdr:colOff>101600</xdr:colOff>
      <xdr:row>86</xdr:row>
      <xdr:rowOff>47752</xdr:rowOff>
    </xdr:to>
    <xdr:sp macro="" textlink="">
      <xdr:nvSpPr>
        <xdr:cNvPr id="824" name="楕円 823">
          <a:extLst>
            <a:ext uri="{FF2B5EF4-FFF2-40B4-BE49-F238E27FC236}">
              <a16:creationId xmlns:a16="http://schemas.microsoft.com/office/drawing/2014/main" id="{0312FB28-B2D6-4500-BCF1-BDF3F0EAA1EB}"/>
            </a:ext>
          </a:extLst>
        </xdr:cNvPr>
        <xdr:cNvSpPr/>
      </xdr:nvSpPr>
      <xdr:spPr>
        <a:xfrm>
          <a:off x="20383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168402</xdr:rowOff>
    </xdr:from>
    <xdr:to>
      <xdr:col>111</xdr:col>
      <xdr:colOff>177800</xdr:colOff>
      <xdr:row>85</xdr:row>
      <xdr:rowOff>168402</xdr:rowOff>
    </xdr:to>
    <xdr:cxnSp macro="">
      <xdr:nvCxnSpPr>
        <xdr:cNvPr id="825" name="直線コネクタ 824">
          <a:extLst>
            <a:ext uri="{FF2B5EF4-FFF2-40B4-BE49-F238E27FC236}">
              <a16:creationId xmlns:a16="http://schemas.microsoft.com/office/drawing/2014/main" id="{BF9628EB-3241-4A27-A61C-4B8A0C94D36E}"/>
            </a:ext>
          </a:extLst>
        </xdr:cNvPr>
        <xdr:cNvCxnSpPr/>
      </xdr:nvCxnSpPr>
      <xdr:spPr>
        <a:xfrm>
          <a:off x="20434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826" name="楕円 825">
          <a:extLst>
            <a:ext uri="{FF2B5EF4-FFF2-40B4-BE49-F238E27FC236}">
              <a16:creationId xmlns:a16="http://schemas.microsoft.com/office/drawing/2014/main" id="{2EDA4F62-1237-4C7C-A836-3A3770815643}"/>
            </a:ext>
          </a:extLst>
        </xdr:cNvPr>
        <xdr:cNvSpPr/>
      </xdr:nvSpPr>
      <xdr:spPr>
        <a:xfrm>
          <a:off x="19494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168402</xdr:rowOff>
    </xdr:from>
    <xdr:to>
      <xdr:col>107</xdr:col>
      <xdr:colOff>50800</xdr:colOff>
      <xdr:row>86</xdr:row>
      <xdr:rowOff>1524</xdr:rowOff>
    </xdr:to>
    <xdr:cxnSp macro="">
      <xdr:nvCxnSpPr>
        <xdr:cNvPr id="827" name="直線コネクタ 826">
          <a:extLst>
            <a:ext uri="{FF2B5EF4-FFF2-40B4-BE49-F238E27FC236}">
              <a16:creationId xmlns:a16="http://schemas.microsoft.com/office/drawing/2014/main" id="{C0CBCBB1-4E8D-466B-B367-EC82618494BE}"/>
            </a:ext>
          </a:extLst>
        </xdr:cNvPr>
        <xdr:cNvCxnSpPr/>
      </xdr:nvCxnSpPr>
      <xdr:spPr>
        <a:xfrm flipV="1">
          <a:off x="19545300" y="147416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122174</xdr:rowOff>
    </xdr:from>
    <xdr:to>
      <xdr:col>98</xdr:col>
      <xdr:colOff>38100</xdr:colOff>
      <xdr:row>86</xdr:row>
      <xdr:rowOff>52324</xdr:rowOff>
    </xdr:to>
    <xdr:sp macro="" textlink="">
      <xdr:nvSpPr>
        <xdr:cNvPr id="828" name="楕円 827">
          <a:extLst>
            <a:ext uri="{FF2B5EF4-FFF2-40B4-BE49-F238E27FC236}">
              <a16:creationId xmlns:a16="http://schemas.microsoft.com/office/drawing/2014/main" id="{1E6CDA46-B942-4345-9B5C-9025B9715049}"/>
            </a:ext>
          </a:extLst>
        </xdr:cNvPr>
        <xdr:cNvSpPr/>
      </xdr:nvSpPr>
      <xdr:spPr>
        <a:xfrm>
          <a:off x="18605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xdr:rowOff>
    </xdr:from>
    <xdr:to>
      <xdr:col>102</xdr:col>
      <xdr:colOff>114300</xdr:colOff>
      <xdr:row>86</xdr:row>
      <xdr:rowOff>1524</xdr:rowOff>
    </xdr:to>
    <xdr:cxnSp macro="">
      <xdr:nvCxnSpPr>
        <xdr:cNvPr id="829" name="直線コネクタ 828">
          <a:extLst>
            <a:ext uri="{FF2B5EF4-FFF2-40B4-BE49-F238E27FC236}">
              <a16:creationId xmlns:a16="http://schemas.microsoft.com/office/drawing/2014/main" id="{3B1B1125-58C5-4354-BDD5-B69E799DCF16}"/>
            </a:ext>
          </a:extLst>
        </xdr:cNvPr>
        <xdr:cNvCxnSpPr/>
      </xdr:nvCxnSpPr>
      <xdr:spPr>
        <a:xfrm>
          <a:off x="18656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830" name="n_1aveValue【児童館】&#10;一人当たり面積">
          <a:extLst>
            <a:ext uri="{FF2B5EF4-FFF2-40B4-BE49-F238E27FC236}">
              <a16:creationId xmlns:a16="http://schemas.microsoft.com/office/drawing/2014/main" id="{325B9514-6B5E-422A-9F12-985B2212AF04}"/>
            </a:ext>
          </a:extLst>
        </xdr:cNvPr>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831" name="n_2aveValue【児童館】&#10;一人当たり面積">
          <a:extLst>
            <a:ext uri="{FF2B5EF4-FFF2-40B4-BE49-F238E27FC236}">
              <a16:creationId xmlns:a16="http://schemas.microsoft.com/office/drawing/2014/main" id="{B7CDD370-E1B6-476A-9329-6C25BD5832A8}"/>
            </a:ext>
          </a:extLst>
        </xdr:cNvPr>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832" name="n_3aveValue【児童館】&#10;一人当たり面積">
          <a:extLst>
            <a:ext uri="{FF2B5EF4-FFF2-40B4-BE49-F238E27FC236}">
              <a16:creationId xmlns:a16="http://schemas.microsoft.com/office/drawing/2014/main" id="{DD87E3F4-572A-4E97-9167-0DDE731BC6B1}"/>
            </a:ext>
          </a:extLst>
        </xdr:cNvPr>
        <xdr:cNvSpPr txBox="1"/>
      </xdr:nvSpPr>
      <xdr:spPr>
        <a:xfrm>
          <a:off x="19310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167149</xdr:rowOff>
    </xdr:from>
    <xdr:ext cx="469744" cy="259045"/>
    <xdr:sp macro="" textlink="">
      <xdr:nvSpPr>
        <xdr:cNvPr id="833" name="n_4aveValue【児童館】&#10;一人当たり面積">
          <a:extLst>
            <a:ext uri="{FF2B5EF4-FFF2-40B4-BE49-F238E27FC236}">
              <a16:creationId xmlns:a16="http://schemas.microsoft.com/office/drawing/2014/main" id="{8C37704B-FD34-4125-A8BB-83C15D2792DD}"/>
            </a:ext>
          </a:extLst>
        </xdr:cNvPr>
        <xdr:cNvSpPr txBox="1"/>
      </xdr:nvSpPr>
      <xdr:spPr>
        <a:xfrm>
          <a:off x="18421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38879</xdr:rowOff>
    </xdr:from>
    <xdr:ext cx="469744" cy="259045"/>
    <xdr:sp macro="" textlink="">
      <xdr:nvSpPr>
        <xdr:cNvPr id="834" name="n_1mainValue【児童館】&#10;一人当たり面積">
          <a:extLst>
            <a:ext uri="{FF2B5EF4-FFF2-40B4-BE49-F238E27FC236}">
              <a16:creationId xmlns:a16="http://schemas.microsoft.com/office/drawing/2014/main" id="{AF9DF154-9091-41D4-9005-3F7F9FC90360}"/>
            </a:ext>
          </a:extLst>
        </xdr:cNvPr>
        <xdr:cNvSpPr txBox="1"/>
      </xdr:nvSpPr>
      <xdr:spPr>
        <a:xfrm>
          <a:off x="21075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835" name="n_2mainValue【児童館】&#10;一人当たり面積">
          <a:extLst>
            <a:ext uri="{FF2B5EF4-FFF2-40B4-BE49-F238E27FC236}">
              <a16:creationId xmlns:a16="http://schemas.microsoft.com/office/drawing/2014/main" id="{4A31E0C1-8C45-4742-86F4-22AF33D8D04D}"/>
            </a:ext>
          </a:extLst>
        </xdr:cNvPr>
        <xdr:cNvSpPr txBox="1"/>
      </xdr:nvSpPr>
      <xdr:spPr>
        <a:xfrm>
          <a:off x="20199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836" name="n_3mainValue【児童館】&#10;一人当たり面積">
          <a:extLst>
            <a:ext uri="{FF2B5EF4-FFF2-40B4-BE49-F238E27FC236}">
              <a16:creationId xmlns:a16="http://schemas.microsoft.com/office/drawing/2014/main" id="{D0E871F1-99B9-47B6-A278-DF0B3F1B110F}"/>
            </a:ext>
          </a:extLst>
        </xdr:cNvPr>
        <xdr:cNvSpPr txBox="1"/>
      </xdr:nvSpPr>
      <xdr:spPr>
        <a:xfrm>
          <a:off x="19310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43451</xdr:rowOff>
    </xdr:from>
    <xdr:ext cx="469744" cy="259045"/>
    <xdr:sp macro="" textlink="">
      <xdr:nvSpPr>
        <xdr:cNvPr id="837" name="n_4mainValue【児童館】&#10;一人当たり面積">
          <a:extLst>
            <a:ext uri="{FF2B5EF4-FFF2-40B4-BE49-F238E27FC236}">
              <a16:creationId xmlns:a16="http://schemas.microsoft.com/office/drawing/2014/main" id="{8F9FBEC5-3E67-4D9C-9DD9-98816AC3004D}"/>
            </a:ext>
          </a:extLst>
        </xdr:cNvPr>
        <xdr:cNvSpPr txBox="1"/>
      </xdr:nvSpPr>
      <xdr:spPr>
        <a:xfrm>
          <a:off x="18421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C3E76543-CEE2-43EC-9FD4-C33DFC44423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D496F73F-CD7B-4C78-9EA4-A1EA0240C11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4E7C0C64-848A-4A81-9C58-8FAB199BF6A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3D867DA7-04F8-4A3B-8FD3-0AC5EF29344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BD293441-1B56-4CF7-9C89-D6587310A9E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4294EA3F-5B35-4BE7-BDC0-7A4D4FA2D16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4BFE818C-521B-4D6E-B175-A982753C8CF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4DCA4194-DB39-47DE-9E4C-6398B57749CB}"/>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6" name="正方形/長方形 845">
          <a:extLst>
            <a:ext uri="{FF2B5EF4-FFF2-40B4-BE49-F238E27FC236}">
              <a16:creationId xmlns:a16="http://schemas.microsoft.com/office/drawing/2014/main" id="{6DCD07FF-7C17-4A26-9F56-CF389FACACA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7" name="正方形/長方形 846">
          <a:extLst>
            <a:ext uri="{FF2B5EF4-FFF2-40B4-BE49-F238E27FC236}">
              <a16:creationId xmlns:a16="http://schemas.microsoft.com/office/drawing/2014/main" id="{C9061E9F-A18C-4816-A24F-881F05B0275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8" name="正方形/長方形 847">
          <a:extLst>
            <a:ext uri="{FF2B5EF4-FFF2-40B4-BE49-F238E27FC236}">
              <a16:creationId xmlns:a16="http://schemas.microsoft.com/office/drawing/2014/main" id="{FFC324B4-B1F9-4F60-8F75-57956446E14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9" name="正方形/長方形 848">
          <a:extLst>
            <a:ext uri="{FF2B5EF4-FFF2-40B4-BE49-F238E27FC236}">
              <a16:creationId xmlns:a16="http://schemas.microsoft.com/office/drawing/2014/main" id="{D9C362AA-A54C-431A-ABD5-543E486851E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0" name="正方形/長方形 849">
          <a:extLst>
            <a:ext uri="{FF2B5EF4-FFF2-40B4-BE49-F238E27FC236}">
              <a16:creationId xmlns:a16="http://schemas.microsoft.com/office/drawing/2014/main" id="{50F53458-4026-4A85-90F0-E340172D06C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1" name="正方形/長方形 850">
          <a:extLst>
            <a:ext uri="{FF2B5EF4-FFF2-40B4-BE49-F238E27FC236}">
              <a16:creationId xmlns:a16="http://schemas.microsoft.com/office/drawing/2014/main" id="{DA92D6EB-7A9A-4341-B218-C13041E2DD5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2" name="正方形/長方形 851">
          <a:extLst>
            <a:ext uri="{FF2B5EF4-FFF2-40B4-BE49-F238E27FC236}">
              <a16:creationId xmlns:a16="http://schemas.microsoft.com/office/drawing/2014/main" id="{0A0E7F41-7DCE-429C-B637-ADBA93BFC09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3" name="正方形/長方形 852">
          <a:extLst>
            <a:ext uri="{FF2B5EF4-FFF2-40B4-BE49-F238E27FC236}">
              <a16:creationId xmlns:a16="http://schemas.microsoft.com/office/drawing/2014/main" id="{C73A1E54-C658-4BD6-B4A3-0FEBDF2D0D03}"/>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BA9E45BF-AED0-4CE7-9B6D-86546493EC5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E78A3555-4E4F-4233-8CA7-943EEC2B9A8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3282051B-5BCE-45DF-B6CB-F75E573D8F9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類似団体と比較して、有形固定資産減価償却率が高い水準にある。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幼稚園・保育所、児童館については、建築後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年以上経過し老朽化が進み、有形固定資産減価償却率が上昇している。引き続き子育て世帯のニーズに対応しながら、施設の集約等について検討を進める。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 学校施設については、建築後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年以上経過している施設が約半数以上を占めている。引き続き、学校施設長寿命化計画に基づく計画的な施設の点検・修繕により、不具合を未然に防止するとともに、適切な維持管理を行っていく。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公営住宅については、一人当たり面積が類似団体平均、全国平均に比べて高い数値となっている。引き続き、公共施設等総合管理計画に基づく保有総量の縮減を進める。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80F0075-F9A0-46B9-B34E-6B9CCC89879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557D153-47EB-4DA7-B12A-A3441A93445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94F360-C12C-4E15-8575-A11E21A4AE7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E87300A-F609-4AC0-AF99-4DC79FE56EB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1ECE802-4742-425E-873D-B0EF73E0157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A92DF89-8B48-492F-BB42-B923FD9C29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AEB72E9-ACC2-4B7B-AAEB-95EDB48A516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1403FB-DC6B-40F6-B4AB-FE3BC12950B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C3FC7BB-F028-4EF0-98CD-84EA09CA4FA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159544-5855-411D-B4ED-BA1E5F3A5CE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48,854
48,330
92.13
25,409,549
24,410,445
786,316
13,630,959
21,073,917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581C6C7-CE97-49B8-BFDB-D1249F9EA14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F113764-C848-4138-98C4-6C2A972ED6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CF7B2F0-6CB2-4580-A026-9B12CA83E00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7BC8F50-A9A8-4589-BDDC-22A88BC6695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0C19CC-697A-43CD-AD57-2A9C7A91801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5B52997-FB2D-4DDB-8BA5-7B921EDC7D6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12912D9-8067-4836-97F6-A58432C4DE8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9DBA20C-0F4E-4542-B90D-2207A013B1F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6F68A07-7EC8-4692-8A8C-D8675EF296D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B89A31D-AA11-4DDA-BBB5-7684C90878A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A110AD-83B5-4EE3-BBA6-19AF775A1DD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F222BB6-AC4D-4EBD-9B22-931A6DB6D85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3FBDE49-0244-45E8-9C89-CB4824E290A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4790498-5162-4191-98BD-B906FF1E3F0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C6D1F45-30B3-485B-B61E-D03FC31FC57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72BDE00-0905-4380-B7EA-ACE883B00BA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BF22995-243D-4955-BD9C-D9CA7131B95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6F43E35-EC00-4846-B6BC-91E4DB8D7B2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8DE0D8-CECF-4214-849F-7873993A985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7B5152E-AF9F-4B4C-87D2-4FCEA3825DC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D9FD99E-C9E1-42FC-A00C-A4357A6D9DF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7E568EF-2B38-4B04-A0AF-B29E6D6D3C3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3438422-CEF1-4E05-86DB-63B2B1C7844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E994BD3-CDEF-4780-87F2-25CB3CC574C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EAC1268-FCBC-4447-A24F-59E1FF375E7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7FB4A95-3D0A-43FE-903D-6680C71B8FE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1FEDA70-F99E-41A2-B833-4E29DD55428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ADF8A83-FC18-4E34-901A-2C7E16F4B8A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509D100-933C-45BC-893D-B3B89F2890D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C4A3D62-80A1-445F-8E2B-BCE82073B37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A78FF30-E965-4266-8501-082B2AE0F62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1697BD0-917E-4313-BF8D-A476EAACE29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0BD0C75-6FD0-4DB6-908C-8E85E81F10D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D074C17-BD9B-456F-B6C8-51F57006CE6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E5CEEE9-44C9-4C92-8D6D-245547D943E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AA6AA95-A204-44B4-9553-22EFD965B59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B2DA610-D0AC-4EFF-800A-27D69E891F0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6974730-4ACE-45AC-B4FD-D031C08948D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8FA305D-23E1-4B2C-B040-AA130E7796B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409E5C2-7CD4-421E-AEF9-6567DDA2B14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C72161F-9872-49CA-B06D-19FE319A578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68BA3EE2-8C41-4642-9F19-9DE25A5ACC59}"/>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A4D8A9F-100D-4345-BCD6-732F5F7B758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E5803847-BCC4-497F-A7CD-CDDB15B7D3D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559B3741-25AE-4889-A3FE-FA6C8144A9B8}"/>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AD9BDB4-F583-4612-AC6C-732482F7ED0F}"/>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6E5C3213-5FCE-481E-908B-8BD556F0D3C8}"/>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E647D8E4-EEBB-4567-8777-05019219E101}"/>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F75F3708-5069-4439-9645-194C51A01108}"/>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DE064CA0-1F05-4923-ADC4-771FA23CBE16}"/>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65B2C37B-B07B-407C-A31E-32A3B0652C36}"/>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D8B44674-2FB3-4333-B6D6-A8C5F4310CB8}"/>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AF83B153-5B9E-4194-9F10-1CD6F315498C}"/>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34DE3C7E-0380-4EC4-803C-361F4369420B}"/>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7FA1DEB2-BBD0-494D-BC34-B3ACFA39F57A}"/>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D118A9C-62C7-4734-8946-0244F14B619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C764D86-EA46-42A7-B249-232C354BBCE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D3791AE-7867-4CC7-B760-9B98573CE36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095E327-291F-465E-BF21-F8786CA1D3A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E142EFD-B983-4E15-A8A5-14585565A67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15240</xdr:rowOff>
    </xdr:from>
    <xdr:to>
      <xdr:col>24</xdr:col>
      <xdr:colOff>114300</xdr:colOff>
      <xdr:row>39</xdr:row>
      <xdr:rowOff>116840</xdr:rowOff>
    </xdr:to>
    <xdr:sp macro="" textlink="">
      <xdr:nvSpPr>
        <xdr:cNvPr id="72" name="楕円 71">
          <a:extLst>
            <a:ext uri="{FF2B5EF4-FFF2-40B4-BE49-F238E27FC236}">
              <a16:creationId xmlns:a16="http://schemas.microsoft.com/office/drawing/2014/main" id="{C8B032E7-F673-4062-A0A6-CF07F797043E}"/>
            </a:ext>
          </a:extLst>
        </xdr:cNvPr>
        <xdr:cNvSpPr/>
      </xdr:nvSpPr>
      <xdr:spPr>
        <a:xfrm>
          <a:off x="4584700" y="67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165117</xdr:rowOff>
    </xdr:from>
    <xdr:ext cx="405111" cy="259045"/>
    <xdr:sp macro="" textlink="">
      <xdr:nvSpPr>
        <xdr:cNvPr id="73" name="【図書館】&#10;有形固定資産減価償却率該当値テキスト">
          <a:extLst>
            <a:ext uri="{FF2B5EF4-FFF2-40B4-BE49-F238E27FC236}">
              <a16:creationId xmlns:a16="http://schemas.microsoft.com/office/drawing/2014/main" id="{1F7E4272-244E-4263-9B0D-B771F06AC0E2}"/>
            </a:ext>
          </a:extLst>
        </xdr:cNvPr>
        <xdr:cNvSpPr txBox="1"/>
      </xdr:nvSpPr>
      <xdr:spPr>
        <a:xfrm>
          <a:off x="4673600" y="668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156210</xdr:rowOff>
    </xdr:from>
    <xdr:to>
      <xdr:col>20</xdr:col>
      <xdr:colOff>38100</xdr:colOff>
      <xdr:row>39</xdr:row>
      <xdr:rowOff>86360</xdr:rowOff>
    </xdr:to>
    <xdr:sp macro="" textlink="">
      <xdr:nvSpPr>
        <xdr:cNvPr id="74" name="楕円 73">
          <a:extLst>
            <a:ext uri="{FF2B5EF4-FFF2-40B4-BE49-F238E27FC236}">
              <a16:creationId xmlns:a16="http://schemas.microsoft.com/office/drawing/2014/main" id="{94735283-EEA1-4576-AAF4-143411F008A4}"/>
            </a:ext>
          </a:extLst>
        </xdr:cNvPr>
        <xdr:cNvSpPr/>
      </xdr:nvSpPr>
      <xdr:spPr>
        <a:xfrm>
          <a:off x="37465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35560</xdr:rowOff>
    </xdr:from>
    <xdr:to>
      <xdr:col>24</xdr:col>
      <xdr:colOff>63500</xdr:colOff>
      <xdr:row>39</xdr:row>
      <xdr:rowOff>66040</xdr:rowOff>
    </xdr:to>
    <xdr:cxnSp macro="">
      <xdr:nvCxnSpPr>
        <xdr:cNvPr id="75" name="直線コネクタ 74">
          <a:extLst>
            <a:ext uri="{FF2B5EF4-FFF2-40B4-BE49-F238E27FC236}">
              <a16:creationId xmlns:a16="http://schemas.microsoft.com/office/drawing/2014/main" id="{6BFDEA2F-8902-4174-A87D-40247FC6C27C}"/>
            </a:ext>
          </a:extLst>
        </xdr:cNvPr>
        <xdr:cNvCxnSpPr/>
      </xdr:nvCxnSpPr>
      <xdr:spPr>
        <a:xfrm>
          <a:off x="3797300" y="67221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124460</xdr:rowOff>
    </xdr:from>
    <xdr:to>
      <xdr:col>15</xdr:col>
      <xdr:colOff>101600</xdr:colOff>
      <xdr:row>39</xdr:row>
      <xdr:rowOff>54610</xdr:rowOff>
    </xdr:to>
    <xdr:sp macro="" textlink="">
      <xdr:nvSpPr>
        <xdr:cNvPr id="76" name="楕円 75">
          <a:extLst>
            <a:ext uri="{FF2B5EF4-FFF2-40B4-BE49-F238E27FC236}">
              <a16:creationId xmlns:a16="http://schemas.microsoft.com/office/drawing/2014/main" id="{01DA247B-C242-4EC5-9AD3-98B011AA721F}"/>
            </a:ext>
          </a:extLst>
        </xdr:cNvPr>
        <xdr:cNvSpPr/>
      </xdr:nvSpPr>
      <xdr:spPr>
        <a:xfrm>
          <a:off x="2857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3810</xdr:rowOff>
    </xdr:from>
    <xdr:to>
      <xdr:col>19</xdr:col>
      <xdr:colOff>177800</xdr:colOff>
      <xdr:row>39</xdr:row>
      <xdr:rowOff>35560</xdr:rowOff>
    </xdr:to>
    <xdr:cxnSp macro="">
      <xdr:nvCxnSpPr>
        <xdr:cNvPr id="77" name="直線コネクタ 76">
          <a:extLst>
            <a:ext uri="{FF2B5EF4-FFF2-40B4-BE49-F238E27FC236}">
              <a16:creationId xmlns:a16="http://schemas.microsoft.com/office/drawing/2014/main" id="{03CD102A-DC90-47E8-8E79-2C45226EFCCE}"/>
            </a:ext>
          </a:extLst>
        </xdr:cNvPr>
        <xdr:cNvCxnSpPr/>
      </xdr:nvCxnSpPr>
      <xdr:spPr>
        <a:xfrm>
          <a:off x="2908300" y="669036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93980</xdr:rowOff>
    </xdr:from>
    <xdr:to>
      <xdr:col>10</xdr:col>
      <xdr:colOff>165100</xdr:colOff>
      <xdr:row>39</xdr:row>
      <xdr:rowOff>24130</xdr:rowOff>
    </xdr:to>
    <xdr:sp macro="" textlink="">
      <xdr:nvSpPr>
        <xdr:cNvPr id="78" name="楕円 77">
          <a:extLst>
            <a:ext uri="{FF2B5EF4-FFF2-40B4-BE49-F238E27FC236}">
              <a16:creationId xmlns:a16="http://schemas.microsoft.com/office/drawing/2014/main" id="{842668B3-62EA-4172-846E-C0BF11C9E235}"/>
            </a:ext>
          </a:extLst>
        </xdr:cNvPr>
        <xdr:cNvSpPr/>
      </xdr:nvSpPr>
      <xdr:spPr>
        <a:xfrm>
          <a:off x="196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144780</xdr:rowOff>
    </xdr:from>
    <xdr:to>
      <xdr:col>15</xdr:col>
      <xdr:colOff>50800</xdr:colOff>
      <xdr:row>39</xdr:row>
      <xdr:rowOff>3810</xdr:rowOff>
    </xdr:to>
    <xdr:cxnSp macro="">
      <xdr:nvCxnSpPr>
        <xdr:cNvPr id="79" name="直線コネクタ 78">
          <a:extLst>
            <a:ext uri="{FF2B5EF4-FFF2-40B4-BE49-F238E27FC236}">
              <a16:creationId xmlns:a16="http://schemas.microsoft.com/office/drawing/2014/main" id="{926EC967-8A4A-4E14-AA34-C97F604F208F}"/>
            </a:ext>
          </a:extLst>
        </xdr:cNvPr>
        <xdr:cNvCxnSpPr/>
      </xdr:nvCxnSpPr>
      <xdr:spPr>
        <a:xfrm>
          <a:off x="2019300" y="6659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68580</xdr:rowOff>
    </xdr:from>
    <xdr:to>
      <xdr:col>6</xdr:col>
      <xdr:colOff>38100</xdr:colOff>
      <xdr:row>38</xdr:row>
      <xdr:rowOff>170180</xdr:rowOff>
    </xdr:to>
    <xdr:sp macro="" textlink="">
      <xdr:nvSpPr>
        <xdr:cNvPr id="80" name="楕円 79">
          <a:extLst>
            <a:ext uri="{FF2B5EF4-FFF2-40B4-BE49-F238E27FC236}">
              <a16:creationId xmlns:a16="http://schemas.microsoft.com/office/drawing/2014/main" id="{12D06AAB-8AB1-49AC-8B56-D5BC61A191D8}"/>
            </a:ext>
          </a:extLst>
        </xdr:cNvPr>
        <xdr:cNvSpPr/>
      </xdr:nvSpPr>
      <xdr:spPr>
        <a:xfrm>
          <a:off x="1079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119380</xdr:rowOff>
    </xdr:from>
    <xdr:to>
      <xdr:col>10</xdr:col>
      <xdr:colOff>114300</xdr:colOff>
      <xdr:row>38</xdr:row>
      <xdr:rowOff>144780</xdr:rowOff>
    </xdr:to>
    <xdr:cxnSp macro="">
      <xdr:nvCxnSpPr>
        <xdr:cNvPr id="81" name="直線コネクタ 80">
          <a:extLst>
            <a:ext uri="{FF2B5EF4-FFF2-40B4-BE49-F238E27FC236}">
              <a16:creationId xmlns:a16="http://schemas.microsoft.com/office/drawing/2014/main" id="{EFEBD72F-622F-42E0-9ABE-6615FE8F7216}"/>
            </a:ext>
          </a:extLst>
        </xdr:cNvPr>
        <xdr:cNvCxnSpPr/>
      </xdr:nvCxnSpPr>
      <xdr:spPr>
        <a:xfrm>
          <a:off x="1130300" y="66344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04816C44-124F-44A0-91B5-4602425040D3}"/>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B9A70E5C-E945-4CFA-848E-F69E63713C46}"/>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D5576EA0-ADDB-4DF5-995E-90304A93AD14}"/>
            </a:ext>
          </a:extLst>
        </xdr:cNvPr>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85" name="n_4aveValue【図書館】&#10;有形固定資産減価償却率">
          <a:extLst>
            <a:ext uri="{FF2B5EF4-FFF2-40B4-BE49-F238E27FC236}">
              <a16:creationId xmlns:a16="http://schemas.microsoft.com/office/drawing/2014/main" id="{B498AE5B-E6E0-4E27-BF36-C38EC52C0AAC}"/>
            </a:ext>
          </a:extLst>
        </xdr:cNvPr>
        <xdr:cNvSpPr txBox="1"/>
      </xdr:nvSpPr>
      <xdr:spPr>
        <a:xfrm>
          <a:off x="927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77487</xdr:rowOff>
    </xdr:from>
    <xdr:ext cx="405111" cy="259045"/>
    <xdr:sp macro="" textlink="">
      <xdr:nvSpPr>
        <xdr:cNvPr id="86" name="n_1mainValue【図書館】&#10;有形固定資産減価償却率">
          <a:extLst>
            <a:ext uri="{FF2B5EF4-FFF2-40B4-BE49-F238E27FC236}">
              <a16:creationId xmlns:a16="http://schemas.microsoft.com/office/drawing/2014/main" id="{8207D93C-B4A0-4D85-AE1A-E92C1D6AF7A9}"/>
            </a:ext>
          </a:extLst>
        </xdr:cNvPr>
        <xdr:cNvSpPr txBox="1"/>
      </xdr:nvSpPr>
      <xdr:spPr>
        <a:xfrm>
          <a:off x="35820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45737</xdr:rowOff>
    </xdr:from>
    <xdr:ext cx="405111" cy="259045"/>
    <xdr:sp macro="" textlink="">
      <xdr:nvSpPr>
        <xdr:cNvPr id="87" name="n_2mainValue【図書館】&#10;有形固定資産減価償却率">
          <a:extLst>
            <a:ext uri="{FF2B5EF4-FFF2-40B4-BE49-F238E27FC236}">
              <a16:creationId xmlns:a16="http://schemas.microsoft.com/office/drawing/2014/main" id="{B080C397-0B27-4300-A838-C45BDEBEEC83}"/>
            </a:ext>
          </a:extLst>
        </xdr:cNvPr>
        <xdr:cNvSpPr txBox="1"/>
      </xdr:nvSpPr>
      <xdr:spPr>
        <a:xfrm>
          <a:off x="2705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15257</xdr:rowOff>
    </xdr:from>
    <xdr:ext cx="405111" cy="259045"/>
    <xdr:sp macro="" textlink="">
      <xdr:nvSpPr>
        <xdr:cNvPr id="88" name="n_3mainValue【図書館】&#10;有形固定資産減価償却率">
          <a:extLst>
            <a:ext uri="{FF2B5EF4-FFF2-40B4-BE49-F238E27FC236}">
              <a16:creationId xmlns:a16="http://schemas.microsoft.com/office/drawing/2014/main" id="{CF022240-2BBD-44E7-A818-6B698928782C}"/>
            </a:ext>
          </a:extLst>
        </xdr:cNvPr>
        <xdr:cNvSpPr txBox="1"/>
      </xdr:nvSpPr>
      <xdr:spPr>
        <a:xfrm>
          <a:off x="1816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161307</xdr:rowOff>
    </xdr:from>
    <xdr:ext cx="405111" cy="259045"/>
    <xdr:sp macro="" textlink="">
      <xdr:nvSpPr>
        <xdr:cNvPr id="89" name="n_4mainValue【図書館】&#10;有形固定資産減価償却率">
          <a:extLst>
            <a:ext uri="{FF2B5EF4-FFF2-40B4-BE49-F238E27FC236}">
              <a16:creationId xmlns:a16="http://schemas.microsoft.com/office/drawing/2014/main" id="{5A24CF3D-7870-4889-997F-8E5032F162A7}"/>
            </a:ext>
          </a:extLst>
        </xdr:cNvPr>
        <xdr:cNvSpPr txBox="1"/>
      </xdr:nvSpPr>
      <xdr:spPr>
        <a:xfrm>
          <a:off x="927744" y="667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D38420D9-51EE-46B0-83A5-58E0894485E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496E3DD3-1B1D-40FC-A780-458B284E53C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DDCACC48-BDC0-41A4-A8D8-A6118D526DF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8641CC6E-F109-4119-AB72-7FBF7B353FF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6E756EEB-E412-4244-ABFE-8DA84F9DD64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33499BA4-0705-46BA-9AFD-77179F553C8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816F96A3-1665-4C85-98A2-DF459C218FB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885A703B-132C-4883-8082-ADF13E1F4FF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B61ACE7A-4CDD-44AD-A644-5C15B37CFC9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BC75D1EF-8D28-4623-A03C-6EC850AB7DC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4D620402-1D0B-4D9A-98D4-716AE7FE7A4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15A57AAF-3915-4DA5-A431-0567FF9519D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FC364AE3-FF91-40D9-871F-88409377B21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CB1AE0ED-7356-42B6-9174-34E64B30791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558FE559-7F7A-40D9-8C45-63566BC8928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E2535AC1-D68C-4C7B-9DD7-6F5BDD3DA02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DDDF3824-310E-4485-9D88-A93EF310877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BF650DBB-7B33-4F16-98E4-291E643413AF}"/>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47F868CF-4535-41DB-AB98-099F3452C02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44E0CF-2D1A-4DEF-A027-784886D8316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E76BCF3-A0E5-4E4E-9896-07BEE95F8C2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B913BDA-898B-4FC3-87F7-83E2DFA3A5D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1C6A50E-D7F1-44D2-9C9D-ECB1D664C27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1D41D9C5-EEF5-4A63-969F-3CED3D7D827B}"/>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1E461896-5625-4C83-93BE-079A541C4E41}"/>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AB97D192-D2D0-4EEB-AD44-4E1B1F4BAF94}"/>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580C5264-53B4-4243-A3A7-9ABFC4342D39}"/>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AA1B45C2-CCED-4889-B4FF-79D739E58E25}"/>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0FE79228-3E32-45DD-A25A-9DE54791257B}"/>
            </a:ext>
          </a:extLst>
        </xdr:cNvPr>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E0B9EA5D-39EB-43F3-9CEB-03A3C595FF60}"/>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1769B04B-EBC0-486E-9D47-CC7FCE34D8AD}"/>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8E88C38E-C819-49A1-A4F1-FA21DACBC064}"/>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9672427B-45F0-4E12-8264-624484D9C8A5}"/>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135890</xdr:rowOff>
    </xdr:from>
    <xdr:to>
      <xdr:col>36</xdr:col>
      <xdr:colOff>165100</xdr:colOff>
      <xdr:row>40</xdr:row>
      <xdr:rowOff>66040</xdr:rowOff>
    </xdr:to>
    <xdr:sp macro="" textlink="">
      <xdr:nvSpPr>
        <xdr:cNvPr id="123" name="フローチャート: 判断 122">
          <a:extLst>
            <a:ext uri="{FF2B5EF4-FFF2-40B4-BE49-F238E27FC236}">
              <a16:creationId xmlns:a16="http://schemas.microsoft.com/office/drawing/2014/main" id="{A192ABFC-35FD-4B97-B721-C23661DABE9A}"/>
            </a:ext>
          </a:extLst>
        </xdr:cNvPr>
        <xdr:cNvSpPr/>
      </xdr:nvSpPr>
      <xdr:spPr>
        <a:xfrm>
          <a:off x="6921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E19558F-67E3-4B0A-8429-65847E0D6FF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5855D86-371D-4B8B-B3CD-A560FCE80E7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500C645-D86A-4192-93ED-D99602BB281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826A2BB-EAB7-4165-8D96-8D0C5DB7390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34BBAB9-BA83-41FA-8598-91DE9E957E4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29" name="楕円 128">
          <a:extLst>
            <a:ext uri="{FF2B5EF4-FFF2-40B4-BE49-F238E27FC236}">
              <a16:creationId xmlns:a16="http://schemas.microsoft.com/office/drawing/2014/main" id="{53911172-3A7A-44FE-BAC2-0245EC5719BE}"/>
            </a:ext>
          </a:extLst>
        </xdr:cNvPr>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16527</xdr:rowOff>
    </xdr:from>
    <xdr:ext cx="469744" cy="259045"/>
    <xdr:sp macro="" textlink="">
      <xdr:nvSpPr>
        <xdr:cNvPr id="130" name="【図書館】&#10;一人当たり面積該当値テキスト">
          <a:extLst>
            <a:ext uri="{FF2B5EF4-FFF2-40B4-BE49-F238E27FC236}">
              <a16:creationId xmlns:a16="http://schemas.microsoft.com/office/drawing/2014/main" id="{73AE8DAC-9353-47E4-835E-998268B1A01F}"/>
            </a:ext>
          </a:extLst>
        </xdr:cNvPr>
        <xdr:cNvSpPr txBox="1"/>
      </xdr:nvSpPr>
      <xdr:spPr>
        <a:xfrm>
          <a:off x="105156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1" name="楕円 130">
          <a:extLst>
            <a:ext uri="{FF2B5EF4-FFF2-40B4-BE49-F238E27FC236}">
              <a16:creationId xmlns:a16="http://schemas.microsoft.com/office/drawing/2014/main" id="{C57026B5-7C48-4DCD-AC71-A97C5E5F1719}"/>
            </a:ext>
          </a:extLst>
        </xdr:cNvPr>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2" name="直線コネクタ 131">
          <a:extLst>
            <a:ext uri="{FF2B5EF4-FFF2-40B4-BE49-F238E27FC236}">
              <a16:creationId xmlns:a16="http://schemas.microsoft.com/office/drawing/2014/main" id="{27DBBBEE-4146-43AE-A93F-78444BC1C143}"/>
            </a:ext>
          </a:extLst>
        </xdr:cNvPr>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109220</xdr:rowOff>
    </xdr:from>
    <xdr:to>
      <xdr:col>46</xdr:col>
      <xdr:colOff>38100</xdr:colOff>
      <xdr:row>41</xdr:row>
      <xdr:rowOff>39370</xdr:rowOff>
    </xdr:to>
    <xdr:sp macro="" textlink="">
      <xdr:nvSpPr>
        <xdr:cNvPr id="133" name="楕円 132">
          <a:extLst>
            <a:ext uri="{FF2B5EF4-FFF2-40B4-BE49-F238E27FC236}">
              <a16:creationId xmlns:a16="http://schemas.microsoft.com/office/drawing/2014/main" id="{4E7243E1-93DC-4A7F-8516-C211F4502718}"/>
            </a:ext>
          </a:extLst>
        </xdr:cNvPr>
        <xdr:cNvSpPr/>
      </xdr:nvSpPr>
      <xdr:spPr>
        <a:xfrm>
          <a:off x="8699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160020</xdr:rowOff>
    </xdr:to>
    <xdr:cxnSp macro="">
      <xdr:nvCxnSpPr>
        <xdr:cNvPr id="134" name="直線コネクタ 133">
          <a:extLst>
            <a:ext uri="{FF2B5EF4-FFF2-40B4-BE49-F238E27FC236}">
              <a16:creationId xmlns:a16="http://schemas.microsoft.com/office/drawing/2014/main" id="{4C7FD97B-1DD9-454A-876B-996A64832BBB}"/>
            </a:ext>
          </a:extLst>
        </xdr:cNvPr>
        <xdr:cNvCxnSpPr/>
      </xdr:nvCxnSpPr>
      <xdr:spPr>
        <a:xfrm flipV="1">
          <a:off x="8750300" y="7010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109220</xdr:rowOff>
    </xdr:from>
    <xdr:to>
      <xdr:col>41</xdr:col>
      <xdr:colOff>101600</xdr:colOff>
      <xdr:row>41</xdr:row>
      <xdr:rowOff>39370</xdr:rowOff>
    </xdr:to>
    <xdr:sp macro="" textlink="">
      <xdr:nvSpPr>
        <xdr:cNvPr id="135" name="楕円 134">
          <a:extLst>
            <a:ext uri="{FF2B5EF4-FFF2-40B4-BE49-F238E27FC236}">
              <a16:creationId xmlns:a16="http://schemas.microsoft.com/office/drawing/2014/main" id="{4F742B6B-3A17-4753-8DFF-3DF305427820}"/>
            </a:ext>
          </a:extLst>
        </xdr:cNvPr>
        <xdr:cNvSpPr/>
      </xdr:nvSpPr>
      <xdr:spPr>
        <a:xfrm>
          <a:off x="7810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160020</xdr:rowOff>
    </xdr:from>
    <xdr:to>
      <xdr:col>45</xdr:col>
      <xdr:colOff>177800</xdr:colOff>
      <xdr:row>40</xdr:row>
      <xdr:rowOff>160020</xdr:rowOff>
    </xdr:to>
    <xdr:cxnSp macro="">
      <xdr:nvCxnSpPr>
        <xdr:cNvPr id="136" name="直線コネクタ 135">
          <a:extLst>
            <a:ext uri="{FF2B5EF4-FFF2-40B4-BE49-F238E27FC236}">
              <a16:creationId xmlns:a16="http://schemas.microsoft.com/office/drawing/2014/main" id="{87398301-6EC9-4824-926C-FD08119438A6}"/>
            </a:ext>
          </a:extLst>
        </xdr:cNvPr>
        <xdr:cNvCxnSpPr/>
      </xdr:nvCxnSpPr>
      <xdr:spPr>
        <a:xfrm>
          <a:off x="7861300" y="701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37" name="楕円 136">
          <a:extLst>
            <a:ext uri="{FF2B5EF4-FFF2-40B4-BE49-F238E27FC236}">
              <a16:creationId xmlns:a16="http://schemas.microsoft.com/office/drawing/2014/main" id="{A08B7648-6757-4ABD-90DA-1277E04D3BC3}"/>
            </a:ext>
          </a:extLst>
        </xdr:cNvPr>
        <xdr:cNvSpPr/>
      </xdr:nvSpPr>
      <xdr:spPr>
        <a:xfrm>
          <a:off x="6921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160020</xdr:rowOff>
    </xdr:from>
    <xdr:to>
      <xdr:col>41</xdr:col>
      <xdr:colOff>50800</xdr:colOff>
      <xdr:row>40</xdr:row>
      <xdr:rowOff>160020</xdr:rowOff>
    </xdr:to>
    <xdr:cxnSp macro="">
      <xdr:nvCxnSpPr>
        <xdr:cNvPr id="138" name="直線コネクタ 137">
          <a:extLst>
            <a:ext uri="{FF2B5EF4-FFF2-40B4-BE49-F238E27FC236}">
              <a16:creationId xmlns:a16="http://schemas.microsoft.com/office/drawing/2014/main" id="{299B7224-9506-45A7-A785-0542D2288054}"/>
            </a:ext>
          </a:extLst>
        </xdr:cNvPr>
        <xdr:cNvCxnSpPr/>
      </xdr:nvCxnSpPr>
      <xdr:spPr>
        <a:xfrm>
          <a:off x="6972300" y="701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CDCCA834-8C5F-4752-A778-A7E35F4D344B}"/>
            </a:ext>
          </a:extLst>
        </xdr:cNvPr>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9B9B19B7-B2FD-4FFB-8462-18E847CA1A46}"/>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BFDB1427-5EDA-4050-A7E0-8F7151D6A707}"/>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82567</xdr:rowOff>
    </xdr:from>
    <xdr:ext cx="469744" cy="259045"/>
    <xdr:sp macro="" textlink="">
      <xdr:nvSpPr>
        <xdr:cNvPr id="142" name="n_4aveValue【図書館】&#10;一人当たり面積">
          <a:extLst>
            <a:ext uri="{FF2B5EF4-FFF2-40B4-BE49-F238E27FC236}">
              <a16:creationId xmlns:a16="http://schemas.microsoft.com/office/drawing/2014/main" id="{C8DB718F-8C03-4995-A17A-3499F5A8D828}"/>
            </a:ext>
          </a:extLst>
        </xdr:cNvPr>
        <xdr:cNvSpPr txBox="1"/>
      </xdr:nvSpPr>
      <xdr:spPr>
        <a:xfrm>
          <a:off x="67374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3" name="n_1mainValue【図書館】&#10;一人当たり面積">
          <a:extLst>
            <a:ext uri="{FF2B5EF4-FFF2-40B4-BE49-F238E27FC236}">
              <a16:creationId xmlns:a16="http://schemas.microsoft.com/office/drawing/2014/main" id="{68481CE0-3C20-447D-9F5C-271439950B71}"/>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30497</xdr:rowOff>
    </xdr:from>
    <xdr:ext cx="469744" cy="259045"/>
    <xdr:sp macro="" textlink="">
      <xdr:nvSpPr>
        <xdr:cNvPr id="144" name="n_2mainValue【図書館】&#10;一人当たり面積">
          <a:extLst>
            <a:ext uri="{FF2B5EF4-FFF2-40B4-BE49-F238E27FC236}">
              <a16:creationId xmlns:a16="http://schemas.microsoft.com/office/drawing/2014/main" id="{42346788-BE42-4DA0-903D-091D9713B732}"/>
            </a:ext>
          </a:extLst>
        </xdr:cNvPr>
        <xdr:cNvSpPr txBox="1"/>
      </xdr:nvSpPr>
      <xdr:spPr>
        <a:xfrm>
          <a:off x="8515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30497</xdr:rowOff>
    </xdr:from>
    <xdr:ext cx="469744" cy="259045"/>
    <xdr:sp macro="" textlink="">
      <xdr:nvSpPr>
        <xdr:cNvPr id="145" name="n_3mainValue【図書館】&#10;一人当たり面積">
          <a:extLst>
            <a:ext uri="{FF2B5EF4-FFF2-40B4-BE49-F238E27FC236}">
              <a16:creationId xmlns:a16="http://schemas.microsoft.com/office/drawing/2014/main" id="{E3A9BDEB-F897-4977-B7B1-D4B66C5ECD7A}"/>
            </a:ext>
          </a:extLst>
        </xdr:cNvPr>
        <xdr:cNvSpPr txBox="1"/>
      </xdr:nvSpPr>
      <xdr:spPr>
        <a:xfrm>
          <a:off x="7626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30497</xdr:rowOff>
    </xdr:from>
    <xdr:ext cx="469744" cy="259045"/>
    <xdr:sp macro="" textlink="">
      <xdr:nvSpPr>
        <xdr:cNvPr id="146" name="n_4mainValue【図書館】&#10;一人当たり面積">
          <a:extLst>
            <a:ext uri="{FF2B5EF4-FFF2-40B4-BE49-F238E27FC236}">
              <a16:creationId xmlns:a16="http://schemas.microsoft.com/office/drawing/2014/main" id="{F7C08A1C-1FDB-43A9-B3CB-2371B768804B}"/>
            </a:ext>
          </a:extLst>
        </xdr:cNvPr>
        <xdr:cNvSpPr txBox="1"/>
      </xdr:nvSpPr>
      <xdr:spPr>
        <a:xfrm>
          <a:off x="6737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18260B8-E8E9-4081-88EA-392E436AFE8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1DBFBA9-5510-4ED1-B9B6-AE48497EF60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A4FF43A-96B6-471D-AA0B-8D31FE048E8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E24D532-812E-4A87-B68B-B943E2445CB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6626577-A8A3-422C-B222-A445A26C69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188B0F6-384A-41D5-9D64-4F786FE3DC6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98721C5-4B0E-4693-B982-B727CF8A21E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2349F79-8A60-4176-9A8E-CF745F6FDE8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09FE253-31FE-4093-8299-2223D73302B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5D183EE-010B-4A08-925F-0DF5C0C9BFD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6EF7920-6717-4EBD-876B-2900DFF543C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1631ED8-631E-4B02-91F3-B16BEBA9AC8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5F1FDE8-AA5A-4A79-9A82-2FB169298C9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334144F4-CCC3-45F7-917A-A40D4EA0484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32861C77-983B-4B31-B6C2-5D37E6A03B0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325CBEA-C945-4EB9-8B9C-97A675D48C1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B798BD9D-EB6C-47AF-9B88-11C65AF038E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43EA080-D093-4916-AD83-5538E26E415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46A01975-B3DF-40E7-AC87-B0C0EB478E3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2230C73E-269A-431D-9F70-CE70C87D92F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B6F41D0E-FE86-4486-AF32-E3FB4CFC49C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3C26C37-FA43-426F-ACE3-DC4A4B979F4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57213D2-C1F1-4E3C-8232-F80BA9B6CDF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C40CE07-E311-4221-8EE5-0B7F3EA432D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CAB28C0B-53B2-441C-9973-886B028CFB8D}"/>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E980E648-8098-46DE-BC1D-4A60DAD5FD3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A8F53870-070C-4200-B0E5-3AE581E2647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96FCB66-F51F-4750-9548-872B0ACD878F}"/>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5AB1FF52-680D-49F3-8B02-F96F72EB889C}"/>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2ECBC63-95B8-476E-9592-8E7C028E75DE}"/>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FA95DF13-F90E-4D16-A3B6-A1C3D470B4E5}"/>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5741F612-6595-448B-B59F-05F0CE131C5D}"/>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85BC872C-5E65-4360-A7FA-09B79D676503}"/>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F574252D-4655-4F16-8119-4593B99E41D6}"/>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DEBCFD35-17DB-404D-AFEE-058A4CD8C94D}"/>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B4AE9CC-BD9E-4152-BC8A-F59BBB1128F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69E910D-67D4-4A1C-9641-63FF7EF9AFE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C386699-94EA-4F49-ACDC-AED554EC1D0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1F8C652-6278-4AFE-8B39-F95011A35F5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A1A7F7D-65CB-4FE0-A12B-8AFD9BF9B81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xdr:rowOff>
    </xdr:from>
    <xdr:to>
      <xdr:col>24</xdr:col>
      <xdr:colOff>114300</xdr:colOff>
      <xdr:row>61</xdr:row>
      <xdr:rowOff>104140</xdr:rowOff>
    </xdr:to>
    <xdr:sp macro="" textlink="">
      <xdr:nvSpPr>
        <xdr:cNvPr id="187" name="楕円 186">
          <a:extLst>
            <a:ext uri="{FF2B5EF4-FFF2-40B4-BE49-F238E27FC236}">
              <a16:creationId xmlns:a16="http://schemas.microsoft.com/office/drawing/2014/main" id="{7F4AAF0E-85B4-4E11-9640-4FE07BFABD16}"/>
            </a:ext>
          </a:extLst>
        </xdr:cNvPr>
        <xdr:cNvSpPr/>
      </xdr:nvSpPr>
      <xdr:spPr>
        <a:xfrm>
          <a:off x="45847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152417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0DC912D-FCDB-493D-B400-5233BC97D961}"/>
            </a:ext>
          </a:extLst>
        </xdr:cNvPr>
        <xdr:cNvSpPr txBox="1"/>
      </xdr:nvSpPr>
      <xdr:spPr>
        <a:xfrm>
          <a:off x="4673600"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137795</xdr:rowOff>
    </xdr:from>
    <xdr:to>
      <xdr:col>20</xdr:col>
      <xdr:colOff>38100</xdr:colOff>
      <xdr:row>61</xdr:row>
      <xdr:rowOff>67945</xdr:rowOff>
    </xdr:to>
    <xdr:sp macro="" textlink="">
      <xdr:nvSpPr>
        <xdr:cNvPr id="189" name="楕円 188">
          <a:extLst>
            <a:ext uri="{FF2B5EF4-FFF2-40B4-BE49-F238E27FC236}">
              <a16:creationId xmlns:a16="http://schemas.microsoft.com/office/drawing/2014/main" id="{E2455FE0-C982-4483-8C49-38072EB50139}"/>
            </a:ext>
          </a:extLst>
        </xdr:cNvPr>
        <xdr:cNvSpPr/>
      </xdr:nvSpPr>
      <xdr:spPr>
        <a:xfrm>
          <a:off x="3746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17145</xdr:rowOff>
    </xdr:from>
    <xdr:to>
      <xdr:col>24</xdr:col>
      <xdr:colOff>63500</xdr:colOff>
      <xdr:row>61</xdr:row>
      <xdr:rowOff>53340</xdr:rowOff>
    </xdr:to>
    <xdr:cxnSp macro="">
      <xdr:nvCxnSpPr>
        <xdr:cNvPr id="190" name="直線コネクタ 189">
          <a:extLst>
            <a:ext uri="{FF2B5EF4-FFF2-40B4-BE49-F238E27FC236}">
              <a16:creationId xmlns:a16="http://schemas.microsoft.com/office/drawing/2014/main" id="{8BD760B6-BD07-4B1B-81C0-61E3F125C5CA}"/>
            </a:ext>
          </a:extLst>
        </xdr:cNvPr>
        <xdr:cNvCxnSpPr/>
      </xdr:nvCxnSpPr>
      <xdr:spPr>
        <a:xfrm>
          <a:off x="3797300" y="104755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99695</xdr:rowOff>
    </xdr:from>
    <xdr:to>
      <xdr:col>15</xdr:col>
      <xdr:colOff>101600</xdr:colOff>
      <xdr:row>61</xdr:row>
      <xdr:rowOff>29845</xdr:rowOff>
    </xdr:to>
    <xdr:sp macro="" textlink="">
      <xdr:nvSpPr>
        <xdr:cNvPr id="191" name="楕円 190">
          <a:extLst>
            <a:ext uri="{FF2B5EF4-FFF2-40B4-BE49-F238E27FC236}">
              <a16:creationId xmlns:a16="http://schemas.microsoft.com/office/drawing/2014/main" id="{2AD39B5F-2C48-4820-A8AA-F2D163B1ED95}"/>
            </a:ext>
          </a:extLst>
        </xdr:cNvPr>
        <xdr:cNvSpPr/>
      </xdr:nvSpPr>
      <xdr:spPr>
        <a:xfrm>
          <a:off x="2857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150495</xdr:rowOff>
    </xdr:from>
    <xdr:to>
      <xdr:col>19</xdr:col>
      <xdr:colOff>177800</xdr:colOff>
      <xdr:row>61</xdr:row>
      <xdr:rowOff>17145</xdr:rowOff>
    </xdr:to>
    <xdr:cxnSp macro="">
      <xdr:nvCxnSpPr>
        <xdr:cNvPr id="192" name="直線コネクタ 191">
          <a:extLst>
            <a:ext uri="{FF2B5EF4-FFF2-40B4-BE49-F238E27FC236}">
              <a16:creationId xmlns:a16="http://schemas.microsoft.com/office/drawing/2014/main" id="{2747A0C9-EE66-4FFD-A206-ED5B00244EA9}"/>
            </a:ext>
          </a:extLst>
        </xdr:cNvPr>
        <xdr:cNvCxnSpPr/>
      </xdr:nvCxnSpPr>
      <xdr:spPr>
        <a:xfrm>
          <a:off x="2908300" y="104374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3" name="楕円 192">
          <a:extLst>
            <a:ext uri="{FF2B5EF4-FFF2-40B4-BE49-F238E27FC236}">
              <a16:creationId xmlns:a16="http://schemas.microsoft.com/office/drawing/2014/main" id="{63894135-0841-4FB4-8F73-58472EB26605}"/>
            </a:ext>
          </a:extLst>
        </xdr:cNvPr>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150495</xdr:rowOff>
    </xdr:to>
    <xdr:cxnSp macro="">
      <xdr:nvCxnSpPr>
        <xdr:cNvPr id="194" name="直線コネクタ 193">
          <a:extLst>
            <a:ext uri="{FF2B5EF4-FFF2-40B4-BE49-F238E27FC236}">
              <a16:creationId xmlns:a16="http://schemas.microsoft.com/office/drawing/2014/main" id="{AE7D895E-DA76-41F9-83F0-9BE1BBE85F70}"/>
            </a:ext>
          </a:extLst>
        </xdr:cNvPr>
        <xdr:cNvCxnSpPr/>
      </xdr:nvCxnSpPr>
      <xdr:spPr>
        <a:xfrm>
          <a:off x="2019300" y="104013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50165</xdr:rowOff>
    </xdr:from>
    <xdr:to>
      <xdr:col>6</xdr:col>
      <xdr:colOff>38100</xdr:colOff>
      <xdr:row>60</xdr:row>
      <xdr:rowOff>151765</xdr:rowOff>
    </xdr:to>
    <xdr:sp macro="" textlink="">
      <xdr:nvSpPr>
        <xdr:cNvPr id="195" name="楕円 194">
          <a:extLst>
            <a:ext uri="{FF2B5EF4-FFF2-40B4-BE49-F238E27FC236}">
              <a16:creationId xmlns:a16="http://schemas.microsoft.com/office/drawing/2014/main" id="{1EBCCE77-0645-4EF4-89B3-8F0885624F13}"/>
            </a:ext>
          </a:extLst>
        </xdr:cNvPr>
        <xdr:cNvSpPr/>
      </xdr:nvSpPr>
      <xdr:spPr>
        <a:xfrm>
          <a:off x="1079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100965</xdr:rowOff>
    </xdr:from>
    <xdr:to>
      <xdr:col>10</xdr:col>
      <xdr:colOff>114300</xdr:colOff>
      <xdr:row>60</xdr:row>
      <xdr:rowOff>114300</xdr:rowOff>
    </xdr:to>
    <xdr:cxnSp macro="">
      <xdr:nvCxnSpPr>
        <xdr:cNvPr id="196" name="直線コネクタ 195">
          <a:extLst>
            <a:ext uri="{FF2B5EF4-FFF2-40B4-BE49-F238E27FC236}">
              <a16:creationId xmlns:a16="http://schemas.microsoft.com/office/drawing/2014/main" id="{E234FB62-2906-406B-89FF-A02331980A45}"/>
            </a:ext>
          </a:extLst>
        </xdr:cNvPr>
        <xdr:cNvCxnSpPr/>
      </xdr:nvCxnSpPr>
      <xdr:spPr>
        <a:xfrm>
          <a:off x="1130300" y="103879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3ACB36C1-B22F-400D-BE50-9CE323FD1F19}"/>
            </a:ext>
          </a:extLst>
        </xdr:cNvPr>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BD7DD61D-6303-40A3-BBF6-9B9C295520C6}"/>
            </a:ext>
          </a:extLst>
        </xdr:cNvPr>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E751FEE6-BDCB-4785-A932-DECB77348B33}"/>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2AC36406-262F-4300-84BD-748051D54FF6}"/>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59072</xdr:rowOff>
    </xdr:from>
    <xdr:ext cx="405111" cy="259045"/>
    <xdr:sp macro="" textlink="">
      <xdr:nvSpPr>
        <xdr:cNvPr id="201" name="n_1mainValue【体育館・プール】&#10;有形固定資産減価償却率">
          <a:extLst>
            <a:ext uri="{FF2B5EF4-FFF2-40B4-BE49-F238E27FC236}">
              <a16:creationId xmlns:a16="http://schemas.microsoft.com/office/drawing/2014/main" id="{B0B5570C-ACAC-49D1-87D7-4DB7E472A2E5}"/>
            </a:ext>
          </a:extLst>
        </xdr:cNvPr>
        <xdr:cNvSpPr txBox="1"/>
      </xdr:nvSpPr>
      <xdr:spPr>
        <a:xfrm>
          <a:off x="35820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20972</xdr:rowOff>
    </xdr:from>
    <xdr:ext cx="405111" cy="259045"/>
    <xdr:sp macro="" textlink="">
      <xdr:nvSpPr>
        <xdr:cNvPr id="202" name="n_2mainValue【体育館・プール】&#10;有形固定資産減価償却率">
          <a:extLst>
            <a:ext uri="{FF2B5EF4-FFF2-40B4-BE49-F238E27FC236}">
              <a16:creationId xmlns:a16="http://schemas.microsoft.com/office/drawing/2014/main" id="{8CD8B5D6-0366-4BE4-BC8F-3DCB7D72FBC4}"/>
            </a:ext>
          </a:extLst>
        </xdr:cNvPr>
        <xdr:cNvSpPr txBox="1"/>
      </xdr:nvSpPr>
      <xdr:spPr>
        <a:xfrm>
          <a:off x="2705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156227</xdr:rowOff>
    </xdr:from>
    <xdr:ext cx="405111" cy="259045"/>
    <xdr:sp macro="" textlink="">
      <xdr:nvSpPr>
        <xdr:cNvPr id="203" name="n_3mainValue【体育館・プール】&#10;有形固定資産減価償却率">
          <a:extLst>
            <a:ext uri="{FF2B5EF4-FFF2-40B4-BE49-F238E27FC236}">
              <a16:creationId xmlns:a16="http://schemas.microsoft.com/office/drawing/2014/main" id="{E90A01CE-370E-4B01-A97C-9E51483C6EF3}"/>
            </a:ext>
          </a:extLst>
        </xdr:cNvPr>
        <xdr:cNvSpPr txBox="1"/>
      </xdr:nvSpPr>
      <xdr:spPr>
        <a:xfrm>
          <a:off x="1816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142892</xdr:rowOff>
    </xdr:from>
    <xdr:ext cx="405111" cy="259045"/>
    <xdr:sp macro="" textlink="">
      <xdr:nvSpPr>
        <xdr:cNvPr id="204" name="n_4mainValue【体育館・プール】&#10;有形固定資産減価償却率">
          <a:extLst>
            <a:ext uri="{FF2B5EF4-FFF2-40B4-BE49-F238E27FC236}">
              <a16:creationId xmlns:a16="http://schemas.microsoft.com/office/drawing/2014/main" id="{F72CFE52-C678-4EDC-9D31-76B56684222F}"/>
            </a:ext>
          </a:extLst>
        </xdr:cNvPr>
        <xdr:cNvSpPr txBox="1"/>
      </xdr:nvSpPr>
      <xdr:spPr>
        <a:xfrm>
          <a:off x="927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2CE0F33-C52C-4ED0-8883-6A38673865F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265B99A-DA68-4D50-BA61-97EACFB6993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D81ECE4-1E9C-482B-90E0-8210BDB1BD4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8809B72-320A-4EC9-98A5-4B78CB2F9DD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3A7794B-B923-4A77-A642-1D6ECAC4DE7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3A4737D-E17E-40B3-93C8-F1C9C3923AD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9F34BAC-5E9D-4984-AE8E-E6D862297FC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D22EFB7-259D-49BC-8E16-5D06090A2E4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32CCA09-8473-40C4-AC7F-17556F4F10F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3D3FB0E-BD2A-499B-9EAA-6294FB44409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922C009-5F62-467E-A8A4-06F04BBEF58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B8E5B026-FF18-49C2-AF62-EAF8A7BBA9F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3F29FCE-600D-4072-BDC8-D83387475D1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0E2906F-5538-4550-81E9-074B7ED1E2F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A7A5786-D8A7-44CF-A958-13C4E8F4331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1B569401-F9C9-4C05-9C95-4CE19E1429D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CDC4416-5B39-4A30-B2FF-9DC61AAE8F2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F83E88D-A8BF-4CE0-BDAD-16F43F87145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4832967-6816-4A61-A506-094B752F372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EBBD1BA-611C-432A-B44B-9194102D7C3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512013A-8DB4-4D14-92CB-F0C34DEAA12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D4866D4-DE80-4DC9-A632-61DD85A07BB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CDEEA94C-B39D-401E-BD46-EF5F84FD15C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B064B7A7-FBA1-4C8D-B9BE-E364EDEACB68}"/>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39CE396E-FF83-4C43-B112-1F87E951E862}"/>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8F2AAA4E-76DB-4AC6-81B8-ABA887E98F21}"/>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56BC2AF9-45D0-4426-9CE8-09B7385E6579}"/>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93A6B5AC-93EB-426D-81E9-B9F159A5A5FC}"/>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a:extLst>
            <a:ext uri="{FF2B5EF4-FFF2-40B4-BE49-F238E27FC236}">
              <a16:creationId xmlns:a16="http://schemas.microsoft.com/office/drawing/2014/main" id="{96F55C8A-058F-41ED-8F61-E393BD7AF6BD}"/>
            </a:ext>
          </a:extLst>
        </xdr:cNvPr>
        <xdr:cNvSpPr txBox="1"/>
      </xdr:nvSpPr>
      <xdr:spPr>
        <a:xfrm>
          <a:off x="10515600" y="10459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F8BC5C74-FB51-4C4A-803D-07BD736CA10D}"/>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1D14B7CF-0470-426F-9771-5766DB8B592D}"/>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F9D1A249-4291-48D9-91A7-E64EB5BC55A4}"/>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538C85D8-0B91-45AB-82B5-8CACE4150156}"/>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130810</xdr:rowOff>
    </xdr:from>
    <xdr:to>
      <xdr:col>36</xdr:col>
      <xdr:colOff>165100</xdr:colOff>
      <xdr:row>63</xdr:row>
      <xdr:rowOff>60960</xdr:rowOff>
    </xdr:to>
    <xdr:sp macro="" textlink="">
      <xdr:nvSpPr>
        <xdr:cNvPr id="238" name="フローチャート: 判断 237">
          <a:extLst>
            <a:ext uri="{FF2B5EF4-FFF2-40B4-BE49-F238E27FC236}">
              <a16:creationId xmlns:a16="http://schemas.microsoft.com/office/drawing/2014/main" id="{E236D970-C047-43BE-A3ED-887E26665FF1}"/>
            </a:ext>
          </a:extLst>
        </xdr:cNvPr>
        <xdr:cNvSpPr/>
      </xdr:nvSpPr>
      <xdr:spPr>
        <a:xfrm>
          <a:off x="6921500" y="1076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4F8C005-36BC-48FF-ADE8-B9C0FE6EB8D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266F000-1642-4594-B71E-C5D859B13A2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95B4AD6-1E42-4DF1-81CC-8D3924860E2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E41B854-7BD3-44F0-888D-85998A1A0A3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1AA1142-9FA8-4AA7-8886-28C633D52F5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151130</xdr:rowOff>
    </xdr:from>
    <xdr:to>
      <xdr:col>55</xdr:col>
      <xdr:colOff>50800</xdr:colOff>
      <xdr:row>62</xdr:row>
      <xdr:rowOff>81280</xdr:rowOff>
    </xdr:to>
    <xdr:sp macro="" textlink="">
      <xdr:nvSpPr>
        <xdr:cNvPr id="244" name="楕円 243">
          <a:extLst>
            <a:ext uri="{FF2B5EF4-FFF2-40B4-BE49-F238E27FC236}">
              <a16:creationId xmlns:a16="http://schemas.microsoft.com/office/drawing/2014/main" id="{7127DA5D-2495-4840-AB13-9177F755737B}"/>
            </a:ext>
          </a:extLst>
        </xdr:cNvPr>
        <xdr:cNvSpPr/>
      </xdr:nvSpPr>
      <xdr:spPr>
        <a:xfrm>
          <a:off x="10426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129557</xdr:rowOff>
    </xdr:from>
    <xdr:ext cx="469744" cy="259045"/>
    <xdr:sp macro="" textlink="">
      <xdr:nvSpPr>
        <xdr:cNvPr id="245" name="【体育館・プール】&#10;一人当たり面積該当値テキスト">
          <a:extLst>
            <a:ext uri="{FF2B5EF4-FFF2-40B4-BE49-F238E27FC236}">
              <a16:creationId xmlns:a16="http://schemas.microsoft.com/office/drawing/2014/main" id="{A1CF42FD-F037-46A4-A3D3-7D7DB148AFA6}"/>
            </a:ext>
          </a:extLst>
        </xdr:cNvPr>
        <xdr:cNvSpPr txBox="1"/>
      </xdr:nvSpPr>
      <xdr:spPr>
        <a:xfrm>
          <a:off x="10515600"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156210</xdr:rowOff>
    </xdr:from>
    <xdr:to>
      <xdr:col>50</xdr:col>
      <xdr:colOff>165100</xdr:colOff>
      <xdr:row>62</xdr:row>
      <xdr:rowOff>86360</xdr:rowOff>
    </xdr:to>
    <xdr:sp macro="" textlink="">
      <xdr:nvSpPr>
        <xdr:cNvPr id="246" name="楕円 245">
          <a:extLst>
            <a:ext uri="{FF2B5EF4-FFF2-40B4-BE49-F238E27FC236}">
              <a16:creationId xmlns:a16="http://schemas.microsoft.com/office/drawing/2014/main" id="{55EBB8C5-1B36-4B65-840E-1B26CD8070C0}"/>
            </a:ext>
          </a:extLst>
        </xdr:cNvPr>
        <xdr:cNvSpPr/>
      </xdr:nvSpPr>
      <xdr:spPr>
        <a:xfrm>
          <a:off x="9588500" y="106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30480</xdr:rowOff>
    </xdr:from>
    <xdr:to>
      <xdr:col>55</xdr:col>
      <xdr:colOff>0</xdr:colOff>
      <xdr:row>62</xdr:row>
      <xdr:rowOff>35560</xdr:rowOff>
    </xdr:to>
    <xdr:cxnSp macro="">
      <xdr:nvCxnSpPr>
        <xdr:cNvPr id="247" name="直線コネクタ 246">
          <a:extLst>
            <a:ext uri="{FF2B5EF4-FFF2-40B4-BE49-F238E27FC236}">
              <a16:creationId xmlns:a16="http://schemas.microsoft.com/office/drawing/2014/main" id="{93AD7BE1-A4C2-4AF0-AA73-1C672AB19575}"/>
            </a:ext>
          </a:extLst>
        </xdr:cNvPr>
        <xdr:cNvCxnSpPr/>
      </xdr:nvCxnSpPr>
      <xdr:spPr>
        <a:xfrm flipV="1">
          <a:off x="9639300" y="1066038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158750</xdr:rowOff>
    </xdr:from>
    <xdr:to>
      <xdr:col>46</xdr:col>
      <xdr:colOff>38100</xdr:colOff>
      <xdr:row>62</xdr:row>
      <xdr:rowOff>88900</xdr:rowOff>
    </xdr:to>
    <xdr:sp macro="" textlink="">
      <xdr:nvSpPr>
        <xdr:cNvPr id="248" name="楕円 247">
          <a:extLst>
            <a:ext uri="{FF2B5EF4-FFF2-40B4-BE49-F238E27FC236}">
              <a16:creationId xmlns:a16="http://schemas.microsoft.com/office/drawing/2014/main" id="{491B26BF-99FF-49E5-8B93-76EF4AE3B5CF}"/>
            </a:ext>
          </a:extLst>
        </xdr:cNvPr>
        <xdr:cNvSpPr/>
      </xdr:nvSpPr>
      <xdr:spPr>
        <a:xfrm>
          <a:off x="8699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35560</xdr:rowOff>
    </xdr:from>
    <xdr:to>
      <xdr:col>50</xdr:col>
      <xdr:colOff>114300</xdr:colOff>
      <xdr:row>62</xdr:row>
      <xdr:rowOff>38100</xdr:rowOff>
    </xdr:to>
    <xdr:cxnSp macro="">
      <xdr:nvCxnSpPr>
        <xdr:cNvPr id="249" name="直線コネクタ 248">
          <a:extLst>
            <a:ext uri="{FF2B5EF4-FFF2-40B4-BE49-F238E27FC236}">
              <a16:creationId xmlns:a16="http://schemas.microsoft.com/office/drawing/2014/main" id="{FDF20070-CBA3-4ECB-B3A3-CE5D6B41F67A}"/>
            </a:ext>
          </a:extLst>
        </xdr:cNvPr>
        <xdr:cNvCxnSpPr/>
      </xdr:nvCxnSpPr>
      <xdr:spPr>
        <a:xfrm flipV="1">
          <a:off x="8750300" y="106654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162560</xdr:rowOff>
    </xdr:from>
    <xdr:to>
      <xdr:col>41</xdr:col>
      <xdr:colOff>101600</xdr:colOff>
      <xdr:row>62</xdr:row>
      <xdr:rowOff>92710</xdr:rowOff>
    </xdr:to>
    <xdr:sp macro="" textlink="">
      <xdr:nvSpPr>
        <xdr:cNvPr id="250" name="楕円 249">
          <a:extLst>
            <a:ext uri="{FF2B5EF4-FFF2-40B4-BE49-F238E27FC236}">
              <a16:creationId xmlns:a16="http://schemas.microsoft.com/office/drawing/2014/main" id="{2AEEC4C1-0F72-42B2-8CEA-1F51DCB44A86}"/>
            </a:ext>
          </a:extLst>
        </xdr:cNvPr>
        <xdr:cNvSpPr/>
      </xdr:nvSpPr>
      <xdr:spPr>
        <a:xfrm>
          <a:off x="7810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38100</xdr:rowOff>
    </xdr:from>
    <xdr:to>
      <xdr:col>45</xdr:col>
      <xdr:colOff>177800</xdr:colOff>
      <xdr:row>62</xdr:row>
      <xdr:rowOff>41910</xdr:rowOff>
    </xdr:to>
    <xdr:cxnSp macro="">
      <xdr:nvCxnSpPr>
        <xdr:cNvPr id="251" name="直線コネクタ 250">
          <a:extLst>
            <a:ext uri="{FF2B5EF4-FFF2-40B4-BE49-F238E27FC236}">
              <a16:creationId xmlns:a16="http://schemas.microsoft.com/office/drawing/2014/main" id="{3626854E-F259-4D9D-9198-0FF1005B3B7B}"/>
            </a:ext>
          </a:extLst>
        </xdr:cNvPr>
        <xdr:cNvCxnSpPr/>
      </xdr:nvCxnSpPr>
      <xdr:spPr>
        <a:xfrm flipV="1">
          <a:off x="7861300" y="106680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17780</xdr:rowOff>
    </xdr:from>
    <xdr:to>
      <xdr:col>36</xdr:col>
      <xdr:colOff>165100</xdr:colOff>
      <xdr:row>62</xdr:row>
      <xdr:rowOff>119380</xdr:rowOff>
    </xdr:to>
    <xdr:sp macro="" textlink="">
      <xdr:nvSpPr>
        <xdr:cNvPr id="252" name="楕円 251">
          <a:extLst>
            <a:ext uri="{FF2B5EF4-FFF2-40B4-BE49-F238E27FC236}">
              <a16:creationId xmlns:a16="http://schemas.microsoft.com/office/drawing/2014/main" id="{C322BB99-015D-46CE-BE33-9BFADE7A4646}"/>
            </a:ext>
          </a:extLst>
        </xdr:cNvPr>
        <xdr:cNvSpPr/>
      </xdr:nvSpPr>
      <xdr:spPr>
        <a:xfrm>
          <a:off x="6921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41910</xdr:rowOff>
    </xdr:from>
    <xdr:to>
      <xdr:col>41</xdr:col>
      <xdr:colOff>50800</xdr:colOff>
      <xdr:row>62</xdr:row>
      <xdr:rowOff>68580</xdr:rowOff>
    </xdr:to>
    <xdr:cxnSp macro="">
      <xdr:nvCxnSpPr>
        <xdr:cNvPr id="253" name="直線コネクタ 252">
          <a:extLst>
            <a:ext uri="{FF2B5EF4-FFF2-40B4-BE49-F238E27FC236}">
              <a16:creationId xmlns:a16="http://schemas.microsoft.com/office/drawing/2014/main" id="{3D25886F-0A65-41A8-961B-F9E968E016BF}"/>
            </a:ext>
          </a:extLst>
        </xdr:cNvPr>
        <xdr:cNvCxnSpPr/>
      </xdr:nvCxnSpPr>
      <xdr:spPr>
        <a:xfrm flipV="1">
          <a:off x="6972300" y="106718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a:extLst>
            <a:ext uri="{FF2B5EF4-FFF2-40B4-BE49-F238E27FC236}">
              <a16:creationId xmlns:a16="http://schemas.microsoft.com/office/drawing/2014/main" id="{EAE9F031-7954-45B6-9409-B818F7C5F0F7}"/>
            </a:ext>
          </a:extLst>
        </xdr:cNvPr>
        <xdr:cNvSpPr txBox="1"/>
      </xdr:nvSpPr>
      <xdr:spPr>
        <a:xfrm>
          <a:off x="939172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a:extLst>
            <a:ext uri="{FF2B5EF4-FFF2-40B4-BE49-F238E27FC236}">
              <a16:creationId xmlns:a16="http://schemas.microsoft.com/office/drawing/2014/main" id="{B96D235C-25DC-465B-A3D5-87FA59992B92}"/>
            </a:ext>
          </a:extLst>
        </xdr:cNvPr>
        <xdr:cNvSpPr txBox="1"/>
      </xdr:nvSpPr>
      <xdr:spPr>
        <a:xfrm>
          <a:off x="851542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56" name="n_3aveValue【体育館・プール】&#10;一人当たり面積">
          <a:extLst>
            <a:ext uri="{FF2B5EF4-FFF2-40B4-BE49-F238E27FC236}">
              <a16:creationId xmlns:a16="http://schemas.microsoft.com/office/drawing/2014/main" id="{00970C82-FC3D-4297-8C06-6CCABE370279}"/>
            </a:ext>
          </a:extLst>
        </xdr:cNvPr>
        <xdr:cNvSpPr txBox="1"/>
      </xdr:nvSpPr>
      <xdr:spPr>
        <a:xfrm>
          <a:off x="7626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52087</xdr:rowOff>
    </xdr:from>
    <xdr:ext cx="469744" cy="259045"/>
    <xdr:sp macro="" textlink="">
      <xdr:nvSpPr>
        <xdr:cNvPr id="257" name="n_4aveValue【体育館・プール】&#10;一人当たり面積">
          <a:extLst>
            <a:ext uri="{FF2B5EF4-FFF2-40B4-BE49-F238E27FC236}">
              <a16:creationId xmlns:a16="http://schemas.microsoft.com/office/drawing/2014/main" id="{FF09F38A-3769-45C8-9F83-8F2A3D159F1F}"/>
            </a:ext>
          </a:extLst>
        </xdr:cNvPr>
        <xdr:cNvSpPr txBox="1"/>
      </xdr:nvSpPr>
      <xdr:spPr>
        <a:xfrm>
          <a:off x="6737427" y="1085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77487</xdr:rowOff>
    </xdr:from>
    <xdr:ext cx="469744" cy="259045"/>
    <xdr:sp macro="" textlink="">
      <xdr:nvSpPr>
        <xdr:cNvPr id="258" name="n_1mainValue【体育館・プール】&#10;一人当たり面積">
          <a:extLst>
            <a:ext uri="{FF2B5EF4-FFF2-40B4-BE49-F238E27FC236}">
              <a16:creationId xmlns:a16="http://schemas.microsoft.com/office/drawing/2014/main" id="{ED715F33-F328-4A3E-ABC4-63B591105825}"/>
            </a:ext>
          </a:extLst>
        </xdr:cNvPr>
        <xdr:cNvSpPr txBox="1"/>
      </xdr:nvSpPr>
      <xdr:spPr>
        <a:xfrm>
          <a:off x="9391727"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80027</xdr:rowOff>
    </xdr:from>
    <xdr:ext cx="469744" cy="259045"/>
    <xdr:sp macro="" textlink="">
      <xdr:nvSpPr>
        <xdr:cNvPr id="259" name="n_2mainValue【体育館・プール】&#10;一人当たり面積">
          <a:extLst>
            <a:ext uri="{FF2B5EF4-FFF2-40B4-BE49-F238E27FC236}">
              <a16:creationId xmlns:a16="http://schemas.microsoft.com/office/drawing/2014/main" id="{18237EA3-68D7-4544-B6F9-03484134A8C7}"/>
            </a:ext>
          </a:extLst>
        </xdr:cNvPr>
        <xdr:cNvSpPr txBox="1"/>
      </xdr:nvSpPr>
      <xdr:spPr>
        <a:xfrm>
          <a:off x="8515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83837</xdr:rowOff>
    </xdr:from>
    <xdr:ext cx="469744" cy="259045"/>
    <xdr:sp macro="" textlink="">
      <xdr:nvSpPr>
        <xdr:cNvPr id="260" name="n_3mainValue【体育館・プール】&#10;一人当たり面積">
          <a:extLst>
            <a:ext uri="{FF2B5EF4-FFF2-40B4-BE49-F238E27FC236}">
              <a16:creationId xmlns:a16="http://schemas.microsoft.com/office/drawing/2014/main" id="{D9DCB7CF-17D2-4173-BCC5-4E70DA17DF7C}"/>
            </a:ext>
          </a:extLst>
        </xdr:cNvPr>
        <xdr:cNvSpPr txBox="1"/>
      </xdr:nvSpPr>
      <xdr:spPr>
        <a:xfrm>
          <a:off x="7626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135907</xdr:rowOff>
    </xdr:from>
    <xdr:ext cx="469744" cy="259045"/>
    <xdr:sp macro="" textlink="">
      <xdr:nvSpPr>
        <xdr:cNvPr id="261" name="n_4mainValue【体育館・プール】&#10;一人当たり面積">
          <a:extLst>
            <a:ext uri="{FF2B5EF4-FFF2-40B4-BE49-F238E27FC236}">
              <a16:creationId xmlns:a16="http://schemas.microsoft.com/office/drawing/2014/main" id="{9FB8BB48-38F3-45D2-A295-E6B2C1B5F336}"/>
            </a:ext>
          </a:extLst>
        </xdr:cNvPr>
        <xdr:cNvSpPr txBox="1"/>
      </xdr:nvSpPr>
      <xdr:spPr>
        <a:xfrm>
          <a:off x="6737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5DB16E9-4CC6-4D9F-94F1-48187C7A7D0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59BBE26-6C36-4CA9-A341-DB6927B57F1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72A6AC6-1FBF-419F-9174-8AE47645951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EF03659-F514-428F-A762-8230D62A3E7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65E395B-1385-432C-96D4-B79D1E58AB8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D18992B-FD6F-4723-BA9D-F136926D8AA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97D3C92-52DC-491E-B535-EB6E0C9228E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D4A6FE9-A222-475E-849B-9B7AA57C1DC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C55474E5-063B-4357-966B-0F9F73BE8FA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FCC3B82-E155-4EFA-8F76-41E32CD92F4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6626AF6-4272-4A63-80E3-7AF964C6788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6FD087B8-FA24-4672-A250-739E4908DD7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E1BC50E6-81CE-4F73-86A5-CB5AE7712C8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C1B0A85E-3AD4-4623-B158-B514BBFB217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D050FFEB-DF23-4C31-AD01-63D7A302F9D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3F57D168-19CF-4B4B-B6EC-8D7206955AA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93E4C6D3-7D78-4EC9-AC7B-EB5C0331DC9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8DFA7070-B48C-47FE-8F53-A3481004793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5D0E3C32-06BC-4EAD-B2B7-0F58A330351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83E3931-FAD4-4F77-BFAD-BA1E0227361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A95AEFE2-0864-4BCB-83D0-5EADAD312EF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2A99A64E-6713-4B56-803E-F76BA6D74BF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98CCF700-B188-4631-9310-425436397FD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93CF36E8-50AB-4A3D-92A4-95A86039CA9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7D83B9E3-F389-4660-BCAB-D87342DAE505}"/>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A188259D-0258-42FF-ACE7-86670550CF9F}"/>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6A3074B7-D1DE-47D8-96B1-3121900743A9}"/>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97D6AA41-BA1A-456E-98F5-9AE688A7214D}"/>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FCC4385A-969D-4691-994C-DDC38475EAA5}"/>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682991A9-E5FA-41AB-9876-27195988C919}"/>
            </a:ext>
          </a:extLst>
        </xdr:cNvPr>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5B22EF17-4BD6-42B3-991A-EB7A5AB0301A}"/>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D71E53D2-50E8-4E42-BD9C-0EDB6709719E}"/>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0C85C87D-E0DB-4724-8714-3FF0688498BE}"/>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CA41BE5D-B52B-4E08-B03C-5D5EB95E4011}"/>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120650</xdr:rowOff>
    </xdr:from>
    <xdr:to>
      <xdr:col>6</xdr:col>
      <xdr:colOff>38100</xdr:colOff>
      <xdr:row>82</xdr:row>
      <xdr:rowOff>50800</xdr:rowOff>
    </xdr:to>
    <xdr:sp macro="" textlink="">
      <xdr:nvSpPr>
        <xdr:cNvPr id="296" name="フローチャート: 判断 295">
          <a:extLst>
            <a:ext uri="{FF2B5EF4-FFF2-40B4-BE49-F238E27FC236}">
              <a16:creationId xmlns:a16="http://schemas.microsoft.com/office/drawing/2014/main" id="{E702EC97-80AB-4A3C-844F-FDFEDBD4F201}"/>
            </a:ext>
          </a:extLst>
        </xdr:cNvPr>
        <xdr:cNvSpPr/>
      </xdr:nvSpPr>
      <xdr:spPr>
        <a:xfrm>
          <a:off x="1079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B2F9E9B-BB56-4DF4-ADDF-2623C0C6CCA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2E2F0FE-1073-4199-8C54-CC766E72FDB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6FFA889-3D19-4106-9B8E-376070264A3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2219098-82CE-4845-B2B7-ED423EAD2D6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1F172CB-34A4-41DD-8177-38CC0D36961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302" name="楕円 301">
          <a:extLst>
            <a:ext uri="{FF2B5EF4-FFF2-40B4-BE49-F238E27FC236}">
              <a16:creationId xmlns:a16="http://schemas.microsoft.com/office/drawing/2014/main" id="{217321D9-09CC-466D-AF4B-21144E6532C5}"/>
            </a:ext>
          </a:extLst>
        </xdr:cNvPr>
        <xdr:cNvSpPr/>
      </xdr:nvSpPr>
      <xdr:spPr>
        <a:xfrm>
          <a:off x="45847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51452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D858AB7-8C12-4810-89E4-DD67FD315345}"/>
            </a:ext>
          </a:extLst>
        </xdr:cNvPr>
        <xdr:cNvSpPr txBox="1"/>
      </xdr:nvSpPr>
      <xdr:spPr>
        <a:xfrm>
          <a:off x="4673600"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42545</xdr:rowOff>
    </xdr:from>
    <xdr:to>
      <xdr:col>20</xdr:col>
      <xdr:colOff>38100</xdr:colOff>
      <xdr:row>82</xdr:row>
      <xdr:rowOff>144145</xdr:rowOff>
    </xdr:to>
    <xdr:sp macro="" textlink="">
      <xdr:nvSpPr>
        <xdr:cNvPr id="304" name="楕円 303">
          <a:extLst>
            <a:ext uri="{FF2B5EF4-FFF2-40B4-BE49-F238E27FC236}">
              <a16:creationId xmlns:a16="http://schemas.microsoft.com/office/drawing/2014/main" id="{C06A7F39-7553-4847-9EA1-EDE7E565594E}"/>
            </a:ext>
          </a:extLst>
        </xdr:cNvPr>
        <xdr:cNvSpPr/>
      </xdr:nvSpPr>
      <xdr:spPr>
        <a:xfrm>
          <a:off x="3746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93345</xdr:rowOff>
    </xdr:from>
    <xdr:to>
      <xdr:col>24</xdr:col>
      <xdr:colOff>63500</xdr:colOff>
      <xdr:row>82</xdr:row>
      <xdr:rowOff>123825</xdr:rowOff>
    </xdr:to>
    <xdr:cxnSp macro="">
      <xdr:nvCxnSpPr>
        <xdr:cNvPr id="305" name="直線コネクタ 304">
          <a:extLst>
            <a:ext uri="{FF2B5EF4-FFF2-40B4-BE49-F238E27FC236}">
              <a16:creationId xmlns:a16="http://schemas.microsoft.com/office/drawing/2014/main" id="{49711A0B-FDB5-4532-A8DA-366E724EAF4A}"/>
            </a:ext>
          </a:extLst>
        </xdr:cNvPr>
        <xdr:cNvCxnSpPr/>
      </xdr:nvCxnSpPr>
      <xdr:spPr>
        <a:xfrm>
          <a:off x="3797300" y="141522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101600</xdr:rowOff>
    </xdr:from>
    <xdr:to>
      <xdr:col>15</xdr:col>
      <xdr:colOff>101600</xdr:colOff>
      <xdr:row>83</xdr:row>
      <xdr:rowOff>31750</xdr:rowOff>
    </xdr:to>
    <xdr:sp macro="" textlink="">
      <xdr:nvSpPr>
        <xdr:cNvPr id="306" name="楕円 305">
          <a:extLst>
            <a:ext uri="{FF2B5EF4-FFF2-40B4-BE49-F238E27FC236}">
              <a16:creationId xmlns:a16="http://schemas.microsoft.com/office/drawing/2014/main" id="{ECCCC407-5FA8-4AA3-9EDB-E8CD34E75897}"/>
            </a:ext>
          </a:extLst>
        </xdr:cNvPr>
        <xdr:cNvSpPr/>
      </xdr:nvSpPr>
      <xdr:spPr>
        <a:xfrm>
          <a:off x="2857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93345</xdr:rowOff>
    </xdr:from>
    <xdr:to>
      <xdr:col>19</xdr:col>
      <xdr:colOff>177800</xdr:colOff>
      <xdr:row>82</xdr:row>
      <xdr:rowOff>152400</xdr:rowOff>
    </xdr:to>
    <xdr:cxnSp macro="">
      <xdr:nvCxnSpPr>
        <xdr:cNvPr id="307" name="直線コネクタ 306">
          <a:extLst>
            <a:ext uri="{FF2B5EF4-FFF2-40B4-BE49-F238E27FC236}">
              <a16:creationId xmlns:a16="http://schemas.microsoft.com/office/drawing/2014/main" id="{B12C4C4C-CF77-4BAD-994C-DC699F17E8A5}"/>
            </a:ext>
          </a:extLst>
        </xdr:cNvPr>
        <xdr:cNvCxnSpPr/>
      </xdr:nvCxnSpPr>
      <xdr:spPr>
        <a:xfrm flipV="1">
          <a:off x="2908300" y="141522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57786</xdr:rowOff>
    </xdr:from>
    <xdr:to>
      <xdr:col>10</xdr:col>
      <xdr:colOff>165100</xdr:colOff>
      <xdr:row>82</xdr:row>
      <xdr:rowOff>159386</xdr:rowOff>
    </xdr:to>
    <xdr:sp macro="" textlink="">
      <xdr:nvSpPr>
        <xdr:cNvPr id="308" name="楕円 307">
          <a:extLst>
            <a:ext uri="{FF2B5EF4-FFF2-40B4-BE49-F238E27FC236}">
              <a16:creationId xmlns:a16="http://schemas.microsoft.com/office/drawing/2014/main" id="{8080D752-01B3-4A28-B4ED-01AD53227A81}"/>
            </a:ext>
          </a:extLst>
        </xdr:cNvPr>
        <xdr:cNvSpPr/>
      </xdr:nvSpPr>
      <xdr:spPr>
        <a:xfrm>
          <a:off x="1968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108586</xdr:rowOff>
    </xdr:from>
    <xdr:to>
      <xdr:col>15</xdr:col>
      <xdr:colOff>50800</xdr:colOff>
      <xdr:row>82</xdr:row>
      <xdr:rowOff>152400</xdr:rowOff>
    </xdr:to>
    <xdr:cxnSp macro="">
      <xdr:nvCxnSpPr>
        <xdr:cNvPr id="309" name="直線コネクタ 308">
          <a:extLst>
            <a:ext uri="{FF2B5EF4-FFF2-40B4-BE49-F238E27FC236}">
              <a16:creationId xmlns:a16="http://schemas.microsoft.com/office/drawing/2014/main" id="{6C99801A-EFC1-48F0-B995-1719E138B86F}"/>
            </a:ext>
          </a:extLst>
        </xdr:cNvPr>
        <xdr:cNvCxnSpPr/>
      </xdr:nvCxnSpPr>
      <xdr:spPr>
        <a:xfrm>
          <a:off x="2019300" y="141674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29211</xdr:rowOff>
    </xdr:from>
    <xdr:to>
      <xdr:col>6</xdr:col>
      <xdr:colOff>38100</xdr:colOff>
      <xdr:row>82</xdr:row>
      <xdr:rowOff>130811</xdr:rowOff>
    </xdr:to>
    <xdr:sp macro="" textlink="">
      <xdr:nvSpPr>
        <xdr:cNvPr id="310" name="楕円 309">
          <a:extLst>
            <a:ext uri="{FF2B5EF4-FFF2-40B4-BE49-F238E27FC236}">
              <a16:creationId xmlns:a16="http://schemas.microsoft.com/office/drawing/2014/main" id="{4319C294-34E0-4AE6-9B87-2E12718ED144}"/>
            </a:ext>
          </a:extLst>
        </xdr:cNvPr>
        <xdr:cNvSpPr/>
      </xdr:nvSpPr>
      <xdr:spPr>
        <a:xfrm>
          <a:off x="1079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80011</xdr:rowOff>
    </xdr:from>
    <xdr:to>
      <xdr:col>10</xdr:col>
      <xdr:colOff>114300</xdr:colOff>
      <xdr:row>82</xdr:row>
      <xdr:rowOff>108586</xdr:rowOff>
    </xdr:to>
    <xdr:cxnSp macro="">
      <xdr:nvCxnSpPr>
        <xdr:cNvPr id="311" name="直線コネクタ 310">
          <a:extLst>
            <a:ext uri="{FF2B5EF4-FFF2-40B4-BE49-F238E27FC236}">
              <a16:creationId xmlns:a16="http://schemas.microsoft.com/office/drawing/2014/main" id="{9A8046B1-C744-4BDD-9D91-B821A91B696B}"/>
            </a:ext>
          </a:extLst>
        </xdr:cNvPr>
        <xdr:cNvCxnSpPr/>
      </xdr:nvCxnSpPr>
      <xdr:spPr>
        <a:xfrm>
          <a:off x="1130300" y="141389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41EB9EDD-F0C5-4D8F-919A-370FD8BF9398}"/>
            </a:ext>
          </a:extLst>
        </xdr:cNvPr>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149894C0-9B75-4221-B88A-64D97064B851}"/>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0E98E543-44F0-4B3B-BE98-B56DB2BC8F01}"/>
            </a:ext>
          </a:extLst>
        </xdr:cNvPr>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67327</xdr:rowOff>
    </xdr:from>
    <xdr:ext cx="405111" cy="259045"/>
    <xdr:sp macro="" textlink="">
      <xdr:nvSpPr>
        <xdr:cNvPr id="315" name="n_4aveValue【福祉施設】&#10;有形固定資産減価償却率">
          <a:extLst>
            <a:ext uri="{FF2B5EF4-FFF2-40B4-BE49-F238E27FC236}">
              <a16:creationId xmlns:a16="http://schemas.microsoft.com/office/drawing/2014/main" id="{501E2D31-4E9F-4BFA-B9EF-7725B51DBF7D}"/>
            </a:ext>
          </a:extLst>
        </xdr:cNvPr>
        <xdr:cNvSpPr txBox="1"/>
      </xdr:nvSpPr>
      <xdr:spPr>
        <a:xfrm>
          <a:off x="927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135272</xdr:rowOff>
    </xdr:from>
    <xdr:ext cx="405111" cy="259045"/>
    <xdr:sp macro="" textlink="">
      <xdr:nvSpPr>
        <xdr:cNvPr id="316" name="n_1mainValue【福祉施設】&#10;有形固定資産減価償却率">
          <a:extLst>
            <a:ext uri="{FF2B5EF4-FFF2-40B4-BE49-F238E27FC236}">
              <a16:creationId xmlns:a16="http://schemas.microsoft.com/office/drawing/2014/main" id="{BFDFC46A-389B-4DE8-945A-2755640A30B9}"/>
            </a:ext>
          </a:extLst>
        </xdr:cNvPr>
        <xdr:cNvSpPr txBox="1"/>
      </xdr:nvSpPr>
      <xdr:spPr>
        <a:xfrm>
          <a:off x="35820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317" name="n_2mainValue【福祉施設】&#10;有形固定資産減価償却率">
          <a:extLst>
            <a:ext uri="{FF2B5EF4-FFF2-40B4-BE49-F238E27FC236}">
              <a16:creationId xmlns:a16="http://schemas.microsoft.com/office/drawing/2014/main" id="{10E1C628-5F45-46D9-9E33-266F43917DF7}"/>
            </a:ext>
          </a:extLst>
        </xdr:cNvPr>
        <xdr:cNvSpPr txBox="1"/>
      </xdr:nvSpPr>
      <xdr:spPr>
        <a:xfrm>
          <a:off x="2705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150513</xdr:rowOff>
    </xdr:from>
    <xdr:ext cx="405111" cy="259045"/>
    <xdr:sp macro="" textlink="">
      <xdr:nvSpPr>
        <xdr:cNvPr id="318" name="n_3mainValue【福祉施設】&#10;有形固定資産減価償却率">
          <a:extLst>
            <a:ext uri="{FF2B5EF4-FFF2-40B4-BE49-F238E27FC236}">
              <a16:creationId xmlns:a16="http://schemas.microsoft.com/office/drawing/2014/main" id="{10294397-2A1E-4750-8112-6E8B1EABAD81}"/>
            </a:ext>
          </a:extLst>
        </xdr:cNvPr>
        <xdr:cNvSpPr txBox="1"/>
      </xdr:nvSpPr>
      <xdr:spPr>
        <a:xfrm>
          <a:off x="1816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121938</xdr:rowOff>
    </xdr:from>
    <xdr:ext cx="405111" cy="259045"/>
    <xdr:sp macro="" textlink="">
      <xdr:nvSpPr>
        <xdr:cNvPr id="319" name="n_4mainValue【福祉施設】&#10;有形固定資産減価償却率">
          <a:extLst>
            <a:ext uri="{FF2B5EF4-FFF2-40B4-BE49-F238E27FC236}">
              <a16:creationId xmlns:a16="http://schemas.microsoft.com/office/drawing/2014/main" id="{AFE582FF-3D62-448E-A31F-7D917BABFC26}"/>
            </a:ext>
          </a:extLst>
        </xdr:cNvPr>
        <xdr:cNvSpPr txBox="1"/>
      </xdr:nvSpPr>
      <xdr:spPr>
        <a:xfrm>
          <a:off x="927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B6761CE-D1AE-4A61-ACDB-E9EDDD539DA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95B3B371-7319-4501-A1BC-F5D5250F840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CD87C2BC-2062-4436-8A32-4BA8B3ACE3E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2151F69-050B-424A-A9DD-4D3C14E961F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2D828E0-AF6D-4B0D-8EC6-FC5DCD5E052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5758B041-12CB-4D79-9FD8-782BA3A67DB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B5694F26-532E-4674-9348-29E9D02C629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AAD60CBA-5E8B-45FE-A176-F378486BE69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87B4DDB-DCDA-470E-961C-2B7F3F6068A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28C564C-3E0E-46BF-A22A-EF748381603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25F34B9B-C21B-4468-A913-9844CF9325B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B5B3F53E-A864-45BD-AADC-C94132994F3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F58BC190-F74F-461F-842E-7F7079BE31F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C502D81E-20AB-4A52-879F-A97CD8F29EC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DF2F6332-CFE4-41FA-A42C-7F2EB8F6753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6BE10653-D7E5-4A8C-BEE4-9131037AEA1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E0D78FBA-45B8-42C9-9282-6CAB5101F6B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A6C3A357-5484-4909-AB0D-127E97245AC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3873EC01-A307-4140-B0D5-D59531BAD8A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B92F354E-6FE5-48A1-BABC-D8B8D9FC532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169981DC-A8A3-4775-80A8-D3056D766A9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7C38C287-19D7-4BFC-B74A-0C20264DC41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27262E4-0CD5-4FF9-8E5F-95F96335B89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D123CBE3-092D-4339-BC38-3E6D4DDFCD9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AEB6F981-D53E-42A4-B0F8-AE962D3A74C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5210AAE7-DBFC-43C9-800E-7FBADCEDD2A1}"/>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6B364A0E-A4FD-4CFF-A5AD-CB0D459C801A}"/>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80C72335-F269-4944-994B-C375F6F17524}"/>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20DB8ECE-A511-482C-9E34-CD01AF860A55}"/>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D96B3C03-1BB8-473E-B1AD-265B0353D5F5}"/>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180F8888-D78F-4B82-912C-398AD62B1C2A}"/>
            </a:ext>
          </a:extLst>
        </xdr:cNvPr>
        <xdr:cNvSpPr txBox="1"/>
      </xdr:nvSpPr>
      <xdr:spPr>
        <a:xfrm>
          <a:off x="10515600" y="1424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6DDCB918-BFA0-48DD-BBCD-C1051388024C}"/>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9E69FE40-B737-4053-ABF9-4F71A99FD4D8}"/>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C95D48CC-01EB-41E4-8EA2-D081D2DBB915}"/>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EFCFC052-5246-438B-9AB9-62A4EAC96833}"/>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55" name="フローチャート: 判断 354">
          <a:extLst>
            <a:ext uri="{FF2B5EF4-FFF2-40B4-BE49-F238E27FC236}">
              <a16:creationId xmlns:a16="http://schemas.microsoft.com/office/drawing/2014/main" id="{50AF1EB3-90BD-4906-9575-F3C21A5DEC15}"/>
            </a:ext>
          </a:extLst>
        </xdr:cNvPr>
        <xdr:cNvSpPr/>
      </xdr:nvSpPr>
      <xdr:spPr>
        <a:xfrm>
          <a:off x="6921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20E0634-373B-46F7-B6BA-14A9ECF0F41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FA3AD99-C517-460B-B5C4-60D3847ECC6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3D455B5-88B4-4626-A003-B94B223A698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8F96E17-4E72-4A31-A19C-7458B3ECFB6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B05440D-0050-489A-96EF-17CA976A724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168548</xdr:rowOff>
    </xdr:from>
    <xdr:to>
      <xdr:col>55</xdr:col>
      <xdr:colOff>50800</xdr:colOff>
      <xdr:row>86</xdr:row>
      <xdr:rowOff>98698</xdr:rowOff>
    </xdr:to>
    <xdr:sp macro="" textlink="">
      <xdr:nvSpPr>
        <xdr:cNvPr id="361" name="楕円 360">
          <a:extLst>
            <a:ext uri="{FF2B5EF4-FFF2-40B4-BE49-F238E27FC236}">
              <a16:creationId xmlns:a16="http://schemas.microsoft.com/office/drawing/2014/main" id="{1F654DBC-9966-4DFF-A3B9-536514BE6BA0}"/>
            </a:ext>
          </a:extLst>
        </xdr:cNvPr>
        <xdr:cNvSpPr/>
      </xdr:nvSpPr>
      <xdr:spPr>
        <a:xfrm>
          <a:off x="104267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83475</xdr:rowOff>
    </xdr:from>
    <xdr:ext cx="469744" cy="259045"/>
    <xdr:sp macro="" textlink="">
      <xdr:nvSpPr>
        <xdr:cNvPr id="362" name="【福祉施設】&#10;一人当たり面積該当値テキスト">
          <a:extLst>
            <a:ext uri="{FF2B5EF4-FFF2-40B4-BE49-F238E27FC236}">
              <a16:creationId xmlns:a16="http://schemas.microsoft.com/office/drawing/2014/main" id="{AC752435-8A85-4DCB-8316-C61FE99A6FAD}"/>
            </a:ext>
          </a:extLst>
        </xdr:cNvPr>
        <xdr:cNvSpPr txBox="1"/>
      </xdr:nvSpPr>
      <xdr:spPr>
        <a:xfrm>
          <a:off x="10515600" y="146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168548</xdr:rowOff>
    </xdr:from>
    <xdr:to>
      <xdr:col>50</xdr:col>
      <xdr:colOff>165100</xdr:colOff>
      <xdr:row>86</xdr:row>
      <xdr:rowOff>98698</xdr:rowOff>
    </xdr:to>
    <xdr:sp macro="" textlink="">
      <xdr:nvSpPr>
        <xdr:cNvPr id="363" name="楕円 362">
          <a:extLst>
            <a:ext uri="{FF2B5EF4-FFF2-40B4-BE49-F238E27FC236}">
              <a16:creationId xmlns:a16="http://schemas.microsoft.com/office/drawing/2014/main" id="{1B3AC82E-5661-4977-AFD1-0439F034AFC1}"/>
            </a:ext>
          </a:extLst>
        </xdr:cNvPr>
        <xdr:cNvSpPr/>
      </xdr:nvSpPr>
      <xdr:spPr>
        <a:xfrm>
          <a:off x="9588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47898</xdr:rowOff>
    </xdr:from>
    <xdr:to>
      <xdr:col>55</xdr:col>
      <xdr:colOff>0</xdr:colOff>
      <xdr:row>86</xdr:row>
      <xdr:rowOff>47898</xdr:rowOff>
    </xdr:to>
    <xdr:cxnSp macro="">
      <xdr:nvCxnSpPr>
        <xdr:cNvPr id="364" name="直線コネクタ 363">
          <a:extLst>
            <a:ext uri="{FF2B5EF4-FFF2-40B4-BE49-F238E27FC236}">
              <a16:creationId xmlns:a16="http://schemas.microsoft.com/office/drawing/2014/main" id="{3FB37F26-F73D-4D46-8885-74A2F56B5877}"/>
            </a:ext>
          </a:extLst>
        </xdr:cNvPr>
        <xdr:cNvCxnSpPr/>
      </xdr:nvCxnSpPr>
      <xdr:spPr>
        <a:xfrm>
          <a:off x="9639300" y="147925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158750</xdr:rowOff>
    </xdr:from>
    <xdr:to>
      <xdr:col>46</xdr:col>
      <xdr:colOff>38100</xdr:colOff>
      <xdr:row>86</xdr:row>
      <xdr:rowOff>88900</xdr:rowOff>
    </xdr:to>
    <xdr:sp macro="" textlink="">
      <xdr:nvSpPr>
        <xdr:cNvPr id="365" name="楕円 364">
          <a:extLst>
            <a:ext uri="{FF2B5EF4-FFF2-40B4-BE49-F238E27FC236}">
              <a16:creationId xmlns:a16="http://schemas.microsoft.com/office/drawing/2014/main" id="{2DB8045C-29E0-44F6-AFC8-EE29BE7B9532}"/>
            </a:ext>
          </a:extLst>
        </xdr:cNvPr>
        <xdr:cNvSpPr/>
      </xdr:nvSpPr>
      <xdr:spPr>
        <a:xfrm>
          <a:off x="869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38100</xdr:rowOff>
    </xdr:from>
    <xdr:to>
      <xdr:col>50</xdr:col>
      <xdr:colOff>114300</xdr:colOff>
      <xdr:row>86</xdr:row>
      <xdr:rowOff>47898</xdr:rowOff>
    </xdr:to>
    <xdr:cxnSp macro="">
      <xdr:nvCxnSpPr>
        <xdr:cNvPr id="366" name="直線コネクタ 365">
          <a:extLst>
            <a:ext uri="{FF2B5EF4-FFF2-40B4-BE49-F238E27FC236}">
              <a16:creationId xmlns:a16="http://schemas.microsoft.com/office/drawing/2014/main" id="{D32EC618-C00A-4A06-A50B-312687F8E0FF}"/>
            </a:ext>
          </a:extLst>
        </xdr:cNvPr>
        <xdr:cNvCxnSpPr/>
      </xdr:nvCxnSpPr>
      <xdr:spPr>
        <a:xfrm>
          <a:off x="8750300" y="147828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158750</xdr:rowOff>
    </xdr:from>
    <xdr:to>
      <xdr:col>41</xdr:col>
      <xdr:colOff>101600</xdr:colOff>
      <xdr:row>86</xdr:row>
      <xdr:rowOff>88900</xdr:rowOff>
    </xdr:to>
    <xdr:sp macro="" textlink="">
      <xdr:nvSpPr>
        <xdr:cNvPr id="367" name="楕円 366">
          <a:extLst>
            <a:ext uri="{FF2B5EF4-FFF2-40B4-BE49-F238E27FC236}">
              <a16:creationId xmlns:a16="http://schemas.microsoft.com/office/drawing/2014/main" id="{9C365D82-0B8A-48E2-9997-7FD1A5D4F7E5}"/>
            </a:ext>
          </a:extLst>
        </xdr:cNvPr>
        <xdr:cNvSpPr/>
      </xdr:nvSpPr>
      <xdr:spPr>
        <a:xfrm>
          <a:off x="781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38100</xdr:rowOff>
    </xdr:from>
    <xdr:to>
      <xdr:col>45</xdr:col>
      <xdr:colOff>177800</xdr:colOff>
      <xdr:row>86</xdr:row>
      <xdr:rowOff>38100</xdr:rowOff>
    </xdr:to>
    <xdr:cxnSp macro="">
      <xdr:nvCxnSpPr>
        <xdr:cNvPr id="368" name="直線コネクタ 367">
          <a:extLst>
            <a:ext uri="{FF2B5EF4-FFF2-40B4-BE49-F238E27FC236}">
              <a16:creationId xmlns:a16="http://schemas.microsoft.com/office/drawing/2014/main" id="{9D6F239E-9E85-4C7E-AC57-936B3598D603}"/>
            </a:ext>
          </a:extLst>
        </xdr:cNvPr>
        <xdr:cNvCxnSpPr/>
      </xdr:nvCxnSpPr>
      <xdr:spPr>
        <a:xfrm>
          <a:off x="7861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158750</xdr:rowOff>
    </xdr:from>
    <xdr:to>
      <xdr:col>36</xdr:col>
      <xdr:colOff>165100</xdr:colOff>
      <xdr:row>86</xdr:row>
      <xdr:rowOff>88900</xdr:rowOff>
    </xdr:to>
    <xdr:sp macro="" textlink="">
      <xdr:nvSpPr>
        <xdr:cNvPr id="369" name="楕円 368">
          <a:extLst>
            <a:ext uri="{FF2B5EF4-FFF2-40B4-BE49-F238E27FC236}">
              <a16:creationId xmlns:a16="http://schemas.microsoft.com/office/drawing/2014/main" id="{A5B56015-7F68-4AD9-9864-82D2F02AE09A}"/>
            </a:ext>
          </a:extLst>
        </xdr:cNvPr>
        <xdr:cNvSpPr/>
      </xdr:nvSpPr>
      <xdr:spPr>
        <a:xfrm>
          <a:off x="6921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38100</xdr:rowOff>
    </xdr:from>
    <xdr:to>
      <xdr:col>41</xdr:col>
      <xdr:colOff>50800</xdr:colOff>
      <xdr:row>86</xdr:row>
      <xdr:rowOff>38100</xdr:rowOff>
    </xdr:to>
    <xdr:cxnSp macro="">
      <xdr:nvCxnSpPr>
        <xdr:cNvPr id="370" name="直線コネクタ 369">
          <a:extLst>
            <a:ext uri="{FF2B5EF4-FFF2-40B4-BE49-F238E27FC236}">
              <a16:creationId xmlns:a16="http://schemas.microsoft.com/office/drawing/2014/main" id="{0E8EF6DC-6693-48B3-9317-811AE0C4BF93}"/>
            </a:ext>
          </a:extLst>
        </xdr:cNvPr>
        <xdr:cNvCxnSpPr/>
      </xdr:nvCxnSpPr>
      <xdr:spPr>
        <a:xfrm>
          <a:off x="6972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8EBCEB97-FE42-49CD-ACA2-1BAFEE5E8737}"/>
            </a:ext>
          </a:extLst>
        </xdr:cNvPr>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5391EEA4-EFBD-4941-9F9E-3CCC8689DDDE}"/>
            </a:ext>
          </a:extLst>
        </xdr:cNvPr>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BB9DC4E7-0BE6-4B2B-9F50-9F00D6303810}"/>
            </a:ext>
          </a:extLst>
        </xdr:cNvPr>
        <xdr:cNvSpPr txBox="1"/>
      </xdr:nvSpPr>
      <xdr:spPr>
        <a:xfrm>
          <a:off x="7626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123389</xdr:rowOff>
    </xdr:from>
    <xdr:ext cx="469744" cy="259045"/>
    <xdr:sp macro="" textlink="">
      <xdr:nvSpPr>
        <xdr:cNvPr id="374" name="n_4aveValue【福祉施設】&#10;一人当たり面積">
          <a:extLst>
            <a:ext uri="{FF2B5EF4-FFF2-40B4-BE49-F238E27FC236}">
              <a16:creationId xmlns:a16="http://schemas.microsoft.com/office/drawing/2014/main" id="{02ED70D8-7C4D-418E-BD7B-80799127B749}"/>
            </a:ext>
          </a:extLst>
        </xdr:cNvPr>
        <xdr:cNvSpPr txBox="1"/>
      </xdr:nvSpPr>
      <xdr:spPr>
        <a:xfrm>
          <a:off x="6737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89825</xdr:rowOff>
    </xdr:from>
    <xdr:ext cx="469744" cy="259045"/>
    <xdr:sp macro="" textlink="">
      <xdr:nvSpPr>
        <xdr:cNvPr id="375" name="n_1mainValue【福祉施設】&#10;一人当たり面積">
          <a:extLst>
            <a:ext uri="{FF2B5EF4-FFF2-40B4-BE49-F238E27FC236}">
              <a16:creationId xmlns:a16="http://schemas.microsoft.com/office/drawing/2014/main" id="{5A1D0E60-46FC-4F6D-8BDB-70791A463C37}"/>
            </a:ext>
          </a:extLst>
        </xdr:cNvPr>
        <xdr:cNvSpPr txBox="1"/>
      </xdr:nvSpPr>
      <xdr:spPr>
        <a:xfrm>
          <a:off x="93917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80027</xdr:rowOff>
    </xdr:from>
    <xdr:ext cx="469744" cy="259045"/>
    <xdr:sp macro="" textlink="">
      <xdr:nvSpPr>
        <xdr:cNvPr id="376" name="n_2mainValue【福祉施設】&#10;一人当たり面積">
          <a:extLst>
            <a:ext uri="{FF2B5EF4-FFF2-40B4-BE49-F238E27FC236}">
              <a16:creationId xmlns:a16="http://schemas.microsoft.com/office/drawing/2014/main" id="{36ABDCA3-D285-4213-9C4A-0BAC02FC1F2D}"/>
            </a:ext>
          </a:extLst>
        </xdr:cNvPr>
        <xdr:cNvSpPr txBox="1"/>
      </xdr:nvSpPr>
      <xdr:spPr>
        <a:xfrm>
          <a:off x="851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80027</xdr:rowOff>
    </xdr:from>
    <xdr:ext cx="469744" cy="259045"/>
    <xdr:sp macro="" textlink="">
      <xdr:nvSpPr>
        <xdr:cNvPr id="377" name="n_3mainValue【福祉施設】&#10;一人当たり面積">
          <a:extLst>
            <a:ext uri="{FF2B5EF4-FFF2-40B4-BE49-F238E27FC236}">
              <a16:creationId xmlns:a16="http://schemas.microsoft.com/office/drawing/2014/main" id="{201F0E5A-F363-4BDC-9B1E-6766ADA6E5C8}"/>
            </a:ext>
          </a:extLst>
        </xdr:cNvPr>
        <xdr:cNvSpPr txBox="1"/>
      </xdr:nvSpPr>
      <xdr:spPr>
        <a:xfrm>
          <a:off x="7626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80027</xdr:rowOff>
    </xdr:from>
    <xdr:ext cx="469744" cy="259045"/>
    <xdr:sp macro="" textlink="">
      <xdr:nvSpPr>
        <xdr:cNvPr id="378" name="n_4mainValue【福祉施設】&#10;一人当たり面積">
          <a:extLst>
            <a:ext uri="{FF2B5EF4-FFF2-40B4-BE49-F238E27FC236}">
              <a16:creationId xmlns:a16="http://schemas.microsoft.com/office/drawing/2014/main" id="{D51D3E7F-00D1-4A0E-A75A-62B95251E832}"/>
            </a:ext>
          </a:extLst>
        </xdr:cNvPr>
        <xdr:cNvSpPr txBox="1"/>
      </xdr:nvSpPr>
      <xdr:spPr>
        <a:xfrm>
          <a:off x="6737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61329A3A-CE48-4999-829A-2BF82A4F7AD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42FD329-BD43-4CFD-B1D8-DA5CF68B481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4B24C2B5-856E-4EFB-A37E-1875FA0B1C4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790DB61-E3A1-4C82-B3B1-196A6CD2E7F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6DC7EC29-B723-4BE3-9397-BBE6E57AD87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C086596-21F4-4133-8436-EF4C96B335F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7F5161D-F112-410F-AEC9-A99594E3A90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41910D02-50EB-4656-9E26-E4B3CCB1830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AED333D6-37FF-4DE7-BE01-4201EAB2135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83673AD2-EA31-4443-BEF9-FB828CD24E2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696F5A84-FE31-48CB-8DEA-C640AFAF0EE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5F83E73B-D84A-4B6D-B489-CFA1B75FDE8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88009460-51E4-46D9-82F0-A1D09D95845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C7335251-0424-43B5-9F1E-8E689D6D4D6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C8AD0988-A541-41D2-9E24-ED83459A55A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4445DA06-6134-44F5-A6ED-9854A0AC528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B7884AF5-6E23-4CBE-98FE-150AB09C088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18DF4E45-E241-48B3-9389-1E37D684722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BB989856-3881-4E90-BA4D-1F8FD0D943A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4A0BEFDE-1F57-47D0-B739-83A00640FCC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54E50052-31FD-4FA3-9B8B-C4AB6B1D6D0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F2BED566-0DD7-478C-AB39-9D6B9C04F11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D7D6C8A0-E499-489E-9303-9FC0091CD5F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C1160CE3-CCF5-4E49-B9A2-5ECDBC2F16C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396FAFEB-5CC4-4BCD-8D2C-4BE4159159D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CFB0C761-72E1-4419-B95F-61CDE7842612}"/>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E8FBC7A0-1367-4C2F-A7C1-56806448D9B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A02DE85C-FA2A-407C-92FA-81E69EC2F9D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55894C9C-8C82-45DD-91AA-540AF9CD0A60}"/>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40352BBE-F791-4A12-B82A-AFF4C26D88E4}"/>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B25C05E3-F6F6-4EA4-A74D-7F31E5831999}"/>
            </a:ext>
          </a:extLst>
        </xdr:cNvPr>
        <xdr:cNvSpPr txBox="1"/>
      </xdr:nvSpPr>
      <xdr:spPr>
        <a:xfrm>
          <a:off x="4673600" y="1783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7585B8E2-A3A2-4D79-9558-2E37412F60A9}"/>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51D637DA-3408-4CFB-A856-1AAD041C8AA8}"/>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D4C0C95D-185D-47E1-A42A-EC73B03FE73B}"/>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458D3FCB-ACA7-47F6-BE79-42824E570C92}"/>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14" name="フローチャート: 判断 413">
          <a:extLst>
            <a:ext uri="{FF2B5EF4-FFF2-40B4-BE49-F238E27FC236}">
              <a16:creationId xmlns:a16="http://schemas.microsoft.com/office/drawing/2014/main" id="{7928BC9C-E582-48EF-9568-CE91B34587CB}"/>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C57A159-D5F8-40BB-8CEA-E4BDE36614A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B130A9D-EED3-4A65-A18C-6EAB67E28F2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990B93C-98E7-49A7-B3B3-E729491A4E2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E5F9160-5BA4-4536-9066-A236345D9DB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52D224C-D360-440A-ACAA-08B9E864288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129902</xdr:rowOff>
    </xdr:from>
    <xdr:to>
      <xdr:col>24</xdr:col>
      <xdr:colOff>114300</xdr:colOff>
      <xdr:row>107</xdr:row>
      <xdr:rowOff>60052</xdr:rowOff>
    </xdr:to>
    <xdr:sp macro="" textlink="">
      <xdr:nvSpPr>
        <xdr:cNvPr id="420" name="楕円 419">
          <a:extLst>
            <a:ext uri="{FF2B5EF4-FFF2-40B4-BE49-F238E27FC236}">
              <a16:creationId xmlns:a16="http://schemas.microsoft.com/office/drawing/2014/main" id="{1B980A85-99CE-4214-AFA5-91052AA86B6C}"/>
            </a:ext>
          </a:extLst>
        </xdr:cNvPr>
        <xdr:cNvSpPr/>
      </xdr:nvSpPr>
      <xdr:spPr>
        <a:xfrm>
          <a:off x="45847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108329</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6468793E-AB75-4BDE-84B2-5ABA644FE2A3}"/>
            </a:ext>
          </a:extLst>
        </xdr:cNvPr>
        <xdr:cNvSpPr txBox="1"/>
      </xdr:nvSpPr>
      <xdr:spPr>
        <a:xfrm>
          <a:off x="4673600"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123371</xdr:rowOff>
    </xdr:from>
    <xdr:to>
      <xdr:col>20</xdr:col>
      <xdr:colOff>38100</xdr:colOff>
      <xdr:row>107</xdr:row>
      <xdr:rowOff>53521</xdr:rowOff>
    </xdr:to>
    <xdr:sp macro="" textlink="">
      <xdr:nvSpPr>
        <xdr:cNvPr id="422" name="楕円 421">
          <a:extLst>
            <a:ext uri="{FF2B5EF4-FFF2-40B4-BE49-F238E27FC236}">
              <a16:creationId xmlns:a16="http://schemas.microsoft.com/office/drawing/2014/main" id="{429E2B14-D1A7-499E-ADA0-4D7EA87A5BF1}"/>
            </a:ext>
          </a:extLst>
        </xdr:cNvPr>
        <xdr:cNvSpPr/>
      </xdr:nvSpPr>
      <xdr:spPr>
        <a:xfrm>
          <a:off x="3746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2721</xdr:rowOff>
    </xdr:from>
    <xdr:to>
      <xdr:col>24</xdr:col>
      <xdr:colOff>63500</xdr:colOff>
      <xdr:row>107</xdr:row>
      <xdr:rowOff>9252</xdr:rowOff>
    </xdr:to>
    <xdr:cxnSp macro="">
      <xdr:nvCxnSpPr>
        <xdr:cNvPr id="423" name="直線コネクタ 422">
          <a:extLst>
            <a:ext uri="{FF2B5EF4-FFF2-40B4-BE49-F238E27FC236}">
              <a16:creationId xmlns:a16="http://schemas.microsoft.com/office/drawing/2014/main" id="{9125D25A-B572-4A24-A744-F24072A17918}"/>
            </a:ext>
          </a:extLst>
        </xdr:cNvPr>
        <xdr:cNvCxnSpPr/>
      </xdr:nvCxnSpPr>
      <xdr:spPr>
        <a:xfrm>
          <a:off x="3797300" y="1834787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110308</xdr:rowOff>
    </xdr:from>
    <xdr:to>
      <xdr:col>15</xdr:col>
      <xdr:colOff>101600</xdr:colOff>
      <xdr:row>107</xdr:row>
      <xdr:rowOff>40458</xdr:rowOff>
    </xdr:to>
    <xdr:sp macro="" textlink="">
      <xdr:nvSpPr>
        <xdr:cNvPr id="424" name="楕円 423">
          <a:extLst>
            <a:ext uri="{FF2B5EF4-FFF2-40B4-BE49-F238E27FC236}">
              <a16:creationId xmlns:a16="http://schemas.microsoft.com/office/drawing/2014/main" id="{3BCF27E8-3CA3-42A2-A972-EDFDC11AE6AB}"/>
            </a:ext>
          </a:extLst>
        </xdr:cNvPr>
        <xdr:cNvSpPr/>
      </xdr:nvSpPr>
      <xdr:spPr>
        <a:xfrm>
          <a:off x="2857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161108</xdr:rowOff>
    </xdr:from>
    <xdr:to>
      <xdr:col>19</xdr:col>
      <xdr:colOff>177800</xdr:colOff>
      <xdr:row>107</xdr:row>
      <xdr:rowOff>2721</xdr:rowOff>
    </xdr:to>
    <xdr:cxnSp macro="">
      <xdr:nvCxnSpPr>
        <xdr:cNvPr id="425" name="直線コネクタ 424">
          <a:extLst>
            <a:ext uri="{FF2B5EF4-FFF2-40B4-BE49-F238E27FC236}">
              <a16:creationId xmlns:a16="http://schemas.microsoft.com/office/drawing/2014/main" id="{3269CAFD-F8FC-4121-B441-C6DC95E790F9}"/>
            </a:ext>
          </a:extLst>
        </xdr:cNvPr>
        <xdr:cNvCxnSpPr/>
      </xdr:nvCxnSpPr>
      <xdr:spPr>
        <a:xfrm>
          <a:off x="2908300" y="183348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95613</xdr:rowOff>
    </xdr:from>
    <xdr:to>
      <xdr:col>10</xdr:col>
      <xdr:colOff>165100</xdr:colOff>
      <xdr:row>107</xdr:row>
      <xdr:rowOff>25763</xdr:rowOff>
    </xdr:to>
    <xdr:sp macro="" textlink="">
      <xdr:nvSpPr>
        <xdr:cNvPr id="426" name="楕円 425">
          <a:extLst>
            <a:ext uri="{FF2B5EF4-FFF2-40B4-BE49-F238E27FC236}">
              <a16:creationId xmlns:a16="http://schemas.microsoft.com/office/drawing/2014/main" id="{30EB6C95-C113-4FC5-A280-01FA17FC4509}"/>
            </a:ext>
          </a:extLst>
        </xdr:cNvPr>
        <xdr:cNvSpPr/>
      </xdr:nvSpPr>
      <xdr:spPr>
        <a:xfrm>
          <a:off x="1968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146413</xdr:rowOff>
    </xdr:from>
    <xdr:to>
      <xdr:col>15</xdr:col>
      <xdr:colOff>50800</xdr:colOff>
      <xdr:row>106</xdr:row>
      <xdr:rowOff>161108</xdr:rowOff>
    </xdr:to>
    <xdr:cxnSp macro="">
      <xdr:nvCxnSpPr>
        <xdr:cNvPr id="427" name="直線コネクタ 426">
          <a:extLst>
            <a:ext uri="{FF2B5EF4-FFF2-40B4-BE49-F238E27FC236}">
              <a16:creationId xmlns:a16="http://schemas.microsoft.com/office/drawing/2014/main" id="{C0E6877B-BAC4-4BD7-9B42-1BD68D2526E1}"/>
            </a:ext>
          </a:extLst>
        </xdr:cNvPr>
        <xdr:cNvCxnSpPr/>
      </xdr:nvCxnSpPr>
      <xdr:spPr>
        <a:xfrm>
          <a:off x="2019300" y="1832011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66221</xdr:rowOff>
    </xdr:from>
    <xdr:to>
      <xdr:col>6</xdr:col>
      <xdr:colOff>38100</xdr:colOff>
      <xdr:row>108</xdr:row>
      <xdr:rowOff>167821</xdr:rowOff>
    </xdr:to>
    <xdr:sp macro="" textlink="">
      <xdr:nvSpPr>
        <xdr:cNvPr id="428" name="楕円 427">
          <a:extLst>
            <a:ext uri="{FF2B5EF4-FFF2-40B4-BE49-F238E27FC236}">
              <a16:creationId xmlns:a16="http://schemas.microsoft.com/office/drawing/2014/main" id="{50D41DB4-5018-4F1F-8D69-C902899E6D7A}"/>
            </a:ext>
          </a:extLst>
        </xdr:cNvPr>
        <xdr:cNvSpPr/>
      </xdr:nvSpPr>
      <xdr:spPr>
        <a:xfrm>
          <a:off x="107950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146413</xdr:rowOff>
    </xdr:from>
    <xdr:to>
      <xdr:col>10</xdr:col>
      <xdr:colOff>114300</xdr:colOff>
      <xdr:row>108</xdr:row>
      <xdr:rowOff>117021</xdr:rowOff>
    </xdr:to>
    <xdr:cxnSp macro="">
      <xdr:nvCxnSpPr>
        <xdr:cNvPr id="429" name="直線コネクタ 428">
          <a:extLst>
            <a:ext uri="{FF2B5EF4-FFF2-40B4-BE49-F238E27FC236}">
              <a16:creationId xmlns:a16="http://schemas.microsoft.com/office/drawing/2014/main" id="{FF378644-8116-4FD8-834E-712517A4AACA}"/>
            </a:ext>
          </a:extLst>
        </xdr:cNvPr>
        <xdr:cNvCxnSpPr/>
      </xdr:nvCxnSpPr>
      <xdr:spPr>
        <a:xfrm flipV="1">
          <a:off x="1130300" y="18320113"/>
          <a:ext cx="889000" cy="31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a:extLst>
            <a:ext uri="{FF2B5EF4-FFF2-40B4-BE49-F238E27FC236}">
              <a16:creationId xmlns:a16="http://schemas.microsoft.com/office/drawing/2014/main" id="{DFC11424-BF8E-4265-BB6B-84C8809EA25D}"/>
            </a:ext>
          </a:extLst>
        </xdr:cNvPr>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a:extLst>
            <a:ext uri="{FF2B5EF4-FFF2-40B4-BE49-F238E27FC236}">
              <a16:creationId xmlns:a16="http://schemas.microsoft.com/office/drawing/2014/main" id="{639B0DC1-6932-4491-B658-C482CC8B1987}"/>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a:extLst>
            <a:ext uri="{FF2B5EF4-FFF2-40B4-BE49-F238E27FC236}">
              <a16:creationId xmlns:a16="http://schemas.microsoft.com/office/drawing/2014/main" id="{977948E2-A27F-45C2-B2F5-E3C670BF6F71}"/>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166388</xdr:rowOff>
    </xdr:from>
    <xdr:ext cx="405111" cy="259045"/>
    <xdr:sp macro="" textlink="">
      <xdr:nvSpPr>
        <xdr:cNvPr id="433" name="n_4aveValue【市民会館】&#10;有形固定資産減価償却率">
          <a:extLst>
            <a:ext uri="{FF2B5EF4-FFF2-40B4-BE49-F238E27FC236}">
              <a16:creationId xmlns:a16="http://schemas.microsoft.com/office/drawing/2014/main" id="{BE47E008-DEB2-4D39-8E5B-4AB081A011AC}"/>
            </a:ext>
          </a:extLst>
        </xdr:cNvPr>
        <xdr:cNvSpPr txBox="1"/>
      </xdr:nvSpPr>
      <xdr:spPr>
        <a:xfrm>
          <a:off x="927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44648</xdr:rowOff>
    </xdr:from>
    <xdr:ext cx="405111" cy="259045"/>
    <xdr:sp macro="" textlink="">
      <xdr:nvSpPr>
        <xdr:cNvPr id="434" name="n_1mainValue【市民会館】&#10;有形固定資産減価償却率">
          <a:extLst>
            <a:ext uri="{FF2B5EF4-FFF2-40B4-BE49-F238E27FC236}">
              <a16:creationId xmlns:a16="http://schemas.microsoft.com/office/drawing/2014/main" id="{3D76AB1C-3590-4945-8B25-607B5E7BD949}"/>
            </a:ext>
          </a:extLst>
        </xdr:cNvPr>
        <xdr:cNvSpPr txBox="1"/>
      </xdr:nvSpPr>
      <xdr:spPr>
        <a:xfrm>
          <a:off x="3582044"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31585</xdr:rowOff>
    </xdr:from>
    <xdr:ext cx="405111" cy="259045"/>
    <xdr:sp macro="" textlink="">
      <xdr:nvSpPr>
        <xdr:cNvPr id="435" name="n_2mainValue【市民会館】&#10;有形固定資産減価償却率">
          <a:extLst>
            <a:ext uri="{FF2B5EF4-FFF2-40B4-BE49-F238E27FC236}">
              <a16:creationId xmlns:a16="http://schemas.microsoft.com/office/drawing/2014/main" id="{6A46F6C4-7C4B-4826-B2C8-335AA7DA1245}"/>
            </a:ext>
          </a:extLst>
        </xdr:cNvPr>
        <xdr:cNvSpPr txBox="1"/>
      </xdr:nvSpPr>
      <xdr:spPr>
        <a:xfrm>
          <a:off x="27057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16890</xdr:rowOff>
    </xdr:from>
    <xdr:ext cx="405111" cy="259045"/>
    <xdr:sp macro="" textlink="">
      <xdr:nvSpPr>
        <xdr:cNvPr id="436" name="n_3mainValue【市民会館】&#10;有形固定資産減価償却率">
          <a:extLst>
            <a:ext uri="{FF2B5EF4-FFF2-40B4-BE49-F238E27FC236}">
              <a16:creationId xmlns:a16="http://schemas.microsoft.com/office/drawing/2014/main" id="{CA2CCF7B-064C-42D2-A487-32E28645AD71}"/>
            </a:ext>
          </a:extLst>
        </xdr:cNvPr>
        <xdr:cNvSpPr txBox="1"/>
      </xdr:nvSpPr>
      <xdr:spPr>
        <a:xfrm>
          <a:off x="1816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158948</xdr:rowOff>
    </xdr:from>
    <xdr:ext cx="405111" cy="259045"/>
    <xdr:sp macro="" textlink="">
      <xdr:nvSpPr>
        <xdr:cNvPr id="437" name="n_4mainValue【市民会館】&#10;有形固定資産減価償却率">
          <a:extLst>
            <a:ext uri="{FF2B5EF4-FFF2-40B4-BE49-F238E27FC236}">
              <a16:creationId xmlns:a16="http://schemas.microsoft.com/office/drawing/2014/main" id="{190437E1-53B9-4C2C-91B1-62DD465692BC}"/>
            </a:ext>
          </a:extLst>
        </xdr:cNvPr>
        <xdr:cNvSpPr txBox="1"/>
      </xdr:nvSpPr>
      <xdr:spPr>
        <a:xfrm>
          <a:off x="927744" y="186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67D243BC-17D1-4CD0-97B7-66AFB0F9D34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8451BCFA-9686-4C30-B961-7ADC9F4EDC9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AC971FA4-62F6-4421-9319-1FEDD1906D1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9730999D-9E13-4A10-887C-D989DB616DE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60ACA506-4175-4961-AC4D-D0C34314C8D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A7493FAD-402F-4357-BE44-192A9A58050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4E1E8C06-9E6F-4E9D-9280-5E0D96072C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F36600F4-03B6-4E9E-8977-8E97A4CAEA3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7F81EB03-CF89-4890-9E3F-640E0AA4CB0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FD8B9439-3BAD-4BDB-9196-2387367F037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16569DE7-B8A5-4FAF-9516-A61ED693D5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6459DCA5-9AD9-4747-ABB0-2F008161057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BD491162-41ED-4F54-A08D-0B51F9C122C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AF853473-1755-4947-9522-E1935955578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443D2C59-7FA7-46FE-9AB1-CF95C112C90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DAB90614-5D78-4ADF-99ED-3BC4E6BE69F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11426F40-447D-44E2-8067-111EEBF7CC7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3F913A6-3269-4C07-8C76-737190D501D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ADBD29C4-820E-4332-B913-CE4A1367F01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CD7860EF-3F6D-4A43-97C5-552FA3323AE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2691E59B-49D3-4DEE-A16F-CF95272DA17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63CF57AA-906B-4F17-945D-DEDBFA2262B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8A583BB5-417E-419B-B5CC-FB5641DB10C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27BDA6FA-3D5D-4BCA-8665-7FEE47EB4D7E}"/>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46A2C698-E0B0-43DB-9BDC-1A91ADB7266A}"/>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D0EAD5DE-CE65-4C69-B499-463CE11FB96C}"/>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1CFF8308-A62F-4577-B546-1FABBF97AF0A}"/>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21CC5A3C-37C7-4887-9C34-9C535E0E62A1}"/>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a:extLst>
            <a:ext uri="{FF2B5EF4-FFF2-40B4-BE49-F238E27FC236}">
              <a16:creationId xmlns:a16="http://schemas.microsoft.com/office/drawing/2014/main" id="{85FFD1F6-B08E-4A8F-BB2F-4A75DCD738AB}"/>
            </a:ext>
          </a:extLst>
        </xdr:cNvPr>
        <xdr:cNvSpPr txBox="1"/>
      </xdr:nvSpPr>
      <xdr:spPr>
        <a:xfrm>
          <a:off x="10515600" y="1808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F7C3D667-4855-458A-A9C2-7FE11BF7FCA2}"/>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77936AFB-A0EB-4641-AEA8-2C9281817163}"/>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6639D2F5-DDFA-4EC0-A1D5-FBA2E330C302}"/>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63A9220D-68C7-4EDE-AEC6-FCE0813B9FE1}"/>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6350</xdr:rowOff>
    </xdr:from>
    <xdr:to>
      <xdr:col>36</xdr:col>
      <xdr:colOff>165100</xdr:colOff>
      <xdr:row>107</xdr:row>
      <xdr:rowOff>107950</xdr:rowOff>
    </xdr:to>
    <xdr:sp macro="" textlink="">
      <xdr:nvSpPr>
        <xdr:cNvPr id="471" name="フローチャート: 判断 470">
          <a:extLst>
            <a:ext uri="{FF2B5EF4-FFF2-40B4-BE49-F238E27FC236}">
              <a16:creationId xmlns:a16="http://schemas.microsoft.com/office/drawing/2014/main" id="{0B77C05E-FACC-43F0-B98D-4C778962B324}"/>
            </a:ext>
          </a:extLst>
        </xdr:cNvPr>
        <xdr:cNvSpPr/>
      </xdr:nvSpPr>
      <xdr:spPr>
        <a:xfrm>
          <a:off x="69215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FD1F1CF-84B2-4EAE-9B91-D7CB5C9077D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7413BD98-E304-4B3A-AF2F-60B83326865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A1270F1-A87F-4508-8F63-F763562350B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B05A2C8-8925-4486-B36A-42A644872F6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67C97FF-E536-4EE5-BD96-05764F9778F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107314</xdr:rowOff>
    </xdr:from>
    <xdr:to>
      <xdr:col>55</xdr:col>
      <xdr:colOff>50800</xdr:colOff>
      <xdr:row>108</xdr:row>
      <xdr:rowOff>37464</xdr:rowOff>
    </xdr:to>
    <xdr:sp macro="" textlink="">
      <xdr:nvSpPr>
        <xdr:cNvPr id="477" name="楕円 476">
          <a:extLst>
            <a:ext uri="{FF2B5EF4-FFF2-40B4-BE49-F238E27FC236}">
              <a16:creationId xmlns:a16="http://schemas.microsoft.com/office/drawing/2014/main" id="{5B6B3997-5211-4E9A-8370-C8C961EDED09}"/>
            </a:ext>
          </a:extLst>
        </xdr:cNvPr>
        <xdr:cNvSpPr/>
      </xdr:nvSpPr>
      <xdr:spPr>
        <a:xfrm>
          <a:off x="10426700" y="184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22241</xdr:rowOff>
    </xdr:from>
    <xdr:ext cx="469744" cy="259045"/>
    <xdr:sp macro="" textlink="">
      <xdr:nvSpPr>
        <xdr:cNvPr id="478" name="【市民会館】&#10;一人当たり面積該当値テキスト">
          <a:extLst>
            <a:ext uri="{FF2B5EF4-FFF2-40B4-BE49-F238E27FC236}">
              <a16:creationId xmlns:a16="http://schemas.microsoft.com/office/drawing/2014/main" id="{3C955C8F-87BD-4EE2-8B7F-4B61949B5129}"/>
            </a:ext>
          </a:extLst>
        </xdr:cNvPr>
        <xdr:cNvSpPr txBox="1"/>
      </xdr:nvSpPr>
      <xdr:spPr>
        <a:xfrm>
          <a:off x="10515600" y="1836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109220</xdr:rowOff>
    </xdr:from>
    <xdr:to>
      <xdr:col>50</xdr:col>
      <xdr:colOff>165100</xdr:colOff>
      <xdr:row>108</xdr:row>
      <xdr:rowOff>39370</xdr:rowOff>
    </xdr:to>
    <xdr:sp macro="" textlink="">
      <xdr:nvSpPr>
        <xdr:cNvPr id="479" name="楕円 478">
          <a:extLst>
            <a:ext uri="{FF2B5EF4-FFF2-40B4-BE49-F238E27FC236}">
              <a16:creationId xmlns:a16="http://schemas.microsoft.com/office/drawing/2014/main" id="{61E23545-38F4-4C2B-9EA6-2FDAAE32D8D3}"/>
            </a:ext>
          </a:extLst>
        </xdr:cNvPr>
        <xdr:cNvSpPr/>
      </xdr:nvSpPr>
      <xdr:spPr>
        <a:xfrm>
          <a:off x="9588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158114</xdr:rowOff>
    </xdr:from>
    <xdr:to>
      <xdr:col>55</xdr:col>
      <xdr:colOff>0</xdr:colOff>
      <xdr:row>107</xdr:row>
      <xdr:rowOff>160020</xdr:rowOff>
    </xdr:to>
    <xdr:cxnSp macro="">
      <xdr:nvCxnSpPr>
        <xdr:cNvPr id="480" name="直線コネクタ 479">
          <a:extLst>
            <a:ext uri="{FF2B5EF4-FFF2-40B4-BE49-F238E27FC236}">
              <a16:creationId xmlns:a16="http://schemas.microsoft.com/office/drawing/2014/main" id="{A59131E1-85FB-414F-B4CE-FD76D74139CE}"/>
            </a:ext>
          </a:extLst>
        </xdr:cNvPr>
        <xdr:cNvCxnSpPr/>
      </xdr:nvCxnSpPr>
      <xdr:spPr>
        <a:xfrm flipV="1">
          <a:off x="9639300" y="1850326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111125</xdr:rowOff>
    </xdr:from>
    <xdr:to>
      <xdr:col>46</xdr:col>
      <xdr:colOff>38100</xdr:colOff>
      <xdr:row>108</xdr:row>
      <xdr:rowOff>41275</xdr:rowOff>
    </xdr:to>
    <xdr:sp macro="" textlink="">
      <xdr:nvSpPr>
        <xdr:cNvPr id="481" name="楕円 480">
          <a:extLst>
            <a:ext uri="{FF2B5EF4-FFF2-40B4-BE49-F238E27FC236}">
              <a16:creationId xmlns:a16="http://schemas.microsoft.com/office/drawing/2014/main" id="{EDCE697A-8FB2-4F21-B59A-5DB14D3E9256}"/>
            </a:ext>
          </a:extLst>
        </xdr:cNvPr>
        <xdr:cNvSpPr/>
      </xdr:nvSpPr>
      <xdr:spPr>
        <a:xfrm>
          <a:off x="8699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160020</xdr:rowOff>
    </xdr:from>
    <xdr:to>
      <xdr:col>50</xdr:col>
      <xdr:colOff>114300</xdr:colOff>
      <xdr:row>107</xdr:row>
      <xdr:rowOff>161925</xdr:rowOff>
    </xdr:to>
    <xdr:cxnSp macro="">
      <xdr:nvCxnSpPr>
        <xdr:cNvPr id="482" name="直線コネクタ 481">
          <a:extLst>
            <a:ext uri="{FF2B5EF4-FFF2-40B4-BE49-F238E27FC236}">
              <a16:creationId xmlns:a16="http://schemas.microsoft.com/office/drawing/2014/main" id="{0BE2B52F-3F0D-4A2A-910B-CD1ABB5D704B}"/>
            </a:ext>
          </a:extLst>
        </xdr:cNvPr>
        <xdr:cNvCxnSpPr/>
      </xdr:nvCxnSpPr>
      <xdr:spPr>
        <a:xfrm flipV="1">
          <a:off x="8750300" y="185051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113030</xdr:rowOff>
    </xdr:from>
    <xdr:to>
      <xdr:col>41</xdr:col>
      <xdr:colOff>101600</xdr:colOff>
      <xdr:row>108</xdr:row>
      <xdr:rowOff>43180</xdr:rowOff>
    </xdr:to>
    <xdr:sp macro="" textlink="">
      <xdr:nvSpPr>
        <xdr:cNvPr id="483" name="楕円 482">
          <a:extLst>
            <a:ext uri="{FF2B5EF4-FFF2-40B4-BE49-F238E27FC236}">
              <a16:creationId xmlns:a16="http://schemas.microsoft.com/office/drawing/2014/main" id="{986130D5-1BF9-4FF0-855D-D4A692E4B6A5}"/>
            </a:ext>
          </a:extLst>
        </xdr:cNvPr>
        <xdr:cNvSpPr/>
      </xdr:nvSpPr>
      <xdr:spPr>
        <a:xfrm>
          <a:off x="7810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161925</xdr:rowOff>
    </xdr:from>
    <xdr:to>
      <xdr:col>45</xdr:col>
      <xdr:colOff>177800</xdr:colOff>
      <xdr:row>107</xdr:row>
      <xdr:rowOff>163830</xdr:rowOff>
    </xdr:to>
    <xdr:cxnSp macro="">
      <xdr:nvCxnSpPr>
        <xdr:cNvPr id="484" name="直線コネクタ 483">
          <a:extLst>
            <a:ext uri="{FF2B5EF4-FFF2-40B4-BE49-F238E27FC236}">
              <a16:creationId xmlns:a16="http://schemas.microsoft.com/office/drawing/2014/main" id="{C53F6FBE-1FDD-4066-A600-43E7348E4FB7}"/>
            </a:ext>
          </a:extLst>
        </xdr:cNvPr>
        <xdr:cNvCxnSpPr/>
      </xdr:nvCxnSpPr>
      <xdr:spPr>
        <a:xfrm flipV="1">
          <a:off x="7861300" y="185070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113030</xdr:rowOff>
    </xdr:from>
    <xdr:to>
      <xdr:col>36</xdr:col>
      <xdr:colOff>165100</xdr:colOff>
      <xdr:row>108</xdr:row>
      <xdr:rowOff>43180</xdr:rowOff>
    </xdr:to>
    <xdr:sp macro="" textlink="">
      <xdr:nvSpPr>
        <xdr:cNvPr id="485" name="楕円 484">
          <a:extLst>
            <a:ext uri="{FF2B5EF4-FFF2-40B4-BE49-F238E27FC236}">
              <a16:creationId xmlns:a16="http://schemas.microsoft.com/office/drawing/2014/main" id="{B4846535-3318-4966-951D-69CD2B57D18C}"/>
            </a:ext>
          </a:extLst>
        </xdr:cNvPr>
        <xdr:cNvSpPr/>
      </xdr:nvSpPr>
      <xdr:spPr>
        <a:xfrm>
          <a:off x="6921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163830</xdr:rowOff>
    </xdr:from>
    <xdr:to>
      <xdr:col>41</xdr:col>
      <xdr:colOff>50800</xdr:colOff>
      <xdr:row>107</xdr:row>
      <xdr:rowOff>163830</xdr:rowOff>
    </xdr:to>
    <xdr:cxnSp macro="">
      <xdr:nvCxnSpPr>
        <xdr:cNvPr id="486" name="直線コネクタ 485">
          <a:extLst>
            <a:ext uri="{FF2B5EF4-FFF2-40B4-BE49-F238E27FC236}">
              <a16:creationId xmlns:a16="http://schemas.microsoft.com/office/drawing/2014/main" id="{9D32249C-9DEF-4009-961C-7649454204D0}"/>
            </a:ext>
          </a:extLst>
        </xdr:cNvPr>
        <xdr:cNvCxnSpPr/>
      </xdr:nvCxnSpPr>
      <xdr:spPr>
        <a:xfrm>
          <a:off x="6972300" y="1850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87" name="n_1aveValue【市民会館】&#10;一人当たり面積">
          <a:extLst>
            <a:ext uri="{FF2B5EF4-FFF2-40B4-BE49-F238E27FC236}">
              <a16:creationId xmlns:a16="http://schemas.microsoft.com/office/drawing/2014/main" id="{62CE1BA5-184F-4BE3-B25F-3136CDED328A}"/>
            </a:ext>
          </a:extLst>
        </xdr:cNvPr>
        <xdr:cNvSpPr txBox="1"/>
      </xdr:nvSpPr>
      <xdr:spPr>
        <a:xfrm>
          <a:off x="9391727" y="180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a:extLst>
            <a:ext uri="{FF2B5EF4-FFF2-40B4-BE49-F238E27FC236}">
              <a16:creationId xmlns:a16="http://schemas.microsoft.com/office/drawing/2014/main" id="{4CF13F72-472A-4839-B5F1-FB770DF59A29}"/>
            </a:ext>
          </a:extLst>
        </xdr:cNvPr>
        <xdr:cNvSpPr txBox="1"/>
      </xdr:nvSpPr>
      <xdr:spPr>
        <a:xfrm>
          <a:off x="8515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89" name="n_3aveValue【市民会館】&#10;一人当たり面積">
          <a:extLst>
            <a:ext uri="{FF2B5EF4-FFF2-40B4-BE49-F238E27FC236}">
              <a16:creationId xmlns:a16="http://schemas.microsoft.com/office/drawing/2014/main" id="{61E63EE0-57B0-4959-8AB5-C3B435113F4F}"/>
            </a:ext>
          </a:extLst>
        </xdr:cNvPr>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124477</xdr:rowOff>
    </xdr:from>
    <xdr:ext cx="469744" cy="259045"/>
    <xdr:sp macro="" textlink="">
      <xdr:nvSpPr>
        <xdr:cNvPr id="490" name="n_4aveValue【市民会館】&#10;一人当たり面積">
          <a:extLst>
            <a:ext uri="{FF2B5EF4-FFF2-40B4-BE49-F238E27FC236}">
              <a16:creationId xmlns:a16="http://schemas.microsoft.com/office/drawing/2014/main" id="{5DD434CD-C873-4D90-814B-687A4B12E5B2}"/>
            </a:ext>
          </a:extLst>
        </xdr:cNvPr>
        <xdr:cNvSpPr txBox="1"/>
      </xdr:nvSpPr>
      <xdr:spPr>
        <a:xfrm>
          <a:off x="6737427" y="181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30497</xdr:rowOff>
    </xdr:from>
    <xdr:ext cx="469744" cy="259045"/>
    <xdr:sp macro="" textlink="">
      <xdr:nvSpPr>
        <xdr:cNvPr id="491" name="n_1mainValue【市民会館】&#10;一人当たり面積">
          <a:extLst>
            <a:ext uri="{FF2B5EF4-FFF2-40B4-BE49-F238E27FC236}">
              <a16:creationId xmlns:a16="http://schemas.microsoft.com/office/drawing/2014/main" id="{C98AB999-41F9-4F6C-8A47-7F5B0F07327D}"/>
            </a:ext>
          </a:extLst>
        </xdr:cNvPr>
        <xdr:cNvSpPr txBox="1"/>
      </xdr:nvSpPr>
      <xdr:spPr>
        <a:xfrm>
          <a:off x="93917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32402</xdr:rowOff>
    </xdr:from>
    <xdr:ext cx="469744" cy="259045"/>
    <xdr:sp macro="" textlink="">
      <xdr:nvSpPr>
        <xdr:cNvPr id="492" name="n_2mainValue【市民会館】&#10;一人当たり面積">
          <a:extLst>
            <a:ext uri="{FF2B5EF4-FFF2-40B4-BE49-F238E27FC236}">
              <a16:creationId xmlns:a16="http://schemas.microsoft.com/office/drawing/2014/main" id="{BFA0111C-9E51-4D00-A950-92546E4CBC83}"/>
            </a:ext>
          </a:extLst>
        </xdr:cNvPr>
        <xdr:cNvSpPr txBox="1"/>
      </xdr:nvSpPr>
      <xdr:spPr>
        <a:xfrm>
          <a:off x="8515427" y="185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34307</xdr:rowOff>
    </xdr:from>
    <xdr:ext cx="469744" cy="259045"/>
    <xdr:sp macro="" textlink="">
      <xdr:nvSpPr>
        <xdr:cNvPr id="493" name="n_3mainValue【市民会館】&#10;一人当たり面積">
          <a:extLst>
            <a:ext uri="{FF2B5EF4-FFF2-40B4-BE49-F238E27FC236}">
              <a16:creationId xmlns:a16="http://schemas.microsoft.com/office/drawing/2014/main" id="{9FE88E89-A7C4-421A-A57B-3AE20E160545}"/>
            </a:ext>
          </a:extLst>
        </xdr:cNvPr>
        <xdr:cNvSpPr txBox="1"/>
      </xdr:nvSpPr>
      <xdr:spPr>
        <a:xfrm>
          <a:off x="7626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34307</xdr:rowOff>
    </xdr:from>
    <xdr:ext cx="469744" cy="259045"/>
    <xdr:sp macro="" textlink="">
      <xdr:nvSpPr>
        <xdr:cNvPr id="494" name="n_4mainValue【市民会館】&#10;一人当たり面積">
          <a:extLst>
            <a:ext uri="{FF2B5EF4-FFF2-40B4-BE49-F238E27FC236}">
              <a16:creationId xmlns:a16="http://schemas.microsoft.com/office/drawing/2014/main" id="{C4EED882-131A-490E-8458-387F0CAF746D}"/>
            </a:ext>
          </a:extLst>
        </xdr:cNvPr>
        <xdr:cNvSpPr txBox="1"/>
      </xdr:nvSpPr>
      <xdr:spPr>
        <a:xfrm>
          <a:off x="6737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2B1E3062-264C-4591-9F5C-E2F5D4BB7AC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49D28ADC-F9E7-490B-B281-94FF51FD045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5737FDDB-1BFA-4634-A585-A9F26B0FDDA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FD058116-82B3-44BA-8E47-C20A636B124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4408EC25-5031-48DB-A944-09E52A16E34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55C57833-4F36-485C-81B5-C6BD8449DC2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D3790E6B-F115-4810-8414-EE8CA3033AD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6510DFF7-F43C-4179-8414-61F527013A2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8A0E9F26-100E-4DCC-A6E6-B845F6687A7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314851EE-B5C8-4418-AA86-8E5C4C3EDE1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D5C46A82-138F-4AD7-A1A2-65BD74CBD3D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9F326F8C-BA0E-4ACD-99D8-38E7E0A7A8A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1436A535-2189-48C4-8F3A-BCBC5D2B638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D0F4406-53DE-4BA8-B438-3D1D9C7EEA2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F72883CE-B3D0-423B-8C8D-B8FFA382659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244C536A-8CBB-4AC0-BAA5-D978B524E8B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EEA535A6-E7BB-44A1-893E-A224880FE62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FAA8B466-EE0B-4D95-AE25-ED3F1251518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97D96CA2-8CBE-4E11-B014-EE71B8FE9D5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3EE96D74-9486-40E6-B079-1738F295BB5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E8C7C328-AADE-4C88-B1F4-83B0A8A5256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A30A4E8B-EA77-4DBA-B65B-6B98D1E748A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7B94F3CF-FBBC-4E0F-AAC6-5C9FBE312CF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F6B1E1F3-D393-417A-901D-022605E2964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E0D4C6F0-D5A8-4C61-8C93-FFA335F6CDB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514D8ECF-18AB-4EC6-9B95-05FAA1C31D31}"/>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9D4A04D3-FF93-4721-8143-F39661F549FA}"/>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2E7EB976-24D9-4C76-9682-A226F8364238}"/>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5D9FF9A7-C5C9-4FF2-84AC-70C8B35FFA3E}"/>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05E1DD86-63DD-420A-8163-A1566B161516}"/>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283ED11E-427E-4837-B4A5-738E4E68BCAC}"/>
            </a:ext>
          </a:extLst>
        </xdr:cNvPr>
        <xdr:cNvSpPr txBox="1"/>
      </xdr:nvSpPr>
      <xdr:spPr>
        <a:xfrm>
          <a:off x="16357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CEB2252F-4C25-4ABB-BB57-2333F919A93C}"/>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33100D89-60E6-477A-A55D-70562F986FF4}"/>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CEF5017C-C872-4553-8099-637E3EED29E7}"/>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72C15203-F712-4929-B37C-2FC47F928233}"/>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30" name="フローチャート: 判断 529">
          <a:extLst>
            <a:ext uri="{FF2B5EF4-FFF2-40B4-BE49-F238E27FC236}">
              <a16:creationId xmlns:a16="http://schemas.microsoft.com/office/drawing/2014/main" id="{7B98E623-F991-459B-B99C-4857A0B00048}"/>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F1204AA-9894-4642-BB93-E1D6B2420D0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2D1CD9C1-8514-49A6-B165-703D6FD5E00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17A2811-5522-450A-A29A-5D236B884B9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01079EA-CE3A-4BF4-9362-F1111279877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E78CC4DE-4AFE-4DC3-9EEC-D9735C5BC3E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33565</xdr:rowOff>
    </xdr:from>
    <xdr:to>
      <xdr:col>85</xdr:col>
      <xdr:colOff>177800</xdr:colOff>
      <xdr:row>40</xdr:row>
      <xdr:rowOff>135165</xdr:rowOff>
    </xdr:to>
    <xdr:sp macro="" textlink="">
      <xdr:nvSpPr>
        <xdr:cNvPr id="536" name="楕円 535">
          <a:extLst>
            <a:ext uri="{FF2B5EF4-FFF2-40B4-BE49-F238E27FC236}">
              <a16:creationId xmlns:a16="http://schemas.microsoft.com/office/drawing/2014/main" id="{58DFDBF7-7480-4640-9BDD-8ABE162B68A8}"/>
            </a:ext>
          </a:extLst>
        </xdr:cNvPr>
        <xdr:cNvSpPr/>
      </xdr:nvSpPr>
      <xdr:spPr>
        <a:xfrm>
          <a:off x="162687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11992</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606D24C5-8F58-479E-A120-F24186AF75C5}"/>
            </a:ext>
          </a:extLst>
        </xdr:cNvPr>
        <xdr:cNvSpPr txBox="1"/>
      </xdr:nvSpPr>
      <xdr:spPr>
        <a:xfrm>
          <a:off x="16357600" y="68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151130</xdr:rowOff>
    </xdr:from>
    <xdr:to>
      <xdr:col>81</xdr:col>
      <xdr:colOff>101600</xdr:colOff>
      <xdr:row>40</xdr:row>
      <xdr:rowOff>81280</xdr:rowOff>
    </xdr:to>
    <xdr:sp macro="" textlink="">
      <xdr:nvSpPr>
        <xdr:cNvPr id="538" name="楕円 537">
          <a:extLst>
            <a:ext uri="{FF2B5EF4-FFF2-40B4-BE49-F238E27FC236}">
              <a16:creationId xmlns:a16="http://schemas.microsoft.com/office/drawing/2014/main" id="{7FB737AD-EFDD-4298-9C40-27DF1C3E4835}"/>
            </a:ext>
          </a:extLst>
        </xdr:cNvPr>
        <xdr:cNvSpPr/>
      </xdr:nvSpPr>
      <xdr:spPr>
        <a:xfrm>
          <a:off x="1543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30480</xdr:rowOff>
    </xdr:from>
    <xdr:to>
      <xdr:col>85</xdr:col>
      <xdr:colOff>127000</xdr:colOff>
      <xdr:row>40</xdr:row>
      <xdr:rowOff>84365</xdr:rowOff>
    </xdr:to>
    <xdr:cxnSp macro="">
      <xdr:nvCxnSpPr>
        <xdr:cNvPr id="539" name="直線コネクタ 538">
          <a:extLst>
            <a:ext uri="{FF2B5EF4-FFF2-40B4-BE49-F238E27FC236}">
              <a16:creationId xmlns:a16="http://schemas.microsoft.com/office/drawing/2014/main" id="{388BD304-FFF9-4D36-BEFB-954F7D121F1F}"/>
            </a:ext>
          </a:extLst>
        </xdr:cNvPr>
        <xdr:cNvCxnSpPr/>
      </xdr:nvCxnSpPr>
      <xdr:spPr>
        <a:xfrm>
          <a:off x="15481300" y="6888480"/>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156028</xdr:rowOff>
    </xdr:from>
    <xdr:to>
      <xdr:col>76</xdr:col>
      <xdr:colOff>165100</xdr:colOff>
      <xdr:row>39</xdr:row>
      <xdr:rowOff>86178</xdr:rowOff>
    </xdr:to>
    <xdr:sp macro="" textlink="">
      <xdr:nvSpPr>
        <xdr:cNvPr id="540" name="楕円 539">
          <a:extLst>
            <a:ext uri="{FF2B5EF4-FFF2-40B4-BE49-F238E27FC236}">
              <a16:creationId xmlns:a16="http://schemas.microsoft.com/office/drawing/2014/main" id="{208D9935-DA6B-493A-9207-5B1DFC65F770}"/>
            </a:ext>
          </a:extLst>
        </xdr:cNvPr>
        <xdr:cNvSpPr/>
      </xdr:nvSpPr>
      <xdr:spPr>
        <a:xfrm>
          <a:off x="14541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35378</xdr:rowOff>
    </xdr:from>
    <xdr:to>
      <xdr:col>81</xdr:col>
      <xdr:colOff>50800</xdr:colOff>
      <xdr:row>40</xdr:row>
      <xdr:rowOff>30480</xdr:rowOff>
    </xdr:to>
    <xdr:cxnSp macro="">
      <xdr:nvCxnSpPr>
        <xdr:cNvPr id="541" name="直線コネクタ 540">
          <a:extLst>
            <a:ext uri="{FF2B5EF4-FFF2-40B4-BE49-F238E27FC236}">
              <a16:creationId xmlns:a16="http://schemas.microsoft.com/office/drawing/2014/main" id="{2600D501-3B5D-44FC-A931-D5042A51A2CC}"/>
            </a:ext>
          </a:extLst>
        </xdr:cNvPr>
        <xdr:cNvCxnSpPr/>
      </xdr:nvCxnSpPr>
      <xdr:spPr>
        <a:xfrm>
          <a:off x="14592300" y="6721928"/>
          <a:ext cx="8890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115207</xdr:rowOff>
    </xdr:from>
    <xdr:to>
      <xdr:col>72</xdr:col>
      <xdr:colOff>38100</xdr:colOff>
      <xdr:row>39</xdr:row>
      <xdr:rowOff>45357</xdr:rowOff>
    </xdr:to>
    <xdr:sp macro="" textlink="">
      <xdr:nvSpPr>
        <xdr:cNvPr id="542" name="楕円 541">
          <a:extLst>
            <a:ext uri="{FF2B5EF4-FFF2-40B4-BE49-F238E27FC236}">
              <a16:creationId xmlns:a16="http://schemas.microsoft.com/office/drawing/2014/main" id="{3084D99B-EFE2-4955-95FB-C0F55504847F}"/>
            </a:ext>
          </a:extLst>
        </xdr:cNvPr>
        <xdr:cNvSpPr/>
      </xdr:nvSpPr>
      <xdr:spPr>
        <a:xfrm>
          <a:off x="13652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166007</xdr:rowOff>
    </xdr:from>
    <xdr:to>
      <xdr:col>76</xdr:col>
      <xdr:colOff>114300</xdr:colOff>
      <xdr:row>39</xdr:row>
      <xdr:rowOff>35378</xdr:rowOff>
    </xdr:to>
    <xdr:cxnSp macro="">
      <xdr:nvCxnSpPr>
        <xdr:cNvPr id="543" name="直線コネクタ 542">
          <a:extLst>
            <a:ext uri="{FF2B5EF4-FFF2-40B4-BE49-F238E27FC236}">
              <a16:creationId xmlns:a16="http://schemas.microsoft.com/office/drawing/2014/main" id="{96FE91A6-A0B5-42B5-A1D1-1B97862C7805}"/>
            </a:ext>
          </a:extLst>
        </xdr:cNvPr>
        <xdr:cNvCxnSpPr/>
      </xdr:nvCxnSpPr>
      <xdr:spPr>
        <a:xfrm>
          <a:off x="13703300" y="668110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71120</xdr:rowOff>
    </xdr:from>
    <xdr:to>
      <xdr:col>67</xdr:col>
      <xdr:colOff>101600</xdr:colOff>
      <xdr:row>39</xdr:row>
      <xdr:rowOff>1270</xdr:rowOff>
    </xdr:to>
    <xdr:sp macro="" textlink="">
      <xdr:nvSpPr>
        <xdr:cNvPr id="544" name="楕円 543">
          <a:extLst>
            <a:ext uri="{FF2B5EF4-FFF2-40B4-BE49-F238E27FC236}">
              <a16:creationId xmlns:a16="http://schemas.microsoft.com/office/drawing/2014/main" id="{88433F33-F209-4C3C-8D64-ACECA7D201C7}"/>
            </a:ext>
          </a:extLst>
        </xdr:cNvPr>
        <xdr:cNvSpPr/>
      </xdr:nvSpPr>
      <xdr:spPr>
        <a:xfrm>
          <a:off x="12763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121920</xdr:rowOff>
    </xdr:from>
    <xdr:to>
      <xdr:col>71</xdr:col>
      <xdr:colOff>177800</xdr:colOff>
      <xdr:row>38</xdr:row>
      <xdr:rowOff>166007</xdr:rowOff>
    </xdr:to>
    <xdr:cxnSp macro="">
      <xdr:nvCxnSpPr>
        <xdr:cNvPr id="545" name="直線コネクタ 544">
          <a:extLst>
            <a:ext uri="{FF2B5EF4-FFF2-40B4-BE49-F238E27FC236}">
              <a16:creationId xmlns:a16="http://schemas.microsoft.com/office/drawing/2014/main" id="{58A68D21-8A09-475D-8D31-AABBCE029861}"/>
            </a:ext>
          </a:extLst>
        </xdr:cNvPr>
        <xdr:cNvCxnSpPr/>
      </xdr:nvCxnSpPr>
      <xdr:spPr>
        <a:xfrm>
          <a:off x="12814300" y="66370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B171FECA-7EF8-4C62-ABD0-2DBAA84439E7}"/>
            </a:ext>
          </a:extLst>
        </xdr:cNvPr>
        <xdr:cNvSpPr txBox="1"/>
      </xdr:nvSpPr>
      <xdr:spPr>
        <a:xfrm>
          <a:off x="15266044" y="647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36460AFE-9CC5-45AF-9134-35E619EBD68B}"/>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28E4680E-2DDB-46D2-9A02-F2270AD89C75}"/>
            </a:ext>
          </a:extLst>
        </xdr:cNvPr>
        <xdr:cNvSpPr txBox="1"/>
      </xdr:nvSpPr>
      <xdr:spPr>
        <a:xfrm>
          <a:off x="13500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8A1C4829-9B72-4F57-90E0-59A182F1D3C3}"/>
            </a:ext>
          </a:extLst>
        </xdr:cNvPr>
        <xdr:cNvSpPr txBox="1"/>
      </xdr:nvSpPr>
      <xdr:spPr>
        <a:xfrm>
          <a:off x="12611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72407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3158191C-D157-4914-9700-A8EBAE7EA91E}"/>
            </a:ext>
          </a:extLst>
        </xdr:cNvPr>
        <xdr:cNvSpPr txBox="1"/>
      </xdr:nvSpPr>
      <xdr:spPr>
        <a:xfrm>
          <a:off x="152660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77305</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B7557815-7ED0-4921-AD1F-23FA42D7724F}"/>
            </a:ext>
          </a:extLst>
        </xdr:cNvPr>
        <xdr:cNvSpPr txBox="1"/>
      </xdr:nvSpPr>
      <xdr:spPr>
        <a:xfrm>
          <a:off x="14389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36484</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378E4771-B247-4166-A924-BE412DCFE5E5}"/>
            </a:ext>
          </a:extLst>
        </xdr:cNvPr>
        <xdr:cNvSpPr txBox="1"/>
      </xdr:nvSpPr>
      <xdr:spPr>
        <a:xfrm>
          <a:off x="13500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17797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FD39CF7C-ECEC-41B8-88BA-82A9CBBC5F08}"/>
            </a:ext>
          </a:extLst>
        </xdr:cNvPr>
        <xdr:cNvSpPr txBox="1"/>
      </xdr:nvSpPr>
      <xdr:spPr>
        <a:xfrm>
          <a:off x="12611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C18DEBB3-7C40-4FF7-ADB6-17F01E386C7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F5474655-BFD9-478A-BB30-A9D403EC526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39801DBF-6855-41E8-8445-79D5CA7D02D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18405A3D-3D46-4044-A2F1-6FF56F18745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26C7AC5B-4AA0-475D-B5E7-22DAA08AA9D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AA76C6CB-F714-4C31-8F7E-386AF418C8C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1EFEEB39-E68E-414F-B33A-889ED5D1A47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15BCA3FC-C9C9-424F-92B7-B4EC8F2E2C8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3FB922EF-C9DD-470F-97BD-88325009957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7A6C4B34-92E3-4D38-99E6-0D3AFE3B381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836DA7F4-72ED-4C96-B2B9-81947BBE77F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37443DC7-453F-48A6-BE5E-03038E8F110E}"/>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F4807EFB-B93C-46EF-8219-D46C2CF4FF5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89839E6B-E739-4DA7-9590-2CCB44996287}"/>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3DB05EF7-7F5F-49E4-94B4-D9900C20733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68944384-C771-42CD-91EB-EE261FDD796A}"/>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A0B04A0E-CB46-4EB6-B422-8AEAA363F5F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5A8ACD24-509C-4A61-AD8F-2CE9210FDAA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5B75A91A-83AE-4267-912D-C7611D98497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C905002C-20D7-4058-9791-260C477D043F}"/>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4A65701D-4A05-4C2D-9DF2-E8087CD6C1E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3AD46FC4-8700-460C-A22E-4A135FD213D2}"/>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611F0351-558E-4600-8BB6-A7CFF333252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E3582292-2FA9-4069-B25A-1412448A958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B9EEDDE6-CE24-40E2-A6CB-41D2CF4FA86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5D3AC8B3-8050-439F-A2A5-CA2E14C59EB9}"/>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397F6F00-90DF-4371-900E-5A54FF9D44E3}"/>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5A300795-A918-43C1-B4DE-0FF0B36651ED}"/>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FA31E264-7B3F-4838-A80D-27BA97BB63F0}"/>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84A79DDC-AF16-4B07-8524-6B7125CE505E}"/>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47B5C9D1-D8CB-461C-ADF3-90E35C3ABE5F}"/>
            </a:ext>
          </a:extLst>
        </xdr:cNvPr>
        <xdr:cNvSpPr txBox="1"/>
      </xdr:nvSpPr>
      <xdr:spPr>
        <a:xfrm>
          <a:off x="22199600" y="6841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3B51E64F-81DC-4F9E-A8A0-78BB05A365BF}"/>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5F8A58E8-E329-4981-A8FA-E279AE24F5DB}"/>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4B89553B-0C1E-43F7-BFE5-E10510CE4E59}"/>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3CCB1435-AFF8-4C8A-898C-6DA50E049E65}"/>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84944</xdr:rowOff>
    </xdr:from>
    <xdr:to>
      <xdr:col>98</xdr:col>
      <xdr:colOff>38100</xdr:colOff>
      <xdr:row>41</xdr:row>
      <xdr:rowOff>15094</xdr:rowOff>
    </xdr:to>
    <xdr:sp macro="" textlink="">
      <xdr:nvSpPr>
        <xdr:cNvPr id="589" name="フローチャート: 判断 588">
          <a:extLst>
            <a:ext uri="{FF2B5EF4-FFF2-40B4-BE49-F238E27FC236}">
              <a16:creationId xmlns:a16="http://schemas.microsoft.com/office/drawing/2014/main" id="{BC3C4D59-A937-4B34-8D3C-9FD9A5123028}"/>
            </a:ext>
          </a:extLst>
        </xdr:cNvPr>
        <xdr:cNvSpPr/>
      </xdr:nvSpPr>
      <xdr:spPr>
        <a:xfrm>
          <a:off x="18605500" y="694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3C17381-2865-476D-8672-AF03639610A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71FB7326-1491-4579-A16A-5316E9E91B5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54D88BF5-3C99-4FD8-A0DA-82C8D4D18D7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F81FE727-0D49-474F-910A-6FF1C7EF2D5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6472AD4C-A5EC-4E96-9819-94AD89C34F3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94797</xdr:rowOff>
    </xdr:from>
    <xdr:to>
      <xdr:col>116</xdr:col>
      <xdr:colOff>114300</xdr:colOff>
      <xdr:row>40</xdr:row>
      <xdr:rowOff>24947</xdr:rowOff>
    </xdr:to>
    <xdr:sp macro="" textlink="">
      <xdr:nvSpPr>
        <xdr:cNvPr id="595" name="楕円 594">
          <a:extLst>
            <a:ext uri="{FF2B5EF4-FFF2-40B4-BE49-F238E27FC236}">
              <a16:creationId xmlns:a16="http://schemas.microsoft.com/office/drawing/2014/main" id="{0CB23FA1-20AF-4D97-B290-2EBD7912E55C}"/>
            </a:ext>
          </a:extLst>
        </xdr:cNvPr>
        <xdr:cNvSpPr/>
      </xdr:nvSpPr>
      <xdr:spPr>
        <a:xfrm>
          <a:off x="22110700" y="678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117674</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9E43490B-004F-4297-8022-071787CEF12A}"/>
            </a:ext>
          </a:extLst>
        </xdr:cNvPr>
        <xdr:cNvSpPr txBox="1"/>
      </xdr:nvSpPr>
      <xdr:spPr>
        <a:xfrm>
          <a:off x="22199600" y="663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101902</xdr:rowOff>
    </xdr:from>
    <xdr:to>
      <xdr:col>112</xdr:col>
      <xdr:colOff>38100</xdr:colOff>
      <xdr:row>40</xdr:row>
      <xdr:rowOff>32052</xdr:rowOff>
    </xdr:to>
    <xdr:sp macro="" textlink="">
      <xdr:nvSpPr>
        <xdr:cNvPr id="597" name="楕円 596">
          <a:extLst>
            <a:ext uri="{FF2B5EF4-FFF2-40B4-BE49-F238E27FC236}">
              <a16:creationId xmlns:a16="http://schemas.microsoft.com/office/drawing/2014/main" id="{451DCED6-7B5D-462C-AFF6-8C8EF23EB2B9}"/>
            </a:ext>
          </a:extLst>
        </xdr:cNvPr>
        <xdr:cNvSpPr/>
      </xdr:nvSpPr>
      <xdr:spPr>
        <a:xfrm>
          <a:off x="21272500" y="678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145597</xdr:rowOff>
    </xdr:from>
    <xdr:to>
      <xdr:col>116</xdr:col>
      <xdr:colOff>63500</xdr:colOff>
      <xdr:row>39</xdr:row>
      <xdr:rowOff>152702</xdr:rowOff>
    </xdr:to>
    <xdr:cxnSp macro="">
      <xdr:nvCxnSpPr>
        <xdr:cNvPr id="598" name="直線コネクタ 597">
          <a:extLst>
            <a:ext uri="{FF2B5EF4-FFF2-40B4-BE49-F238E27FC236}">
              <a16:creationId xmlns:a16="http://schemas.microsoft.com/office/drawing/2014/main" id="{11F98A2C-5F71-4CB6-AF58-AE8A5145F34B}"/>
            </a:ext>
          </a:extLst>
        </xdr:cNvPr>
        <xdr:cNvCxnSpPr/>
      </xdr:nvCxnSpPr>
      <xdr:spPr>
        <a:xfrm flipV="1">
          <a:off x="21323300" y="6832147"/>
          <a:ext cx="8382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72874</xdr:rowOff>
    </xdr:from>
    <xdr:to>
      <xdr:col>107</xdr:col>
      <xdr:colOff>101600</xdr:colOff>
      <xdr:row>40</xdr:row>
      <xdr:rowOff>3024</xdr:rowOff>
    </xdr:to>
    <xdr:sp macro="" textlink="">
      <xdr:nvSpPr>
        <xdr:cNvPr id="599" name="楕円 598">
          <a:extLst>
            <a:ext uri="{FF2B5EF4-FFF2-40B4-BE49-F238E27FC236}">
              <a16:creationId xmlns:a16="http://schemas.microsoft.com/office/drawing/2014/main" id="{FB65985F-8375-4258-854C-0CD73ECCD2B3}"/>
            </a:ext>
          </a:extLst>
        </xdr:cNvPr>
        <xdr:cNvSpPr/>
      </xdr:nvSpPr>
      <xdr:spPr>
        <a:xfrm>
          <a:off x="20383500" y="675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123674</xdr:rowOff>
    </xdr:from>
    <xdr:to>
      <xdr:col>111</xdr:col>
      <xdr:colOff>177800</xdr:colOff>
      <xdr:row>39</xdr:row>
      <xdr:rowOff>152702</xdr:rowOff>
    </xdr:to>
    <xdr:cxnSp macro="">
      <xdr:nvCxnSpPr>
        <xdr:cNvPr id="600" name="直線コネクタ 599">
          <a:extLst>
            <a:ext uri="{FF2B5EF4-FFF2-40B4-BE49-F238E27FC236}">
              <a16:creationId xmlns:a16="http://schemas.microsoft.com/office/drawing/2014/main" id="{D4066F7D-C09F-407C-8647-08C8AF0D46AC}"/>
            </a:ext>
          </a:extLst>
        </xdr:cNvPr>
        <xdr:cNvCxnSpPr/>
      </xdr:nvCxnSpPr>
      <xdr:spPr>
        <a:xfrm>
          <a:off x="20434300" y="6810224"/>
          <a:ext cx="889000" cy="2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74457</xdr:rowOff>
    </xdr:from>
    <xdr:to>
      <xdr:col>102</xdr:col>
      <xdr:colOff>165100</xdr:colOff>
      <xdr:row>40</xdr:row>
      <xdr:rowOff>4607</xdr:rowOff>
    </xdr:to>
    <xdr:sp macro="" textlink="">
      <xdr:nvSpPr>
        <xdr:cNvPr id="601" name="楕円 600">
          <a:extLst>
            <a:ext uri="{FF2B5EF4-FFF2-40B4-BE49-F238E27FC236}">
              <a16:creationId xmlns:a16="http://schemas.microsoft.com/office/drawing/2014/main" id="{0ED81826-5868-4121-B351-4E80CD2D0865}"/>
            </a:ext>
          </a:extLst>
        </xdr:cNvPr>
        <xdr:cNvSpPr/>
      </xdr:nvSpPr>
      <xdr:spPr>
        <a:xfrm>
          <a:off x="19494500" y="676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123674</xdr:rowOff>
    </xdr:from>
    <xdr:to>
      <xdr:col>107</xdr:col>
      <xdr:colOff>50800</xdr:colOff>
      <xdr:row>39</xdr:row>
      <xdr:rowOff>125257</xdr:rowOff>
    </xdr:to>
    <xdr:cxnSp macro="">
      <xdr:nvCxnSpPr>
        <xdr:cNvPr id="602" name="直線コネクタ 601">
          <a:extLst>
            <a:ext uri="{FF2B5EF4-FFF2-40B4-BE49-F238E27FC236}">
              <a16:creationId xmlns:a16="http://schemas.microsoft.com/office/drawing/2014/main" id="{0BB91852-4802-42B9-B41C-C9AB4AA527C2}"/>
            </a:ext>
          </a:extLst>
        </xdr:cNvPr>
        <xdr:cNvCxnSpPr/>
      </xdr:nvCxnSpPr>
      <xdr:spPr>
        <a:xfrm flipV="1">
          <a:off x="19545300" y="6810224"/>
          <a:ext cx="889000" cy="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85339</xdr:rowOff>
    </xdr:from>
    <xdr:to>
      <xdr:col>98</xdr:col>
      <xdr:colOff>38100</xdr:colOff>
      <xdr:row>40</xdr:row>
      <xdr:rowOff>15489</xdr:rowOff>
    </xdr:to>
    <xdr:sp macro="" textlink="">
      <xdr:nvSpPr>
        <xdr:cNvPr id="603" name="楕円 602">
          <a:extLst>
            <a:ext uri="{FF2B5EF4-FFF2-40B4-BE49-F238E27FC236}">
              <a16:creationId xmlns:a16="http://schemas.microsoft.com/office/drawing/2014/main" id="{2FD3E19D-8402-4C12-A2BF-356273FE8649}"/>
            </a:ext>
          </a:extLst>
        </xdr:cNvPr>
        <xdr:cNvSpPr/>
      </xdr:nvSpPr>
      <xdr:spPr>
        <a:xfrm>
          <a:off x="18605500" y="677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125257</xdr:rowOff>
    </xdr:from>
    <xdr:to>
      <xdr:col>102</xdr:col>
      <xdr:colOff>114300</xdr:colOff>
      <xdr:row>39</xdr:row>
      <xdr:rowOff>136139</xdr:rowOff>
    </xdr:to>
    <xdr:cxnSp macro="">
      <xdr:nvCxnSpPr>
        <xdr:cNvPr id="604" name="直線コネクタ 603">
          <a:extLst>
            <a:ext uri="{FF2B5EF4-FFF2-40B4-BE49-F238E27FC236}">
              <a16:creationId xmlns:a16="http://schemas.microsoft.com/office/drawing/2014/main" id="{CBFF490D-026B-4ED0-BFB6-8E346C74A4E9}"/>
            </a:ext>
          </a:extLst>
        </xdr:cNvPr>
        <xdr:cNvCxnSpPr/>
      </xdr:nvCxnSpPr>
      <xdr:spPr>
        <a:xfrm flipV="1">
          <a:off x="18656300" y="6811807"/>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DBCCFADF-B5C6-4608-8B9B-D01DEAE6FCB9}"/>
            </a:ext>
          </a:extLst>
        </xdr:cNvPr>
        <xdr:cNvSpPr txBox="1"/>
      </xdr:nvSpPr>
      <xdr:spPr>
        <a:xfrm>
          <a:off x="21011095" y="698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427714B9-FB9F-48FA-AAB7-0D40FC71DDF6}"/>
            </a:ext>
          </a:extLst>
        </xdr:cNvPr>
        <xdr:cNvSpPr txBox="1"/>
      </xdr:nvSpPr>
      <xdr:spPr>
        <a:xfrm>
          <a:off x="20134795" y="698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150837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D5B531D5-03DA-4AB6-A3D7-C2F8932E00AE}"/>
            </a:ext>
          </a:extLst>
        </xdr:cNvPr>
        <xdr:cNvSpPr txBox="1"/>
      </xdr:nvSpPr>
      <xdr:spPr>
        <a:xfrm>
          <a:off x="19278111" y="70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6221</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406F6360-9A25-48C9-8D16-5BEFCC797726}"/>
            </a:ext>
          </a:extLst>
        </xdr:cNvPr>
        <xdr:cNvSpPr txBox="1"/>
      </xdr:nvSpPr>
      <xdr:spPr>
        <a:xfrm>
          <a:off x="18389111" y="703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48579</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5B6D0445-7EBA-4913-B5BF-78102B2569A1}"/>
            </a:ext>
          </a:extLst>
        </xdr:cNvPr>
        <xdr:cNvSpPr txBox="1"/>
      </xdr:nvSpPr>
      <xdr:spPr>
        <a:xfrm>
          <a:off x="21011095" y="656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19551</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D65C341D-4659-45AB-98F7-4565EF69E57E}"/>
            </a:ext>
          </a:extLst>
        </xdr:cNvPr>
        <xdr:cNvSpPr txBox="1"/>
      </xdr:nvSpPr>
      <xdr:spPr>
        <a:xfrm>
          <a:off x="20134795" y="653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21134</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CD70F517-218D-4F0A-8057-0A4CF5DDF614}"/>
            </a:ext>
          </a:extLst>
        </xdr:cNvPr>
        <xdr:cNvSpPr txBox="1"/>
      </xdr:nvSpPr>
      <xdr:spPr>
        <a:xfrm>
          <a:off x="19245795" y="653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32016</xdr:rowOff>
    </xdr:from>
    <xdr:ext cx="599010" cy="259045"/>
    <xdr:sp macro="" textlink="">
      <xdr:nvSpPr>
        <xdr:cNvPr id="612" name="n_4mainValue【一般廃棄物処理施設】&#10;一人当たり有形固定資産（償却資産）額">
          <a:extLst>
            <a:ext uri="{FF2B5EF4-FFF2-40B4-BE49-F238E27FC236}">
              <a16:creationId xmlns:a16="http://schemas.microsoft.com/office/drawing/2014/main" id="{ED54A10C-B07B-4619-AAFB-4BA61BE6CB60}"/>
            </a:ext>
          </a:extLst>
        </xdr:cNvPr>
        <xdr:cNvSpPr txBox="1"/>
      </xdr:nvSpPr>
      <xdr:spPr>
        <a:xfrm>
          <a:off x="18356795" y="654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D33F077B-D895-4723-8308-9A995BE8F58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7ECDA543-364E-4539-BABB-BA56AFDAF7C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49FD9711-747A-4032-AE02-90BA0095A58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4144E844-1039-49CD-9656-91F879B1291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CB41A3CF-B478-4AB7-B484-C7F44160B3E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A5E00DF0-A1C8-4362-AC3E-5F6ECC42429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E9A1DA29-8B54-462D-AE29-22E27E3A33D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E0E59084-6D2B-4FFF-A115-3BA4AF5A586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4750C24A-D325-4346-9681-EA8AB8DC09A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EE3848F7-4228-4F74-83E2-5C00B82E803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C96CBC8D-098D-48B7-BA9A-DF55C5673D6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E48A4DF5-CABB-4BA9-B56C-6B61893C608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6AEEBBAA-FBF9-41D1-A2BD-52C68F5B6B6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38427A4B-811D-4E3E-B0C2-0D6D34412A5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707B9930-194F-4436-AA82-90D80B78117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2618B13F-6AA0-4585-AF6E-8CB0629B3D0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CB0B7661-B0F4-4BB0-B68F-7A190D8F378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BC91C1A4-8E23-4555-8464-BC8026A796C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62DFDA7C-9E8E-4D90-8591-46E66BFBD5E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FC87BBA0-2666-4E23-96DC-E0536D4A636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0931449E-AAD2-4902-8145-16AB3A455D4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B455879A-1F3B-4760-9E52-D94845D7689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E9C2E721-1049-4FF4-B61C-A647446863E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174B3884-8490-4B29-A075-A94299791D5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AC3D356B-F051-4271-BC3D-ACDFA5FEE82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A0520398-BB48-4C39-BA0E-8CD0EA62E4E4}"/>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BA0B49E2-37A2-4DE7-9314-F1E1BE1BA1CD}"/>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674467E2-331D-41EF-806D-CCD949FB316E}"/>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A393EAED-D628-47D4-9803-EBF7ED960774}"/>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29D14AA2-CE4E-4E33-A8A5-464D58D86F9D}"/>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69EB6C4D-D1ED-44AA-B3E9-D78CE38BBDF7}"/>
            </a:ext>
          </a:extLst>
        </xdr:cNvPr>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0AAEC9D3-B1C9-4779-8AC9-476062AD4DFF}"/>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9666030F-085A-4899-9056-F625B4890AAF}"/>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18252C20-7BBF-4FBA-9C9E-129C062B7EFA}"/>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AB63DBB4-5102-46B5-A0D0-417A8C133A3F}"/>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8" name="フローチャート: 判断 647">
          <a:extLst>
            <a:ext uri="{FF2B5EF4-FFF2-40B4-BE49-F238E27FC236}">
              <a16:creationId xmlns:a16="http://schemas.microsoft.com/office/drawing/2014/main" id="{2CF46DE7-3E7B-4D2C-BB22-E5D5C82F8038}"/>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70609449-8881-49E0-A0DE-8C1D46B4F8B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CBC324A4-BF5A-4B00-8DA5-DC2F9D9974E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F8F94458-8F81-4C0E-B388-71AB05BB20B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D9E5DA94-C236-4FB3-84FA-F4B0E9A05B9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74137B40-87CF-459B-85E7-09A11FB715C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39007</xdr:rowOff>
    </xdr:from>
    <xdr:to>
      <xdr:col>85</xdr:col>
      <xdr:colOff>177800</xdr:colOff>
      <xdr:row>61</xdr:row>
      <xdr:rowOff>140607</xdr:rowOff>
    </xdr:to>
    <xdr:sp macro="" textlink="">
      <xdr:nvSpPr>
        <xdr:cNvPr id="654" name="楕円 653">
          <a:extLst>
            <a:ext uri="{FF2B5EF4-FFF2-40B4-BE49-F238E27FC236}">
              <a16:creationId xmlns:a16="http://schemas.microsoft.com/office/drawing/2014/main" id="{64A23E62-1568-4BE5-9FDE-3D3186D769D8}"/>
            </a:ext>
          </a:extLst>
        </xdr:cNvPr>
        <xdr:cNvSpPr/>
      </xdr:nvSpPr>
      <xdr:spPr>
        <a:xfrm>
          <a:off x="16268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17434</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D8EC996C-467F-42E4-9702-4E5E806024F8}"/>
            </a:ext>
          </a:extLst>
        </xdr:cNvPr>
        <xdr:cNvSpPr txBox="1"/>
      </xdr:nvSpPr>
      <xdr:spPr>
        <a:xfrm>
          <a:off x="16357600"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11249</xdr:rowOff>
    </xdr:from>
    <xdr:to>
      <xdr:col>81</xdr:col>
      <xdr:colOff>101600</xdr:colOff>
      <xdr:row>61</xdr:row>
      <xdr:rowOff>112849</xdr:rowOff>
    </xdr:to>
    <xdr:sp macro="" textlink="">
      <xdr:nvSpPr>
        <xdr:cNvPr id="656" name="楕円 655">
          <a:extLst>
            <a:ext uri="{FF2B5EF4-FFF2-40B4-BE49-F238E27FC236}">
              <a16:creationId xmlns:a16="http://schemas.microsoft.com/office/drawing/2014/main" id="{9AF25F4C-23E1-4628-8E8F-14C4B8E9CBAE}"/>
            </a:ext>
          </a:extLst>
        </xdr:cNvPr>
        <xdr:cNvSpPr/>
      </xdr:nvSpPr>
      <xdr:spPr>
        <a:xfrm>
          <a:off x="15430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62049</xdr:rowOff>
    </xdr:from>
    <xdr:to>
      <xdr:col>85</xdr:col>
      <xdr:colOff>127000</xdr:colOff>
      <xdr:row>61</xdr:row>
      <xdr:rowOff>89807</xdr:rowOff>
    </xdr:to>
    <xdr:cxnSp macro="">
      <xdr:nvCxnSpPr>
        <xdr:cNvPr id="657" name="直線コネクタ 656">
          <a:extLst>
            <a:ext uri="{FF2B5EF4-FFF2-40B4-BE49-F238E27FC236}">
              <a16:creationId xmlns:a16="http://schemas.microsoft.com/office/drawing/2014/main" id="{0A104FBA-FC4F-4516-899D-19A30E4BD1FA}"/>
            </a:ext>
          </a:extLst>
        </xdr:cNvPr>
        <xdr:cNvCxnSpPr/>
      </xdr:nvCxnSpPr>
      <xdr:spPr>
        <a:xfrm>
          <a:off x="15481300" y="1052049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161472</xdr:rowOff>
    </xdr:from>
    <xdr:to>
      <xdr:col>76</xdr:col>
      <xdr:colOff>165100</xdr:colOff>
      <xdr:row>61</xdr:row>
      <xdr:rowOff>91622</xdr:rowOff>
    </xdr:to>
    <xdr:sp macro="" textlink="">
      <xdr:nvSpPr>
        <xdr:cNvPr id="658" name="楕円 657">
          <a:extLst>
            <a:ext uri="{FF2B5EF4-FFF2-40B4-BE49-F238E27FC236}">
              <a16:creationId xmlns:a16="http://schemas.microsoft.com/office/drawing/2014/main" id="{02267C62-15E6-44F6-A889-CC7EC24CE643}"/>
            </a:ext>
          </a:extLst>
        </xdr:cNvPr>
        <xdr:cNvSpPr/>
      </xdr:nvSpPr>
      <xdr:spPr>
        <a:xfrm>
          <a:off x="14541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40822</xdr:rowOff>
    </xdr:from>
    <xdr:to>
      <xdr:col>81</xdr:col>
      <xdr:colOff>50800</xdr:colOff>
      <xdr:row>61</xdr:row>
      <xdr:rowOff>62049</xdr:rowOff>
    </xdr:to>
    <xdr:cxnSp macro="">
      <xdr:nvCxnSpPr>
        <xdr:cNvPr id="659" name="直線コネクタ 658">
          <a:extLst>
            <a:ext uri="{FF2B5EF4-FFF2-40B4-BE49-F238E27FC236}">
              <a16:creationId xmlns:a16="http://schemas.microsoft.com/office/drawing/2014/main" id="{D284B31F-A753-45BD-AC5D-A17BCFB4DC5A}"/>
            </a:ext>
          </a:extLst>
        </xdr:cNvPr>
        <xdr:cNvCxnSpPr/>
      </xdr:nvCxnSpPr>
      <xdr:spPr>
        <a:xfrm>
          <a:off x="14592300" y="1049927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117384</xdr:rowOff>
    </xdr:from>
    <xdr:to>
      <xdr:col>72</xdr:col>
      <xdr:colOff>38100</xdr:colOff>
      <xdr:row>61</xdr:row>
      <xdr:rowOff>47534</xdr:rowOff>
    </xdr:to>
    <xdr:sp macro="" textlink="">
      <xdr:nvSpPr>
        <xdr:cNvPr id="660" name="楕円 659">
          <a:extLst>
            <a:ext uri="{FF2B5EF4-FFF2-40B4-BE49-F238E27FC236}">
              <a16:creationId xmlns:a16="http://schemas.microsoft.com/office/drawing/2014/main" id="{99E747E6-C807-4AB8-B9AC-1759349A4789}"/>
            </a:ext>
          </a:extLst>
        </xdr:cNvPr>
        <xdr:cNvSpPr/>
      </xdr:nvSpPr>
      <xdr:spPr>
        <a:xfrm>
          <a:off x="13652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168184</xdr:rowOff>
    </xdr:from>
    <xdr:to>
      <xdr:col>76</xdr:col>
      <xdr:colOff>114300</xdr:colOff>
      <xdr:row>61</xdr:row>
      <xdr:rowOff>40822</xdr:rowOff>
    </xdr:to>
    <xdr:cxnSp macro="">
      <xdr:nvCxnSpPr>
        <xdr:cNvPr id="661" name="直線コネクタ 660">
          <a:extLst>
            <a:ext uri="{FF2B5EF4-FFF2-40B4-BE49-F238E27FC236}">
              <a16:creationId xmlns:a16="http://schemas.microsoft.com/office/drawing/2014/main" id="{E4A986D4-8647-4D20-9E53-53649C8E89E5}"/>
            </a:ext>
          </a:extLst>
        </xdr:cNvPr>
        <xdr:cNvCxnSpPr/>
      </xdr:nvCxnSpPr>
      <xdr:spPr>
        <a:xfrm>
          <a:off x="13703300" y="1045518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92891</xdr:rowOff>
    </xdr:from>
    <xdr:to>
      <xdr:col>67</xdr:col>
      <xdr:colOff>101600</xdr:colOff>
      <xdr:row>61</xdr:row>
      <xdr:rowOff>23041</xdr:rowOff>
    </xdr:to>
    <xdr:sp macro="" textlink="">
      <xdr:nvSpPr>
        <xdr:cNvPr id="662" name="楕円 661">
          <a:extLst>
            <a:ext uri="{FF2B5EF4-FFF2-40B4-BE49-F238E27FC236}">
              <a16:creationId xmlns:a16="http://schemas.microsoft.com/office/drawing/2014/main" id="{941EDBF5-CF03-4801-9623-D95D2B7BF0D0}"/>
            </a:ext>
          </a:extLst>
        </xdr:cNvPr>
        <xdr:cNvSpPr/>
      </xdr:nvSpPr>
      <xdr:spPr>
        <a:xfrm>
          <a:off x="12763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143691</xdr:rowOff>
    </xdr:from>
    <xdr:to>
      <xdr:col>71</xdr:col>
      <xdr:colOff>177800</xdr:colOff>
      <xdr:row>60</xdr:row>
      <xdr:rowOff>168184</xdr:rowOff>
    </xdr:to>
    <xdr:cxnSp macro="">
      <xdr:nvCxnSpPr>
        <xdr:cNvPr id="663" name="直線コネクタ 662">
          <a:extLst>
            <a:ext uri="{FF2B5EF4-FFF2-40B4-BE49-F238E27FC236}">
              <a16:creationId xmlns:a16="http://schemas.microsoft.com/office/drawing/2014/main" id="{0FB9F0B3-CD42-4F56-B77A-44DCFC0DA664}"/>
            </a:ext>
          </a:extLst>
        </xdr:cNvPr>
        <xdr:cNvCxnSpPr/>
      </xdr:nvCxnSpPr>
      <xdr:spPr>
        <a:xfrm>
          <a:off x="12814300" y="1043069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453013D5-88DB-4239-A356-C839D177E6C6}"/>
            </a:ext>
          </a:extLst>
        </xdr:cNvPr>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250987A4-D498-4996-B04E-6FFE4797EC92}"/>
            </a:ext>
          </a:extLst>
        </xdr:cNvPr>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A4AE2E7F-2CED-4D20-A4DE-55314ABA25E6}"/>
            </a:ext>
          </a:extLst>
        </xdr:cNvPr>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6BB0CEBC-A120-490C-8B4B-D6C34B1D88C0}"/>
            </a:ext>
          </a:extLst>
        </xdr:cNvPr>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103976</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A07174E7-AC9B-443A-B8C2-F714F49B0836}"/>
            </a:ext>
          </a:extLst>
        </xdr:cNvPr>
        <xdr:cNvSpPr txBox="1"/>
      </xdr:nvSpPr>
      <xdr:spPr>
        <a:xfrm>
          <a:off x="152660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82749</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4B926191-038B-4C1F-920F-80E0F5F36465}"/>
            </a:ext>
          </a:extLst>
        </xdr:cNvPr>
        <xdr:cNvSpPr txBox="1"/>
      </xdr:nvSpPr>
      <xdr:spPr>
        <a:xfrm>
          <a:off x="14389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38661</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209B8FB6-D4BE-438E-942D-9307DAC8409D}"/>
            </a:ext>
          </a:extLst>
        </xdr:cNvPr>
        <xdr:cNvSpPr txBox="1"/>
      </xdr:nvSpPr>
      <xdr:spPr>
        <a:xfrm>
          <a:off x="13500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14168</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3708ADFB-98FD-4EA9-B042-37FE6FB80BF6}"/>
            </a:ext>
          </a:extLst>
        </xdr:cNvPr>
        <xdr:cNvSpPr txBox="1"/>
      </xdr:nvSpPr>
      <xdr:spPr>
        <a:xfrm>
          <a:off x="12611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00B589DA-324B-46C7-97FA-8FC59A01024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DFB6D6F9-D27C-404D-A05F-CA6ABF899EF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CB93841E-F694-4346-91B5-1C0AF127AAC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5FBD3345-ED46-4ED9-A649-ED131446C22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FE9EB172-1B23-4384-AEE4-688EC875A4F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2D9788E2-3C16-4E95-BABD-5A0CBB0352C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7503A4F0-00B7-4C58-9FF7-C877C046D25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B2F3443B-A86B-47F7-BB81-91749EB5F42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6D4BE3B0-31C1-4A51-8EAA-6A21C6642CF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7E0515ED-FF80-44E1-A9EF-3087011861A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3009CDB6-97DC-49EC-AC6F-F46CE39A7AA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382E3ECE-1C33-4CDC-A9DB-E88A2BE5661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E6FE2C91-919D-4FAA-9272-4942D64BC64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35CEA626-7713-47E9-B50E-5DF6F498EB7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F66E8149-5BC6-46B6-BAD5-1BBE74066DF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F974441F-3173-4D7B-8AA6-F38144077A8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AAE6D089-62D6-4A20-B40E-8A70191EC99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ABB36FC4-D6D9-4F7C-9185-A9C13E4C159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F9186872-C729-48E6-A940-05E9CCEF2E4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94603D4A-5AF0-453C-9849-7C87D992C0D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EF40CEC9-0F88-495D-8A05-CC475869C6D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D9A56132-2AB0-4B3A-AFD5-B5F3EFB1168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395AC298-97D2-4955-A177-1C4C688FFCD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327EC960-DBAA-479F-89AC-0D07B24B4EE2}"/>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C77BF3F2-228B-4DAC-A362-F49794D3F6D2}"/>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547067E0-A6CA-4BD3-AE19-8A54C2EB55E0}"/>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456C414D-9FBA-4DBE-93EA-E2E103B22E92}"/>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29F7A7A4-51B6-4638-960E-C6F935609ABE}"/>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AAE1D631-1B65-4412-86C2-6094DDA4659E}"/>
            </a:ext>
          </a:extLst>
        </xdr:cNvPr>
        <xdr:cNvSpPr txBox="1"/>
      </xdr:nvSpPr>
      <xdr:spPr>
        <a:xfrm>
          <a:off x="22199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D4DA1433-12B9-4BD7-B96C-485669BAF70C}"/>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4F9C4C4D-F0CE-40C9-838F-34920EFD5695}"/>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CFF398F4-C6C0-4E67-A716-2DF995415C6B}"/>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a:extLst>
            <a:ext uri="{FF2B5EF4-FFF2-40B4-BE49-F238E27FC236}">
              <a16:creationId xmlns:a16="http://schemas.microsoft.com/office/drawing/2014/main" id="{7306EE00-D910-420A-8F95-82DC7DFE7268}"/>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36830</xdr:rowOff>
    </xdr:from>
    <xdr:to>
      <xdr:col>98</xdr:col>
      <xdr:colOff>38100</xdr:colOff>
      <xdr:row>63</xdr:row>
      <xdr:rowOff>138430</xdr:rowOff>
    </xdr:to>
    <xdr:sp macro="" textlink="">
      <xdr:nvSpPr>
        <xdr:cNvPr id="705" name="フローチャート: 判断 704">
          <a:extLst>
            <a:ext uri="{FF2B5EF4-FFF2-40B4-BE49-F238E27FC236}">
              <a16:creationId xmlns:a16="http://schemas.microsoft.com/office/drawing/2014/main" id="{B79B708E-7273-40DE-8106-D27DBF78059B}"/>
            </a:ext>
          </a:extLst>
        </xdr:cNvPr>
        <xdr:cNvSpPr/>
      </xdr:nvSpPr>
      <xdr:spPr>
        <a:xfrm>
          <a:off x="18605500" y="1083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90032D12-9A42-4907-A664-BDAB2593760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7D73752B-DA28-4488-B834-0458A75E04B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24BCE605-B0C9-4354-B44D-0C3CC0C9715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6659341F-50F3-49B0-8563-91D1D07F54E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26BC6617-F927-4F7F-8EDD-DEA383FCD16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63500</xdr:rowOff>
    </xdr:from>
    <xdr:to>
      <xdr:col>116</xdr:col>
      <xdr:colOff>114300</xdr:colOff>
      <xdr:row>63</xdr:row>
      <xdr:rowOff>165100</xdr:rowOff>
    </xdr:to>
    <xdr:sp macro="" textlink="">
      <xdr:nvSpPr>
        <xdr:cNvPr id="711" name="楕円 710">
          <a:extLst>
            <a:ext uri="{FF2B5EF4-FFF2-40B4-BE49-F238E27FC236}">
              <a16:creationId xmlns:a16="http://schemas.microsoft.com/office/drawing/2014/main" id="{54C35968-D98A-4AC8-B4B2-8F8AC8B14126}"/>
            </a:ext>
          </a:extLst>
        </xdr:cNvPr>
        <xdr:cNvSpPr/>
      </xdr:nvSpPr>
      <xdr:spPr>
        <a:xfrm>
          <a:off x="22110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149877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33E6561E-D3D0-4E51-98DA-A4C5705636BB}"/>
            </a:ext>
          </a:extLst>
        </xdr:cNvPr>
        <xdr:cNvSpPr txBox="1"/>
      </xdr:nvSpPr>
      <xdr:spPr>
        <a:xfrm>
          <a:off x="22199600"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63500</xdr:rowOff>
    </xdr:from>
    <xdr:to>
      <xdr:col>112</xdr:col>
      <xdr:colOff>38100</xdr:colOff>
      <xdr:row>63</xdr:row>
      <xdr:rowOff>165100</xdr:rowOff>
    </xdr:to>
    <xdr:sp macro="" textlink="">
      <xdr:nvSpPr>
        <xdr:cNvPr id="713" name="楕円 712">
          <a:extLst>
            <a:ext uri="{FF2B5EF4-FFF2-40B4-BE49-F238E27FC236}">
              <a16:creationId xmlns:a16="http://schemas.microsoft.com/office/drawing/2014/main" id="{00E0403A-5C90-4E75-9629-7626A290EC88}"/>
            </a:ext>
          </a:extLst>
        </xdr:cNvPr>
        <xdr:cNvSpPr/>
      </xdr:nvSpPr>
      <xdr:spPr>
        <a:xfrm>
          <a:off x="21272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114300</xdr:rowOff>
    </xdr:from>
    <xdr:to>
      <xdr:col>116</xdr:col>
      <xdr:colOff>63500</xdr:colOff>
      <xdr:row>63</xdr:row>
      <xdr:rowOff>114300</xdr:rowOff>
    </xdr:to>
    <xdr:cxnSp macro="">
      <xdr:nvCxnSpPr>
        <xdr:cNvPr id="714" name="直線コネクタ 713">
          <a:extLst>
            <a:ext uri="{FF2B5EF4-FFF2-40B4-BE49-F238E27FC236}">
              <a16:creationId xmlns:a16="http://schemas.microsoft.com/office/drawing/2014/main" id="{237F6A77-5FDE-4FDC-B76B-F86AEE2BD5D7}"/>
            </a:ext>
          </a:extLst>
        </xdr:cNvPr>
        <xdr:cNvCxnSpPr/>
      </xdr:nvCxnSpPr>
      <xdr:spPr>
        <a:xfrm>
          <a:off x="21323300" y="1091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67310</xdr:rowOff>
    </xdr:from>
    <xdr:to>
      <xdr:col>107</xdr:col>
      <xdr:colOff>101600</xdr:colOff>
      <xdr:row>63</xdr:row>
      <xdr:rowOff>168910</xdr:rowOff>
    </xdr:to>
    <xdr:sp macro="" textlink="">
      <xdr:nvSpPr>
        <xdr:cNvPr id="715" name="楕円 714">
          <a:extLst>
            <a:ext uri="{FF2B5EF4-FFF2-40B4-BE49-F238E27FC236}">
              <a16:creationId xmlns:a16="http://schemas.microsoft.com/office/drawing/2014/main" id="{BC438F65-8E63-4E80-96E8-2D4BB2BFD935}"/>
            </a:ext>
          </a:extLst>
        </xdr:cNvPr>
        <xdr:cNvSpPr/>
      </xdr:nvSpPr>
      <xdr:spPr>
        <a:xfrm>
          <a:off x="20383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114300</xdr:rowOff>
    </xdr:from>
    <xdr:to>
      <xdr:col>111</xdr:col>
      <xdr:colOff>177800</xdr:colOff>
      <xdr:row>63</xdr:row>
      <xdr:rowOff>118110</xdr:rowOff>
    </xdr:to>
    <xdr:cxnSp macro="">
      <xdr:nvCxnSpPr>
        <xdr:cNvPr id="716" name="直線コネクタ 715">
          <a:extLst>
            <a:ext uri="{FF2B5EF4-FFF2-40B4-BE49-F238E27FC236}">
              <a16:creationId xmlns:a16="http://schemas.microsoft.com/office/drawing/2014/main" id="{401DED09-93FC-4D78-A452-5E0BF146F15A}"/>
            </a:ext>
          </a:extLst>
        </xdr:cNvPr>
        <xdr:cNvCxnSpPr/>
      </xdr:nvCxnSpPr>
      <xdr:spPr>
        <a:xfrm flipV="1">
          <a:off x="20434300" y="1091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67310</xdr:rowOff>
    </xdr:from>
    <xdr:to>
      <xdr:col>102</xdr:col>
      <xdr:colOff>165100</xdr:colOff>
      <xdr:row>63</xdr:row>
      <xdr:rowOff>168910</xdr:rowOff>
    </xdr:to>
    <xdr:sp macro="" textlink="">
      <xdr:nvSpPr>
        <xdr:cNvPr id="717" name="楕円 716">
          <a:extLst>
            <a:ext uri="{FF2B5EF4-FFF2-40B4-BE49-F238E27FC236}">
              <a16:creationId xmlns:a16="http://schemas.microsoft.com/office/drawing/2014/main" id="{25BE3231-9799-46B2-AD98-D4A673A09E5B}"/>
            </a:ext>
          </a:extLst>
        </xdr:cNvPr>
        <xdr:cNvSpPr/>
      </xdr:nvSpPr>
      <xdr:spPr>
        <a:xfrm>
          <a:off x="19494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118110</xdr:rowOff>
    </xdr:from>
    <xdr:to>
      <xdr:col>107</xdr:col>
      <xdr:colOff>50800</xdr:colOff>
      <xdr:row>63</xdr:row>
      <xdr:rowOff>118110</xdr:rowOff>
    </xdr:to>
    <xdr:cxnSp macro="">
      <xdr:nvCxnSpPr>
        <xdr:cNvPr id="718" name="直線コネクタ 717">
          <a:extLst>
            <a:ext uri="{FF2B5EF4-FFF2-40B4-BE49-F238E27FC236}">
              <a16:creationId xmlns:a16="http://schemas.microsoft.com/office/drawing/2014/main" id="{C86A1F5E-C867-4AE7-8A9C-0AC3E3F323A4}"/>
            </a:ext>
          </a:extLst>
        </xdr:cNvPr>
        <xdr:cNvCxnSpPr/>
      </xdr:nvCxnSpPr>
      <xdr:spPr>
        <a:xfrm>
          <a:off x="19545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67310</xdr:rowOff>
    </xdr:from>
    <xdr:to>
      <xdr:col>98</xdr:col>
      <xdr:colOff>38100</xdr:colOff>
      <xdr:row>63</xdr:row>
      <xdr:rowOff>168910</xdr:rowOff>
    </xdr:to>
    <xdr:sp macro="" textlink="">
      <xdr:nvSpPr>
        <xdr:cNvPr id="719" name="楕円 718">
          <a:extLst>
            <a:ext uri="{FF2B5EF4-FFF2-40B4-BE49-F238E27FC236}">
              <a16:creationId xmlns:a16="http://schemas.microsoft.com/office/drawing/2014/main" id="{1268D08C-FE91-4923-9ADF-9A76E6CA5869}"/>
            </a:ext>
          </a:extLst>
        </xdr:cNvPr>
        <xdr:cNvSpPr/>
      </xdr:nvSpPr>
      <xdr:spPr>
        <a:xfrm>
          <a:off x="18605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118110</xdr:rowOff>
    </xdr:from>
    <xdr:to>
      <xdr:col>102</xdr:col>
      <xdr:colOff>114300</xdr:colOff>
      <xdr:row>63</xdr:row>
      <xdr:rowOff>118110</xdr:rowOff>
    </xdr:to>
    <xdr:cxnSp macro="">
      <xdr:nvCxnSpPr>
        <xdr:cNvPr id="720" name="直線コネクタ 719">
          <a:extLst>
            <a:ext uri="{FF2B5EF4-FFF2-40B4-BE49-F238E27FC236}">
              <a16:creationId xmlns:a16="http://schemas.microsoft.com/office/drawing/2014/main" id="{D3897A41-E8CB-409F-9FB2-4CD34CCE8F9C}"/>
            </a:ext>
          </a:extLst>
        </xdr:cNvPr>
        <xdr:cNvCxnSpPr/>
      </xdr:nvCxnSpPr>
      <xdr:spPr>
        <a:xfrm>
          <a:off x="18656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721" name="n_1aveValue【保健センター・保健所】&#10;一人当たり面積">
          <a:extLst>
            <a:ext uri="{FF2B5EF4-FFF2-40B4-BE49-F238E27FC236}">
              <a16:creationId xmlns:a16="http://schemas.microsoft.com/office/drawing/2014/main" id="{FC6BCB77-37CC-4D27-A2AE-469130C5DB53}"/>
            </a:ext>
          </a:extLst>
        </xdr:cNvPr>
        <xdr:cNvSpPr txBox="1"/>
      </xdr:nvSpPr>
      <xdr:spPr>
        <a:xfrm>
          <a:off x="210757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22" name="n_2aveValue【保健センター・保健所】&#10;一人当たり面積">
          <a:extLst>
            <a:ext uri="{FF2B5EF4-FFF2-40B4-BE49-F238E27FC236}">
              <a16:creationId xmlns:a16="http://schemas.microsoft.com/office/drawing/2014/main" id="{8A3A6E76-914F-4507-833F-DD21133908E6}"/>
            </a:ext>
          </a:extLst>
        </xdr:cNvPr>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723" name="n_3aveValue【保健センター・保健所】&#10;一人当たり面積">
          <a:extLst>
            <a:ext uri="{FF2B5EF4-FFF2-40B4-BE49-F238E27FC236}">
              <a16:creationId xmlns:a16="http://schemas.microsoft.com/office/drawing/2014/main" id="{97C7F389-20D8-4611-B581-C3AD606CC020}"/>
            </a:ext>
          </a:extLst>
        </xdr:cNvPr>
        <xdr:cNvSpPr txBox="1"/>
      </xdr:nvSpPr>
      <xdr:spPr>
        <a:xfrm>
          <a:off x="19310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154957</xdr:rowOff>
    </xdr:from>
    <xdr:ext cx="469744" cy="259045"/>
    <xdr:sp macro="" textlink="">
      <xdr:nvSpPr>
        <xdr:cNvPr id="724" name="n_4aveValue【保健センター・保健所】&#10;一人当たり面積">
          <a:extLst>
            <a:ext uri="{FF2B5EF4-FFF2-40B4-BE49-F238E27FC236}">
              <a16:creationId xmlns:a16="http://schemas.microsoft.com/office/drawing/2014/main" id="{70F981BF-C78D-4D07-B34F-3C6FFD320E91}"/>
            </a:ext>
          </a:extLst>
        </xdr:cNvPr>
        <xdr:cNvSpPr txBox="1"/>
      </xdr:nvSpPr>
      <xdr:spPr>
        <a:xfrm>
          <a:off x="18421427" y="1061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156227</xdr:rowOff>
    </xdr:from>
    <xdr:ext cx="469744" cy="259045"/>
    <xdr:sp macro="" textlink="">
      <xdr:nvSpPr>
        <xdr:cNvPr id="725" name="n_1mainValue【保健センター・保健所】&#10;一人当たり面積">
          <a:extLst>
            <a:ext uri="{FF2B5EF4-FFF2-40B4-BE49-F238E27FC236}">
              <a16:creationId xmlns:a16="http://schemas.microsoft.com/office/drawing/2014/main" id="{A43D0B0B-9B76-4437-A958-AEA7238DA108}"/>
            </a:ext>
          </a:extLst>
        </xdr:cNvPr>
        <xdr:cNvSpPr txBox="1"/>
      </xdr:nvSpPr>
      <xdr:spPr>
        <a:xfrm>
          <a:off x="210757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726" name="n_2mainValue【保健センター・保健所】&#10;一人当たり面積">
          <a:extLst>
            <a:ext uri="{FF2B5EF4-FFF2-40B4-BE49-F238E27FC236}">
              <a16:creationId xmlns:a16="http://schemas.microsoft.com/office/drawing/2014/main" id="{270D9653-434C-43E9-9B3C-708BE71B51B5}"/>
            </a:ext>
          </a:extLst>
        </xdr:cNvPr>
        <xdr:cNvSpPr txBox="1"/>
      </xdr:nvSpPr>
      <xdr:spPr>
        <a:xfrm>
          <a:off x="20199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160037</xdr:rowOff>
    </xdr:from>
    <xdr:ext cx="469744" cy="259045"/>
    <xdr:sp macro="" textlink="">
      <xdr:nvSpPr>
        <xdr:cNvPr id="727" name="n_3mainValue【保健センター・保健所】&#10;一人当たり面積">
          <a:extLst>
            <a:ext uri="{FF2B5EF4-FFF2-40B4-BE49-F238E27FC236}">
              <a16:creationId xmlns:a16="http://schemas.microsoft.com/office/drawing/2014/main" id="{07385B3E-ABEC-4646-91F2-87BBDD971BF0}"/>
            </a:ext>
          </a:extLst>
        </xdr:cNvPr>
        <xdr:cNvSpPr txBox="1"/>
      </xdr:nvSpPr>
      <xdr:spPr>
        <a:xfrm>
          <a:off x="19310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160037</xdr:rowOff>
    </xdr:from>
    <xdr:ext cx="469744" cy="259045"/>
    <xdr:sp macro="" textlink="">
      <xdr:nvSpPr>
        <xdr:cNvPr id="728" name="n_4mainValue【保健センター・保健所】&#10;一人当たり面積">
          <a:extLst>
            <a:ext uri="{FF2B5EF4-FFF2-40B4-BE49-F238E27FC236}">
              <a16:creationId xmlns:a16="http://schemas.microsoft.com/office/drawing/2014/main" id="{20C26859-CB5B-40BA-8C6F-78D7238F0278}"/>
            </a:ext>
          </a:extLst>
        </xdr:cNvPr>
        <xdr:cNvSpPr txBox="1"/>
      </xdr:nvSpPr>
      <xdr:spPr>
        <a:xfrm>
          <a:off x="18421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5181A0FD-EEEE-4B89-B6FC-DE2BF4CDD67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1B9C8984-C701-4F0F-BBD9-715A9E4AFF0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FC750B3A-AFCC-4DE4-B141-A69F15B1A34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9BD27637-0BB0-45B0-8656-6451CD94396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AC85F808-3CF3-46F0-A8BE-E172B7572D2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EB283BDF-E486-4844-9C8D-9E40B539896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3F6EFB29-283A-49E3-9DF8-4067CE5722A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F92E85D1-E915-4013-924F-E858AB65D06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101853BB-9365-4099-81A9-3D8ADEB9B34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84DCF9AD-841D-4EFE-9B50-E4F2DF65DC2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27236D25-14FB-4641-8C13-8312AA06557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B3754995-6278-4567-B3C0-97B764504B9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69345A3D-231A-44F2-AC8D-8361AE56E19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90BC1A87-BF0C-426F-BF13-956236FF283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91DF542E-783A-4D95-83BE-5B495A1ABC5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E907EC75-90EE-431C-883A-CCC1C217DBF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7DD0FC41-4663-4F99-83BC-5139BC3F993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08A36644-F486-4F6E-B8AD-B7AA4970ECF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FD4D03BD-2578-423B-B135-9516F07D292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9B270876-B630-44B3-8BC8-8503A7CFE2C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1308606C-C450-4EF1-8B19-9E7EF77DD17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8133D858-914F-4C34-8629-9588EB1D8DB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FDE9AB35-AB03-47E5-8C7B-ED128893CC6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E860353A-E85F-4C2B-B6C8-15C772E0AAF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D2628AE9-DD26-4BD7-9F22-F358B0C80E15}"/>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CE10A81D-448F-44D3-A6C7-6173E71DD3E4}"/>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41066EAE-9AFB-4E8F-ACA1-EA88A82858F4}"/>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4C02AB04-5906-4FF0-8B01-A28E26D74815}"/>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F430D159-1424-4144-A0BD-F95F778167DD}"/>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D2A84D63-79BE-47DD-A7DD-585F5E302F13}"/>
            </a:ext>
          </a:extLst>
        </xdr:cNvPr>
        <xdr:cNvSpPr txBox="1"/>
      </xdr:nvSpPr>
      <xdr:spPr>
        <a:xfrm>
          <a:off x="16357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A7FA28E7-0009-40AD-8EFB-6AFBED18F0F8}"/>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04D0B113-E917-4358-A5FA-979CA3DE4587}"/>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461701F5-8FA4-4293-BD57-AE7CD599D44E}"/>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a:extLst>
            <a:ext uri="{FF2B5EF4-FFF2-40B4-BE49-F238E27FC236}">
              <a16:creationId xmlns:a16="http://schemas.microsoft.com/office/drawing/2014/main" id="{6EDE56D4-574D-4CBD-AEA9-61C9F4B6CAE3}"/>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63" name="フローチャート: 判断 762">
          <a:extLst>
            <a:ext uri="{FF2B5EF4-FFF2-40B4-BE49-F238E27FC236}">
              <a16:creationId xmlns:a16="http://schemas.microsoft.com/office/drawing/2014/main" id="{96EEB566-43BA-4EAB-A291-9B30F65A6C35}"/>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E5706D54-127E-4C28-9504-F1E2E431B61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1003393E-59F9-443A-ACE4-31C698C371E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17EFCB1C-BFDB-4CA5-99FF-04A26FEEDC2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370939E0-F843-4764-8CA6-149D472C1F6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3915FE6F-099B-482B-B15C-0AC9CF310EF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636</xdr:rowOff>
    </xdr:from>
    <xdr:to>
      <xdr:col>85</xdr:col>
      <xdr:colOff>177800</xdr:colOff>
      <xdr:row>82</xdr:row>
      <xdr:rowOff>102236</xdr:rowOff>
    </xdr:to>
    <xdr:sp macro="" textlink="">
      <xdr:nvSpPr>
        <xdr:cNvPr id="769" name="楕円 768">
          <a:extLst>
            <a:ext uri="{FF2B5EF4-FFF2-40B4-BE49-F238E27FC236}">
              <a16:creationId xmlns:a16="http://schemas.microsoft.com/office/drawing/2014/main" id="{607F5EA9-EB4F-43B2-A572-ABD2A9B15507}"/>
            </a:ext>
          </a:extLst>
        </xdr:cNvPr>
        <xdr:cNvSpPr/>
      </xdr:nvSpPr>
      <xdr:spPr>
        <a:xfrm>
          <a:off x="162687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23513</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79295274-2161-495A-ACD5-6F8976922A58}"/>
            </a:ext>
          </a:extLst>
        </xdr:cNvPr>
        <xdr:cNvSpPr txBox="1"/>
      </xdr:nvSpPr>
      <xdr:spPr>
        <a:xfrm>
          <a:off x="16357600"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137795</xdr:rowOff>
    </xdr:from>
    <xdr:to>
      <xdr:col>81</xdr:col>
      <xdr:colOff>101600</xdr:colOff>
      <xdr:row>82</xdr:row>
      <xdr:rowOff>67945</xdr:rowOff>
    </xdr:to>
    <xdr:sp macro="" textlink="">
      <xdr:nvSpPr>
        <xdr:cNvPr id="771" name="楕円 770">
          <a:extLst>
            <a:ext uri="{FF2B5EF4-FFF2-40B4-BE49-F238E27FC236}">
              <a16:creationId xmlns:a16="http://schemas.microsoft.com/office/drawing/2014/main" id="{6B58C263-A3D8-4094-857B-54D24683EF46}"/>
            </a:ext>
          </a:extLst>
        </xdr:cNvPr>
        <xdr:cNvSpPr/>
      </xdr:nvSpPr>
      <xdr:spPr>
        <a:xfrm>
          <a:off x="15430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17145</xdr:rowOff>
    </xdr:from>
    <xdr:to>
      <xdr:col>85</xdr:col>
      <xdr:colOff>127000</xdr:colOff>
      <xdr:row>82</xdr:row>
      <xdr:rowOff>51436</xdr:rowOff>
    </xdr:to>
    <xdr:cxnSp macro="">
      <xdr:nvCxnSpPr>
        <xdr:cNvPr id="772" name="直線コネクタ 771">
          <a:extLst>
            <a:ext uri="{FF2B5EF4-FFF2-40B4-BE49-F238E27FC236}">
              <a16:creationId xmlns:a16="http://schemas.microsoft.com/office/drawing/2014/main" id="{CF8DB254-8A05-4AC5-AF6B-7609C65CD8E6}"/>
            </a:ext>
          </a:extLst>
        </xdr:cNvPr>
        <xdr:cNvCxnSpPr/>
      </xdr:nvCxnSpPr>
      <xdr:spPr>
        <a:xfrm>
          <a:off x="15481300" y="1407604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95886</xdr:rowOff>
    </xdr:from>
    <xdr:to>
      <xdr:col>76</xdr:col>
      <xdr:colOff>165100</xdr:colOff>
      <xdr:row>82</xdr:row>
      <xdr:rowOff>26036</xdr:rowOff>
    </xdr:to>
    <xdr:sp macro="" textlink="">
      <xdr:nvSpPr>
        <xdr:cNvPr id="773" name="楕円 772">
          <a:extLst>
            <a:ext uri="{FF2B5EF4-FFF2-40B4-BE49-F238E27FC236}">
              <a16:creationId xmlns:a16="http://schemas.microsoft.com/office/drawing/2014/main" id="{76A92798-BDE8-4F6E-80C0-D2205C7123E6}"/>
            </a:ext>
          </a:extLst>
        </xdr:cNvPr>
        <xdr:cNvSpPr/>
      </xdr:nvSpPr>
      <xdr:spPr>
        <a:xfrm>
          <a:off x="14541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146686</xdr:rowOff>
    </xdr:from>
    <xdr:to>
      <xdr:col>81</xdr:col>
      <xdr:colOff>50800</xdr:colOff>
      <xdr:row>82</xdr:row>
      <xdr:rowOff>17145</xdr:rowOff>
    </xdr:to>
    <xdr:cxnSp macro="">
      <xdr:nvCxnSpPr>
        <xdr:cNvPr id="774" name="直線コネクタ 773">
          <a:extLst>
            <a:ext uri="{FF2B5EF4-FFF2-40B4-BE49-F238E27FC236}">
              <a16:creationId xmlns:a16="http://schemas.microsoft.com/office/drawing/2014/main" id="{941AF680-34BA-4C8F-B195-EC8B247238DF}"/>
            </a:ext>
          </a:extLst>
        </xdr:cNvPr>
        <xdr:cNvCxnSpPr/>
      </xdr:nvCxnSpPr>
      <xdr:spPr>
        <a:xfrm>
          <a:off x="14592300" y="140341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53975</xdr:rowOff>
    </xdr:from>
    <xdr:to>
      <xdr:col>72</xdr:col>
      <xdr:colOff>38100</xdr:colOff>
      <xdr:row>81</xdr:row>
      <xdr:rowOff>155575</xdr:rowOff>
    </xdr:to>
    <xdr:sp macro="" textlink="">
      <xdr:nvSpPr>
        <xdr:cNvPr id="775" name="楕円 774">
          <a:extLst>
            <a:ext uri="{FF2B5EF4-FFF2-40B4-BE49-F238E27FC236}">
              <a16:creationId xmlns:a16="http://schemas.microsoft.com/office/drawing/2014/main" id="{3AEA8A3D-4BE6-4FBF-BD88-F93490B28186}"/>
            </a:ext>
          </a:extLst>
        </xdr:cNvPr>
        <xdr:cNvSpPr/>
      </xdr:nvSpPr>
      <xdr:spPr>
        <a:xfrm>
          <a:off x="13652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104775</xdr:rowOff>
    </xdr:from>
    <xdr:to>
      <xdr:col>76</xdr:col>
      <xdr:colOff>114300</xdr:colOff>
      <xdr:row>81</xdr:row>
      <xdr:rowOff>146686</xdr:rowOff>
    </xdr:to>
    <xdr:cxnSp macro="">
      <xdr:nvCxnSpPr>
        <xdr:cNvPr id="776" name="直線コネクタ 775">
          <a:extLst>
            <a:ext uri="{FF2B5EF4-FFF2-40B4-BE49-F238E27FC236}">
              <a16:creationId xmlns:a16="http://schemas.microsoft.com/office/drawing/2014/main" id="{1F8881C0-DD6E-4635-AEF2-517960216430}"/>
            </a:ext>
          </a:extLst>
        </xdr:cNvPr>
        <xdr:cNvCxnSpPr/>
      </xdr:nvCxnSpPr>
      <xdr:spPr>
        <a:xfrm>
          <a:off x="13703300" y="139922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46355</xdr:rowOff>
    </xdr:from>
    <xdr:to>
      <xdr:col>67</xdr:col>
      <xdr:colOff>101600</xdr:colOff>
      <xdr:row>80</xdr:row>
      <xdr:rowOff>147955</xdr:rowOff>
    </xdr:to>
    <xdr:sp macro="" textlink="">
      <xdr:nvSpPr>
        <xdr:cNvPr id="777" name="楕円 776">
          <a:extLst>
            <a:ext uri="{FF2B5EF4-FFF2-40B4-BE49-F238E27FC236}">
              <a16:creationId xmlns:a16="http://schemas.microsoft.com/office/drawing/2014/main" id="{978649C4-CF67-400D-9D7C-DDA4BF9FDE7A}"/>
            </a:ext>
          </a:extLst>
        </xdr:cNvPr>
        <xdr:cNvSpPr/>
      </xdr:nvSpPr>
      <xdr:spPr>
        <a:xfrm>
          <a:off x="12763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97155</xdr:rowOff>
    </xdr:from>
    <xdr:to>
      <xdr:col>71</xdr:col>
      <xdr:colOff>177800</xdr:colOff>
      <xdr:row>81</xdr:row>
      <xdr:rowOff>104775</xdr:rowOff>
    </xdr:to>
    <xdr:cxnSp macro="">
      <xdr:nvCxnSpPr>
        <xdr:cNvPr id="778" name="直線コネクタ 777">
          <a:extLst>
            <a:ext uri="{FF2B5EF4-FFF2-40B4-BE49-F238E27FC236}">
              <a16:creationId xmlns:a16="http://schemas.microsoft.com/office/drawing/2014/main" id="{0E6F4563-33FE-4C43-B930-817D4DE86AAC}"/>
            </a:ext>
          </a:extLst>
        </xdr:cNvPr>
        <xdr:cNvCxnSpPr/>
      </xdr:nvCxnSpPr>
      <xdr:spPr>
        <a:xfrm>
          <a:off x="12814300" y="13813155"/>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127652</xdr:rowOff>
    </xdr:from>
    <xdr:ext cx="405111" cy="259045"/>
    <xdr:sp macro="" textlink="">
      <xdr:nvSpPr>
        <xdr:cNvPr id="779" name="n_1aveValue【消防施設】&#10;有形固定資産減価償却率">
          <a:extLst>
            <a:ext uri="{FF2B5EF4-FFF2-40B4-BE49-F238E27FC236}">
              <a16:creationId xmlns:a16="http://schemas.microsoft.com/office/drawing/2014/main" id="{5EEBC5C4-3139-4A0D-9FB3-DA3EA041BA39}"/>
            </a:ext>
          </a:extLst>
        </xdr:cNvPr>
        <xdr:cNvSpPr txBox="1"/>
      </xdr:nvSpPr>
      <xdr:spPr>
        <a:xfrm>
          <a:off x="152660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780" name="n_2aveValue【消防施設】&#10;有形固定資産減価償却率">
          <a:extLst>
            <a:ext uri="{FF2B5EF4-FFF2-40B4-BE49-F238E27FC236}">
              <a16:creationId xmlns:a16="http://schemas.microsoft.com/office/drawing/2014/main" id="{DA4FFA42-76D9-4DA2-8827-35939EFDEE42}"/>
            </a:ext>
          </a:extLst>
        </xdr:cNvPr>
        <xdr:cNvSpPr txBox="1"/>
      </xdr:nvSpPr>
      <xdr:spPr>
        <a:xfrm>
          <a:off x="14389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781" name="n_3aveValue【消防施設】&#10;有形固定資産減価償却率">
          <a:extLst>
            <a:ext uri="{FF2B5EF4-FFF2-40B4-BE49-F238E27FC236}">
              <a16:creationId xmlns:a16="http://schemas.microsoft.com/office/drawing/2014/main" id="{092AF302-A79E-4EC5-BA4F-12F3A9A1B571}"/>
            </a:ext>
          </a:extLst>
        </xdr:cNvPr>
        <xdr:cNvSpPr txBox="1"/>
      </xdr:nvSpPr>
      <xdr:spPr>
        <a:xfrm>
          <a:off x="13500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82" name="n_4aveValue【消防施設】&#10;有形固定資産減価償却率">
          <a:extLst>
            <a:ext uri="{FF2B5EF4-FFF2-40B4-BE49-F238E27FC236}">
              <a16:creationId xmlns:a16="http://schemas.microsoft.com/office/drawing/2014/main" id="{222535B4-64FF-4093-B138-99DAA8DA23F4}"/>
            </a:ext>
          </a:extLst>
        </xdr:cNvPr>
        <xdr:cNvSpPr txBox="1"/>
      </xdr:nvSpPr>
      <xdr:spPr>
        <a:xfrm>
          <a:off x="12611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84472</xdr:rowOff>
    </xdr:from>
    <xdr:ext cx="405111" cy="259045"/>
    <xdr:sp macro="" textlink="">
      <xdr:nvSpPr>
        <xdr:cNvPr id="783" name="n_1mainValue【消防施設】&#10;有形固定資産減価償却率">
          <a:extLst>
            <a:ext uri="{FF2B5EF4-FFF2-40B4-BE49-F238E27FC236}">
              <a16:creationId xmlns:a16="http://schemas.microsoft.com/office/drawing/2014/main" id="{10B202A3-9C47-4B47-AEB0-FB0E6F919D4F}"/>
            </a:ext>
          </a:extLst>
        </xdr:cNvPr>
        <xdr:cNvSpPr txBox="1"/>
      </xdr:nvSpPr>
      <xdr:spPr>
        <a:xfrm>
          <a:off x="15266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42563</xdr:rowOff>
    </xdr:from>
    <xdr:ext cx="405111" cy="259045"/>
    <xdr:sp macro="" textlink="">
      <xdr:nvSpPr>
        <xdr:cNvPr id="784" name="n_2mainValue【消防施設】&#10;有形固定資産減価償却率">
          <a:extLst>
            <a:ext uri="{FF2B5EF4-FFF2-40B4-BE49-F238E27FC236}">
              <a16:creationId xmlns:a16="http://schemas.microsoft.com/office/drawing/2014/main" id="{058A671A-8895-4583-AD19-9D1940AF225B}"/>
            </a:ext>
          </a:extLst>
        </xdr:cNvPr>
        <xdr:cNvSpPr txBox="1"/>
      </xdr:nvSpPr>
      <xdr:spPr>
        <a:xfrm>
          <a:off x="14389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652</xdr:rowOff>
    </xdr:from>
    <xdr:ext cx="405111" cy="259045"/>
    <xdr:sp macro="" textlink="">
      <xdr:nvSpPr>
        <xdr:cNvPr id="785" name="n_3mainValue【消防施設】&#10;有形固定資産減価償却率">
          <a:extLst>
            <a:ext uri="{FF2B5EF4-FFF2-40B4-BE49-F238E27FC236}">
              <a16:creationId xmlns:a16="http://schemas.microsoft.com/office/drawing/2014/main" id="{7998BF31-20DE-46BC-ADAA-95A241445F17}"/>
            </a:ext>
          </a:extLst>
        </xdr:cNvPr>
        <xdr:cNvSpPr txBox="1"/>
      </xdr:nvSpPr>
      <xdr:spPr>
        <a:xfrm>
          <a:off x="135007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164482</xdr:rowOff>
    </xdr:from>
    <xdr:ext cx="405111" cy="259045"/>
    <xdr:sp macro="" textlink="">
      <xdr:nvSpPr>
        <xdr:cNvPr id="786" name="n_4mainValue【消防施設】&#10;有形固定資産減価償却率">
          <a:extLst>
            <a:ext uri="{FF2B5EF4-FFF2-40B4-BE49-F238E27FC236}">
              <a16:creationId xmlns:a16="http://schemas.microsoft.com/office/drawing/2014/main" id="{8309ACED-07A5-4D7A-BB9A-69A1DCC7238D}"/>
            </a:ext>
          </a:extLst>
        </xdr:cNvPr>
        <xdr:cNvSpPr txBox="1"/>
      </xdr:nvSpPr>
      <xdr:spPr>
        <a:xfrm>
          <a:off x="12611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F584E8BB-A6AB-48B2-BB6B-33892FB70EF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37E062E2-AD68-4D02-8BA5-093C9BD783F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755E3A82-DDA6-4CE3-BBC8-B2312FAB901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D9466DD8-D41D-47CA-9A3A-490B3F96A06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0665643E-9776-4129-888C-5B1103F305A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9B3456A-6C64-4E8E-A6C5-A91423727DA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A01ECAC9-5F7B-4B42-9C6D-22E4187969B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3C1899B2-5A2D-4AC4-815A-7DE68511E42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56DE9F56-12B1-4E16-B067-0FFB0FC6735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2A473623-65AE-405A-AD2E-AC739B002C6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BD01B0ED-374D-4BAC-AD64-F2516B91F98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39EB675B-8A78-49CA-9353-29F803D205B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06CD51C5-D533-4800-A50A-E791F907473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9E229C7E-903F-4C55-94A1-C49114ED5C9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564869A8-F202-456D-A2BE-8D06742AB8B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66698C89-FF64-4F31-8F63-045FC7A582A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6372C68D-B954-4B19-AEE8-A3A83949FD7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604AE666-F8F5-466C-AD20-E19BB8C4C58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79DB820D-4A61-40D9-AE2A-259B1AE20BF7}"/>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0DFA1495-D393-403A-B6CF-EEC33B219CE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F550AE46-92F1-4379-9C75-AFF7C56030C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E13ACF59-08A7-4607-B6C1-4EBADAEE438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29A78E40-5747-4E81-996C-22819092B8F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C2892F11-DE34-4876-A970-7E626261C97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891BDBFE-1602-4DEF-AD55-24C77AF4F3D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4193038F-E222-4C2C-937B-425B5D870D4F}"/>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D92E45E3-E041-4158-ACA5-1C453550FB0B}"/>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5457ED7D-A0EF-4169-B093-6DBDBA82510C}"/>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B306EE15-42F2-4E89-843B-F8AB6902CABC}"/>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DEE8778A-D93F-44F5-B492-940B496F90AE}"/>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817" name="【消防施設】&#10;一人当たり面積平均値テキスト">
          <a:extLst>
            <a:ext uri="{FF2B5EF4-FFF2-40B4-BE49-F238E27FC236}">
              <a16:creationId xmlns:a16="http://schemas.microsoft.com/office/drawing/2014/main" id="{1193D34B-FE3A-428C-810C-66504B9AC449}"/>
            </a:ext>
          </a:extLst>
        </xdr:cNvPr>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366732D6-814D-4019-9449-87B06C044CA0}"/>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46F76342-5438-4FAD-95F5-FD1DE762182A}"/>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8E801AC3-0C85-489D-AA7A-5406EEFC0CCB}"/>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a:extLst>
            <a:ext uri="{FF2B5EF4-FFF2-40B4-BE49-F238E27FC236}">
              <a16:creationId xmlns:a16="http://schemas.microsoft.com/office/drawing/2014/main" id="{59DF0159-2CC3-419E-B20E-137EDBFD1623}"/>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19957</xdr:rowOff>
    </xdr:from>
    <xdr:to>
      <xdr:col>98</xdr:col>
      <xdr:colOff>38100</xdr:colOff>
      <xdr:row>86</xdr:row>
      <xdr:rowOff>121557</xdr:rowOff>
    </xdr:to>
    <xdr:sp macro="" textlink="">
      <xdr:nvSpPr>
        <xdr:cNvPr id="822" name="フローチャート: 判断 821">
          <a:extLst>
            <a:ext uri="{FF2B5EF4-FFF2-40B4-BE49-F238E27FC236}">
              <a16:creationId xmlns:a16="http://schemas.microsoft.com/office/drawing/2014/main" id="{840F9377-E99F-446E-884A-7D05E0FE963F}"/>
            </a:ext>
          </a:extLst>
        </xdr:cNvPr>
        <xdr:cNvSpPr/>
      </xdr:nvSpPr>
      <xdr:spPr>
        <a:xfrm>
          <a:off x="18605500" y="147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7EB00F87-1D4F-4185-B348-E1CE47C146B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6484D86-BDA1-4D31-8013-D73547D7B75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44881B2D-6F66-40D8-B4E8-184EAC37458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4F0D48D2-A8EA-4898-9B59-149C1D2C5E5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B72C0FB8-C1CA-4926-9B86-8E3800828B2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6894</xdr:rowOff>
    </xdr:from>
    <xdr:to>
      <xdr:col>116</xdr:col>
      <xdr:colOff>114300</xdr:colOff>
      <xdr:row>86</xdr:row>
      <xdr:rowOff>108494</xdr:rowOff>
    </xdr:to>
    <xdr:sp macro="" textlink="">
      <xdr:nvSpPr>
        <xdr:cNvPr id="828" name="楕円 827">
          <a:extLst>
            <a:ext uri="{FF2B5EF4-FFF2-40B4-BE49-F238E27FC236}">
              <a16:creationId xmlns:a16="http://schemas.microsoft.com/office/drawing/2014/main" id="{8B7D94C6-C2B7-4D70-A741-5CAAB7E3F0CF}"/>
            </a:ext>
          </a:extLst>
        </xdr:cNvPr>
        <xdr:cNvSpPr/>
      </xdr:nvSpPr>
      <xdr:spPr>
        <a:xfrm>
          <a:off x="221107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131734</xdr:rowOff>
    </xdr:from>
    <xdr:ext cx="469744" cy="259045"/>
    <xdr:sp macro="" textlink="">
      <xdr:nvSpPr>
        <xdr:cNvPr id="829" name="【消防施設】&#10;一人当たり面積該当値テキスト">
          <a:extLst>
            <a:ext uri="{FF2B5EF4-FFF2-40B4-BE49-F238E27FC236}">
              <a16:creationId xmlns:a16="http://schemas.microsoft.com/office/drawing/2014/main" id="{CDBAE40D-FA4E-429A-AE4E-69834F467C6B}"/>
            </a:ext>
          </a:extLst>
        </xdr:cNvPr>
        <xdr:cNvSpPr txBox="1"/>
      </xdr:nvSpPr>
      <xdr:spPr>
        <a:xfrm>
          <a:off x="22199600"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7982</xdr:rowOff>
    </xdr:from>
    <xdr:to>
      <xdr:col>112</xdr:col>
      <xdr:colOff>38100</xdr:colOff>
      <xdr:row>86</xdr:row>
      <xdr:rowOff>109582</xdr:rowOff>
    </xdr:to>
    <xdr:sp macro="" textlink="">
      <xdr:nvSpPr>
        <xdr:cNvPr id="830" name="楕円 829">
          <a:extLst>
            <a:ext uri="{FF2B5EF4-FFF2-40B4-BE49-F238E27FC236}">
              <a16:creationId xmlns:a16="http://schemas.microsoft.com/office/drawing/2014/main" id="{B96200B9-779F-4861-8F98-350F4C0DCFAB}"/>
            </a:ext>
          </a:extLst>
        </xdr:cNvPr>
        <xdr:cNvSpPr/>
      </xdr:nvSpPr>
      <xdr:spPr>
        <a:xfrm>
          <a:off x="21272500" y="1475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57694</xdr:rowOff>
    </xdr:from>
    <xdr:to>
      <xdr:col>116</xdr:col>
      <xdr:colOff>63500</xdr:colOff>
      <xdr:row>86</xdr:row>
      <xdr:rowOff>58782</xdr:rowOff>
    </xdr:to>
    <xdr:cxnSp macro="">
      <xdr:nvCxnSpPr>
        <xdr:cNvPr id="831" name="直線コネクタ 830">
          <a:extLst>
            <a:ext uri="{FF2B5EF4-FFF2-40B4-BE49-F238E27FC236}">
              <a16:creationId xmlns:a16="http://schemas.microsoft.com/office/drawing/2014/main" id="{55712C48-14FA-4AE5-9D48-AEBEC03C6A79}"/>
            </a:ext>
          </a:extLst>
        </xdr:cNvPr>
        <xdr:cNvCxnSpPr/>
      </xdr:nvCxnSpPr>
      <xdr:spPr>
        <a:xfrm flipV="1">
          <a:off x="21323300" y="14802394"/>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9071</xdr:rowOff>
    </xdr:from>
    <xdr:to>
      <xdr:col>107</xdr:col>
      <xdr:colOff>101600</xdr:colOff>
      <xdr:row>86</xdr:row>
      <xdr:rowOff>110671</xdr:rowOff>
    </xdr:to>
    <xdr:sp macro="" textlink="">
      <xdr:nvSpPr>
        <xdr:cNvPr id="832" name="楕円 831">
          <a:extLst>
            <a:ext uri="{FF2B5EF4-FFF2-40B4-BE49-F238E27FC236}">
              <a16:creationId xmlns:a16="http://schemas.microsoft.com/office/drawing/2014/main" id="{74C30AD2-2589-49B3-AF37-DF634E4326EC}"/>
            </a:ext>
          </a:extLst>
        </xdr:cNvPr>
        <xdr:cNvSpPr/>
      </xdr:nvSpPr>
      <xdr:spPr>
        <a:xfrm>
          <a:off x="20383500" y="14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58782</xdr:rowOff>
    </xdr:from>
    <xdr:to>
      <xdr:col>111</xdr:col>
      <xdr:colOff>177800</xdr:colOff>
      <xdr:row>86</xdr:row>
      <xdr:rowOff>59871</xdr:rowOff>
    </xdr:to>
    <xdr:cxnSp macro="">
      <xdr:nvCxnSpPr>
        <xdr:cNvPr id="833" name="直線コネクタ 832">
          <a:extLst>
            <a:ext uri="{FF2B5EF4-FFF2-40B4-BE49-F238E27FC236}">
              <a16:creationId xmlns:a16="http://schemas.microsoft.com/office/drawing/2014/main" id="{67D6ADC6-61DA-4C3C-9708-F68065E1E1F2}"/>
            </a:ext>
          </a:extLst>
        </xdr:cNvPr>
        <xdr:cNvCxnSpPr/>
      </xdr:nvCxnSpPr>
      <xdr:spPr>
        <a:xfrm flipV="1">
          <a:off x="20434300" y="14803482"/>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10161</xdr:rowOff>
    </xdr:from>
    <xdr:to>
      <xdr:col>102</xdr:col>
      <xdr:colOff>165100</xdr:colOff>
      <xdr:row>86</xdr:row>
      <xdr:rowOff>111761</xdr:rowOff>
    </xdr:to>
    <xdr:sp macro="" textlink="">
      <xdr:nvSpPr>
        <xdr:cNvPr id="834" name="楕円 833">
          <a:extLst>
            <a:ext uri="{FF2B5EF4-FFF2-40B4-BE49-F238E27FC236}">
              <a16:creationId xmlns:a16="http://schemas.microsoft.com/office/drawing/2014/main" id="{E8329F80-B7FE-4883-8C86-48AFE229E285}"/>
            </a:ext>
          </a:extLst>
        </xdr:cNvPr>
        <xdr:cNvSpPr/>
      </xdr:nvSpPr>
      <xdr:spPr>
        <a:xfrm>
          <a:off x="19494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59871</xdr:rowOff>
    </xdr:from>
    <xdr:to>
      <xdr:col>107</xdr:col>
      <xdr:colOff>50800</xdr:colOff>
      <xdr:row>86</xdr:row>
      <xdr:rowOff>60961</xdr:rowOff>
    </xdr:to>
    <xdr:cxnSp macro="">
      <xdr:nvCxnSpPr>
        <xdr:cNvPr id="835" name="直線コネクタ 834">
          <a:extLst>
            <a:ext uri="{FF2B5EF4-FFF2-40B4-BE49-F238E27FC236}">
              <a16:creationId xmlns:a16="http://schemas.microsoft.com/office/drawing/2014/main" id="{EC03DF6F-32B4-4186-93A1-F5C97D2329F2}"/>
            </a:ext>
          </a:extLst>
        </xdr:cNvPr>
        <xdr:cNvCxnSpPr/>
      </xdr:nvCxnSpPr>
      <xdr:spPr>
        <a:xfrm flipV="1">
          <a:off x="19545300" y="14804571"/>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42818</xdr:rowOff>
    </xdr:from>
    <xdr:to>
      <xdr:col>98</xdr:col>
      <xdr:colOff>38100</xdr:colOff>
      <xdr:row>86</xdr:row>
      <xdr:rowOff>144418</xdr:rowOff>
    </xdr:to>
    <xdr:sp macro="" textlink="">
      <xdr:nvSpPr>
        <xdr:cNvPr id="836" name="楕円 835">
          <a:extLst>
            <a:ext uri="{FF2B5EF4-FFF2-40B4-BE49-F238E27FC236}">
              <a16:creationId xmlns:a16="http://schemas.microsoft.com/office/drawing/2014/main" id="{B9A8C49E-1080-449B-BA64-B451FE947787}"/>
            </a:ext>
          </a:extLst>
        </xdr:cNvPr>
        <xdr:cNvSpPr/>
      </xdr:nvSpPr>
      <xdr:spPr>
        <a:xfrm>
          <a:off x="18605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60961</xdr:rowOff>
    </xdr:from>
    <xdr:to>
      <xdr:col>102</xdr:col>
      <xdr:colOff>114300</xdr:colOff>
      <xdr:row>86</xdr:row>
      <xdr:rowOff>93618</xdr:rowOff>
    </xdr:to>
    <xdr:cxnSp macro="">
      <xdr:nvCxnSpPr>
        <xdr:cNvPr id="837" name="直線コネクタ 836">
          <a:extLst>
            <a:ext uri="{FF2B5EF4-FFF2-40B4-BE49-F238E27FC236}">
              <a16:creationId xmlns:a16="http://schemas.microsoft.com/office/drawing/2014/main" id="{34FAE3B4-572A-44B2-859C-04A5A2E914DE}"/>
            </a:ext>
          </a:extLst>
        </xdr:cNvPr>
        <xdr:cNvCxnSpPr/>
      </xdr:nvCxnSpPr>
      <xdr:spPr>
        <a:xfrm flipV="1">
          <a:off x="18656300" y="148056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838" name="n_1aveValue【消防施設】&#10;一人当たり面積">
          <a:extLst>
            <a:ext uri="{FF2B5EF4-FFF2-40B4-BE49-F238E27FC236}">
              <a16:creationId xmlns:a16="http://schemas.microsoft.com/office/drawing/2014/main" id="{609B571A-DC0E-4748-B43F-777DFBD4AA89}"/>
            </a:ext>
          </a:extLst>
        </xdr:cNvPr>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839" name="n_2aveValue【消防施設】&#10;一人当たり面積">
          <a:extLst>
            <a:ext uri="{FF2B5EF4-FFF2-40B4-BE49-F238E27FC236}">
              <a16:creationId xmlns:a16="http://schemas.microsoft.com/office/drawing/2014/main" id="{2209830B-4CDE-4A0C-8A3F-3D17F461D20F}"/>
            </a:ext>
          </a:extLst>
        </xdr:cNvPr>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840" name="n_3aveValue【消防施設】&#10;一人当たり面積">
          <a:extLst>
            <a:ext uri="{FF2B5EF4-FFF2-40B4-BE49-F238E27FC236}">
              <a16:creationId xmlns:a16="http://schemas.microsoft.com/office/drawing/2014/main" id="{BB5A2D8C-6692-4D5B-8371-2328E4A0E2EB}"/>
            </a:ext>
          </a:extLst>
        </xdr:cNvPr>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138084</xdr:rowOff>
    </xdr:from>
    <xdr:ext cx="469744" cy="259045"/>
    <xdr:sp macro="" textlink="">
      <xdr:nvSpPr>
        <xdr:cNvPr id="841" name="n_4aveValue【消防施設】&#10;一人当たり面積">
          <a:extLst>
            <a:ext uri="{FF2B5EF4-FFF2-40B4-BE49-F238E27FC236}">
              <a16:creationId xmlns:a16="http://schemas.microsoft.com/office/drawing/2014/main" id="{7D9E81FE-8940-433C-85CB-53EE7170EDD0}"/>
            </a:ext>
          </a:extLst>
        </xdr:cNvPr>
        <xdr:cNvSpPr txBox="1"/>
      </xdr:nvSpPr>
      <xdr:spPr>
        <a:xfrm>
          <a:off x="18421427" y="1453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100709</xdr:rowOff>
    </xdr:from>
    <xdr:ext cx="469744" cy="259045"/>
    <xdr:sp macro="" textlink="">
      <xdr:nvSpPr>
        <xdr:cNvPr id="842" name="n_1mainValue【消防施設】&#10;一人当たり面積">
          <a:extLst>
            <a:ext uri="{FF2B5EF4-FFF2-40B4-BE49-F238E27FC236}">
              <a16:creationId xmlns:a16="http://schemas.microsoft.com/office/drawing/2014/main" id="{5FC6C13D-87D7-4090-8FFA-99941D921439}"/>
            </a:ext>
          </a:extLst>
        </xdr:cNvPr>
        <xdr:cNvSpPr txBox="1"/>
      </xdr:nvSpPr>
      <xdr:spPr>
        <a:xfrm>
          <a:off x="21075727" y="148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101798</xdr:rowOff>
    </xdr:from>
    <xdr:ext cx="469744" cy="259045"/>
    <xdr:sp macro="" textlink="">
      <xdr:nvSpPr>
        <xdr:cNvPr id="843" name="n_2mainValue【消防施設】&#10;一人当たり面積">
          <a:extLst>
            <a:ext uri="{FF2B5EF4-FFF2-40B4-BE49-F238E27FC236}">
              <a16:creationId xmlns:a16="http://schemas.microsoft.com/office/drawing/2014/main" id="{67247193-CC67-4836-855E-6FD5D65D2028}"/>
            </a:ext>
          </a:extLst>
        </xdr:cNvPr>
        <xdr:cNvSpPr txBox="1"/>
      </xdr:nvSpPr>
      <xdr:spPr>
        <a:xfrm>
          <a:off x="20199427" y="148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102888</xdr:rowOff>
    </xdr:from>
    <xdr:ext cx="469744" cy="259045"/>
    <xdr:sp macro="" textlink="">
      <xdr:nvSpPr>
        <xdr:cNvPr id="844" name="n_3mainValue【消防施設】&#10;一人当たり面積">
          <a:extLst>
            <a:ext uri="{FF2B5EF4-FFF2-40B4-BE49-F238E27FC236}">
              <a16:creationId xmlns:a16="http://schemas.microsoft.com/office/drawing/2014/main" id="{44419C50-A57E-4BAD-8D37-0D97D03B5B35}"/>
            </a:ext>
          </a:extLst>
        </xdr:cNvPr>
        <xdr:cNvSpPr txBox="1"/>
      </xdr:nvSpPr>
      <xdr:spPr>
        <a:xfrm>
          <a:off x="19310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135545</xdr:rowOff>
    </xdr:from>
    <xdr:ext cx="469744" cy="259045"/>
    <xdr:sp macro="" textlink="">
      <xdr:nvSpPr>
        <xdr:cNvPr id="845" name="n_4mainValue【消防施設】&#10;一人当たり面積">
          <a:extLst>
            <a:ext uri="{FF2B5EF4-FFF2-40B4-BE49-F238E27FC236}">
              <a16:creationId xmlns:a16="http://schemas.microsoft.com/office/drawing/2014/main" id="{FB329DC9-0CE1-47C4-A39A-84E0A98DE5E9}"/>
            </a:ext>
          </a:extLst>
        </xdr:cNvPr>
        <xdr:cNvSpPr txBox="1"/>
      </xdr:nvSpPr>
      <xdr:spPr>
        <a:xfrm>
          <a:off x="18421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2C0368A8-DC81-4BE7-93AE-AA9822AD180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3F017222-4CDF-441C-B715-FE26DC39229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0F595598-D48F-4381-8B03-02787B17CA5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BF93290F-BF41-4694-89A4-AE5898B6FFC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C5419149-A67C-4E94-8903-EA4DE735FC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DF3A0E19-1C94-41BF-9ABA-1291BA72055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28141E7A-4130-4474-A7AB-2F7A0C2D760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C0B0E2B5-FD7D-4856-8D39-66F8BC0BAD9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92768B81-A2CF-4D34-A65D-25D98D61CBB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2BBD2B60-09BA-4F5E-B624-6541C17E17D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A0171C0D-96CC-4228-A4DB-1CC16B52A40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4E3ACC0A-924B-4C0E-A718-5F85B50B7E9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3513F81A-C9CB-4325-B25D-12D3A6C2FD7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E94A5558-922F-40B8-A0FE-DA4354729CE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BE20CEA1-AD9D-41C7-9DF6-2231570F59F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96834988-EDB8-48A7-AEDD-71AD41FB16C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31551CCB-0813-48B3-9F15-4ADA5BD12E8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0F6B61FB-435B-4E23-B248-EE351E6CFE2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C068B390-74A1-4C46-863F-997705B87F1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4C20CB22-A9E2-46C7-A82C-5A25F673DA4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42ED4179-BA76-44B0-B839-7D84190AF5F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7F5E14AF-FF2B-4A35-9C98-31C0364DCB0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771EDF43-C57A-48F7-9DC6-40623C9E6FF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1C1D331C-205B-4854-A6B5-41498B51074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F9089768-7C03-4F05-A7FB-B5238E326AE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9BE0708C-3A4E-4E7A-B70B-DEFAC2E34BE3}"/>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F2F96E7F-FDC7-402D-89C6-20CBE5F0D9CC}"/>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40B99074-60D1-43E0-B3BD-ED0A7C03C382}"/>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4426D7FA-4A00-4B8C-BB6B-A05AA9F7979D}"/>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082BEACD-DBD7-49A2-A906-AF26FF2BEDF5}"/>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76" name="【庁舎】&#10;有形固定資産減価償却率平均値テキスト">
          <a:extLst>
            <a:ext uri="{FF2B5EF4-FFF2-40B4-BE49-F238E27FC236}">
              <a16:creationId xmlns:a16="http://schemas.microsoft.com/office/drawing/2014/main" id="{52933AE5-B4E3-4299-AA1B-710B942AE3F5}"/>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4347C99B-CA12-42DA-8249-E1A88D852B3B}"/>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48230AF5-A728-410F-BB3F-8BC9893AE6F4}"/>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846A3E09-DFF8-4B22-8C20-0B23F117FD0F}"/>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a:extLst>
            <a:ext uri="{FF2B5EF4-FFF2-40B4-BE49-F238E27FC236}">
              <a16:creationId xmlns:a16="http://schemas.microsoft.com/office/drawing/2014/main" id="{970E9591-1985-4458-B486-259D95FF2E35}"/>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81" name="フローチャート: 判断 880">
          <a:extLst>
            <a:ext uri="{FF2B5EF4-FFF2-40B4-BE49-F238E27FC236}">
              <a16:creationId xmlns:a16="http://schemas.microsoft.com/office/drawing/2014/main" id="{AE7B2479-89F8-4E09-A85E-2EB69533F098}"/>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BA496A70-B057-44D1-9B3E-96D9D739892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516011AC-F0AB-4181-AD33-72133F28E9F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367CD754-CB11-4141-A00F-6BADF3B805F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46F29846-E4AC-408E-9157-21EBE3D1350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E2754BF5-A57D-403F-BE7D-A99FF335550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108676</xdr:rowOff>
    </xdr:from>
    <xdr:to>
      <xdr:col>85</xdr:col>
      <xdr:colOff>177800</xdr:colOff>
      <xdr:row>106</xdr:row>
      <xdr:rowOff>38826</xdr:rowOff>
    </xdr:to>
    <xdr:sp macro="" textlink="">
      <xdr:nvSpPr>
        <xdr:cNvPr id="887" name="楕円 886">
          <a:extLst>
            <a:ext uri="{FF2B5EF4-FFF2-40B4-BE49-F238E27FC236}">
              <a16:creationId xmlns:a16="http://schemas.microsoft.com/office/drawing/2014/main" id="{49E22A53-FC16-40E2-AE2A-0907C58BB20F}"/>
            </a:ext>
          </a:extLst>
        </xdr:cNvPr>
        <xdr:cNvSpPr/>
      </xdr:nvSpPr>
      <xdr:spPr>
        <a:xfrm>
          <a:off x="162687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87103</xdr:rowOff>
    </xdr:from>
    <xdr:ext cx="405111" cy="259045"/>
    <xdr:sp macro="" textlink="">
      <xdr:nvSpPr>
        <xdr:cNvPr id="888" name="【庁舎】&#10;有形固定資産減価償却率該当値テキスト">
          <a:extLst>
            <a:ext uri="{FF2B5EF4-FFF2-40B4-BE49-F238E27FC236}">
              <a16:creationId xmlns:a16="http://schemas.microsoft.com/office/drawing/2014/main" id="{BBD7E003-99E5-4A04-9103-FDC9440930D3}"/>
            </a:ext>
          </a:extLst>
        </xdr:cNvPr>
        <xdr:cNvSpPr txBox="1"/>
      </xdr:nvSpPr>
      <xdr:spPr>
        <a:xfrm>
          <a:off x="16357600"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71120</xdr:rowOff>
    </xdr:from>
    <xdr:to>
      <xdr:col>81</xdr:col>
      <xdr:colOff>101600</xdr:colOff>
      <xdr:row>108</xdr:row>
      <xdr:rowOff>1270</xdr:rowOff>
    </xdr:to>
    <xdr:sp macro="" textlink="">
      <xdr:nvSpPr>
        <xdr:cNvPr id="889" name="楕円 888">
          <a:extLst>
            <a:ext uri="{FF2B5EF4-FFF2-40B4-BE49-F238E27FC236}">
              <a16:creationId xmlns:a16="http://schemas.microsoft.com/office/drawing/2014/main" id="{A4431C5F-67CC-426B-8DDE-EFC906D68E8B}"/>
            </a:ext>
          </a:extLst>
        </xdr:cNvPr>
        <xdr:cNvSpPr/>
      </xdr:nvSpPr>
      <xdr:spPr>
        <a:xfrm>
          <a:off x="15430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159476</xdr:rowOff>
    </xdr:from>
    <xdr:to>
      <xdr:col>85</xdr:col>
      <xdr:colOff>127000</xdr:colOff>
      <xdr:row>107</xdr:row>
      <xdr:rowOff>121920</xdr:rowOff>
    </xdr:to>
    <xdr:cxnSp macro="">
      <xdr:nvCxnSpPr>
        <xdr:cNvPr id="890" name="直線コネクタ 889">
          <a:extLst>
            <a:ext uri="{FF2B5EF4-FFF2-40B4-BE49-F238E27FC236}">
              <a16:creationId xmlns:a16="http://schemas.microsoft.com/office/drawing/2014/main" id="{B7D57E05-6C24-4EA7-82B8-6F065818A554}"/>
            </a:ext>
          </a:extLst>
        </xdr:cNvPr>
        <xdr:cNvCxnSpPr/>
      </xdr:nvCxnSpPr>
      <xdr:spPr>
        <a:xfrm flipV="1">
          <a:off x="15481300" y="18161726"/>
          <a:ext cx="838200" cy="30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54792</xdr:rowOff>
    </xdr:from>
    <xdr:to>
      <xdr:col>76</xdr:col>
      <xdr:colOff>165100</xdr:colOff>
      <xdr:row>107</xdr:row>
      <xdr:rowOff>156392</xdr:rowOff>
    </xdr:to>
    <xdr:sp macro="" textlink="">
      <xdr:nvSpPr>
        <xdr:cNvPr id="891" name="楕円 890">
          <a:extLst>
            <a:ext uri="{FF2B5EF4-FFF2-40B4-BE49-F238E27FC236}">
              <a16:creationId xmlns:a16="http://schemas.microsoft.com/office/drawing/2014/main" id="{8AF7FEF4-B349-4E06-B4C1-FD94ACD80F4F}"/>
            </a:ext>
          </a:extLst>
        </xdr:cNvPr>
        <xdr:cNvSpPr/>
      </xdr:nvSpPr>
      <xdr:spPr>
        <a:xfrm>
          <a:off x="14541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105592</xdr:rowOff>
    </xdr:from>
    <xdr:to>
      <xdr:col>81</xdr:col>
      <xdr:colOff>50800</xdr:colOff>
      <xdr:row>107</xdr:row>
      <xdr:rowOff>121920</xdr:rowOff>
    </xdr:to>
    <xdr:cxnSp macro="">
      <xdr:nvCxnSpPr>
        <xdr:cNvPr id="892" name="直線コネクタ 891">
          <a:extLst>
            <a:ext uri="{FF2B5EF4-FFF2-40B4-BE49-F238E27FC236}">
              <a16:creationId xmlns:a16="http://schemas.microsoft.com/office/drawing/2014/main" id="{0C2996D2-48EC-4DF6-90B5-FD994211CAA9}"/>
            </a:ext>
          </a:extLst>
        </xdr:cNvPr>
        <xdr:cNvCxnSpPr/>
      </xdr:nvCxnSpPr>
      <xdr:spPr>
        <a:xfrm>
          <a:off x="14592300" y="1845074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36830</xdr:rowOff>
    </xdr:from>
    <xdr:to>
      <xdr:col>72</xdr:col>
      <xdr:colOff>38100</xdr:colOff>
      <xdr:row>107</xdr:row>
      <xdr:rowOff>138430</xdr:rowOff>
    </xdr:to>
    <xdr:sp macro="" textlink="">
      <xdr:nvSpPr>
        <xdr:cNvPr id="893" name="楕円 892">
          <a:extLst>
            <a:ext uri="{FF2B5EF4-FFF2-40B4-BE49-F238E27FC236}">
              <a16:creationId xmlns:a16="http://schemas.microsoft.com/office/drawing/2014/main" id="{ECF8CCC0-49F0-41CE-A5D6-7EF1934F39CD}"/>
            </a:ext>
          </a:extLst>
        </xdr:cNvPr>
        <xdr:cNvSpPr/>
      </xdr:nvSpPr>
      <xdr:spPr>
        <a:xfrm>
          <a:off x="13652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87630</xdr:rowOff>
    </xdr:from>
    <xdr:to>
      <xdr:col>76</xdr:col>
      <xdr:colOff>114300</xdr:colOff>
      <xdr:row>107</xdr:row>
      <xdr:rowOff>105592</xdr:rowOff>
    </xdr:to>
    <xdr:cxnSp macro="">
      <xdr:nvCxnSpPr>
        <xdr:cNvPr id="894" name="直線コネクタ 893">
          <a:extLst>
            <a:ext uri="{FF2B5EF4-FFF2-40B4-BE49-F238E27FC236}">
              <a16:creationId xmlns:a16="http://schemas.microsoft.com/office/drawing/2014/main" id="{4A9B7C58-1F3F-4F41-905B-F8ED1B95B326}"/>
            </a:ext>
          </a:extLst>
        </xdr:cNvPr>
        <xdr:cNvCxnSpPr/>
      </xdr:nvCxnSpPr>
      <xdr:spPr>
        <a:xfrm>
          <a:off x="13703300" y="1843278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20501</xdr:rowOff>
    </xdr:from>
    <xdr:to>
      <xdr:col>67</xdr:col>
      <xdr:colOff>101600</xdr:colOff>
      <xdr:row>107</xdr:row>
      <xdr:rowOff>122101</xdr:rowOff>
    </xdr:to>
    <xdr:sp macro="" textlink="">
      <xdr:nvSpPr>
        <xdr:cNvPr id="895" name="楕円 894">
          <a:extLst>
            <a:ext uri="{FF2B5EF4-FFF2-40B4-BE49-F238E27FC236}">
              <a16:creationId xmlns:a16="http://schemas.microsoft.com/office/drawing/2014/main" id="{3CD3DDCA-E731-454D-B589-9BE9A0AA87A1}"/>
            </a:ext>
          </a:extLst>
        </xdr:cNvPr>
        <xdr:cNvSpPr/>
      </xdr:nvSpPr>
      <xdr:spPr>
        <a:xfrm>
          <a:off x="12763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71301</xdr:rowOff>
    </xdr:from>
    <xdr:to>
      <xdr:col>71</xdr:col>
      <xdr:colOff>177800</xdr:colOff>
      <xdr:row>107</xdr:row>
      <xdr:rowOff>87630</xdr:rowOff>
    </xdr:to>
    <xdr:cxnSp macro="">
      <xdr:nvCxnSpPr>
        <xdr:cNvPr id="896" name="直線コネクタ 895">
          <a:extLst>
            <a:ext uri="{FF2B5EF4-FFF2-40B4-BE49-F238E27FC236}">
              <a16:creationId xmlns:a16="http://schemas.microsoft.com/office/drawing/2014/main" id="{C622246A-9378-4CE0-8809-97121C7924F2}"/>
            </a:ext>
          </a:extLst>
        </xdr:cNvPr>
        <xdr:cNvCxnSpPr/>
      </xdr:nvCxnSpPr>
      <xdr:spPr>
        <a:xfrm>
          <a:off x="12814300" y="1841645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97" name="n_1aveValue【庁舎】&#10;有形固定資産減価償却率">
          <a:extLst>
            <a:ext uri="{FF2B5EF4-FFF2-40B4-BE49-F238E27FC236}">
              <a16:creationId xmlns:a16="http://schemas.microsoft.com/office/drawing/2014/main" id="{EF4B4B64-A88A-4CB1-AD67-15D694B8B009}"/>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8" name="n_2aveValue【庁舎】&#10;有形固定資産減価償却率">
          <a:extLst>
            <a:ext uri="{FF2B5EF4-FFF2-40B4-BE49-F238E27FC236}">
              <a16:creationId xmlns:a16="http://schemas.microsoft.com/office/drawing/2014/main" id="{4A0A870C-0639-4E6D-9EFB-869F889B871A}"/>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899" name="n_3aveValue【庁舎】&#10;有形固定資産減価償却率">
          <a:extLst>
            <a:ext uri="{FF2B5EF4-FFF2-40B4-BE49-F238E27FC236}">
              <a16:creationId xmlns:a16="http://schemas.microsoft.com/office/drawing/2014/main" id="{B4F67A85-502B-4477-AFB4-A220EB3CFBD1}"/>
            </a:ext>
          </a:extLst>
        </xdr:cNvPr>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900" name="n_4aveValue【庁舎】&#10;有形固定資産減価償却率">
          <a:extLst>
            <a:ext uri="{FF2B5EF4-FFF2-40B4-BE49-F238E27FC236}">
              <a16:creationId xmlns:a16="http://schemas.microsoft.com/office/drawing/2014/main" id="{6AB1F93A-10F4-46F3-BEDE-79A3F94359BA}"/>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163847</xdr:rowOff>
    </xdr:from>
    <xdr:ext cx="405111" cy="259045"/>
    <xdr:sp macro="" textlink="">
      <xdr:nvSpPr>
        <xdr:cNvPr id="901" name="n_1mainValue【庁舎】&#10;有形固定資産減価償却率">
          <a:extLst>
            <a:ext uri="{FF2B5EF4-FFF2-40B4-BE49-F238E27FC236}">
              <a16:creationId xmlns:a16="http://schemas.microsoft.com/office/drawing/2014/main" id="{9B46C4DD-1545-4E51-9B07-6D6E1C1340C3}"/>
            </a:ext>
          </a:extLst>
        </xdr:cNvPr>
        <xdr:cNvSpPr txBox="1"/>
      </xdr:nvSpPr>
      <xdr:spPr>
        <a:xfrm>
          <a:off x="15266044"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147519</xdr:rowOff>
    </xdr:from>
    <xdr:ext cx="405111" cy="259045"/>
    <xdr:sp macro="" textlink="">
      <xdr:nvSpPr>
        <xdr:cNvPr id="902" name="n_2mainValue【庁舎】&#10;有形固定資産減価償却率">
          <a:extLst>
            <a:ext uri="{FF2B5EF4-FFF2-40B4-BE49-F238E27FC236}">
              <a16:creationId xmlns:a16="http://schemas.microsoft.com/office/drawing/2014/main" id="{E6662B0C-505A-4C74-957B-7081895C01D1}"/>
            </a:ext>
          </a:extLst>
        </xdr:cNvPr>
        <xdr:cNvSpPr txBox="1"/>
      </xdr:nvSpPr>
      <xdr:spPr>
        <a:xfrm>
          <a:off x="14389744"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129557</xdr:rowOff>
    </xdr:from>
    <xdr:ext cx="405111" cy="259045"/>
    <xdr:sp macro="" textlink="">
      <xdr:nvSpPr>
        <xdr:cNvPr id="903" name="n_3mainValue【庁舎】&#10;有形固定資産減価償却率">
          <a:extLst>
            <a:ext uri="{FF2B5EF4-FFF2-40B4-BE49-F238E27FC236}">
              <a16:creationId xmlns:a16="http://schemas.microsoft.com/office/drawing/2014/main" id="{BE63487A-43D0-4AA3-82D2-0034235628E9}"/>
            </a:ext>
          </a:extLst>
        </xdr:cNvPr>
        <xdr:cNvSpPr txBox="1"/>
      </xdr:nvSpPr>
      <xdr:spPr>
        <a:xfrm>
          <a:off x="135007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113228</xdr:rowOff>
    </xdr:from>
    <xdr:ext cx="405111" cy="259045"/>
    <xdr:sp macro="" textlink="">
      <xdr:nvSpPr>
        <xdr:cNvPr id="904" name="n_4mainValue【庁舎】&#10;有形固定資産減価償却率">
          <a:extLst>
            <a:ext uri="{FF2B5EF4-FFF2-40B4-BE49-F238E27FC236}">
              <a16:creationId xmlns:a16="http://schemas.microsoft.com/office/drawing/2014/main" id="{AA583FB6-944A-4E7E-82B1-73731B79B7B7}"/>
            </a:ext>
          </a:extLst>
        </xdr:cNvPr>
        <xdr:cNvSpPr txBox="1"/>
      </xdr:nvSpPr>
      <xdr:spPr>
        <a:xfrm>
          <a:off x="12611744"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207CD64F-ACA8-4B28-B033-5FF619A4FBF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29B162AF-9B88-43A9-885C-3CC5C64AFF3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159F41B2-DFA0-4DCA-9C4F-E09CF4A3A47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E862A903-B5F6-468F-9F94-926B4EB4705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8CF126A6-6F5D-4D4B-A004-DF08C1B9701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DB36BADB-ED87-49B9-A63C-88A62588958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DAC37F3A-EFC4-47F6-9FC6-3D1316A9E23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C77664F9-CCE3-4F44-BF31-17A9669A580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D4BCF7B9-6D11-4EB9-9A2C-134DE2E7A7E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D72F2EAC-25E0-4F72-8E39-2A5A459B23C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923E5DEC-BFFB-4B28-9B08-3F548A476A8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63F4D0B2-371B-43AC-9E03-B84DDB7B94A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C08780D6-8996-4A79-AE1D-D5BC2C1F286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3D592189-A00D-4A66-835A-A0641D0BC0E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AF374B19-2D8E-44BF-9B23-31C3C2CEB82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28FB800D-72AA-404D-BE0E-13299BAD957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6C2CD604-C595-4E51-874F-7DEAE185A2D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FA9CB0C6-9BA6-4833-9776-FB939CA3BC4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00AF8546-B63B-43D2-B797-2DCF7548E35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BDE7C6A7-5BD1-439A-9485-294560935CA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B11EAD10-971F-4559-9C28-A890B120FEE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BFCD543B-2DDD-479A-BB4D-73673B61A08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2A8292C6-99D9-429B-8B21-D97997FD227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B481F0D7-4388-4468-8780-F9B35693DE3D}"/>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E5639095-D326-47EF-B398-3A62BC08CEE1}"/>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76E00129-1BA5-4F13-A893-624F4372404B}"/>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28C95895-E4D2-42BB-ABF1-DDA249ADCF90}"/>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EB43D0DE-E902-43AA-9265-BA5146C107ED}"/>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933" name="【庁舎】&#10;一人当たり面積平均値テキスト">
          <a:extLst>
            <a:ext uri="{FF2B5EF4-FFF2-40B4-BE49-F238E27FC236}">
              <a16:creationId xmlns:a16="http://schemas.microsoft.com/office/drawing/2014/main" id="{EF3FA6FA-27D8-423D-AA56-E1C7B9F32929}"/>
            </a:ext>
          </a:extLst>
        </xdr:cNvPr>
        <xdr:cNvSpPr txBox="1"/>
      </xdr:nvSpPr>
      <xdr:spPr>
        <a:xfrm>
          <a:off x="22199600" y="17903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083046AC-6F43-49D9-9EC3-FD7F0347C928}"/>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6715980F-7945-43A6-B4C0-5E4475944355}"/>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A701D212-2669-4C82-9FD9-2EF21EF8FAB0}"/>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a:extLst>
            <a:ext uri="{FF2B5EF4-FFF2-40B4-BE49-F238E27FC236}">
              <a16:creationId xmlns:a16="http://schemas.microsoft.com/office/drawing/2014/main" id="{B0667C84-4A98-4098-9A6D-48BD02D90294}"/>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938" name="フローチャート: 判断 937">
          <a:extLst>
            <a:ext uri="{FF2B5EF4-FFF2-40B4-BE49-F238E27FC236}">
              <a16:creationId xmlns:a16="http://schemas.microsoft.com/office/drawing/2014/main" id="{97E5AEE8-6610-4B0B-8918-86DCFDCFFB68}"/>
            </a:ext>
          </a:extLst>
        </xdr:cNvPr>
        <xdr:cNvSpPr/>
      </xdr:nvSpPr>
      <xdr:spPr>
        <a:xfrm>
          <a:off x="18605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40BB7997-D361-4866-8D44-AAEBC90DC19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906529C6-F471-493E-B36A-82CCD749E39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4DA1183D-6B82-449D-B2D5-E9D1AD95DE3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3D3DD7F2-AC68-4DC5-81DA-9588CA8329F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140DC8F7-1A11-4C46-8B25-531A0C3281A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143511</xdr:rowOff>
    </xdr:from>
    <xdr:to>
      <xdr:col>116</xdr:col>
      <xdr:colOff>114300</xdr:colOff>
      <xdr:row>106</xdr:row>
      <xdr:rowOff>73661</xdr:rowOff>
    </xdr:to>
    <xdr:sp macro="" textlink="">
      <xdr:nvSpPr>
        <xdr:cNvPr id="944" name="楕円 943">
          <a:extLst>
            <a:ext uri="{FF2B5EF4-FFF2-40B4-BE49-F238E27FC236}">
              <a16:creationId xmlns:a16="http://schemas.microsoft.com/office/drawing/2014/main" id="{6604398D-D3FE-4FDC-B1E1-5235F2BFBD8C}"/>
            </a:ext>
          </a:extLst>
        </xdr:cNvPr>
        <xdr:cNvSpPr/>
      </xdr:nvSpPr>
      <xdr:spPr>
        <a:xfrm>
          <a:off x="221107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121938</xdr:rowOff>
    </xdr:from>
    <xdr:ext cx="469744" cy="259045"/>
    <xdr:sp macro="" textlink="">
      <xdr:nvSpPr>
        <xdr:cNvPr id="945" name="【庁舎】&#10;一人当たり面積該当値テキスト">
          <a:extLst>
            <a:ext uri="{FF2B5EF4-FFF2-40B4-BE49-F238E27FC236}">
              <a16:creationId xmlns:a16="http://schemas.microsoft.com/office/drawing/2014/main" id="{A39BE4B7-18EB-401C-A99C-CE168DE71F3E}"/>
            </a:ext>
          </a:extLst>
        </xdr:cNvPr>
        <xdr:cNvSpPr txBox="1"/>
      </xdr:nvSpPr>
      <xdr:spPr>
        <a:xfrm>
          <a:off x="22199600"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27305</xdr:rowOff>
    </xdr:from>
    <xdr:to>
      <xdr:col>112</xdr:col>
      <xdr:colOff>38100</xdr:colOff>
      <xdr:row>106</xdr:row>
      <xdr:rowOff>128905</xdr:rowOff>
    </xdr:to>
    <xdr:sp macro="" textlink="">
      <xdr:nvSpPr>
        <xdr:cNvPr id="946" name="楕円 945">
          <a:extLst>
            <a:ext uri="{FF2B5EF4-FFF2-40B4-BE49-F238E27FC236}">
              <a16:creationId xmlns:a16="http://schemas.microsoft.com/office/drawing/2014/main" id="{18A455AC-9C8E-44BB-ACF1-BE2794271167}"/>
            </a:ext>
          </a:extLst>
        </xdr:cNvPr>
        <xdr:cNvSpPr/>
      </xdr:nvSpPr>
      <xdr:spPr>
        <a:xfrm>
          <a:off x="212725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22861</xdr:rowOff>
    </xdr:from>
    <xdr:to>
      <xdr:col>116</xdr:col>
      <xdr:colOff>63500</xdr:colOff>
      <xdr:row>106</xdr:row>
      <xdr:rowOff>78105</xdr:rowOff>
    </xdr:to>
    <xdr:cxnSp macro="">
      <xdr:nvCxnSpPr>
        <xdr:cNvPr id="947" name="直線コネクタ 946">
          <a:extLst>
            <a:ext uri="{FF2B5EF4-FFF2-40B4-BE49-F238E27FC236}">
              <a16:creationId xmlns:a16="http://schemas.microsoft.com/office/drawing/2014/main" id="{65140FB2-134C-4962-9E7F-F0ABF6952626}"/>
            </a:ext>
          </a:extLst>
        </xdr:cNvPr>
        <xdr:cNvCxnSpPr/>
      </xdr:nvCxnSpPr>
      <xdr:spPr>
        <a:xfrm flipV="1">
          <a:off x="21323300" y="18196561"/>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31114</xdr:rowOff>
    </xdr:from>
    <xdr:to>
      <xdr:col>107</xdr:col>
      <xdr:colOff>101600</xdr:colOff>
      <xdr:row>106</xdr:row>
      <xdr:rowOff>132714</xdr:rowOff>
    </xdr:to>
    <xdr:sp macro="" textlink="">
      <xdr:nvSpPr>
        <xdr:cNvPr id="948" name="楕円 947">
          <a:extLst>
            <a:ext uri="{FF2B5EF4-FFF2-40B4-BE49-F238E27FC236}">
              <a16:creationId xmlns:a16="http://schemas.microsoft.com/office/drawing/2014/main" id="{6C2D288A-9F1F-40F7-90CC-EAADACB94E9A}"/>
            </a:ext>
          </a:extLst>
        </xdr:cNvPr>
        <xdr:cNvSpPr/>
      </xdr:nvSpPr>
      <xdr:spPr>
        <a:xfrm>
          <a:off x="20383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78105</xdr:rowOff>
    </xdr:from>
    <xdr:to>
      <xdr:col>111</xdr:col>
      <xdr:colOff>177800</xdr:colOff>
      <xdr:row>106</xdr:row>
      <xdr:rowOff>81914</xdr:rowOff>
    </xdr:to>
    <xdr:cxnSp macro="">
      <xdr:nvCxnSpPr>
        <xdr:cNvPr id="949" name="直線コネクタ 948">
          <a:extLst>
            <a:ext uri="{FF2B5EF4-FFF2-40B4-BE49-F238E27FC236}">
              <a16:creationId xmlns:a16="http://schemas.microsoft.com/office/drawing/2014/main" id="{7DC146E6-1680-436B-B1C8-5D2E0ED66B18}"/>
            </a:ext>
          </a:extLst>
        </xdr:cNvPr>
        <xdr:cNvCxnSpPr/>
      </xdr:nvCxnSpPr>
      <xdr:spPr>
        <a:xfrm flipV="1">
          <a:off x="20434300" y="182518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34925</xdr:rowOff>
    </xdr:from>
    <xdr:to>
      <xdr:col>102</xdr:col>
      <xdr:colOff>165100</xdr:colOff>
      <xdr:row>106</xdr:row>
      <xdr:rowOff>136525</xdr:rowOff>
    </xdr:to>
    <xdr:sp macro="" textlink="">
      <xdr:nvSpPr>
        <xdr:cNvPr id="950" name="楕円 949">
          <a:extLst>
            <a:ext uri="{FF2B5EF4-FFF2-40B4-BE49-F238E27FC236}">
              <a16:creationId xmlns:a16="http://schemas.microsoft.com/office/drawing/2014/main" id="{302BFC40-939C-4102-AA6E-0A1FBCDD1576}"/>
            </a:ext>
          </a:extLst>
        </xdr:cNvPr>
        <xdr:cNvSpPr/>
      </xdr:nvSpPr>
      <xdr:spPr>
        <a:xfrm>
          <a:off x="19494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81914</xdr:rowOff>
    </xdr:from>
    <xdr:to>
      <xdr:col>107</xdr:col>
      <xdr:colOff>50800</xdr:colOff>
      <xdr:row>106</xdr:row>
      <xdr:rowOff>85725</xdr:rowOff>
    </xdr:to>
    <xdr:cxnSp macro="">
      <xdr:nvCxnSpPr>
        <xdr:cNvPr id="951" name="直線コネクタ 950">
          <a:extLst>
            <a:ext uri="{FF2B5EF4-FFF2-40B4-BE49-F238E27FC236}">
              <a16:creationId xmlns:a16="http://schemas.microsoft.com/office/drawing/2014/main" id="{08795607-05D2-4723-AFBE-9A54ABAE2DB5}"/>
            </a:ext>
          </a:extLst>
        </xdr:cNvPr>
        <xdr:cNvCxnSpPr/>
      </xdr:nvCxnSpPr>
      <xdr:spPr>
        <a:xfrm flipV="1">
          <a:off x="19545300" y="182556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88264</xdr:rowOff>
    </xdr:from>
    <xdr:to>
      <xdr:col>98</xdr:col>
      <xdr:colOff>38100</xdr:colOff>
      <xdr:row>107</xdr:row>
      <xdr:rowOff>18414</xdr:rowOff>
    </xdr:to>
    <xdr:sp macro="" textlink="">
      <xdr:nvSpPr>
        <xdr:cNvPr id="952" name="楕円 951">
          <a:extLst>
            <a:ext uri="{FF2B5EF4-FFF2-40B4-BE49-F238E27FC236}">
              <a16:creationId xmlns:a16="http://schemas.microsoft.com/office/drawing/2014/main" id="{3228DE54-DA74-4A9A-B1C0-7EE2505DCDC3}"/>
            </a:ext>
          </a:extLst>
        </xdr:cNvPr>
        <xdr:cNvSpPr/>
      </xdr:nvSpPr>
      <xdr:spPr>
        <a:xfrm>
          <a:off x="18605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85725</xdr:rowOff>
    </xdr:from>
    <xdr:to>
      <xdr:col>102</xdr:col>
      <xdr:colOff>114300</xdr:colOff>
      <xdr:row>106</xdr:row>
      <xdr:rowOff>139064</xdr:rowOff>
    </xdr:to>
    <xdr:cxnSp macro="">
      <xdr:nvCxnSpPr>
        <xdr:cNvPr id="953" name="直線コネクタ 952">
          <a:extLst>
            <a:ext uri="{FF2B5EF4-FFF2-40B4-BE49-F238E27FC236}">
              <a16:creationId xmlns:a16="http://schemas.microsoft.com/office/drawing/2014/main" id="{A7DE51B0-1584-4355-86E1-770C8BACAA0E}"/>
            </a:ext>
          </a:extLst>
        </xdr:cNvPr>
        <xdr:cNvCxnSpPr/>
      </xdr:nvCxnSpPr>
      <xdr:spPr>
        <a:xfrm flipV="1">
          <a:off x="18656300" y="1825942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954" name="n_1aveValue【庁舎】&#10;一人当たり面積">
          <a:extLst>
            <a:ext uri="{FF2B5EF4-FFF2-40B4-BE49-F238E27FC236}">
              <a16:creationId xmlns:a16="http://schemas.microsoft.com/office/drawing/2014/main" id="{1EE03F39-D82B-4563-8513-56A5B7DB002A}"/>
            </a:ext>
          </a:extLst>
        </xdr:cNvPr>
        <xdr:cNvSpPr txBox="1"/>
      </xdr:nvSpPr>
      <xdr:spPr>
        <a:xfrm>
          <a:off x="210757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955" name="n_2aveValue【庁舎】&#10;一人当たり面積">
          <a:extLst>
            <a:ext uri="{FF2B5EF4-FFF2-40B4-BE49-F238E27FC236}">
              <a16:creationId xmlns:a16="http://schemas.microsoft.com/office/drawing/2014/main" id="{CD668BEB-9B2A-414B-A891-E482F06F346D}"/>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956" name="n_3aveValue【庁舎】&#10;一人当たり面積">
          <a:extLst>
            <a:ext uri="{FF2B5EF4-FFF2-40B4-BE49-F238E27FC236}">
              <a16:creationId xmlns:a16="http://schemas.microsoft.com/office/drawing/2014/main" id="{1D6F8A3D-D06D-411B-99AE-D5EE14342034}"/>
            </a:ext>
          </a:extLst>
        </xdr:cNvPr>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132097</xdr:rowOff>
    </xdr:from>
    <xdr:ext cx="469744" cy="259045"/>
    <xdr:sp macro="" textlink="">
      <xdr:nvSpPr>
        <xdr:cNvPr id="957" name="n_4aveValue【庁舎】&#10;一人当たり面積">
          <a:extLst>
            <a:ext uri="{FF2B5EF4-FFF2-40B4-BE49-F238E27FC236}">
              <a16:creationId xmlns:a16="http://schemas.microsoft.com/office/drawing/2014/main" id="{887EB075-FDE2-4C64-BED7-CF1C8CEDEEF2}"/>
            </a:ext>
          </a:extLst>
        </xdr:cNvPr>
        <xdr:cNvSpPr txBox="1"/>
      </xdr:nvSpPr>
      <xdr:spPr>
        <a:xfrm>
          <a:off x="18421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120032</xdr:rowOff>
    </xdr:from>
    <xdr:ext cx="469744" cy="259045"/>
    <xdr:sp macro="" textlink="">
      <xdr:nvSpPr>
        <xdr:cNvPr id="958" name="n_1mainValue【庁舎】&#10;一人当たり面積">
          <a:extLst>
            <a:ext uri="{FF2B5EF4-FFF2-40B4-BE49-F238E27FC236}">
              <a16:creationId xmlns:a16="http://schemas.microsoft.com/office/drawing/2014/main" id="{0CEC5DF8-FB20-4E39-A544-E14A317F49B2}"/>
            </a:ext>
          </a:extLst>
        </xdr:cNvPr>
        <xdr:cNvSpPr txBox="1"/>
      </xdr:nvSpPr>
      <xdr:spPr>
        <a:xfrm>
          <a:off x="21075727" y="1829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123841</xdr:rowOff>
    </xdr:from>
    <xdr:ext cx="469744" cy="259045"/>
    <xdr:sp macro="" textlink="">
      <xdr:nvSpPr>
        <xdr:cNvPr id="959" name="n_2mainValue【庁舎】&#10;一人当たり面積">
          <a:extLst>
            <a:ext uri="{FF2B5EF4-FFF2-40B4-BE49-F238E27FC236}">
              <a16:creationId xmlns:a16="http://schemas.microsoft.com/office/drawing/2014/main" id="{353177B1-E045-40DE-BAF9-DC2556825C12}"/>
            </a:ext>
          </a:extLst>
        </xdr:cNvPr>
        <xdr:cNvSpPr txBox="1"/>
      </xdr:nvSpPr>
      <xdr:spPr>
        <a:xfrm>
          <a:off x="201994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127652</xdr:rowOff>
    </xdr:from>
    <xdr:ext cx="469744" cy="259045"/>
    <xdr:sp macro="" textlink="">
      <xdr:nvSpPr>
        <xdr:cNvPr id="960" name="n_3mainValue【庁舎】&#10;一人当たり面積">
          <a:extLst>
            <a:ext uri="{FF2B5EF4-FFF2-40B4-BE49-F238E27FC236}">
              <a16:creationId xmlns:a16="http://schemas.microsoft.com/office/drawing/2014/main" id="{C5D3721E-0144-46DF-932D-3EE1E5BCAFCE}"/>
            </a:ext>
          </a:extLst>
        </xdr:cNvPr>
        <xdr:cNvSpPr txBox="1"/>
      </xdr:nvSpPr>
      <xdr:spPr>
        <a:xfrm>
          <a:off x="19310427" y="1830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9541</xdr:rowOff>
    </xdr:from>
    <xdr:ext cx="469744" cy="259045"/>
    <xdr:sp macro="" textlink="">
      <xdr:nvSpPr>
        <xdr:cNvPr id="961" name="n_4mainValue【庁舎】&#10;一人当たり面積">
          <a:extLst>
            <a:ext uri="{FF2B5EF4-FFF2-40B4-BE49-F238E27FC236}">
              <a16:creationId xmlns:a16="http://schemas.microsoft.com/office/drawing/2014/main" id="{424A3365-55D1-4A26-9D3F-D8C9C7B32575}"/>
            </a:ext>
          </a:extLst>
        </xdr:cNvPr>
        <xdr:cNvSpPr txBox="1"/>
      </xdr:nvSpPr>
      <xdr:spPr>
        <a:xfrm>
          <a:off x="184214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5FE1EE9B-1B95-48BA-A08B-B1A379A125B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C458AE5D-17D0-48CE-9196-9CCFDF181C4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B67CB7B1-F897-4724-9612-59BA64005B0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類似団体と比較して特に有形固定資産減価償却率が高くなっている施設は図書館、市民会館である。</a:t>
          </a:r>
        </a:p>
        <a:p>
          <a:r>
            <a:rPr kumimoji="1" lang="ja-JP" altLang="en-US" sz="1300">
              <a:latin typeface="ＭＳ Ｐゴシック" panose="020B0600070205080204" pitchFamily="50" charset="-128"/>
              <a:ea typeface="ＭＳ Ｐゴシック" panose="020B0600070205080204" pitchFamily="50" charset="-128"/>
            </a:rPr>
            <a:t>　庁舎以外の有形固定資産減価償却率は前年度に比べて、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ポイントから</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ポイント上昇しており、いずれも高い水準で推移している。また、建築年数は、市民会館は</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年、図書館は</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年経過しており、今後の更新は</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や</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といった民間資金の活用による整備を検討するほか、他の施設との複合化などにより、保有総量の縮減を図る。</a:t>
          </a:r>
        </a:p>
        <a:p>
          <a:r>
            <a:rPr kumimoji="1" lang="ja-JP" altLang="en-US" sz="1300">
              <a:latin typeface="ＭＳ Ｐゴシック" panose="020B0600070205080204" pitchFamily="50" charset="-128"/>
              <a:ea typeface="ＭＳ Ｐゴシック" panose="020B0600070205080204" pitchFamily="50" charset="-128"/>
            </a:rPr>
            <a:t>　庁舎については、防災庁舎の整備に伴い、有形固定資産減価償却率が</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ポイント低下する一方、市役所本庁舎は旧耐震基準下に建築されており、建築後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年以上経過し老朽化が進んでいる。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48,854
48,330
92.13
25,409,549
24,410,445
786,316
13,630,959
21,073,917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法人市民税法人税割の増などにより基準財政収入額が増加したものの、臨財債振替相当額の減などにより基準財政需要額も増加したため、財政力指数は前年度と比べて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低下し</a:t>
          </a:r>
          <a:r>
            <a:rPr kumimoji="1" lang="en-US" altLang="ja-JP" sz="1300">
              <a:latin typeface="ＭＳ Ｐゴシック" panose="020B0600070205080204" pitchFamily="50" charset="-128"/>
              <a:ea typeface="ＭＳ Ｐゴシック" panose="020B0600070205080204" pitchFamily="50" charset="-128"/>
            </a:rPr>
            <a:t>0.61</a:t>
          </a:r>
          <a:r>
            <a:rPr kumimoji="1" lang="ja-JP" altLang="en-US" sz="1300">
              <a:latin typeface="ＭＳ Ｐゴシック" panose="020B0600070205080204" pitchFamily="50" charset="-128"/>
              <a:ea typeface="ＭＳ Ｐゴシック" panose="020B0600070205080204" pitchFamily="50" charset="-128"/>
            </a:rPr>
            <a:t>となった。全国平均及び山口県平均、類似団体平均のいずれよりも高い水準にあるため、今後も、安定した財政運営のため、引き続き税収の確保に努める。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106892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447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26458</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8445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40</xdr:row>
      <xdr:rowOff>26458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241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98019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72619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147108</xdr:rowOff>
    </xdr:from>
    <xdr:to>
      <xdr:col>15</xdr:col>
      <xdr:colOff>133350</xdr:colOff>
      <xdr:row>40</xdr:row>
      <xdr:rowOff>77258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87435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経常経費充当一般財源は、補助費等や繰出金の増により、前年度と比べて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％増加する一方、経常一般財源歳入額は地方交付税の減などにより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％減少したため、経常収支比率は前年度と比べて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全国平均及び山口県平均、類似団体平均を上回っていることから、今後も公債費や物件費などの抑制に努め、引き続き財政構造の硬直化の改善を図る。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132927</xdr:rowOff>
    </xdr:from>
    <xdr:to>
      <xdr:col>23</xdr:col>
      <xdr:colOff>133350</xdr:colOff>
      <xdr:row>65</xdr:row>
      <xdr:rowOff>109220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62827"/>
          <a:ext cx="8382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63</xdr:row>
      <xdr:rowOff>74083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6282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74083</xdr:rowOff>
    </xdr:from>
    <xdr:to>
      <xdr:col>15</xdr:col>
      <xdr:colOff>82550</xdr:colOff>
      <xdr:row>66</xdr:row>
      <xdr:rowOff>58420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75433"/>
          <a:ext cx="889000" cy="49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50377</xdr:rowOff>
    </xdr:from>
    <xdr:to>
      <xdr:col>11</xdr:col>
      <xdr:colOff>31750</xdr:colOff>
      <xdr:row>66</xdr:row>
      <xdr:rowOff>58420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3660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30497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7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82127</xdr:rowOff>
    </xdr:from>
    <xdr:to>
      <xdr:col>19</xdr:col>
      <xdr:colOff>184150</xdr:colOff>
      <xdr:row>63</xdr:row>
      <xdr:rowOff>12277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22454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8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23283</xdr:rowOff>
    </xdr:from>
    <xdr:to>
      <xdr:col>15</xdr:col>
      <xdr:colOff>133350</xdr:colOff>
      <xdr:row>63</xdr:row>
      <xdr:rowOff>124883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109660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7620</xdr:rowOff>
    </xdr:from>
    <xdr:to>
      <xdr:col>11</xdr:col>
      <xdr:colOff>82550</xdr:colOff>
      <xdr:row>66</xdr:row>
      <xdr:rowOff>109220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93997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[133,604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コロナ克福商品券発行事業の終了に伴う物件費の減などにより、前年度比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8,317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円の減少となり、全国平均及び山口県平均、類似団体平均のいずれも下回っている。引き続き、内部事務経費等の縮減に努める。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145566</xdr:rowOff>
    </xdr:from>
    <xdr:to>
      <xdr:col>23</xdr:col>
      <xdr:colOff>133350</xdr:colOff>
      <xdr:row>83</xdr:row>
      <xdr:rowOff>24288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204466"/>
          <a:ext cx="838200" cy="5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107108</xdr:rowOff>
    </xdr:from>
    <xdr:to>
      <xdr:col>19</xdr:col>
      <xdr:colOff>133350</xdr:colOff>
      <xdr:row>83</xdr:row>
      <xdr:rowOff>24288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66008"/>
          <a:ext cx="889000" cy="8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65611</xdr:rowOff>
    </xdr:from>
    <xdr:to>
      <xdr:col>15</xdr:col>
      <xdr:colOff>82550</xdr:colOff>
      <xdr:row>82</xdr:row>
      <xdr:rowOff>107108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24511"/>
          <a:ext cx="889000" cy="4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21278</xdr:rowOff>
    </xdr:from>
    <xdr:to>
      <xdr:col>11</xdr:col>
      <xdr:colOff>31750</xdr:colOff>
      <xdr:row>82</xdr:row>
      <xdr:rowOff>65611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80178"/>
          <a:ext cx="889000" cy="4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63698</xdr:rowOff>
    </xdr:from>
    <xdr:to>
      <xdr:col>7</xdr:col>
      <xdr:colOff>31750</xdr:colOff>
      <xdr:row>82</xdr:row>
      <xdr:rowOff>165298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2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150075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20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94766</xdr:rowOff>
    </xdr:from>
    <xdr:to>
      <xdr:col>23</xdr:col>
      <xdr:colOff>184150</xdr:colOff>
      <xdr:row>83</xdr:row>
      <xdr:rowOff>24916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5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111293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9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144938</xdr:rowOff>
    </xdr:from>
    <xdr:to>
      <xdr:col>19</xdr:col>
      <xdr:colOff>184150</xdr:colOff>
      <xdr:row>83</xdr:row>
      <xdr:rowOff>75088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0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85265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72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56308</xdr:rowOff>
    </xdr:from>
    <xdr:to>
      <xdr:col>15</xdr:col>
      <xdr:colOff>133350</xdr:colOff>
      <xdr:row>82</xdr:row>
      <xdr:rowOff>157908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1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168085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14811</xdr:rowOff>
    </xdr:from>
    <xdr:to>
      <xdr:col>11</xdr:col>
      <xdr:colOff>82550</xdr:colOff>
      <xdr:row>82</xdr:row>
      <xdr:rowOff>116411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7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126588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4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141928</xdr:rowOff>
    </xdr:from>
    <xdr:to>
      <xdr:col>7</xdr:col>
      <xdr:colOff>31750</xdr:colOff>
      <xdr:row>82</xdr:row>
      <xdr:rowOff>72078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2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82255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9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前年度と同水準となり、引き続き類似団体平均を上回っている。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今後も、国や県、県内市町村等の動向を注視しながら、給与制度の運用や、給与水準の適正化に努める。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76994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05000"/>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92075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050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92075</xdr:rowOff>
    </xdr:from>
    <xdr:to>
      <xdr:col>72</xdr:col>
      <xdr:colOff>203200</xdr:colOff>
      <xdr:row>86</xdr:row>
      <xdr:rowOff>56356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65325"/>
          <a:ext cx="889000" cy="13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56356</xdr:rowOff>
    </xdr:from>
    <xdr:to>
      <xdr:col>68</xdr:col>
      <xdr:colOff>152400</xdr:colOff>
      <xdr:row>86</xdr:row>
      <xdr:rowOff>71438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0105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41275</xdr:rowOff>
    </xdr:from>
    <xdr:to>
      <xdr:col>68</xdr:col>
      <xdr:colOff>203200</xdr:colOff>
      <xdr:row>85</xdr:row>
      <xdr:rowOff>142875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153052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11765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1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26194</xdr:rowOff>
    </xdr:from>
    <xdr:to>
      <xdr:col>81</xdr:col>
      <xdr:colOff>95250</xdr:colOff>
      <xdr:row>85</xdr:row>
      <xdr:rowOff>127794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9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169721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7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41275</xdr:rowOff>
    </xdr:from>
    <xdr:to>
      <xdr:col>73</xdr:col>
      <xdr:colOff>44450</xdr:colOff>
      <xdr:row>85</xdr:row>
      <xdr:rowOff>142875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127652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5556</xdr:rowOff>
    </xdr:from>
    <xdr:to>
      <xdr:col>68</xdr:col>
      <xdr:colOff>203200</xdr:colOff>
      <xdr:row>86</xdr:row>
      <xdr:rowOff>107156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91933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107015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人増加となったものの、全国平均及び山口県平均、類似団体平均を下回っている。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今後も効率的な職員配置により、引き続き職員数の適正管理に努める。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108131</xdr:rowOff>
    </xdr:from>
    <xdr:to>
      <xdr:col>81</xdr:col>
      <xdr:colOff>44450</xdr:colOff>
      <xdr:row>60</xdr:row>
      <xdr:rowOff>110430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95131"/>
          <a:ext cx="8382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101237</xdr:rowOff>
    </xdr:from>
    <xdr:to>
      <xdr:col>77</xdr:col>
      <xdr:colOff>44450</xdr:colOff>
      <xdr:row>60</xdr:row>
      <xdr:rowOff>108131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8823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92045</xdr:rowOff>
    </xdr:from>
    <xdr:to>
      <xdr:col>72</xdr:col>
      <xdr:colOff>203200</xdr:colOff>
      <xdr:row>60</xdr:row>
      <xdr:rowOff>101237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79045"/>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92045</xdr:rowOff>
    </xdr:from>
    <xdr:to>
      <xdr:col>68</xdr:col>
      <xdr:colOff>152400</xdr:colOff>
      <xdr:row>60</xdr:row>
      <xdr:rowOff>96641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379045"/>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102144</xdr:rowOff>
    </xdr:from>
    <xdr:to>
      <xdr:col>64</xdr:col>
      <xdr:colOff>152400</xdr:colOff>
      <xdr:row>61</xdr:row>
      <xdr:rowOff>32294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17071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59630</xdr:rowOff>
    </xdr:from>
    <xdr:to>
      <xdr:col>81</xdr:col>
      <xdr:colOff>95250</xdr:colOff>
      <xdr:row>60</xdr:row>
      <xdr:rowOff>161230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76157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9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57331</xdr:rowOff>
    </xdr:from>
    <xdr:to>
      <xdr:col>77</xdr:col>
      <xdr:colOff>95250</xdr:colOff>
      <xdr:row>60</xdr:row>
      <xdr:rowOff>158931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169108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13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50437</xdr:rowOff>
    </xdr:from>
    <xdr:to>
      <xdr:col>73</xdr:col>
      <xdr:colOff>44450</xdr:colOff>
      <xdr:row>60</xdr:row>
      <xdr:rowOff>152037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162214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41245</xdr:rowOff>
    </xdr:from>
    <xdr:to>
      <xdr:col>68</xdr:col>
      <xdr:colOff>203200</xdr:colOff>
      <xdr:row>60</xdr:row>
      <xdr:rowOff>142845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153022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9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45841</xdr:rowOff>
    </xdr:from>
    <xdr:to>
      <xdr:col>64</xdr:col>
      <xdr:colOff>152400</xdr:colOff>
      <xdr:row>60</xdr:row>
      <xdr:rowOff>147441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157618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01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年度実質公債費比率の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ヵ年平均は、前年度と比べて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低下し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となり、山口県平均及び類似団体平均を下回ったものの、全国平均を上回っている。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単年度は、地方債元利償還金や準元利償還金が増加したものの、法人税割額や地方消費税交付金が増加したことなどにより、前年度と比べて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今後も、地方債の発行抑制等により、引き続き数値の改善に努める。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114602</xdr:rowOff>
    </xdr:from>
    <xdr:to>
      <xdr:col>81</xdr:col>
      <xdr:colOff>44450</xdr:colOff>
      <xdr:row>39</xdr:row>
      <xdr:rowOff>126093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8011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126093</xdr:rowOff>
    </xdr:from>
    <xdr:to>
      <xdr:col>77</xdr:col>
      <xdr:colOff>44450</xdr:colOff>
      <xdr:row>39</xdr:row>
      <xdr:rowOff>126093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81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126093</xdr:rowOff>
    </xdr:from>
    <xdr:to>
      <xdr:col>72</xdr:col>
      <xdr:colOff>203200</xdr:colOff>
      <xdr:row>40</xdr:row>
      <xdr:rowOff>69548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812643"/>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69548</xdr:rowOff>
    </xdr:from>
    <xdr:to>
      <xdr:col>68</xdr:col>
      <xdr:colOff>152400</xdr:colOff>
      <xdr:row>41</xdr:row>
      <xdr:rowOff>24493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927548"/>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63802</xdr:rowOff>
    </xdr:from>
    <xdr:to>
      <xdr:col>81</xdr:col>
      <xdr:colOff>95250</xdr:colOff>
      <xdr:row>39</xdr:row>
      <xdr:rowOff>165402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80329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59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75293</xdr:rowOff>
    </xdr:from>
    <xdr:to>
      <xdr:col>77</xdr:col>
      <xdr:colOff>95250</xdr:colOff>
      <xdr:row>40</xdr:row>
      <xdr:rowOff>5443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15620</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75293</xdr:rowOff>
    </xdr:from>
    <xdr:to>
      <xdr:col>73</xdr:col>
      <xdr:colOff>44450</xdr:colOff>
      <xdr:row>40</xdr:row>
      <xdr:rowOff>5443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15620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18748</xdr:rowOff>
    </xdr:from>
    <xdr:to>
      <xdr:col>68</xdr:col>
      <xdr:colOff>203200</xdr:colOff>
      <xdr:row>40</xdr:row>
      <xdr:rowOff>120348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130525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地方債の現在高の減少などによる将来負担額の減や充当可能基金が増加したことなどにより、比率なし（マイナス）となった。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今後も、地方債の新規発行を伴う普通建設事業の厳選による借入額の抑制や交付税算入の高い市債の活用、基金残高の確保に努め、数値の維持を図る。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112090</xdr:rowOff>
    </xdr:from>
    <xdr:to>
      <xdr:col>72</xdr:col>
      <xdr:colOff>203200</xdr:colOff>
      <xdr:row>15</xdr:row>
      <xdr:rowOff>48743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512390"/>
          <a:ext cx="889000" cy="10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48743</xdr:rowOff>
    </xdr:from>
    <xdr:to>
      <xdr:col>68</xdr:col>
      <xdr:colOff>152400</xdr:colOff>
      <xdr:row>15</xdr:row>
      <xdr:rowOff>123063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620493"/>
          <a:ext cx="889000" cy="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37507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94937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123063</xdr:rowOff>
    </xdr:from>
    <xdr:to>
      <xdr:col>64</xdr:col>
      <xdr:colOff>152400</xdr:colOff>
      <xdr:row>15</xdr:row>
      <xdr:rowOff>53213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63390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61290</xdr:rowOff>
    </xdr:from>
    <xdr:to>
      <xdr:col>73</xdr:col>
      <xdr:colOff>44450</xdr:colOff>
      <xdr:row>14</xdr:row>
      <xdr:rowOff>162890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46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1617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23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169393</xdr:rowOff>
    </xdr:from>
    <xdr:to>
      <xdr:col>68</xdr:col>
      <xdr:colOff>203200</xdr:colOff>
      <xdr:row>15</xdr:row>
      <xdr:rowOff>99543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56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109720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338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72263</xdr:rowOff>
    </xdr:from>
    <xdr:to>
      <xdr:col>64</xdr:col>
      <xdr:colOff>152400</xdr:colOff>
      <xdr:row>16</xdr:row>
      <xdr:rowOff>2413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64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158640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73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48,854
48,330
92.13
25,409,549
24,410,445
786,316
13,630,959
21,073,917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退職金の減少により、経常収支比率は前年度と比べて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今後も、職員数の適正管理、時間外勤務手当の削減に取組む。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39914</xdr:rowOff>
    </xdr:from>
    <xdr:to>
      <xdr:col>24</xdr:col>
      <xdr:colOff>25400</xdr:colOff>
      <xdr:row>34</xdr:row>
      <xdr:rowOff>61686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8692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61686</xdr:rowOff>
    </xdr:from>
    <xdr:to>
      <xdr:col>19</xdr:col>
      <xdr:colOff>187325</xdr:colOff>
      <xdr:row>34</xdr:row>
      <xdr:rowOff>159657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8909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159657</xdr:rowOff>
    </xdr:from>
    <xdr:to>
      <xdr:col>15</xdr:col>
      <xdr:colOff>98425</xdr:colOff>
      <xdr:row>35</xdr:row>
      <xdr:rowOff>162378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889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129722</xdr:rowOff>
    </xdr:from>
    <xdr:to>
      <xdr:col>11</xdr:col>
      <xdr:colOff>9525</xdr:colOff>
      <xdr:row>35</xdr:row>
      <xdr:rowOff>162378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30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160564</xdr:rowOff>
    </xdr:from>
    <xdr:to>
      <xdr:col>24</xdr:col>
      <xdr:colOff>76200</xdr:colOff>
      <xdr:row>34</xdr:row>
      <xdr:rowOff>90714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5641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10886</xdr:rowOff>
    </xdr:from>
    <xdr:to>
      <xdr:col>20</xdr:col>
      <xdr:colOff>38100</xdr:colOff>
      <xdr:row>34</xdr:row>
      <xdr:rowOff>112486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122663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09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108857</xdr:rowOff>
    </xdr:from>
    <xdr:to>
      <xdr:col>15</xdr:col>
      <xdr:colOff>149225</xdr:colOff>
      <xdr:row>35</xdr:row>
      <xdr:rowOff>39007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49184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111578</xdr:rowOff>
    </xdr:from>
    <xdr:to>
      <xdr:col>11</xdr:col>
      <xdr:colOff>60325</xdr:colOff>
      <xdr:row>36</xdr:row>
      <xdr:rowOff>41728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51905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78922</xdr:rowOff>
    </xdr:from>
    <xdr:to>
      <xdr:col>6</xdr:col>
      <xdr:colOff>171450</xdr:colOff>
      <xdr:row>36</xdr:row>
      <xdr:rowOff>9072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電算システム管理事業や学校給食センター管理運営事業などの物件費の増加により経常収支比率は前年度と比べて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％となったものの、類似団体平均を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今後も、事務事業や施設管理経費等の見直しを図り、内部事務経費等の縮減に努める。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111760</xdr:rowOff>
    </xdr:from>
    <xdr:to>
      <xdr:col>82</xdr:col>
      <xdr:colOff>107950</xdr:colOff>
      <xdr:row>17</xdr:row>
      <xdr:rowOff>8890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549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111760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24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149860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24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16</xdr:row>
      <xdr:rowOff>157480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93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63517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146067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60960</xdr:rowOff>
    </xdr:from>
    <xdr:to>
      <xdr:col>78</xdr:col>
      <xdr:colOff>120650</xdr:colOff>
      <xdr:row>16</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生活保護扶助事業や老人施設福祉事業が減少したものの、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乳幼児医療費助成事業や特定教育・保育施設運営事業の増加により経常収支比率は前年度と比べて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今後も引き続き、扶助費の適正な執行に努める。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26307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118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711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26307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44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26307</xdr:rowOff>
    </xdr:from>
    <xdr:to>
      <xdr:col>11</xdr:col>
      <xdr:colOff>9525</xdr:colOff>
      <xdr:row>57</xdr:row>
      <xdr:rowOff>91622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98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146957</xdr:rowOff>
    </xdr:from>
    <xdr:to>
      <xdr:col>24</xdr:col>
      <xdr:colOff>76200</xdr:colOff>
      <xdr:row>57</xdr:row>
      <xdr:rowOff>77107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146957</xdr:rowOff>
    </xdr:from>
    <xdr:to>
      <xdr:col>11</xdr:col>
      <xdr:colOff>60325</xdr:colOff>
      <xdr:row>57</xdr:row>
      <xdr:rowOff>77107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61884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40822</xdr:rowOff>
    </xdr:from>
    <xdr:to>
      <xdr:col>6</xdr:col>
      <xdr:colOff>171450</xdr:colOff>
      <xdr:row>57</xdr:row>
      <xdr:rowOff>142422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152599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後期高齢者医療事業繰出金の増加により、前年度と比べて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今後も特別会計においても経費削減に取り組むとともに、使用料等の適正化を図り、引き続き普通会計負担額の縮減に努める。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986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55</xdr:row>
      <xdr:rowOff>168910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91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56</xdr:row>
      <xdr:rowOff>73660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910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58</xdr:row>
      <xdr:rowOff>27940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7486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148590</xdr:rowOff>
    </xdr:from>
    <xdr:to>
      <xdr:col>65</xdr:col>
      <xdr:colOff>53975</xdr:colOff>
      <xdr:row>58</xdr:row>
      <xdr:rowOff>78740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63517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下水道事業会計繰出金などの補助費等に係る経常経費充当一般財源の増加により、前年度と比べて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今後も、公営企業会計等への繰出金等の精査を進める。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159004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57352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90424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5735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90424</xdr:rowOff>
    </xdr:from>
    <xdr:to>
      <xdr:col>73</xdr:col>
      <xdr:colOff>180975</xdr:colOff>
      <xdr:row>38</xdr:row>
      <xdr:rowOff>168148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6055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170434</xdr:rowOff>
    </xdr:from>
    <xdr:to>
      <xdr:col>69</xdr:col>
      <xdr:colOff>92075</xdr:colOff>
      <xdr:row>38</xdr:row>
      <xdr:rowOff>168148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51408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108204</xdr:rowOff>
    </xdr:from>
    <xdr:to>
      <xdr:col>82</xdr:col>
      <xdr:colOff>158750</xdr:colOff>
      <xdr:row>39</xdr:row>
      <xdr:rowOff>38354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80281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39624</xdr:rowOff>
    </xdr:from>
    <xdr:to>
      <xdr:col>74</xdr:col>
      <xdr:colOff>31750</xdr:colOff>
      <xdr:row>38</xdr:row>
      <xdr:rowOff>141224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126001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117348</xdr:rowOff>
    </xdr:from>
    <xdr:to>
      <xdr:col>69</xdr:col>
      <xdr:colOff>142875</xdr:colOff>
      <xdr:row>39</xdr:row>
      <xdr:rowOff>47498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32275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119634</xdr:rowOff>
    </xdr:from>
    <xdr:to>
      <xdr:col>65</xdr:col>
      <xdr:colOff>53975</xdr:colOff>
      <xdr:row>38</xdr:row>
      <xdr:rowOff>49785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34561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災害復旧事業（平成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月豪雨災害）や臨時財政対策債の償還開始に伴う元利償還金</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の増加により、経常収支比率は前年度と比べて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今後も引き続き、地方債の新規発行を伴う普通建設事業の厳選により、地方債発行額の抑制に努める。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77</xdr:row>
      <xdr:rowOff>170435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317220"/>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17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133858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17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101854</xdr:rowOff>
    </xdr:from>
    <xdr:to>
      <xdr:col>11</xdr:col>
      <xdr:colOff>9525</xdr:colOff>
      <xdr:row>77</xdr:row>
      <xdr:rowOff>133858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3035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91712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83058</xdr:rowOff>
    </xdr:from>
    <xdr:to>
      <xdr:col>11</xdr:col>
      <xdr:colOff>60325</xdr:colOff>
      <xdr:row>78</xdr:row>
      <xdr:rowOff>13208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23385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公債費以外にかかる経常収支比率は経常一般財源収入額の減少により、前年度と比べて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76</xdr:row>
      <xdr:rowOff>155575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05740"/>
          <a:ext cx="8382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75</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9057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127000</xdr:rowOff>
    </xdr:from>
    <xdr:to>
      <xdr:col>73</xdr:col>
      <xdr:colOff>180975</xdr:colOff>
      <xdr:row>77</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8575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77</xdr:row>
      <xdr:rowOff>149861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172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104775</xdr:rowOff>
    </xdr:from>
    <xdr:to>
      <xdr:col>82</xdr:col>
      <xdr:colOff>158750</xdr:colOff>
      <xdr:row>77</xdr:row>
      <xdr:rowOff>34925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76852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167640</xdr:rowOff>
    </xdr:from>
    <xdr:to>
      <xdr:col>78</xdr:col>
      <xdr:colOff>120650</xdr:colOff>
      <xdr:row>75</xdr:row>
      <xdr:rowOff>97790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76200</xdr:rowOff>
    </xdr:from>
    <xdr:to>
      <xdr:col>74</xdr:col>
      <xdr:colOff>31750</xdr:colOff>
      <xdr:row>76</xdr:row>
      <xdr:rowOff>6350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162577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157739</xdr:rowOff>
    </xdr:from>
    <xdr:to>
      <xdr:col>29</xdr:col>
      <xdr:colOff>127000</xdr:colOff>
      <xdr:row>17</xdr:row>
      <xdr:rowOff>169962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20014"/>
          <a:ext cx="647700" cy="12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169962</xdr:rowOff>
    </xdr:from>
    <xdr:to>
      <xdr:col>26</xdr:col>
      <xdr:colOff>50800</xdr:colOff>
      <xdr:row>18</xdr:row>
      <xdr:rowOff>14453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32237"/>
          <a:ext cx="698500" cy="15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14453</xdr:rowOff>
    </xdr:from>
    <xdr:to>
      <xdr:col>22</xdr:col>
      <xdr:colOff>114300</xdr:colOff>
      <xdr:row>18</xdr:row>
      <xdr:rowOff>33137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48178"/>
          <a:ext cx="698500" cy="18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33137</xdr:rowOff>
    </xdr:from>
    <xdr:to>
      <xdr:col>18</xdr:col>
      <xdr:colOff>177800</xdr:colOff>
      <xdr:row>18</xdr:row>
      <xdr:rowOff>37541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66862"/>
          <a:ext cx="698500" cy="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53310</xdr:rowOff>
    </xdr:from>
    <xdr:to>
      <xdr:col>15</xdr:col>
      <xdr:colOff>101600</xdr:colOff>
      <xdr:row>18</xdr:row>
      <xdr:rowOff>154910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87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139687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7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106939</xdr:rowOff>
    </xdr:from>
    <xdr:to>
      <xdr:col>29</xdr:col>
      <xdr:colOff>177800</xdr:colOff>
      <xdr:row>18</xdr:row>
      <xdr:rowOff>37089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69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79016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119162</xdr:rowOff>
    </xdr:from>
    <xdr:to>
      <xdr:col>26</xdr:col>
      <xdr:colOff>101600</xdr:colOff>
      <xdr:row>18</xdr:row>
      <xdr:rowOff>49312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81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34089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67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135103</xdr:rowOff>
    </xdr:from>
    <xdr:to>
      <xdr:col>22</xdr:col>
      <xdr:colOff>165100</xdr:colOff>
      <xdr:row>18</xdr:row>
      <xdr:rowOff>65253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97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50030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8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153787</xdr:rowOff>
    </xdr:from>
    <xdr:to>
      <xdr:col>19</xdr:col>
      <xdr:colOff>38100</xdr:colOff>
      <xdr:row>18</xdr:row>
      <xdr:rowOff>83937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16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68714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0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158191</xdr:rowOff>
    </xdr:from>
    <xdr:to>
      <xdr:col>15</xdr:col>
      <xdr:colOff>101600</xdr:colOff>
      <xdr:row>18</xdr:row>
      <xdr:rowOff>88341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20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98518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30172</xdr:rowOff>
    </xdr:from>
    <xdr:to>
      <xdr:col>29</xdr:col>
      <xdr:colOff>127000</xdr:colOff>
      <xdr:row>37</xdr:row>
      <xdr:rowOff>46761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54872"/>
          <a:ext cx="647700" cy="16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34417</xdr:rowOff>
    </xdr:from>
    <xdr:to>
      <xdr:col>26</xdr:col>
      <xdr:colOff>50800</xdr:colOff>
      <xdr:row>37</xdr:row>
      <xdr:rowOff>46761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59117"/>
          <a:ext cx="698500" cy="1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34417</xdr:rowOff>
    </xdr:from>
    <xdr:to>
      <xdr:col>22</xdr:col>
      <xdr:colOff>114300</xdr:colOff>
      <xdr:row>37</xdr:row>
      <xdr:rowOff>49341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59117"/>
          <a:ext cx="698500" cy="14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49341</xdr:rowOff>
    </xdr:from>
    <xdr:to>
      <xdr:col>18</xdr:col>
      <xdr:colOff>177800</xdr:colOff>
      <xdr:row>37</xdr:row>
      <xdr:rowOff>87844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74041"/>
          <a:ext cx="698500" cy="38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8992</xdr:rowOff>
    </xdr:from>
    <xdr:to>
      <xdr:col>15</xdr:col>
      <xdr:colOff>101600</xdr:colOff>
      <xdr:row>37</xdr:row>
      <xdr:rowOff>110592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36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292219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0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150822</xdr:rowOff>
    </xdr:from>
    <xdr:to>
      <xdr:col>29</xdr:col>
      <xdr:colOff>177800</xdr:colOff>
      <xdr:row>37</xdr:row>
      <xdr:rowOff>80972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04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122899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7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167411</xdr:rowOff>
    </xdr:from>
    <xdr:to>
      <xdr:col>26</xdr:col>
      <xdr:colOff>101600</xdr:colOff>
      <xdr:row>37</xdr:row>
      <xdr:rowOff>97561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20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82338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0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155067</xdr:rowOff>
    </xdr:from>
    <xdr:to>
      <xdr:col>22</xdr:col>
      <xdr:colOff>165100</xdr:colOff>
      <xdr:row>37</xdr:row>
      <xdr:rowOff>85217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08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69994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9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169991</xdr:rowOff>
    </xdr:from>
    <xdr:to>
      <xdr:col>19</xdr:col>
      <xdr:colOff>38100</xdr:colOff>
      <xdr:row>37</xdr:row>
      <xdr:rowOff>100141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23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84918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0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37044</xdr:rowOff>
    </xdr:from>
    <xdr:to>
      <xdr:col>15</xdr:col>
      <xdr:colOff>101600</xdr:colOff>
      <xdr:row>37</xdr:row>
      <xdr:rowOff>138644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61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123421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4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48,854
48,330
92.13
25,409,549
24,410,445
786,316
13,630,959
21,073,917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84341</xdr:rowOff>
    </xdr:from>
    <xdr:to>
      <xdr:col>24</xdr:col>
      <xdr:colOff>63500</xdr:colOff>
      <xdr:row>36</xdr:row>
      <xdr:rowOff>103086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56541"/>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81331</xdr:rowOff>
    </xdr:from>
    <xdr:to>
      <xdr:col>19</xdr:col>
      <xdr:colOff>177800</xdr:colOff>
      <xdr:row>36</xdr:row>
      <xdr:rowOff>84341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53531"/>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81331</xdr:rowOff>
    </xdr:from>
    <xdr:to>
      <xdr:col>15</xdr:col>
      <xdr:colOff>50800</xdr:colOff>
      <xdr:row>36</xdr:row>
      <xdr:rowOff>90627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53531"/>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90627</xdr:rowOff>
    </xdr:from>
    <xdr:to>
      <xdr:col>10</xdr:col>
      <xdr:colOff>114300</xdr:colOff>
      <xdr:row>36</xdr:row>
      <xdr:rowOff>142570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62827"/>
          <a:ext cx="889000" cy="5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85103</xdr:rowOff>
    </xdr:from>
    <xdr:to>
      <xdr:col>6</xdr:col>
      <xdr:colOff>38100</xdr:colOff>
      <xdr:row>37</xdr:row>
      <xdr:rowOff>15253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5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31780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3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52286</xdr:rowOff>
    </xdr:from>
    <xdr:to>
      <xdr:col>24</xdr:col>
      <xdr:colOff>114300</xdr:colOff>
      <xdr:row>36</xdr:row>
      <xdr:rowOff>153886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2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30713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33541</xdr:rowOff>
    </xdr:from>
    <xdr:to>
      <xdr:col>20</xdr:col>
      <xdr:colOff>38100</xdr:colOff>
      <xdr:row>36</xdr:row>
      <xdr:rowOff>135141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0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126268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9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30531</xdr:rowOff>
    </xdr:from>
    <xdr:to>
      <xdr:col>15</xdr:col>
      <xdr:colOff>101600</xdr:colOff>
      <xdr:row>36</xdr:row>
      <xdr:rowOff>132131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0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123258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9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39827</xdr:rowOff>
    </xdr:from>
    <xdr:to>
      <xdr:col>10</xdr:col>
      <xdr:colOff>165100</xdr:colOff>
      <xdr:row>36</xdr:row>
      <xdr:rowOff>141427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132554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0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91770</xdr:rowOff>
    </xdr:from>
    <xdr:to>
      <xdr:col>6</xdr:col>
      <xdr:colOff>38100</xdr:colOff>
      <xdr:row>37</xdr:row>
      <xdr:rowOff>21920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13047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93386</xdr:rowOff>
    </xdr:from>
    <xdr:to>
      <xdr:col>24</xdr:col>
      <xdr:colOff>63500</xdr:colOff>
      <xdr:row>58</xdr:row>
      <xdr:rowOff>14518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66036"/>
          <a:ext cx="838200" cy="9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93386</xdr:rowOff>
    </xdr:from>
    <xdr:to>
      <xdr:col>19</xdr:col>
      <xdr:colOff>177800</xdr:colOff>
      <xdr:row>58</xdr:row>
      <xdr:rowOff>42901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66036"/>
          <a:ext cx="889000" cy="12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42901</xdr:rowOff>
    </xdr:from>
    <xdr:to>
      <xdr:col>15</xdr:col>
      <xdr:colOff>50800</xdr:colOff>
      <xdr:row>58</xdr:row>
      <xdr:rowOff>104304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87001"/>
          <a:ext cx="889000" cy="6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104304</xdr:rowOff>
    </xdr:from>
    <xdr:to>
      <xdr:col>10</xdr:col>
      <xdr:colOff>114300</xdr:colOff>
      <xdr:row>58</xdr:row>
      <xdr:rowOff>114033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48404"/>
          <a:ext cx="889000" cy="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127552</xdr:rowOff>
    </xdr:from>
    <xdr:to>
      <xdr:col>6</xdr:col>
      <xdr:colOff>38100</xdr:colOff>
      <xdr:row>58</xdr:row>
      <xdr:rowOff>57702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74229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135168</xdr:rowOff>
    </xdr:from>
    <xdr:to>
      <xdr:col>24</xdr:col>
      <xdr:colOff>114300</xdr:colOff>
      <xdr:row>58</xdr:row>
      <xdr:rowOff>65318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50095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42586</xdr:rowOff>
    </xdr:from>
    <xdr:to>
      <xdr:col>20</xdr:col>
      <xdr:colOff>38100</xdr:colOff>
      <xdr:row>57</xdr:row>
      <xdr:rowOff>144186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1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135313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0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163551</xdr:rowOff>
    </xdr:from>
    <xdr:to>
      <xdr:col>15</xdr:col>
      <xdr:colOff>101600</xdr:colOff>
      <xdr:row>58</xdr:row>
      <xdr:rowOff>93701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3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84828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2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53504</xdr:rowOff>
    </xdr:from>
    <xdr:to>
      <xdr:col>10</xdr:col>
      <xdr:colOff>165100</xdr:colOff>
      <xdr:row>58</xdr:row>
      <xdr:rowOff>155104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9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146231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9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63233</xdr:rowOff>
    </xdr:from>
    <xdr:to>
      <xdr:col>6</xdr:col>
      <xdr:colOff>38100</xdr:colOff>
      <xdr:row>58</xdr:row>
      <xdr:rowOff>164833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155960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0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42934</xdr:rowOff>
    </xdr:from>
    <xdr:to>
      <xdr:col>24</xdr:col>
      <xdr:colOff>63500</xdr:colOff>
      <xdr:row>78</xdr:row>
      <xdr:rowOff>51620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16034"/>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51620</xdr:rowOff>
    </xdr:from>
    <xdr:to>
      <xdr:col>19</xdr:col>
      <xdr:colOff>177800</xdr:colOff>
      <xdr:row>78</xdr:row>
      <xdr:rowOff>70137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24720"/>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64057</xdr:rowOff>
    </xdr:from>
    <xdr:to>
      <xdr:col>15</xdr:col>
      <xdr:colOff>50800</xdr:colOff>
      <xdr:row>78</xdr:row>
      <xdr:rowOff>70137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37157"/>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64057</xdr:rowOff>
    </xdr:from>
    <xdr:to>
      <xdr:col>10</xdr:col>
      <xdr:colOff>114300</xdr:colOff>
      <xdr:row>78</xdr:row>
      <xdr:rowOff>76561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37157"/>
          <a:ext cx="889000" cy="1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171425</xdr:rowOff>
    </xdr:from>
    <xdr:to>
      <xdr:col>6</xdr:col>
      <xdr:colOff>38100</xdr:colOff>
      <xdr:row>78</xdr:row>
      <xdr:rowOff>101575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7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118102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4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163584</xdr:rowOff>
    </xdr:from>
    <xdr:to>
      <xdr:col>24</xdr:col>
      <xdr:colOff>114300</xdr:colOff>
      <xdr:row>78</xdr:row>
      <xdr:rowOff>93734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6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78511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820</xdr:rowOff>
    </xdr:from>
    <xdr:to>
      <xdr:col>20</xdr:col>
      <xdr:colOff>38100</xdr:colOff>
      <xdr:row>78</xdr:row>
      <xdr:rowOff>102420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93547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6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19337</xdr:rowOff>
    </xdr:from>
    <xdr:to>
      <xdr:col>15</xdr:col>
      <xdr:colOff>101600</xdr:colOff>
      <xdr:row>78</xdr:row>
      <xdr:rowOff>120937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112064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8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13257</xdr:rowOff>
    </xdr:from>
    <xdr:to>
      <xdr:col>10</xdr:col>
      <xdr:colOff>165100</xdr:colOff>
      <xdr:row>78</xdr:row>
      <xdr:rowOff>114857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105984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7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25761</xdr:rowOff>
    </xdr:from>
    <xdr:to>
      <xdr:col>6</xdr:col>
      <xdr:colOff>38100</xdr:colOff>
      <xdr:row>78</xdr:row>
      <xdr:rowOff>127361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118488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9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40323</xdr:rowOff>
    </xdr:from>
    <xdr:to>
      <xdr:col>24</xdr:col>
      <xdr:colOff>63500</xdr:colOff>
      <xdr:row>96</xdr:row>
      <xdr:rowOff>94780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99523"/>
          <a:ext cx="838200" cy="5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145365</xdr:rowOff>
    </xdr:from>
    <xdr:to>
      <xdr:col>19</xdr:col>
      <xdr:colOff>177800</xdr:colOff>
      <xdr:row>96</xdr:row>
      <xdr:rowOff>94780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33115"/>
          <a:ext cx="889000" cy="12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145365</xdr:rowOff>
    </xdr:from>
    <xdr:to>
      <xdr:col>15</xdr:col>
      <xdr:colOff>50800</xdr:colOff>
      <xdr:row>97</xdr:row>
      <xdr:rowOff>62891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33115"/>
          <a:ext cx="889000" cy="2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62891</xdr:rowOff>
    </xdr:from>
    <xdr:to>
      <xdr:col>10</xdr:col>
      <xdr:colOff>114300</xdr:colOff>
      <xdr:row>97</xdr:row>
      <xdr:rowOff>88215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93541"/>
          <a:ext cx="889000" cy="2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31483</xdr:rowOff>
    </xdr:from>
    <xdr:to>
      <xdr:col>6</xdr:col>
      <xdr:colOff>38100</xdr:colOff>
      <xdr:row>97</xdr:row>
      <xdr:rowOff>133083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149610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160973</xdr:rowOff>
    </xdr:from>
    <xdr:to>
      <xdr:col>24</xdr:col>
      <xdr:colOff>114300</xdr:colOff>
      <xdr:row>96</xdr:row>
      <xdr:rowOff>91123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4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139400</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2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43980</xdr:rowOff>
    </xdr:from>
    <xdr:to>
      <xdr:col>20</xdr:col>
      <xdr:colOff>38100</xdr:colOff>
      <xdr:row>96</xdr:row>
      <xdr:rowOff>145580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162107</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27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94565</xdr:rowOff>
    </xdr:from>
    <xdr:to>
      <xdr:col>15</xdr:col>
      <xdr:colOff>101600</xdr:colOff>
      <xdr:row>96</xdr:row>
      <xdr:rowOff>24715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41242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15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12091</xdr:rowOff>
    </xdr:from>
    <xdr:to>
      <xdr:col>10</xdr:col>
      <xdr:colOff>165100</xdr:colOff>
      <xdr:row>97</xdr:row>
      <xdr:rowOff>113691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4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130218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41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37415</xdr:rowOff>
    </xdr:from>
    <xdr:to>
      <xdr:col>6</xdr:col>
      <xdr:colOff>38100</xdr:colOff>
      <xdr:row>97</xdr:row>
      <xdr:rowOff>139015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6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130142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6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101088</xdr:rowOff>
    </xdr:from>
    <xdr:to>
      <xdr:col>55</xdr:col>
      <xdr:colOff>0</xdr:colOff>
      <xdr:row>36</xdr:row>
      <xdr:rowOff>143009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73288"/>
          <a:ext cx="838200" cy="4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143009</xdr:rowOff>
    </xdr:from>
    <xdr:to>
      <xdr:col>50</xdr:col>
      <xdr:colOff>114300</xdr:colOff>
      <xdr:row>36</xdr:row>
      <xdr:rowOff>145698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15209"/>
          <a:ext cx="889000" cy="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32498</xdr:rowOff>
    </xdr:from>
    <xdr:to>
      <xdr:col>45</xdr:col>
      <xdr:colOff>177800</xdr:colOff>
      <xdr:row>36</xdr:row>
      <xdr:rowOff>145698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75998"/>
          <a:ext cx="889000" cy="114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32498</xdr:rowOff>
    </xdr:from>
    <xdr:to>
      <xdr:col>41</xdr:col>
      <xdr:colOff>50800</xdr:colOff>
      <xdr:row>37</xdr:row>
      <xdr:rowOff>166675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75998"/>
          <a:ext cx="889000" cy="133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101432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50288</xdr:rowOff>
    </xdr:from>
    <xdr:to>
      <xdr:col>55</xdr:col>
      <xdr:colOff>50800</xdr:colOff>
      <xdr:row>36</xdr:row>
      <xdr:rowOff>151888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2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28715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0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92209</xdr:rowOff>
    </xdr:from>
    <xdr:to>
      <xdr:col>50</xdr:col>
      <xdr:colOff>165100</xdr:colOff>
      <xdr:row>37</xdr:row>
      <xdr:rowOff>22359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6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13486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5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94898</xdr:rowOff>
    </xdr:from>
    <xdr:to>
      <xdr:col>46</xdr:col>
      <xdr:colOff>38100</xdr:colOff>
      <xdr:row>37</xdr:row>
      <xdr:rowOff>25048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6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16175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35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153148</xdr:rowOff>
    </xdr:from>
    <xdr:to>
      <xdr:col>41</xdr:col>
      <xdr:colOff>101600</xdr:colOff>
      <xdr:row>30</xdr:row>
      <xdr:rowOff>83298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2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74425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21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115875</xdr:rowOff>
    </xdr:from>
    <xdr:to>
      <xdr:col>36</xdr:col>
      <xdr:colOff>165100</xdr:colOff>
      <xdr:row>38</xdr:row>
      <xdr:rowOff>46025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62552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23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146603</xdr:rowOff>
    </xdr:from>
    <xdr:to>
      <xdr:col>55</xdr:col>
      <xdr:colOff>0</xdr:colOff>
      <xdr:row>58</xdr:row>
      <xdr:rowOff>20331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19253"/>
          <a:ext cx="838200" cy="4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20331</xdr:rowOff>
    </xdr:from>
    <xdr:to>
      <xdr:col>50</xdr:col>
      <xdr:colOff>114300</xdr:colOff>
      <xdr:row>58</xdr:row>
      <xdr:rowOff>99323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64431"/>
          <a:ext cx="889000" cy="7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74112</xdr:rowOff>
    </xdr:from>
    <xdr:to>
      <xdr:col>45</xdr:col>
      <xdr:colOff>177800</xdr:colOff>
      <xdr:row>58</xdr:row>
      <xdr:rowOff>99323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18212"/>
          <a:ext cx="889000" cy="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37536</xdr:rowOff>
    </xdr:from>
    <xdr:to>
      <xdr:col>41</xdr:col>
      <xdr:colOff>50800</xdr:colOff>
      <xdr:row>58</xdr:row>
      <xdr:rowOff>74112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9816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154978</xdr:rowOff>
    </xdr:from>
    <xdr:to>
      <xdr:col>36</xdr:col>
      <xdr:colOff>165100</xdr:colOff>
      <xdr:row>57</xdr:row>
      <xdr:rowOff>85128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101655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3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95803</xdr:rowOff>
    </xdr:from>
    <xdr:to>
      <xdr:col>55</xdr:col>
      <xdr:colOff>50800</xdr:colOff>
      <xdr:row>58</xdr:row>
      <xdr:rowOff>25953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6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74230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4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140981</xdr:rowOff>
    </xdr:from>
    <xdr:to>
      <xdr:col>50</xdr:col>
      <xdr:colOff>165100</xdr:colOff>
      <xdr:row>58</xdr:row>
      <xdr:rowOff>71131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1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62258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0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48523</xdr:rowOff>
    </xdr:from>
    <xdr:to>
      <xdr:col>46</xdr:col>
      <xdr:colOff>38100</xdr:colOff>
      <xdr:row>58</xdr:row>
      <xdr:rowOff>150123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9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141250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8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23312</xdr:rowOff>
    </xdr:from>
    <xdr:to>
      <xdr:col>41</xdr:col>
      <xdr:colOff>101600</xdr:colOff>
      <xdr:row>58</xdr:row>
      <xdr:rowOff>124912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6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116039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158186</xdr:rowOff>
    </xdr:from>
    <xdr:to>
      <xdr:col>36</xdr:col>
      <xdr:colOff>165100</xdr:colOff>
      <xdr:row>58</xdr:row>
      <xdr:rowOff>88336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3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79463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2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118931</xdr:rowOff>
    </xdr:from>
    <xdr:to>
      <xdr:col>55</xdr:col>
      <xdr:colOff>0</xdr:colOff>
      <xdr:row>79</xdr:row>
      <xdr:rowOff>16103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92031"/>
          <a:ext cx="838200" cy="6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16103</xdr:rowOff>
    </xdr:from>
    <xdr:to>
      <xdr:col>50</xdr:col>
      <xdr:colOff>114300</xdr:colOff>
      <xdr:row>79</xdr:row>
      <xdr:rowOff>26271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60653"/>
          <a:ext cx="889000" cy="1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26271</xdr:rowOff>
    </xdr:from>
    <xdr:to>
      <xdr:col>45</xdr:col>
      <xdr:colOff>177800</xdr:colOff>
      <xdr:row>79</xdr:row>
      <xdr:rowOff>68245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70821"/>
          <a:ext cx="889000" cy="4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68245</xdr:rowOff>
    </xdr:from>
    <xdr:to>
      <xdr:col>41</xdr:col>
      <xdr:colOff>50800</xdr:colOff>
      <xdr:row>79</xdr:row>
      <xdr:rowOff>84358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612795"/>
          <a:ext cx="889000" cy="1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30107</xdr:rowOff>
    </xdr:from>
    <xdr:to>
      <xdr:col>36</xdr:col>
      <xdr:colOff>165100</xdr:colOff>
      <xdr:row>78</xdr:row>
      <xdr:rowOff>131707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0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148234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7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68131</xdr:rowOff>
    </xdr:from>
    <xdr:to>
      <xdr:col>55</xdr:col>
      <xdr:colOff>50800</xdr:colOff>
      <xdr:row>78</xdr:row>
      <xdr:rowOff>169731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4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46558</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1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136753</xdr:rowOff>
    </xdr:from>
    <xdr:to>
      <xdr:col>50</xdr:col>
      <xdr:colOff>165100</xdr:colOff>
      <xdr:row>79</xdr:row>
      <xdr:rowOff>66903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0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58030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0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146921</xdr:rowOff>
    </xdr:from>
    <xdr:to>
      <xdr:col>46</xdr:col>
      <xdr:colOff>38100</xdr:colOff>
      <xdr:row>79</xdr:row>
      <xdr:rowOff>77071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2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68198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1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17445</xdr:rowOff>
    </xdr:from>
    <xdr:to>
      <xdr:col>41</xdr:col>
      <xdr:colOff>101600</xdr:colOff>
      <xdr:row>79</xdr:row>
      <xdr:rowOff>119045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110172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5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33558</xdr:rowOff>
    </xdr:from>
    <xdr:to>
      <xdr:col>36</xdr:col>
      <xdr:colOff>165100</xdr:colOff>
      <xdr:row>79</xdr:row>
      <xdr:rowOff>135158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7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126285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67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36740</xdr:rowOff>
    </xdr:from>
    <xdr:to>
      <xdr:col>55</xdr:col>
      <xdr:colOff>0</xdr:colOff>
      <xdr:row>98</xdr:row>
      <xdr:rowOff>16154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667390"/>
          <a:ext cx="838200" cy="1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2984</xdr:rowOff>
    </xdr:from>
    <xdr:to>
      <xdr:col>50</xdr:col>
      <xdr:colOff>114300</xdr:colOff>
      <xdr:row>98</xdr:row>
      <xdr:rowOff>16154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805084"/>
          <a:ext cx="889000" cy="1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72771</xdr:rowOff>
    </xdr:from>
    <xdr:to>
      <xdr:col>45</xdr:col>
      <xdr:colOff>177800</xdr:colOff>
      <xdr:row>98</xdr:row>
      <xdr:rowOff>2984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703421"/>
          <a:ext cx="889000" cy="10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63373</xdr:rowOff>
    </xdr:from>
    <xdr:to>
      <xdr:col>41</xdr:col>
      <xdr:colOff>50800</xdr:colOff>
      <xdr:row>97</xdr:row>
      <xdr:rowOff>72771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694023"/>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157390</xdr:rowOff>
    </xdr:from>
    <xdr:to>
      <xdr:col>55</xdr:col>
      <xdr:colOff>50800</xdr:colOff>
      <xdr:row>97</xdr:row>
      <xdr:rowOff>87540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135817</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59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136804</xdr:rowOff>
    </xdr:from>
    <xdr:to>
      <xdr:col>50</xdr:col>
      <xdr:colOff>165100</xdr:colOff>
      <xdr:row>98</xdr:row>
      <xdr:rowOff>66954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6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58081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6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123634</xdr:rowOff>
    </xdr:from>
    <xdr:to>
      <xdr:col>46</xdr:col>
      <xdr:colOff>38100</xdr:colOff>
      <xdr:row>98</xdr:row>
      <xdr:rowOff>53784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5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44911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4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21971</xdr:rowOff>
    </xdr:from>
    <xdr:to>
      <xdr:col>41</xdr:col>
      <xdr:colOff>101600</xdr:colOff>
      <xdr:row>97</xdr:row>
      <xdr:rowOff>123571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114698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12573</xdr:rowOff>
    </xdr:from>
    <xdr:to>
      <xdr:col>36</xdr:col>
      <xdr:colOff>165100</xdr:colOff>
      <xdr:row>97</xdr:row>
      <xdr:rowOff>114173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4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105300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45059</xdr:rowOff>
    </xdr:from>
    <xdr:to>
      <xdr:col>85</xdr:col>
      <xdr:colOff>127000</xdr:colOff>
      <xdr:row>38</xdr:row>
      <xdr:rowOff>110972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560159"/>
          <a:ext cx="8382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34049</xdr:rowOff>
    </xdr:from>
    <xdr:to>
      <xdr:col>81</xdr:col>
      <xdr:colOff>50800</xdr:colOff>
      <xdr:row>38</xdr:row>
      <xdr:rowOff>110972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549149"/>
          <a:ext cx="889000" cy="7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xdr:rowOff>
    </xdr:from>
    <xdr:to>
      <xdr:col>76</xdr:col>
      <xdr:colOff>114300</xdr:colOff>
      <xdr:row>38</xdr:row>
      <xdr:rowOff>34049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515164"/>
          <a:ext cx="8890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102646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118935</xdr:rowOff>
    </xdr:from>
    <xdr:to>
      <xdr:col>71</xdr:col>
      <xdr:colOff>177800</xdr:colOff>
      <xdr:row>38</xdr:row>
      <xdr:rowOff>64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5948235"/>
          <a:ext cx="889000" cy="5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38074</xdr:rowOff>
    </xdr:from>
    <xdr:to>
      <xdr:col>67</xdr:col>
      <xdr:colOff>101600</xdr:colOff>
      <xdr:row>38</xdr:row>
      <xdr:rowOff>139674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130801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4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165709</xdr:rowOff>
    </xdr:from>
    <xdr:to>
      <xdr:col>85</xdr:col>
      <xdr:colOff>177800</xdr:colOff>
      <xdr:row>38</xdr:row>
      <xdr:rowOff>95859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17137</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3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60172</xdr:rowOff>
    </xdr:from>
    <xdr:to>
      <xdr:col>81</xdr:col>
      <xdr:colOff>101600</xdr:colOff>
      <xdr:row>38</xdr:row>
      <xdr:rowOff>161772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152899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66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154699</xdr:rowOff>
    </xdr:from>
    <xdr:to>
      <xdr:col>76</xdr:col>
      <xdr:colOff>165100</xdr:colOff>
      <xdr:row>38</xdr:row>
      <xdr:rowOff>84849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49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101376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27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120714</xdr:rowOff>
    </xdr:from>
    <xdr:to>
      <xdr:col>72</xdr:col>
      <xdr:colOff>38100</xdr:colOff>
      <xdr:row>38</xdr:row>
      <xdr:rowOff>50864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4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41991</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55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68135</xdr:rowOff>
    </xdr:from>
    <xdr:to>
      <xdr:col>67</xdr:col>
      <xdr:colOff>101600</xdr:colOff>
      <xdr:row>34</xdr:row>
      <xdr:rowOff>169735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589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14812</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567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99975</xdr:rowOff>
    </xdr:from>
    <xdr:to>
      <xdr:col>85</xdr:col>
      <xdr:colOff>127000</xdr:colOff>
      <xdr:row>75</xdr:row>
      <xdr:rowOff>122593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958725"/>
          <a:ext cx="838200" cy="2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122593</xdr:rowOff>
    </xdr:from>
    <xdr:to>
      <xdr:col>81</xdr:col>
      <xdr:colOff>50800</xdr:colOff>
      <xdr:row>75</xdr:row>
      <xdr:rowOff>141415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981343"/>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141415</xdr:rowOff>
    </xdr:from>
    <xdr:to>
      <xdr:col>76</xdr:col>
      <xdr:colOff>114300</xdr:colOff>
      <xdr:row>76</xdr:row>
      <xdr:rowOff>12928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00165"/>
          <a:ext cx="889000" cy="4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12928</xdr:rowOff>
    </xdr:from>
    <xdr:to>
      <xdr:col>71</xdr:col>
      <xdr:colOff>177800</xdr:colOff>
      <xdr:row>76</xdr:row>
      <xdr:rowOff>41745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043128"/>
          <a:ext cx="889000" cy="2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88192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11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49175</xdr:rowOff>
    </xdr:from>
    <xdr:to>
      <xdr:col>85</xdr:col>
      <xdr:colOff>177800</xdr:colOff>
      <xdr:row>75</xdr:row>
      <xdr:rowOff>150775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0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27602</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8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71793</xdr:rowOff>
    </xdr:from>
    <xdr:to>
      <xdr:col>81</xdr:col>
      <xdr:colOff>101600</xdr:colOff>
      <xdr:row>76</xdr:row>
      <xdr:rowOff>1944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305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164520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02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90615</xdr:rowOff>
    </xdr:from>
    <xdr:to>
      <xdr:col>76</xdr:col>
      <xdr:colOff>165100</xdr:colOff>
      <xdr:row>76</xdr:row>
      <xdr:rowOff>20765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4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11892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0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133579</xdr:rowOff>
    </xdr:from>
    <xdr:to>
      <xdr:col>72</xdr:col>
      <xdr:colOff>38100</xdr:colOff>
      <xdr:row>76</xdr:row>
      <xdr:rowOff>63729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99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54855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162395</xdr:rowOff>
    </xdr:from>
    <xdr:to>
      <xdr:col>67</xdr:col>
      <xdr:colOff>101600</xdr:colOff>
      <xdr:row>76</xdr:row>
      <xdr:rowOff>92545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109072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79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130364</xdr:rowOff>
    </xdr:from>
    <xdr:to>
      <xdr:col>85</xdr:col>
      <xdr:colOff>127000</xdr:colOff>
      <xdr:row>98</xdr:row>
      <xdr:rowOff>51350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761014"/>
          <a:ext cx="838200" cy="9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4538</xdr:rowOff>
    </xdr:from>
    <xdr:to>
      <xdr:col>81</xdr:col>
      <xdr:colOff>50800</xdr:colOff>
      <xdr:row>98</xdr:row>
      <xdr:rowOff>51350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06638"/>
          <a:ext cx="889000" cy="4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4538</xdr:rowOff>
    </xdr:from>
    <xdr:to>
      <xdr:col>76</xdr:col>
      <xdr:colOff>114300</xdr:colOff>
      <xdr:row>98</xdr:row>
      <xdr:rowOff>77832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06638"/>
          <a:ext cx="889000" cy="7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77832</xdr:rowOff>
    </xdr:from>
    <xdr:to>
      <xdr:col>71</xdr:col>
      <xdr:colOff>177800</xdr:colOff>
      <xdr:row>98</xdr:row>
      <xdr:rowOff>87917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79932"/>
          <a:ext cx="889000" cy="1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26301</xdr:rowOff>
    </xdr:from>
    <xdr:to>
      <xdr:col>67</xdr:col>
      <xdr:colOff>101600</xdr:colOff>
      <xdr:row>98</xdr:row>
      <xdr:rowOff>127901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144428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60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79564</xdr:rowOff>
    </xdr:from>
    <xdr:to>
      <xdr:col>85</xdr:col>
      <xdr:colOff>177800</xdr:colOff>
      <xdr:row>98</xdr:row>
      <xdr:rowOff>9714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1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102441</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5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550</xdr:rowOff>
    </xdr:from>
    <xdr:to>
      <xdr:col>81</xdr:col>
      <xdr:colOff>101600</xdr:colOff>
      <xdr:row>98</xdr:row>
      <xdr:rowOff>102150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0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93277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89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125188</xdr:rowOff>
    </xdr:from>
    <xdr:to>
      <xdr:col>76</xdr:col>
      <xdr:colOff>165100</xdr:colOff>
      <xdr:row>98</xdr:row>
      <xdr:rowOff>55338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5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71865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53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27032</xdr:rowOff>
    </xdr:from>
    <xdr:to>
      <xdr:col>72</xdr:col>
      <xdr:colOff>38100</xdr:colOff>
      <xdr:row>98</xdr:row>
      <xdr:rowOff>128632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2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119759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2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37117</xdr:rowOff>
    </xdr:from>
    <xdr:to>
      <xdr:col>67</xdr:col>
      <xdr:colOff>101600</xdr:colOff>
      <xdr:row>98</xdr:row>
      <xdr:rowOff>138717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3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129844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3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80721</xdr:rowOff>
    </xdr:from>
    <xdr:to>
      <xdr:col>116</xdr:col>
      <xdr:colOff>63500</xdr:colOff>
      <xdr:row>39</xdr:row>
      <xdr:rowOff>87644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767271"/>
          <a:ext cx="8382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87644</xdr:rowOff>
    </xdr:from>
    <xdr:to>
      <xdr:col>111</xdr:col>
      <xdr:colOff>177800</xdr:colOff>
      <xdr:row>39</xdr:row>
      <xdr:rowOff>87971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77419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84575</xdr:rowOff>
    </xdr:from>
    <xdr:to>
      <xdr:col>107</xdr:col>
      <xdr:colOff>50800</xdr:colOff>
      <xdr:row>39</xdr:row>
      <xdr:rowOff>87971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71125"/>
          <a:ext cx="889000" cy="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84575</xdr:rowOff>
    </xdr:from>
    <xdr:to>
      <xdr:col>102</xdr:col>
      <xdr:colOff>114300</xdr:colOff>
      <xdr:row>39</xdr:row>
      <xdr:rowOff>89343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771125"/>
          <a:ext cx="8890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130930</xdr:rowOff>
    </xdr:from>
    <xdr:to>
      <xdr:col>98</xdr:col>
      <xdr:colOff>38100</xdr:colOff>
      <xdr:row>39</xdr:row>
      <xdr:rowOff>61080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64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77607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2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29921</xdr:rowOff>
    </xdr:from>
    <xdr:to>
      <xdr:col>116</xdr:col>
      <xdr:colOff>114300</xdr:colOff>
      <xdr:row>39</xdr:row>
      <xdr:rowOff>131521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1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116298</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31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36844</xdr:rowOff>
    </xdr:from>
    <xdr:to>
      <xdr:col>112</xdr:col>
      <xdr:colOff>38100</xdr:colOff>
      <xdr:row>39</xdr:row>
      <xdr:rowOff>138444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2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129571</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816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37171</xdr:rowOff>
    </xdr:from>
    <xdr:to>
      <xdr:col>107</xdr:col>
      <xdr:colOff>101600</xdr:colOff>
      <xdr:row>39</xdr:row>
      <xdr:rowOff>138771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2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129898</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816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33775</xdr:rowOff>
    </xdr:from>
    <xdr:to>
      <xdr:col>102</xdr:col>
      <xdr:colOff>165100</xdr:colOff>
      <xdr:row>39</xdr:row>
      <xdr:rowOff>135375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126502</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813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38543</xdr:rowOff>
    </xdr:from>
    <xdr:to>
      <xdr:col>98</xdr:col>
      <xdr:colOff>38100</xdr:colOff>
      <xdr:row>39</xdr:row>
      <xdr:rowOff>140143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2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131270</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817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2845</xdr:rowOff>
    </xdr:from>
    <xdr:to>
      <xdr:col>116</xdr:col>
      <xdr:colOff>63500</xdr:colOff>
      <xdr:row>58</xdr:row>
      <xdr:rowOff>61481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946945"/>
          <a:ext cx="838200" cy="5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74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35230</xdr:rowOff>
    </xdr:from>
    <xdr:to>
      <xdr:col>111</xdr:col>
      <xdr:colOff>177800</xdr:colOff>
      <xdr:row>58</xdr:row>
      <xdr:rowOff>61481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979330"/>
          <a:ext cx="889000" cy="2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35230</xdr:rowOff>
    </xdr:from>
    <xdr:to>
      <xdr:col>107</xdr:col>
      <xdr:colOff>50800</xdr:colOff>
      <xdr:row>58</xdr:row>
      <xdr:rowOff>82817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979330"/>
          <a:ext cx="8890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82817</xdr:rowOff>
    </xdr:from>
    <xdr:to>
      <xdr:col>102</xdr:col>
      <xdr:colOff>114300</xdr:colOff>
      <xdr:row>58</xdr:row>
      <xdr:rowOff>89713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26917"/>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123495</xdr:rowOff>
    </xdr:from>
    <xdr:to>
      <xdr:col>116</xdr:col>
      <xdr:colOff>114300</xdr:colOff>
      <xdr:row>58</xdr:row>
      <xdr:rowOff>53645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8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146372</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74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10681</xdr:rowOff>
    </xdr:from>
    <xdr:to>
      <xdr:col>112</xdr:col>
      <xdr:colOff>38100</xdr:colOff>
      <xdr:row>58</xdr:row>
      <xdr:rowOff>112281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5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103408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4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155880</xdr:rowOff>
    </xdr:from>
    <xdr:to>
      <xdr:col>107</xdr:col>
      <xdr:colOff>101600</xdr:colOff>
      <xdr:row>58</xdr:row>
      <xdr:rowOff>86030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77157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2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32017</xdr:rowOff>
    </xdr:from>
    <xdr:to>
      <xdr:col>102</xdr:col>
      <xdr:colOff>165100</xdr:colOff>
      <xdr:row>58</xdr:row>
      <xdr:rowOff>133617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7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124744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6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38913</xdr:rowOff>
    </xdr:from>
    <xdr:to>
      <xdr:col>98</xdr:col>
      <xdr:colOff>38100</xdr:colOff>
      <xdr:row>58</xdr:row>
      <xdr:rowOff>140513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8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131640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7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120898</xdr:rowOff>
    </xdr:from>
    <xdr:to>
      <xdr:col>116</xdr:col>
      <xdr:colOff>63500</xdr:colOff>
      <xdr:row>76</xdr:row>
      <xdr:rowOff>151988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151098"/>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151988</xdr:rowOff>
    </xdr:from>
    <xdr:to>
      <xdr:col>111</xdr:col>
      <xdr:colOff>177800</xdr:colOff>
      <xdr:row>77</xdr:row>
      <xdr:rowOff>6311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82188"/>
          <a:ext cx="889000" cy="2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6311</xdr:rowOff>
    </xdr:from>
    <xdr:to>
      <xdr:col>107</xdr:col>
      <xdr:colOff>50800</xdr:colOff>
      <xdr:row>77</xdr:row>
      <xdr:rowOff>20371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07961"/>
          <a:ext cx="889000" cy="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20447</xdr:rowOff>
    </xdr:from>
    <xdr:to>
      <xdr:col>102</xdr:col>
      <xdr:colOff>114300</xdr:colOff>
      <xdr:row>77</xdr:row>
      <xdr:rowOff>20371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050647"/>
          <a:ext cx="889000" cy="1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116712</xdr:rowOff>
    </xdr:from>
    <xdr:to>
      <xdr:col>98</xdr:col>
      <xdr:colOff>38100</xdr:colOff>
      <xdr:row>77</xdr:row>
      <xdr:rowOff>46862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37989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23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70098</xdr:rowOff>
    </xdr:from>
    <xdr:to>
      <xdr:col>116</xdr:col>
      <xdr:colOff>114300</xdr:colOff>
      <xdr:row>77</xdr:row>
      <xdr:rowOff>248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0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48525</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07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101188</xdr:rowOff>
    </xdr:from>
    <xdr:to>
      <xdr:col>112</xdr:col>
      <xdr:colOff>38100</xdr:colOff>
      <xdr:row>77</xdr:row>
      <xdr:rowOff>31338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22465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2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126961</xdr:rowOff>
    </xdr:from>
    <xdr:to>
      <xdr:col>107</xdr:col>
      <xdr:colOff>101600</xdr:colOff>
      <xdr:row>77</xdr:row>
      <xdr:rowOff>57111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48238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4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141021</xdr:rowOff>
    </xdr:from>
    <xdr:to>
      <xdr:col>102</xdr:col>
      <xdr:colOff>165100</xdr:colOff>
      <xdr:row>77</xdr:row>
      <xdr:rowOff>71171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7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62298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6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141097</xdr:rowOff>
    </xdr:from>
    <xdr:to>
      <xdr:col>98</xdr:col>
      <xdr:colOff>38100</xdr:colOff>
      <xdr:row>76</xdr:row>
      <xdr:rowOff>71247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9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87774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77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物件費は、コロナ克福商品券発行事業の終了により、前年度から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10,125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21,384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扶助費は、物価高騰対応重点支援臨時給付金給付事業の開始により、前年度から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補助費等は、省エネ家電購入支援補助金の実施により、前年度から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普通建設事業費は、コニュニティセンターの更新建設のための用地購入及び工事着工により、前年度から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6,917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27,826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積立金は、庁舎整備基金の積立開始により、前年度から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20,218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13,683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48,854
48,330
92.13
25,409,549
24,410,445
786,316
13,630,959
21,073,917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51308</xdr:rowOff>
    </xdr:from>
    <xdr:to>
      <xdr:col>24</xdr:col>
      <xdr:colOff>63500</xdr:colOff>
      <xdr:row>37</xdr:row>
      <xdr:rowOff>111506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94958"/>
          <a:ext cx="8382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68072</xdr:rowOff>
    </xdr:from>
    <xdr:to>
      <xdr:col>19</xdr:col>
      <xdr:colOff>177800</xdr:colOff>
      <xdr:row>37</xdr:row>
      <xdr:rowOff>111506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117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68072</xdr:rowOff>
    </xdr:from>
    <xdr:to>
      <xdr:col>15</xdr:col>
      <xdr:colOff>50800</xdr:colOff>
      <xdr:row>37</xdr:row>
      <xdr:rowOff>162941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11722"/>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68453</xdr:rowOff>
    </xdr:from>
    <xdr:to>
      <xdr:col>10</xdr:col>
      <xdr:colOff>114300</xdr:colOff>
      <xdr:row>37</xdr:row>
      <xdr:rowOff>162941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12103"/>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41656</xdr:rowOff>
    </xdr:from>
    <xdr:to>
      <xdr:col>6</xdr:col>
      <xdr:colOff>38100</xdr:colOff>
      <xdr:row>38</xdr:row>
      <xdr:rowOff>143256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134383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xdr:rowOff>
    </xdr:from>
    <xdr:to>
      <xdr:col>24</xdr:col>
      <xdr:colOff>114300</xdr:colOff>
      <xdr:row>37</xdr:row>
      <xdr:rowOff>102108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4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150385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60706</xdr:rowOff>
    </xdr:from>
    <xdr:to>
      <xdr:col>20</xdr:col>
      <xdr:colOff>38100</xdr:colOff>
      <xdr:row>37</xdr:row>
      <xdr:rowOff>162306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0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153433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9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17272</xdr:rowOff>
    </xdr:from>
    <xdr:to>
      <xdr:col>15</xdr:col>
      <xdr:colOff>101600</xdr:colOff>
      <xdr:row>37</xdr:row>
      <xdr:rowOff>118872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109999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5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112141</xdr:rowOff>
    </xdr:from>
    <xdr:to>
      <xdr:col>10</xdr:col>
      <xdr:colOff>165100</xdr:colOff>
      <xdr:row>38</xdr:row>
      <xdr:rowOff>42290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557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33418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4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17653</xdr:rowOff>
    </xdr:from>
    <xdr:to>
      <xdr:col>6</xdr:col>
      <xdr:colOff>38100</xdr:colOff>
      <xdr:row>37</xdr:row>
      <xdr:rowOff>119253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135780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3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166195</xdr:rowOff>
    </xdr:from>
    <xdr:to>
      <xdr:col>24</xdr:col>
      <xdr:colOff>63500</xdr:colOff>
      <xdr:row>57</xdr:row>
      <xdr:rowOff>116524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67395"/>
          <a:ext cx="838200" cy="12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98247</xdr:rowOff>
    </xdr:from>
    <xdr:to>
      <xdr:col>19</xdr:col>
      <xdr:colOff>177800</xdr:colOff>
      <xdr:row>57</xdr:row>
      <xdr:rowOff>116524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70897"/>
          <a:ext cx="889000" cy="1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105006</xdr:rowOff>
    </xdr:from>
    <xdr:to>
      <xdr:col>15</xdr:col>
      <xdr:colOff>50800</xdr:colOff>
      <xdr:row>57</xdr:row>
      <xdr:rowOff>98247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34756"/>
          <a:ext cx="889000" cy="33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105006</xdr:rowOff>
    </xdr:from>
    <xdr:to>
      <xdr:col>10</xdr:col>
      <xdr:colOff>114300</xdr:colOff>
      <xdr:row>58</xdr:row>
      <xdr:rowOff>6400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34756"/>
          <a:ext cx="889000" cy="41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102677</xdr:rowOff>
    </xdr:from>
    <xdr:to>
      <xdr:col>6</xdr:col>
      <xdr:colOff>38100</xdr:colOff>
      <xdr:row>58</xdr:row>
      <xdr:rowOff>32827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49354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115395</xdr:rowOff>
    </xdr:from>
    <xdr:to>
      <xdr:col>24</xdr:col>
      <xdr:colOff>114300</xdr:colOff>
      <xdr:row>57</xdr:row>
      <xdr:rowOff>45545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1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138272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65724</xdr:rowOff>
    </xdr:from>
    <xdr:to>
      <xdr:col>20</xdr:col>
      <xdr:colOff>38100</xdr:colOff>
      <xdr:row>57</xdr:row>
      <xdr:rowOff>167324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158451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3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47447</xdr:rowOff>
    </xdr:from>
    <xdr:to>
      <xdr:col>15</xdr:col>
      <xdr:colOff>101600</xdr:colOff>
      <xdr:row>57</xdr:row>
      <xdr:rowOff>149047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2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140174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1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54206</xdr:rowOff>
    </xdr:from>
    <xdr:to>
      <xdr:col>10</xdr:col>
      <xdr:colOff>165100</xdr:colOff>
      <xdr:row>55</xdr:row>
      <xdr:rowOff>155806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8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146933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7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127050</xdr:rowOff>
    </xdr:from>
    <xdr:to>
      <xdr:col>6</xdr:col>
      <xdr:colOff>38100</xdr:colOff>
      <xdr:row>58</xdr:row>
      <xdr:rowOff>57200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48327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9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100750</xdr:rowOff>
    </xdr:from>
    <xdr:to>
      <xdr:col>24</xdr:col>
      <xdr:colOff>63500</xdr:colOff>
      <xdr:row>76</xdr:row>
      <xdr:rowOff>133854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30950"/>
          <a:ext cx="838200" cy="3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108458</xdr:rowOff>
    </xdr:from>
    <xdr:to>
      <xdr:col>19</xdr:col>
      <xdr:colOff>177800</xdr:colOff>
      <xdr:row>76</xdr:row>
      <xdr:rowOff>133854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38658"/>
          <a:ext cx="889000" cy="2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108458</xdr:rowOff>
    </xdr:from>
    <xdr:to>
      <xdr:col>15</xdr:col>
      <xdr:colOff>50800</xdr:colOff>
      <xdr:row>77</xdr:row>
      <xdr:rowOff>157074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38658"/>
          <a:ext cx="889000" cy="2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157074</xdr:rowOff>
    </xdr:from>
    <xdr:to>
      <xdr:col>10</xdr:col>
      <xdr:colOff>114300</xdr:colOff>
      <xdr:row>77</xdr:row>
      <xdr:rowOff>168884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58724"/>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49950</xdr:rowOff>
    </xdr:from>
    <xdr:to>
      <xdr:col>24</xdr:col>
      <xdr:colOff>114300</xdr:colOff>
      <xdr:row>76</xdr:row>
      <xdr:rowOff>151550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28377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5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83054</xdr:rowOff>
    </xdr:from>
    <xdr:to>
      <xdr:col>20</xdr:col>
      <xdr:colOff>38100</xdr:colOff>
      <xdr:row>77</xdr:row>
      <xdr:rowOff>13204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1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4331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0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57658</xdr:rowOff>
    </xdr:from>
    <xdr:to>
      <xdr:col>15</xdr:col>
      <xdr:colOff>101600</xdr:colOff>
      <xdr:row>76</xdr:row>
      <xdr:rowOff>159258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8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150385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8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106274</xdr:rowOff>
    </xdr:from>
    <xdr:to>
      <xdr:col>10</xdr:col>
      <xdr:colOff>165100</xdr:colOff>
      <xdr:row>78</xdr:row>
      <xdr:rowOff>36424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0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27551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0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118084</xdr:rowOff>
    </xdr:from>
    <xdr:to>
      <xdr:col>6</xdr:col>
      <xdr:colOff>38100</xdr:colOff>
      <xdr:row>78</xdr:row>
      <xdr:rowOff>48234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1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64761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9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27896</xdr:rowOff>
    </xdr:from>
    <xdr:to>
      <xdr:col>24</xdr:col>
      <xdr:colOff>63500</xdr:colOff>
      <xdr:row>95</xdr:row>
      <xdr:rowOff>47117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315646"/>
          <a:ext cx="838200" cy="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27896</xdr:rowOff>
    </xdr:from>
    <xdr:to>
      <xdr:col>19</xdr:col>
      <xdr:colOff>177800</xdr:colOff>
      <xdr:row>95</xdr:row>
      <xdr:rowOff>60471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15646"/>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60471</xdr:rowOff>
    </xdr:from>
    <xdr:to>
      <xdr:col>15</xdr:col>
      <xdr:colOff>50800</xdr:colOff>
      <xdr:row>96</xdr:row>
      <xdr:rowOff>17875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48221"/>
          <a:ext cx="889000" cy="12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17875</xdr:rowOff>
    </xdr:from>
    <xdr:to>
      <xdr:col>10</xdr:col>
      <xdr:colOff>114300</xdr:colOff>
      <xdr:row>96</xdr:row>
      <xdr:rowOff>98113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77075"/>
          <a:ext cx="889000" cy="8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167767</xdr:rowOff>
    </xdr:from>
    <xdr:to>
      <xdr:col>24</xdr:col>
      <xdr:colOff>114300</xdr:colOff>
      <xdr:row>95</xdr:row>
      <xdr:rowOff>97917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19194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148546</xdr:rowOff>
    </xdr:from>
    <xdr:to>
      <xdr:col>20</xdr:col>
      <xdr:colOff>38100</xdr:colOff>
      <xdr:row>95</xdr:row>
      <xdr:rowOff>78696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6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69823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5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9671</xdr:rowOff>
    </xdr:from>
    <xdr:to>
      <xdr:col>15</xdr:col>
      <xdr:colOff>101600</xdr:colOff>
      <xdr:row>95</xdr:row>
      <xdr:rowOff>111271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102398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9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138525</xdr:rowOff>
    </xdr:from>
    <xdr:to>
      <xdr:col>10</xdr:col>
      <xdr:colOff>165100</xdr:colOff>
      <xdr:row>96</xdr:row>
      <xdr:rowOff>68675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85202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2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47313</xdr:rowOff>
    </xdr:from>
    <xdr:to>
      <xdr:col>6</xdr:col>
      <xdr:colOff>38100</xdr:colOff>
      <xdr:row>96</xdr:row>
      <xdr:rowOff>148913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0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165440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28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2213</xdr:rowOff>
    </xdr:from>
    <xdr:to>
      <xdr:col>55</xdr:col>
      <xdr:colOff>0</xdr:colOff>
      <xdr:row>39</xdr:row>
      <xdr:rowOff>8092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88763"/>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8092</xdr:rowOff>
    </xdr:from>
    <xdr:to>
      <xdr:col>50</xdr:col>
      <xdr:colOff>114300</xdr:colOff>
      <xdr:row>39</xdr:row>
      <xdr:rowOff>8092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946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144925</xdr:rowOff>
    </xdr:from>
    <xdr:to>
      <xdr:col>45</xdr:col>
      <xdr:colOff>177800</xdr:colOff>
      <xdr:row>39</xdr:row>
      <xdr:rowOff>8092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60025"/>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144925</xdr:rowOff>
    </xdr:from>
    <xdr:to>
      <xdr:col>41</xdr:col>
      <xdr:colOff>50800</xdr:colOff>
      <xdr:row>38</xdr:row>
      <xdr:rowOff>161254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60025"/>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63662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122863</xdr:rowOff>
    </xdr:from>
    <xdr:to>
      <xdr:col>55</xdr:col>
      <xdr:colOff>50800</xdr:colOff>
      <xdr:row>39</xdr:row>
      <xdr:rowOff>53013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37790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52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128742</xdr:rowOff>
    </xdr:from>
    <xdr:to>
      <xdr:col>50</xdr:col>
      <xdr:colOff>165100</xdr:colOff>
      <xdr:row>39</xdr:row>
      <xdr:rowOff>58892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50019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36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128742</xdr:rowOff>
    </xdr:from>
    <xdr:to>
      <xdr:col>46</xdr:col>
      <xdr:colOff>38100</xdr:colOff>
      <xdr:row>39</xdr:row>
      <xdr:rowOff>58892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50019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36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94125</xdr:rowOff>
    </xdr:from>
    <xdr:to>
      <xdr:col>41</xdr:col>
      <xdr:colOff>101600</xdr:colOff>
      <xdr:row>39</xdr:row>
      <xdr:rowOff>24275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15402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0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110454</xdr:rowOff>
    </xdr:from>
    <xdr:to>
      <xdr:col>36</xdr:col>
      <xdr:colOff>165100</xdr:colOff>
      <xdr:row>39</xdr:row>
      <xdr:rowOff>40604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2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31731</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18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20066</xdr:rowOff>
    </xdr:from>
    <xdr:to>
      <xdr:col>55</xdr:col>
      <xdr:colOff>0</xdr:colOff>
      <xdr:row>58</xdr:row>
      <xdr:rowOff>20600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64166"/>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148272</xdr:rowOff>
    </xdr:from>
    <xdr:to>
      <xdr:col>50</xdr:col>
      <xdr:colOff>114300</xdr:colOff>
      <xdr:row>58</xdr:row>
      <xdr:rowOff>20600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20922"/>
          <a:ext cx="889000" cy="4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148272</xdr:rowOff>
    </xdr:from>
    <xdr:to>
      <xdr:col>45</xdr:col>
      <xdr:colOff>177800</xdr:colOff>
      <xdr:row>58</xdr:row>
      <xdr:rowOff>40145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20922"/>
          <a:ext cx="889000" cy="6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24619</xdr:rowOff>
    </xdr:from>
    <xdr:to>
      <xdr:col>41</xdr:col>
      <xdr:colOff>50800</xdr:colOff>
      <xdr:row>58</xdr:row>
      <xdr:rowOff>40145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68719"/>
          <a:ext cx="889000" cy="1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78194</xdr:rowOff>
    </xdr:from>
    <xdr:to>
      <xdr:col>36</xdr:col>
      <xdr:colOff>165100</xdr:colOff>
      <xdr:row>58</xdr:row>
      <xdr:rowOff>8344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24871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6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140716</xdr:rowOff>
    </xdr:from>
    <xdr:to>
      <xdr:col>55</xdr:col>
      <xdr:colOff>50800</xdr:colOff>
      <xdr:row>58</xdr:row>
      <xdr:rowOff>70866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1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119143</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9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141250</xdr:rowOff>
    </xdr:from>
    <xdr:to>
      <xdr:col>50</xdr:col>
      <xdr:colOff>165100</xdr:colOff>
      <xdr:row>58</xdr:row>
      <xdr:rowOff>71400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62527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00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97472</xdr:rowOff>
    </xdr:from>
    <xdr:to>
      <xdr:col>46</xdr:col>
      <xdr:colOff>38100</xdr:colOff>
      <xdr:row>58</xdr:row>
      <xdr:rowOff>27622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7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18749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6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160795</xdr:rowOff>
    </xdr:from>
    <xdr:to>
      <xdr:col>41</xdr:col>
      <xdr:colOff>101600</xdr:colOff>
      <xdr:row>58</xdr:row>
      <xdr:rowOff>90945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82072</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02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145269</xdr:rowOff>
    </xdr:from>
    <xdr:to>
      <xdr:col>36</xdr:col>
      <xdr:colOff>165100</xdr:colOff>
      <xdr:row>58</xdr:row>
      <xdr:rowOff>75419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1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66546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0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23476</xdr:rowOff>
    </xdr:from>
    <xdr:to>
      <xdr:col>55</xdr:col>
      <xdr:colOff>0</xdr:colOff>
      <xdr:row>77</xdr:row>
      <xdr:rowOff>109829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25126"/>
          <a:ext cx="838200" cy="8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23476</xdr:rowOff>
    </xdr:from>
    <xdr:to>
      <xdr:col>50</xdr:col>
      <xdr:colOff>114300</xdr:colOff>
      <xdr:row>77</xdr:row>
      <xdr:rowOff>93066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25126"/>
          <a:ext cx="889000" cy="6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86683</xdr:rowOff>
    </xdr:from>
    <xdr:to>
      <xdr:col>45</xdr:col>
      <xdr:colOff>177800</xdr:colOff>
      <xdr:row>77</xdr:row>
      <xdr:rowOff>93066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88333"/>
          <a:ext cx="889000" cy="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86683</xdr:rowOff>
    </xdr:from>
    <xdr:to>
      <xdr:col>41</xdr:col>
      <xdr:colOff>50800</xdr:colOff>
      <xdr:row>78</xdr:row>
      <xdr:rowOff>50431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88333"/>
          <a:ext cx="889000" cy="13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59029</xdr:rowOff>
    </xdr:from>
    <xdr:to>
      <xdr:col>55</xdr:col>
      <xdr:colOff>50800</xdr:colOff>
      <xdr:row>77</xdr:row>
      <xdr:rowOff>160629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37456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3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144126</xdr:rowOff>
    </xdr:from>
    <xdr:to>
      <xdr:col>50</xdr:col>
      <xdr:colOff>165100</xdr:colOff>
      <xdr:row>77</xdr:row>
      <xdr:rowOff>74276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7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65403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42266</xdr:rowOff>
    </xdr:from>
    <xdr:to>
      <xdr:col>46</xdr:col>
      <xdr:colOff>38100</xdr:colOff>
      <xdr:row>77</xdr:row>
      <xdr:rowOff>143866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4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134993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3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35883</xdr:rowOff>
    </xdr:from>
    <xdr:to>
      <xdr:col>41</xdr:col>
      <xdr:colOff>101600</xdr:colOff>
      <xdr:row>77</xdr:row>
      <xdr:rowOff>137483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3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128610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3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171081</xdr:rowOff>
    </xdr:from>
    <xdr:to>
      <xdr:col>36</xdr:col>
      <xdr:colOff>165100</xdr:colOff>
      <xdr:row>78</xdr:row>
      <xdr:rowOff>101231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92358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6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94171</xdr:rowOff>
    </xdr:from>
    <xdr:to>
      <xdr:col>55</xdr:col>
      <xdr:colOff>0</xdr:colOff>
      <xdr:row>99</xdr:row>
      <xdr:rowOff>51448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896271"/>
          <a:ext cx="838200" cy="1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94171</xdr:rowOff>
    </xdr:from>
    <xdr:to>
      <xdr:col>50</xdr:col>
      <xdr:colOff>114300</xdr:colOff>
      <xdr:row>99</xdr:row>
      <xdr:rowOff>25312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96271"/>
          <a:ext cx="889000" cy="10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140336</xdr:rowOff>
    </xdr:from>
    <xdr:to>
      <xdr:col>45</xdr:col>
      <xdr:colOff>177800</xdr:colOff>
      <xdr:row>99</xdr:row>
      <xdr:rowOff>25312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942436"/>
          <a:ext cx="889000" cy="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140336</xdr:rowOff>
    </xdr:from>
    <xdr:to>
      <xdr:col>41</xdr:col>
      <xdr:colOff>50800</xdr:colOff>
      <xdr:row>99</xdr:row>
      <xdr:rowOff>28423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942436"/>
          <a:ext cx="889000" cy="5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158890</xdr:rowOff>
    </xdr:from>
    <xdr:to>
      <xdr:col>36</xdr:col>
      <xdr:colOff>165100</xdr:colOff>
      <xdr:row>98</xdr:row>
      <xdr:rowOff>89040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7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105567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56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648</xdr:rowOff>
    </xdr:from>
    <xdr:to>
      <xdr:col>55</xdr:col>
      <xdr:colOff>50800</xdr:colOff>
      <xdr:row>99</xdr:row>
      <xdr:rowOff>102248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97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87025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43371</xdr:rowOff>
    </xdr:from>
    <xdr:to>
      <xdr:col>50</xdr:col>
      <xdr:colOff>165100</xdr:colOff>
      <xdr:row>98</xdr:row>
      <xdr:rowOff>144971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4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136098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3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145962</xdr:rowOff>
    </xdr:from>
    <xdr:to>
      <xdr:col>46</xdr:col>
      <xdr:colOff>38100</xdr:colOff>
      <xdr:row>99</xdr:row>
      <xdr:rowOff>76112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94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67239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704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89536</xdr:rowOff>
    </xdr:from>
    <xdr:to>
      <xdr:col>41</xdr:col>
      <xdr:colOff>101600</xdr:colOff>
      <xdr:row>99</xdr:row>
      <xdr:rowOff>19686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9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10813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98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149073</xdr:rowOff>
    </xdr:from>
    <xdr:to>
      <xdr:col>36</xdr:col>
      <xdr:colOff>165100</xdr:colOff>
      <xdr:row>99</xdr:row>
      <xdr:rowOff>79223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95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70350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704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88058</xdr:rowOff>
    </xdr:from>
    <xdr:to>
      <xdr:col>85</xdr:col>
      <xdr:colOff>127000</xdr:colOff>
      <xdr:row>38</xdr:row>
      <xdr:rowOff>94361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603158"/>
          <a:ext cx="8382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94361</xdr:rowOff>
    </xdr:from>
    <xdr:to>
      <xdr:col>81</xdr:col>
      <xdr:colOff>50800</xdr:colOff>
      <xdr:row>38</xdr:row>
      <xdr:rowOff>101840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609461"/>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98421</xdr:rowOff>
    </xdr:from>
    <xdr:to>
      <xdr:col>76</xdr:col>
      <xdr:colOff>114300</xdr:colOff>
      <xdr:row>38</xdr:row>
      <xdr:rowOff>101840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613521"/>
          <a:ext cx="8890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98421</xdr:rowOff>
    </xdr:from>
    <xdr:to>
      <xdr:col>71</xdr:col>
      <xdr:colOff>177800</xdr:colOff>
      <xdr:row>38</xdr:row>
      <xdr:rowOff>99880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613521"/>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37922</xdr:rowOff>
    </xdr:from>
    <xdr:to>
      <xdr:col>67</xdr:col>
      <xdr:colOff>101600</xdr:colOff>
      <xdr:row>38</xdr:row>
      <xdr:rowOff>139522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156049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37258</xdr:rowOff>
    </xdr:from>
    <xdr:to>
      <xdr:col>85</xdr:col>
      <xdr:colOff>177800</xdr:colOff>
      <xdr:row>38</xdr:row>
      <xdr:rowOff>138858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5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123635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43561</xdr:rowOff>
    </xdr:from>
    <xdr:to>
      <xdr:col>81</xdr:col>
      <xdr:colOff>101600</xdr:colOff>
      <xdr:row>38</xdr:row>
      <xdr:rowOff>145161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5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136288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5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51040</xdr:rowOff>
    </xdr:from>
    <xdr:to>
      <xdr:col>76</xdr:col>
      <xdr:colOff>165100</xdr:colOff>
      <xdr:row>38</xdr:row>
      <xdr:rowOff>152640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6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143767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47621</xdr:rowOff>
    </xdr:from>
    <xdr:to>
      <xdr:col>72</xdr:col>
      <xdr:colOff>38100</xdr:colOff>
      <xdr:row>38</xdr:row>
      <xdr:rowOff>149221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6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140348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5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49080</xdr:rowOff>
    </xdr:from>
    <xdr:to>
      <xdr:col>67</xdr:col>
      <xdr:colOff>101600</xdr:colOff>
      <xdr:row>38</xdr:row>
      <xdr:rowOff>150680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141807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5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114173</xdr:rowOff>
    </xdr:from>
    <xdr:to>
      <xdr:col>85</xdr:col>
      <xdr:colOff>127000</xdr:colOff>
      <xdr:row>59</xdr:row>
      <xdr:rowOff>22493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10058273"/>
          <a:ext cx="838200" cy="7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22493</xdr:rowOff>
    </xdr:from>
    <xdr:to>
      <xdr:col>81</xdr:col>
      <xdr:colOff>50800</xdr:colOff>
      <xdr:row>59</xdr:row>
      <xdr:rowOff>49414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10138043"/>
          <a:ext cx="889000" cy="2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46279</xdr:rowOff>
    </xdr:from>
    <xdr:to>
      <xdr:col>76</xdr:col>
      <xdr:colOff>114300</xdr:colOff>
      <xdr:row>59</xdr:row>
      <xdr:rowOff>49414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10161829"/>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140309</xdr:rowOff>
    </xdr:from>
    <xdr:to>
      <xdr:col>71</xdr:col>
      <xdr:colOff>177800</xdr:colOff>
      <xdr:row>59</xdr:row>
      <xdr:rowOff>46279</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10084409"/>
          <a:ext cx="889000" cy="7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134838</xdr:rowOff>
    </xdr:from>
    <xdr:to>
      <xdr:col>67</xdr:col>
      <xdr:colOff>101600</xdr:colOff>
      <xdr:row>58</xdr:row>
      <xdr:rowOff>64988</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90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81515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8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63373</xdr:rowOff>
    </xdr:from>
    <xdr:to>
      <xdr:col>85</xdr:col>
      <xdr:colOff>177800</xdr:colOff>
      <xdr:row>58</xdr:row>
      <xdr:rowOff>164973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100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149750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2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143143</xdr:rowOff>
    </xdr:from>
    <xdr:to>
      <xdr:col>81</xdr:col>
      <xdr:colOff>101600</xdr:colOff>
      <xdr:row>59</xdr:row>
      <xdr:rowOff>73293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100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64420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17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170064</xdr:rowOff>
    </xdr:from>
    <xdr:to>
      <xdr:col>76</xdr:col>
      <xdr:colOff>165100</xdr:colOff>
      <xdr:row>59</xdr:row>
      <xdr:rowOff>100214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11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91341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2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166929</xdr:rowOff>
    </xdr:from>
    <xdr:to>
      <xdr:col>72</xdr:col>
      <xdr:colOff>38100</xdr:colOff>
      <xdr:row>59</xdr:row>
      <xdr:rowOff>97079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1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88206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89509</xdr:rowOff>
    </xdr:from>
    <xdr:to>
      <xdr:col>67</xdr:col>
      <xdr:colOff>101600</xdr:colOff>
      <xdr:row>59</xdr:row>
      <xdr:rowOff>19659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3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10786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12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45059</xdr:rowOff>
    </xdr:from>
    <xdr:to>
      <xdr:col>85</xdr:col>
      <xdr:colOff>127000</xdr:colOff>
      <xdr:row>78</xdr:row>
      <xdr:rowOff>110973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418159"/>
          <a:ext cx="838200" cy="6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34049</xdr:rowOff>
    </xdr:from>
    <xdr:to>
      <xdr:col>81</xdr:col>
      <xdr:colOff>50800</xdr:colOff>
      <xdr:row>78</xdr:row>
      <xdr:rowOff>110973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407149"/>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64</xdr:rowOff>
    </xdr:from>
    <xdr:to>
      <xdr:col>76</xdr:col>
      <xdr:colOff>114300</xdr:colOff>
      <xdr:row>78</xdr:row>
      <xdr:rowOff>34049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373164"/>
          <a:ext cx="8890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118935</xdr:rowOff>
    </xdr:from>
    <xdr:to>
      <xdr:col>71</xdr:col>
      <xdr:colOff>177800</xdr:colOff>
      <xdr:row>78</xdr:row>
      <xdr:rowOff>64</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2806235"/>
          <a:ext cx="889000" cy="5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38075</xdr:rowOff>
    </xdr:from>
    <xdr:to>
      <xdr:col>67</xdr:col>
      <xdr:colOff>101600</xdr:colOff>
      <xdr:row>78</xdr:row>
      <xdr:rowOff>139675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130802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0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165709</xdr:rowOff>
    </xdr:from>
    <xdr:to>
      <xdr:col>85</xdr:col>
      <xdr:colOff>177800</xdr:colOff>
      <xdr:row>78</xdr:row>
      <xdr:rowOff>95859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3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17136</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21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60173</xdr:rowOff>
    </xdr:from>
    <xdr:to>
      <xdr:col>81</xdr:col>
      <xdr:colOff>101600</xdr:colOff>
      <xdr:row>78</xdr:row>
      <xdr:rowOff>161773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3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152900</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52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154699</xdr:rowOff>
    </xdr:from>
    <xdr:to>
      <xdr:col>76</xdr:col>
      <xdr:colOff>165100</xdr:colOff>
      <xdr:row>78</xdr:row>
      <xdr:rowOff>84849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3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101376</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13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120714</xdr:rowOff>
    </xdr:from>
    <xdr:to>
      <xdr:col>72</xdr:col>
      <xdr:colOff>38100</xdr:colOff>
      <xdr:row>78</xdr:row>
      <xdr:rowOff>50864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32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41991</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41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68135</xdr:rowOff>
    </xdr:from>
    <xdr:to>
      <xdr:col>67</xdr:col>
      <xdr:colOff>101600</xdr:colOff>
      <xdr:row>74</xdr:row>
      <xdr:rowOff>169735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27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14812</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253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99974</xdr:rowOff>
    </xdr:from>
    <xdr:to>
      <xdr:col>85</xdr:col>
      <xdr:colOff>127000</xdr:colOff>
      <xdr:row>95</xdr:row>
      <xdr:rowOff>122593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387724"/>
          <a:ext cx="838200" cy="2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122593</xdr:rowOff>
    </xdr:from>
    <xdr:to>
      <xdr:col>81</xdr:col>
      <xdr:colOff>50800</xdr:colOff>
      <xdr:row>95</xdr:row>
      <xdr:rowOff>141415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410343"/>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141415</xdr:rowOff>
    </xdr:from>
    <xdr:to>
      <xdr:col>76</xdr:col>
      <xdr:colOff>114300</xdr:colOff>
      <xdr:row>96</xdr:row>
      <xdr:rowOff>12928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429165"/>
          <a:ext cx="889000" cy="4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12928</xdr:rowOff>
    </xdr:from>
    <xdr:to>
      <xdr:col>71</xdr:col>
      <xdr:colOff>177800</xdr:colOff>
      <xdr:row>96</xdr:row>
      <xdr:rowOff>41745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472128"/>
          <a:ext cx="889000" cy="2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88180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54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49174</xdr:rowOff>
    </xdr:from>
    <xdr:to>
      <xdr:col>85</xdr:col>
      <xdr:colOff>177800</xdr:colOff>
      <xdr:row>95</xdr:row>
      <xdr:rowOff>150774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3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27601</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31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71793</xdr:rowOff>
    </xdr:from>
    <xdr:to>
      <xdr:col>81</xdr:col>
      <xdr:colOff>101600</xdr:colOff>
      <xdr:row>96</xdr:row>
      <xdr:rowOff>1943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3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164520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4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90615</xdr:rowOff>
    </xdr:from>
    <xdr:to>
      <xdr:col>76</xdr:col>
      <xdr:colOff>165100</xdr:colOff>
      <xdr:row>96</xdr:row>
      <xdr:rowOff>20765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37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11892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4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133578</xdr:rowOff>
    </xdr:from>
    <xdr:to>
      <xdr:col>72</xdr:col>
      <xdr:colOff>38100</xdr:colOff>
      <xdr:row>96</xdr:row>
      <xdr:rowOff>63728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2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54855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51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162395</xdr:rowOff>
    </xdr:from>
    <xdr:to>
      <xdr:col>67</xdr:col>
      <xdr:colOff>101600</xdr:colOff>
      <xdr:row>96</xdr:row>
      <xdr:rowOff>92545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109072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2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153797</xdr:rowOff>
    </xdr:from>
    <xdr:to>
      <xdr:col>98</xdr:col>
      <xdr:colOff>38100</xdr:colOff>
      <xdr:row>39</xdr:row>
      <xdr:rowOff>83947</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6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100474</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441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総務費は、庁舎整備基金の積み立て開始により、前年度から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31,963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衛生費は、新型コロナウイルスワクチン接種関連経費の減により、前年度から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円減少したものの、類似団体平均を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商工費は、コロナ克福商品券発行事業の終了により、前年度から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土木費は、土地開発基金からの土地買戻しの完了により、前年度から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10,136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29,003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教育費は、市立中学校の長寿命化に向けた改修工事の実施により、前年度から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19,299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財政調整基金は、昨年同様新型コロナウイルス感染症対策に用いる財源とし、取崩額が生じたため、標準財政規模比は</a:t>
          </a:r>
          <a:r>
            <a:rPr kumimoji="1" lang="en-US" altLang="ja-JP" sz="1400">
              <a:solidFill>
                <a:sysClr val="windowText" lastClr="000000"/>
              </a:solidFill>
              <a:latin typeface="ＭＳ ゴシック" pitchFamily="49" charset="-128"/>
              <a:ea typeface="ＭＳ ゴシック" pitchFamily="49" charset="-128"/>
            </a:rPr>
            <a:t>0.59</a:t>
          </a:r>
          <a:r>
            <a:rPr kumimoji="1" lang="ja-JP" altLang="en-US" sz="1400">
              <a:solidFill>
                <a:sysClr val="windowText" lastClr="000000"/>
              </a:solidFill>
              <a:latin typeface="ＭＳ ゴシック" pitchFamily="49" charset="-128"/>
              <a:ea typeface="ＭＳ ゴシック" pitchFamily="49" charset="-128"/>
            </a:rPr>
            <a:t>ポイント低下した。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実質単年度収支の標準財政規模比は前年度と比べて</a:t>
          </a:r>
          <a:r>
            <a:rPr kumimoji="1" lang="en-US" altLang="ja-JP" sz="1400">
              <a:solidFill>
                <a:sysClr val="windowText" lastClr="000000"/>
              </a:solidFill>
              <a:latin typeface="ＭＳ ゴシック" pitchFamily="49" charset="-128"/>
              <a:ea typeface="ＭＳ ゴシック" pitchFamily="49" charset="-128"/>
            </a:rPr>
            <a:t>3.38</a:t>
          </a:r>
          <a:r>
            <a:rPr kumimoji="1" lang="ja-JP" altLang="en-US" sz="1400">
              <a:solidFill>
                <a:sysClr val="windowText" lastClr="000000"/>
              </a:solidFill>
              <a:latin typeface="ＭＳ ゴシック" pitchFamily="49" charset="-128"/>
              <a:ea typeface="ＭＳ ゴシック" pitchFamily="49" charset="-128"/>
            </a:rPr>
            <a:t>ポイント低下し、マイナスとなった。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多くの会計において黒字となっており、会計全体で標準財政規模比は</a:t>
          </a:r>
          <a:r>
            <a:rPr kumimoji="1" lang="en-US" altLang="ja-JP" sz="1400">
              <a:solidFill>
                <a:sysClr val="windowText" lastClr="000000"/>
              </a:solidFill>
              <a:latin typeface="ＭＳ ゴシック" pitchFamily="49" charset="-128"/>
              <a:ea typeface="ＭＳ ゴシック" pitchFamily="49" charset="-128"/>
            </a:rPr>
            <a:t>55.69</a:t>
          </a:r>
          <a:r>
            <a:rPr kumimoji="1" lang="ja-JP" altLang="en-US" sz="1400">
              <a:solidFill>
                <a:sysClr val="windowText" lastClr="000000"/>
              </a:solidFill>
              <a:latin typeface="ＭＳ ゴシック" pitchFamily="49" charset="-128"/>
              <a:ea typeface="ＭＳ ゴシック" pitchFamily="49" charset="-128"/>
            </a:rPr>
            <a:t>％となっている。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病院事業会計等の実質収支額が減少したことにより、前年度と比べて</a:t>
          </a:r>
          <a:r>
            <a:rPr kumimoji="1" lang="en-US" altLang="ja-JP" sz="1400">
              <a:solidFill>
                <a:sysClr val="windowText" lastClr="000000"/>
              </a:solidFill>
              <a:latin typeface="ＭＳ ゴシック" pitchFamily="49" charset="-128"/>
              <a:ea typeface="ＭＳ ゴシック" pitchFamily="49" charset="-128"/>
            </a:rPr>
            <a:t>7.34</a:t>
          </a:r>
          <a:r>
            <a:rPr kumimoji="1" lang="ja-JP" altLang="en-US" sz="1400">
              <a:solidFill>
                <a:sysClr val="windowText" lastClr="000000"/>
              </a:solidFill>
              <a:latin typeface="ＭＳ ゴシック" pitchFamily="49" charset="-128"/>
              <a:ea typeface="ＭＳ ゴシック" pitchFamily="49" charset="-128"/>
            </a:rPr>
            <a:t>ポイント低下した。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今後も、公営企業や特別会計を含めた市全体の適正な財政運営に努める。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25409549</v>
      </c>
      <c r="BO4" s="462"/>
      <c r="BP4" s="462"/>
      <c r="BQ4" s="462"/>
      <c r="BR4" s="462"/>
      <c r="BS4" s="462"/>
      <c r="BT4" s="462"/>
      <c r="BU4" s="463"/>
      <c r="BV4" s="461">
        <v>24275563</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5.8</v>
      </c>
      <c r="CU4" s="602"/>
      <c r="CV4" s="602"/>
      <c r="CW4" s="602"/>
      <c r="CX4" s="602"/>
      <c r="CY4" s="602"/>
      <c r="CZ4" s="602"/>
      <c r="DA4" s="603"/>
      <c r="DB4" s="601">
        <v>7.8</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24410445</v>
      </c>
      <c r="BO5" s="433"/>
      <c r="BP5" s="433"/>
      <c r="BQ5" s="433"/>
      <c r="BR5" s="433"/>
      <c r="BS5" s="433"/>
      <c r="BT5" s="433"/>
      <c r="BU5" s="434"/>
      <c r="BV5" s="432">
        <v>23183022</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95.7</v>
      </c>
      <c r="CU5" s="430"/>
      <c r="CV5" s="430"/>
      <c r="CW5" s="430"/>
      <c r="CX5" s="430"/>
      <c r="CY5" s="430"/>
      <c r="CZ5" s="430"/>
      <c r="DA5" s="431"/>
      <c r="DB5" s="429">
        <v>89.6</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999104</v>
      </c>
      <c r="BO6" s="433"/>
      <c r="BP6" s="433"/>
      <c r="BQ6" s="433"/>
      <c r="BR6" s="433"/>
      <c r="BS6" s="433"/>
      <c r="BT6" s="433"/>
      <c r="BU6" s="434"/>
      <c r="BV6" s="432">
        <v>1092541</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96.5</v>
      </c>
      <c r="CU6" s="576"/>
      <c r="CV6" s="576"/>
      <c r="CW6" s="576"/>
      <c r="CX6" s="576"/>
      <c r="CY6" s="576"/>
      <c r="CZ6" s="576"/>
      <c r="DA6" s="577"/>
      <c r="DB6" s="575">
        <v>91.4</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212788</v>
      </c>
      <c r="BO7" s="433"/>
      <c r="BP7" s="433"/>
      <c r="BQ7" s="433"/>
      <c r="BR7" s="433"/>
      <c r="BS7" s="433"/>
      <c r="BT7" s="433"/>
      <c r="BU7" s="434"/>
      <c r="BV7" s="432">
        <v>54299</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13630959</v>
      </c>
      <c r="CU7" s="433"/>
      <c r="CV7" s="433"/>
      <c r="CW7" s="433"/>
      <c r="CX7" s="433"/>
      <c r="CY7" s="433"/>
      <c r="CZ7" s="433"/>
      <c r="DA7" s="434"/>
      <c r="DB7" s="432">
        <v>13260870</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786316</v>
      </c>
      <c r="BO8" s="433"/>
      <c r="BP8" s="433"/>
      <c r="BQ8" s="433"/>
      <c r="BR8" s="433"/>
      <c r="BS8" s="433"/>
      <c r="BT8" s="433"/>
      <c r="BU8" s="434"/>
      <c r="BV8" s="432">
        <v>1038242</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0.61</v>
      </c>
      <c r="CU8" s="536"/>
      <c r="CV8" s="536"/>
      <c r="CW8" s="536"/>
      <c r="CX8" s="536"/>
      <c r="CY8" s="536"/>
      <c r="CZ8" s="536"/>
      <c r="DA8" s="537"/>
      <c r="DB8" s="535">
        <v>0.62</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49798</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-251926</v>
      </c>
      <c r="BO9" s="433"/>
      <c r="BP9" s="433"/>
      <c r="BQ9" s="433"/>
      <c r="BR9" s="433"/>
      <c r="BS9" s="433"/>
      <c r="BT9" s="433"/>
      <c r="BU9" s="434"/>
      <c r="BV9" s="432">
        <v>94960</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12.9</v>
      </c>
      <c r="CU9" s="430"/>
      <c r="CV9" s="430"/>
      <c r="CW9" s="430"/>
      <c r="CX9" s="430"/>
      <c r="CY9" s="430"/>
      <c r="CZ9" s="430"/>
      <c r="DA9" s="431"/>
      <c r="DB9" s="429">
        <v>13.1</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51369</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641000</v>
      </c>
      <c r="BO10" s="433"/>
      <c r="BP10" s="433"/>
      <c r="BQ10" s="433"/>
      <c r="BR10" s="433"/>
      <c r="BS10" s="433"/>
      <c r="BT10" s="433"/>
      <c r="BU10" s="434"/>
      <c r="BV10" s="432">
        <v>191000</v>
      </c>
      <c r="BW10" s="433"/>
      <c r="BX10" s="433"/>
      <c r="BY10" s="433"/>
      <c r="BZ10" s="433"/>
      <c r="CA10" s="433"/>
      <c r="CB10" s="433"/>
      <c r="CC10" s="434"/>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15">
      <c r="A12" s="175"/>
      <c r="B12" s="538" t="s">
        <v>122</v>
      </c>
      <c r="C12" s="539"/>
      <c r="D12" s="539"/>
      <c r="E12" s="539"/>
      <c r="F12" s="539"/>
      <c r="G12" s="539"/>
      <c r="H12" s="539"/>
      <c r="I12" s="539"/>
      <c r="J12" s="539"/>
      <c r="K12" s="540"/>
      <c r="L12" s="547" t="s">
        <v>123</v>
      </c>
      <c r="M12" s="548"/>
      <c r="N12" s="548"/>
      <c r="O12" s="548"/>
      <c r="P12" s="548"/>
      <c r="Q12" s="549"/>
      <c r="R12" s="550">
        <v>48854</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90</v>
      </c>
      <c r="AV12" s="491"/>
      <c r="AW12" s="491"/>
      <c r="AX12" s="491"/>
      <c r="AY12" s="446" t="s">
        <v>127</v>
      </c>
      <c r="AZ12" s="447"/>
      <c r="BA12" s="447"/>
      <c r="BB12" s="447"/>
      <c r="BC12" s="447"/>
      <c r="BD12" s="447"/>
      <c r="BE12" s="447"/>
      <c r="BF12" s="447"/>
      <c r="BG12" s="447"/>
      <c r="BH12" s="447"/>
      <c r="BI12" s="447"/>
      <c r="BJ12" s="447"/>
      <c r="BK12" s="447"/>
      <c r="BL12" s="447"/>
      <c r="BM12" s="448"/>
      <c r="BN12" s="432">
        <v>638460</v>
      </c>
      <c r="BO12" s="433"/>
      <c r="BP12" s="433"/>
      <c r="BQ12" s="433"/>
      <c r="BR12" s="433"/>
      <c r="BS12" s="433"/>
      <c r="BT12" s="433"/>
      <c r="BU12" s="434"/>
      <c r="BV12" s="432">
        <v>79800</v>
      </c>
      <c r="BW12" s="433"/>
      <c r="BX12" s="433"/>
      <c r="BY12" s="433"/>
      <c r="BZ12" s="433"/>
      <c r="CA12" s="433"/>
      <c r="CB12" s="433"/>
      <c r="CC12" s="434"/>
      <c r="CD12" s="472" t="s">
        <v>128</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129</v>
      </c>
      <c r="N13" s="517"/>
      <c r="O13" s="517"/>
      <c r="P13" s="517"/>
      <c r="Q13" s="518"/>
      <c r="R13" s="519">
        <v>48330</v>
      </c>
      <c r="S13" s="520"/>
      <c r="T13" s="520"/>
      <c r="U13" s="520"/>
      <c r="V13" s="521"/>
      <c r="W13" s="522" t="s">
        <v>130</v>
      </c>
      <c r="X13" s="418"/>
      <c r="Y13" s="418"/>
      <c r="Z13" s="418"/>
      <c r="AA13" s="418"/>
      <c r="AB13" s="419"/>
      <c r="AC13" s="385">
        <v>542</v>
      </c>
      <c r="AD13" s="386"/>
      <c r="AE13" s="386"/>
      <c r="AF13" s="386"/>
      <c r="AG13" s="387"/>
      <c r="AH13" s="385">
        <v>639</v>
      </c>
      <c r="AI13" s="386"/>
      <c r="AJ13" s="386"/>
      <c r="AK13" s="386"/>
      <c r="AL13" s="445"/>
      <c r="AM13" s="489" t="s">
        <v>131</v>
      </c>
      <c r="AN13" s="389"/>
      <c r="AO13" s="389"/>
      <c r="AP13" s="389"/>
      <c r="AQ13" s="389"/>
      <c r="AR13" s="389"/>
      <c r="AS13" s="389"/>
      <c r="AT13" s="390"/>
      <c r="AU13" s="490" t="s">
        <v>132</v>
      </c>
      <c r="AV13" s="491"/>
      <c r="AW13" s="491"/>
      <c r="AX13" s="491"/>
      <c r="AY13" s="446" t="s">
        <v>133</v>
      </c>
      <c r="AZ13" s="447"/>
      <c r="BA13" s="447"/>
      <c r="BB13" s="447"/>
      <c r="BC13" s="447"/>
      <c r="BD13" s="447"/>
      <c r="BE13" s="447"/>
      <c r="BF13" s="447"/>
      <c r="BG13" s="447"/>
      <c r="BH13" s="447"/>
      <c r="BI13" s="447"/>
      <c r="BJ13" s="447"/>
      <c r="BK13" s="447"/>
      <c r="BL13" s="447"/>
      <c r="BM13" s="448"/>
      <c r="BN13" s="432">
        <v>-249386</v>
      </c>
      <c r="BO13" s="433"/>
      <c r="BP13" s="433"/>
      <c r="BQ13" s="433"/>
      <c r="BR13" s="433"/>
      <c r="BS13" s="433"/>
      <c r="BT13" s="433"/>
      <c r="BU13" s="434"/>
      <c r="BV13" s="432">
        <v>206160</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5.9</v>
      </c>
      <c r="CU13" s="430"/>
      <c r="CV13" s="430"/>
      <c r="CW13" s="430"/>
      <c r="CX13" s="430"/>
      <c r="CY13" s="430"/>
      <c r="CZ13" s="430"/>
      <c r="DA13" s="431"/>
      <c r="DB13" s="429">
        <v>6</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49461</v>
      </c>
      <c r="S14" s="520"/>
      <c r="T14" s="520"/>
      <c r="U14" s="520"/>
      <c r="V14" s="521"/>
      <c r="W14" s="523"/>
      <c r="X14" s="421"/>
      <c r="Y14" s="421"/>
      <c r="Z14" s="421"/>
      <c r="AA14" s="421"/>
      <c r="AB14" s="422"/>
      <c r="AC14" s="512">
        <v>2.5</v>
      </c>
      <c r="AD14" s="513"/>
      <c r="AE14" s="513"/>
      <c r="AF14" s="513"/>
      <c r="AG14" s="514"/>
      <c r="AH14" s="512">
        <v>2.9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121</v>
      </c>
      <c r="CU14" s="530"/>
      <c r="CV14" s="530"/>
      <c r="CW14" s="530"/>
      <c r="CX14" s="530"/>
      <c r="CY14" s="530"/>
      <c r="CZ14" s="530"/>
      <c r="DA14" s="531"/>
      <c r="DB14" s="529" t="s">
        <v>121</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129</v>
      </c>
      <c r="N15" s="517"/>
      <c r="O15" s="517"/>
      <c r="P15" s="517"/>
      <c r="Q15" s="518"/>
      <c r="R15" s="519">
        <v>49005</v>
      </c>
      <c r="S15" s="520"/>
      <c r="T15" s="520"/>
      <c r="U15" s="520"/>
      <c r="V15" s="521"/>
      <c r="W15" s="522" t="s">
        <v>137</v>
      </c>
      <c r="X15" s="418"/>
      <c r="Y15" s="418"/>
      <c r="Z15" s="418"/>
      <c r="AA15" s="418"/>
      <c r="AB15" s="419"/>
      <c r="AC15" s="385">
        <v>7014</v>
      </c>
      <c r="AD15" s="386"/>
      <c r="AE15" s="386"/>
      <c r="AF15" s="386"/>
      <c r="AG15" s="387"/>
      <c r="AH15" s="385">
        <v>7084</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7352363</v>
      </c>
      <c r="BO15" s="462"/>
      <c r="BP15" s="462"/>
      <c r="BQ15" s="462"/>
      <c r="BR15" s="462"/>
      <c r="BS15" s="462"/>
      <c r="BT15" s="462"/>
      <c r="BU15" s="463"/>
      <c r="BV15" s="461">
        <v>6700038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32.799999999999997</v>
      </c>
      <c r="AD16" s="513"/>
      <c r="AE16" s="513"/>
      <c r="AF16" s="513"/>
      <c r="AG16" s="514"/>
      <c r="AH16" s="512">
        <v>32.4</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11497558</v>
      </c>
      <c r="BO16" s="433"/>
      <c r="BP16" s="433"/>
      <c r="BQ16" s="433"/>
      <c r="BR16" s="433"/>
      <c r="BS16" s="433"/>
      <c r="BT16" s="433"/>
      <c r="BU16" s="434"/>
      <c r="BV16" s="432">
        <v>11152279</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13814</v>
      </c>
      <c r="AD17" s="386"/>
      <c r="AE17" s="386"/>
      <c r="AF17" s="386"/>
      <c r="AG17" s="387"/>
      <c r="AH17" s="385">
        <v>14119</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9374087</v>
      </c>
      <c r="BO17" s="433"/>
      <c r="BP17" s="433"/>
      <c r="BQ17" s="433"/>
      <c r="BR17" s="433"/>
      <c r="BS17" s="433"/>
      <c r="BT17" s="433"/>
      <c r="BU17" s="434"/>
      <c r="BV17" s="432">
        <v>8528284</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92.13</v>
      </c>
      <c r="M18" s="485"/>
      <c r="N18" s="485"/>
      <c r="O18" s="485"/>
      <c r="P18" s="485"/>
      <c r="Q18" s="485"/>
      <c r="R18" s="486"/>
      <c r="S18" s="486"/>
      <c r="T18" s="486"/>
      <c r="U18" s="486"/>
      <c r="V18" s="487"/>
      <c r="W18" s="503"/>
      <c r="X18" s="504"/>
      <c r="Y18" s="504"/>
      <c r="Z18" s="504"/>
      <c r="AA18" s="504"/>
      <c r="AB18" s="528"/>
      <c r="AC18" s="402">
        <v>64.599999999999994</v>
      </c>
      <c r="AD18" s="403"/>
      <c r="AE18" s="403"/>
      <c r="AF18" s="403"/>
      <c r="AG18" s="488"/>
      <c r="AH18" s="402">
        <v>64.599999999999994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13142405</v>
      </c>
      <c r="BO18" s="433"/>
      <c r="BP18" s="433"/>
      <c r="BQ18" s="433"/>
      <c r="BR18" s="433"/>
      <c r="BS18" s="433"/>
      <c r="BT18" s="433"/>
      <c r="BU18" s="434"/>
      <c r="BV18" s="432">
        <v>12897485</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541</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18317304</v>
      </c>
      <c r="BO19" s="433"/>
      <c r="BP19" s="433"/>
      <c r="BQ19" s="433"/>
      <c r="BR19" s="433"/>
      <c r="BS19" s="433"/>
      <c r="BT19" s="433"/>
      <c r="BU19" s="434"/>
      <c r="BV19" s="432">
        <v>17568799</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21439</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21073917</v>
      </c>
      <c r="BO22" s="462"/>
      <c r="BP22" s="462"/>
      <c r="BQ22" s="462"/>
      <c r="BR22" s="462"/>
      <c r="BS22" s="462"/>
      <c r="BT22" s="462"/>
      <c r="BU22" s="463"/>
      <c r="BV22" s="461">
        <v>21546855</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12992733</v>
      </c>
      <c r="BO23" s="433"/>
      <c r="BP23" s="433"/>
      <c r="BQ23" s="433"/>
      <c r="BR23" s="433"/>
      <c r="BS23" s="433"/>
      <c r="BT23" s="433"/>
      <c r="BU23" s="434"/>
      <c r="BV23" s="432">
        <v>14371748</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8640</v>
      </c>
      <c r="R24" s="386"/>
      <c r="S24" s="386"/>
      <c r="T24" s="386"/>
      <c r="U24" s="386"/>
      <c r="V24" s="387"/>
      <c r="W24" s="475"/>
      <c r="X24" s="412"/>
      <c r="Y24" s="413"/>
      <c r="Z24" s="388" t="s">
        <v>162</v>
      </c>
      <c r="AA24" s="389"/>
      <c r="AB24" s="389"/>
      <c r="AC24" s="389"/>
      <c r="AD24" s="389"/>
      <c r="AE24" s="389"/>
      <c r="AF24" s="389"/>
      <c r="AG24" s="390"/>
      <c r="AH24" s="385">
        <v>342</v>
      </c>
      <c r="AI24" s="386"/>
      <c r="AJ24" s="386"/>
      <c r="AK24" s="386"/>
      <c r="AL24" s="387"/>
      <c r="AM24" s="385">
        <v>1063962</v>
      </c>
      <c r="AN24" s="386"/>
      <c r="AO24" s="386"/>
      <c r="AP24" s="386"/>
      <c r="AQ24" s="386"/>
      <c r="AR24" s="387"/>
      <c r="AS24" s="385">
        <v>3111</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11824452</v>
      </c>
      <c r="BO24" s="433"/>
      <c r="BP24" s="433"/>
      <c r="BQ24" s="433"/>
      <c r="BR24" s="433"/>
      <c r="BS24" s="433"/>
      <c r="BT24" s="433"/>
      <c r="BU24" s="434"/>
      <c r="BV24" s="432">
        <v>11366908</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7070</v>
      </c>
      <c r="R25" s="386"/>
      <c r="S25" s="386"/>
      <c r="T25" s="386"/>
      <c r="U25" s="386"/>
      <c r="V25" s="387"/>
      <c r="W25" s="475"/>
      <c r="X25" s="412"/>
      <c r="Y25" s="413"/>
      <c r="Z25" s="388" t="s">
        <v>165</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4657526</v>
      </c>
      <c r="BO25" s="462"/>
      <c r="BP25" s="462"/>
      <c r="BQ25" s="462"/>
      <c r="BR25" s="462"/>
      <c r="BS25" s="462"/>
      <c r="BT25" s="462"/>
      <c r="BU25" s="463"/>
      <c r="BV25" s="461">
        <v>1828097</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6270</v>
      </c>
      <c r="R26" s="386"/>
      <c r="S26" s="386"/>
      <c r="T26" s="386"/>
      <c r="U26" s="386"/>
      <c r="V26" s="387"/>
      <c r="W26" s="475"/>
      <c r="X26" s="412"/>
      <c r="Y26" s="413"/>
      <c r="Z26" s="388" t="s">
        <v>168</v>
      </c>
      <c r="AA26" s="443"/>
      <c r="AB26" s="443"/>
      <c r="AC26" s="443"/>
      <c r="AD26" s="443"/>
      <c r="AE26" s="443"/>
      <c r="AF26" s="443"/>
      <c r="AG26" s="444"/>
      <c r="AH26" s="385" t="s">
        <v>121</v>
      </c>
      <c r="AI26" s="386"/>
      <c r="AJ26" s="386"/>
      <c r="AK26" s="386"/>
      <c r="AL26" s="387"/>
      <c r="AM26" s="385" t="s">
        <v>121</v>
      </c>
      <c r="AN26" s="386"/>
      <c r="AO26" s="386"/>
      <c r="AP26" s="386"/>
      <c r="AQ26" s="386"/>
      <c r="AR26" s="387"/>
      <c r="AS26" s="385" t="s">
        <v>121</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4560</v>
      </c>
      <c r="R27" s="386"/>
      <c r="S27" s="386"/>
      <c r="T27" s="386"/>
      <c r="U27" s="386"/>
      <c r="V27" s="387"/>
      <c r="W27" s="475"/>
      <c r="X27" s="412"/>
      <c r="Y27" s="413"/>
      <c r="Z27" s="388" t="s">
        <v>171</v>
      </c>
      <c r="AA27" s="389"/>
      <c r="AB27" s="389"/>
      <c r="AC27" s="389"/>
      <c r="AD27" s="389"/>
      <c r="AE27" s="389"/>
      <c r="AF27" s="389"/>
      <c r="AG27" s="390"/>
      <c r="AH27" s="385">
        <v>2</v>
      </c>
      <c r="AI27" s="386"/>
      <c r="AJ27" s="386"/>
      <c r="AK27" s="386"/>
      <c r="AL27" s="387"/>
      <c r="AM27" s="385" t="s">
        <v>172</v>
      </c>
      <c r="AN27" s="386"/>
      <c r="AO27" s="386"/>
      <c r="AP27" s="386"/>
      <c r="AQ27" s="386"/>
      <c r="AR27" s="387"/>
      <c r="AS27" s="385" t="s">
        <v>172</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t="s">
        <v>121</v>
      </c>
      <c r="BO27" s="467"/>
      <c r="BP27" s="467"/>
      <c r="BQ27" s="467"/>
      <c r="BR27" s="467"/>
      <c r="BS27" s="467"/>
      <c r="BT27" s="467"/>
      <c r="BU27" s="468"/>
      <c r="BV27" s="466">
        <v>776234</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174</v>
      </c>
      <c r="F28" s="389"/>
      <c r="G28" s="389"/>
      <c r="H28" s="389"/>
      <c r="I28" s="389"/>
      <c r="J28" s="389"/>
      <c r="K28" s="390"/>
      <c r="L28" s="385">
        <v>1</v>
      </c>
      <c r="M28" s="386"/>
      <c r="N28" s="386"/>
      <c r="O28" s="386"/>
      <c r="P28" s="387"/>
      <c r="Q28" s="385">
        <v>3990</v>
      </c>
      <c r="R28" s="386"/>
      <c r="S28" s="386"/>
      <c r="T28" s="386"/>
      <c r="U28" s="386"/>
      <c r="V28" s="387"/>
      <c r="W28" s="475"/>
      <c r="X28" s="412"/>
      <c r="Y28" s="413"/>
      <c r="Z28" s="388" t="s">
        <v>175</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2991981</v>
      </c>
      <c r="BO28" s="462"/>
      <c r="BP28" s="462"/>
      <c r="BQ28" s="462"/>
      <c r="BR28" s="462"/>
      <c r="BS28" s="462"/>
      <c r="BT28" s="462"/>
      <c r="BU28" s="463"/>
      <c r="BV28" s="461">
        <v>2989441</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177</v>
      </c>
      <c r="F29" s="389"/>
      <c r="G29" s="389"/>
      <c r="H29" s="389"/>
      <c r="I29" s="389"/>
      <c r="J29" s="389"/>
      <c r="K29" s="390"/>
      <c r="L29" s="385">
        <v>16</v>
      </c>
      <c r="M29" s="386"/>
      <c r="N29" s="386"/>
      <c r="O29" s="386"/>
      <c r="P29" s="387"/>
      <c r="Q29" s="385">
        <v>3700</v>
      </c>
      <c r="R29" s="386"/>
      <c r="S29" s="386"/>
      <c r="T29" s="386"/>
      <c r="U29" s="386"/>
      <c r="V29" s="387"/>
      <c r="W29" s="476"/>
      <c r="X29" s="477"/>
      <c r="Y29" s="478"/>
      <c r="Z29" s="388" t="s">
        <v>178</v>
      </c>
      <c r="AA29" s="389"/>
      <c r="AB29" s="389"/>
      <c r="AC29" s="389"/>
      <c r="AD29" s="389"/>
      <c r="AE29" s="389"/>
      <c r="AF29" s="389"/>
      <c r="AG29" s="390"/>
      <c r="AH29" s="385">
        <v>344</v>
      </c>
      <c r="AI29" s="386"/>
      <c r="AJ29" s="386"/>
      <c r="AK29" s="386"/>
      <c r="AL29" s="387"/>
      <c r="AM29" s="385">
        <v>1070598</v>
      </c>
      <c r="AN29" s="386"/>
      <c r="AO29" s="386"/>
      <c r="AP29" s="386"/>
      <c r="AQ29" s="386"/>
      <c r="AR29" s="387"/>
      <c r="AS29" s="385">
        <v>3112</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1202829</v>
      </c>
      <c r="BO29" s="433"/>
      <c r="BP29" s="433"/>
      <c r="BQ29" s="433"/>
      <c r="BR29" s="433"/>
      <c r="BS29" s="433"/>
      <c r="BT29" s="433"/>
      <c r="BU29" s="434"/>
      <c r="BV29" s="432">
        <v>1057329</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98.3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3774250</v>
      </c>
      <c r="BO30" s="467"/>
      <c r="BP30" s="467"/>
      <c r="BQ30" s="467"/>
      <c r="BR30" s="467"/>
      <c r="BS30" s="467"/>
      <c r="BT30" s="467"/>
      <c r="BU30" s="468"/>
      <c r="BV30" s="466">
        <v>2690083</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187</v>
      </c>
      <c r="D33" s="384"/>
      <c r="E33" s="383" t="s">
        <v>188</v>
      </c>
      <c r="F33" s="383"/>
      <c r="G33" s="383"/>
      <c r="H33" s="383"/>
      <c r="I33" s="383"/>
      <c r="J33" s="383"/>
      <c r="K33" s="383"/>
      <c r="L33" s="383"/>
      <c r="M33" s="383"/>
      <c r="N33" s="383"/>
      <c r="O33" s="383"/>
      <c r="P33" s="383"/>
      <c r="Q33" s="383"/>
      <c r="R33" s="383"/>
      <c r="S33" s="383"/>
      <c r="T33" s="200"/>
      <c r="U33" s="384" t="s">
        <v>187</v>
      </c>
      <c r="V33" s="384"/>
      <c r="W33" s="383" t="s">
        <v>188</v>
      </c>
      <c r="X33" s="383"/>
      <c r="Y33" s="383"/>
      <c r="Z33" s="383"/>
      <c r="AA33" s="383"/>
      <c r="AB33" s="383"/>
      <c r="AC33" s="383"/>
      <c r="AD33" s="383"/>
      <c r="AE33" s="383"/>
      <c r="AF33" s="383"/>
      <c r="AG33" s="383"/>
      <c r="AH33" s="383"/>
      <c r="AI33" s="383"/>
      <c r="AJ33" s="383"/>
      <c r="AK33" s="383"/>
      <c r="AL33" s="200"/>
      <c r="AM33" s="384" t="s">
        <v>187</v>
      </c>
      <c r="AN33" s="384"/>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384" t="s">
        <v>189</v>
      </c>
      <c r="BX33" s="384"/>
      <c r="BY33" s="383" t="s">
        <v>191</v>
      </c>
      <c r="BZ33" s="383"/>
      <c r="CA33" s="383"/>
      <c r="CB33" s="383"/>
      <c r="CC33" s="383"/>
      <c r="CD33" s="383"/>
      <c r="CE33" s="383"/>
      <c r="CF33" s="383"/>
      <c r="CG33" s="383"/>
      <c r="CH33" s="383"/>
      <c r="CI33" s="383"/>
      <c r="CJ33" s="383"/>
      <c r="CK33" s="383"/>
      <c r="CL33" s="383"/>
      <c r="CM33" s="383"/>
      <c r="CN33" s="200"/>
      <c r="CO33" s="384" t="s">
        <v>187</v>
      </c>
      <c r="CP33" s="384"/>
      <c r="CQ33" s="383" t="s">
        <v>192</v>
      </c>
      <c r="CR33" s="383"/>
      <c r="CS33" s="383"/>
      <c r="CT33" s="383"/>
      <c r="CU33" s="383"/>
      <c r="CV33" s="383"/>
      <c r="CW33" s="383"/>
      <c r="CX33" s="383"/>
      <c r="CY33" s="383"/>
      <c r="CZ33" s="383"/>
      <c r="DA33" s="383"/>
      <c r="DB33" s="383"/>
      <c r="DC33" s="383"/>
      <c r="DD33" s="383"/>
      <c r="DE33" s="383"/>
      <c r="DF33" s="200"/>
      <c r="DG33" s="382" t="s">
        <v>193</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周南地区衛生施設組合一般会計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19</v>
      </c>
      <c r="CP34" s="380"/>
      <c r="CQ34" s="381" t="str">
        <f>IF('各会計、関係団体の財政状況及び健全化判断比率'!BS7="","",'各会計、関係団体の財政状況及び健全化判断比率'!BS7)</f>
        <v>牛島海運</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病院事業会計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光地区消防組合一般会計</v>
      </c>
      <c r="BZ35" s="381"/>
      <c r="CA35" s="381"/>
      <c r="CB35" s="381"/>
      <c r="CC35" s="381"/>
      <c r="CD35" s="381"/>
      <c r="CE35" s="381"/>
      <c r="CF35" s="381"/>
      <c r="CG35" s="381"/>
      <c r="CH35" s="381"/>
      <c r="CI35" s="381"/>
      <c r="CJ35" s="381"/>
      <c r="CK35" s="381"/>
      <c r="CL35" s="381"/>
      <c r="CM35" s="381"/>
      <c r="CN35" s="175"/>
      <c r="CO35" s="380">
        <f t="shared" ref="CO35:CO43" si="3">IF(CQ35="","",CO34+1)</f>
        <v>20</v>
      </c>
      <c r="CP35" s="380"/>
      <c r="CQ35" s="381" t="str">
        <f>IF('各会計、関係団体の財政状況及び健全化判断比率'!BS8="","",'各会計、関係団体の財政状況及び健全化判断比率'!BS8)</f>
        <v>光市スポーツ振興会</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f t="shared" si="0"/>
        <v>7</v>
      </c>
      <c r="AN36" s="380"/>
      <c r="AO36" s="381" t="str">
        <f>IF('各会計、関係団体の財政状況及び健全化判断比率'!B33="","",'各会計、関係団体の財政状況及び健全化判断比率'!B33)</f>
        <v>介護老人保健施設事業会計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周南東部環境施設組合一般会計</v>
      </c>
      <c r="BZ36" s="381"/>
      <c r="CA36" s="381"/>
      <c r="CB36" s="381"/>
      <c r="CC36" s="381"/>
      <c r="CD36" s="381"/>
      <c r="CE36" s="381"/>
      <c r="CF36" s="381"/>
      <c r="CG36" s="381"/>
      <c r="CH36" s="381"/>
      <c r="CI36" s="381"/>
      <c r="CJ36" s="381"/>
      <c r="CK36" s="381"/>
      <c r="CL36" s="381"/>
      <c r="CM36" s="381"/>
      <c r="CN36" s="175"/>
      <c r="CO36" s="380">
        <f t="shared" si="3"/>
        <v>21</v>
      </c>
      <c r="CP36" s="380"/>
      <c r="CQ36" s="381" t="str">
        <f>IF('各会計、関係団体の財政状況及び健全化判断比率'!BS9="","",'各会計、関係団体の財政状況及び健全化判断比率'!BS9)</f>
        <v>光市文化振興財団</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f t="shared" si="0"/>
        <v>8</v>
      </c>
      <c r="AN37" s="380"/>
      <c r="AO37" s="381" t="str">
        <f>IF('各会計、関係団体の財政状況及び健全化判断比率'!B34="","",'各会計、関係団体の財政状況及び健全化判断比率'!B34)</f>
        <v>下水道事業会計</v>
      </c>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山口県市町総合事務組合一般会計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山口県市町総合事務組合非常勤職員公務災害補償特別会計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山口県市町総合事務組合山口県市町公平委員会特別会計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山口県市町総合事務組合交通災害共済特別会計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山口県市町総合事務組合山口県自治会館管理特別会計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17</v>
      </c>
      <c r="BX42" s="380"/>
      <c r="BY42" s="381" t="str">
        <f>IF('各会計、関係団体の財政状況及び健全化判断比率'!B76="","",'各会計、関係団体の財政状況及び健全化判断比率'!B76)</f>
        <v>山口県後期高齢者医療広域連合一般会計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18</v>
      </c>
      <c r="BX43" s="380"/>
      <c r="BY43" s="381" t="str">
        <f>IF('各会計、関係団体の財政状況及び健全化判断比率'!B77="","",'各会計、関係団体の財政状況及び健全化判断比率'!B77)</f>
        <v>山口県後期高齢者医療広域連合後期高齢者医療特別会計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d/cCfNo57y273H6KfdRdSbOhk9staLc9duhR1h/kzW6PWYw2Xn59hGB9yLQ3wwxVBCjrCAqXaVa4pt+eiHqLtA==" saltValue="ks2v2yNnOHpkG9grrYRgU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62" t="s">
        <v>533</v>
      </c>
      <c r="D34" s="1162"/>
      <c r="E34" s="1163"/>
      <c r="F34" s="32">
        <v>29.86</v>
      </c>
      <c r="G34" s="33">
        <v>29.87</v>
      </c>
      <c r="H34" s="33">
        <v>33.42</v>
      </c>
      <c r="I34" s="33">
        <v>35.770000000000003</v>
      </c>
      <c r="J34" s="34">
        <v>31</v>
      </c>
      <c r="K34" s="22"/>
      <c r="L34" s="22"/>
      <c r="M34" s="22"/>
      <c r="N34" s="22"/>
      <c r="O34" s="22"/>
      <c r="P34" s="22"/>
    </row>
    <row r="35" spans="1:16" ht="39" customHeight="1" x14ac:dyDescent="0.15">
      <c r="A35" s="22"/>
      <c r="B35" s="35"/>
      <c r="C35" s="1158" t="s">
        <v>534</v>
      </c>
      <c r="D35" s="1158"/>
      <c r="E35" s="1159"/>
      <c r="F35" s="36">
        <v>10.89</v>
      </c>
      <c r="G35" s="37">
        <v>11.82</v>
      </c>
      <c r="H35" s="37">
        <v>12.41</v>
      </c>
      <c r="I35" s="37">
        <v>13.12</v>
      </c>
      <c r="J35" s="38">
        <v>12.49</v>
      </c>
      <c r="K35" s="22"/>
      <c r="L35" s="22"/>
      <c r="M35" s="22"/>
      <c r="N35" s="22"/>
      <c r="O35" s="22"/>
      <c r="P35" s="22"/>
    </row>
    <row r="36" spans="1:16" ht="39" customHeight="1" x14ac:dyDescent="0.15">
      <c r="A36" s="22"/>
      <c r="B36" s="35"/>
      <c r="C36" s="1158" t="s">
        <v>535</v>
      </c>
      <c r="D36" s="1158"/>
      <c r="E36" s="1159"/>
      <c r="F36" s="36">
        <v>6.24</v>
      </c>
      <c r="G36" s="37">
        <v>5.91</v>
      </c>
      <c r="H36" s="37">
        <v>6.9</v>
      </c>
      <c r="I36" s="37">
        <v>7.82</v>
      </c>
      <c r="J36" s="38">
        <v>5.76</v>
      </c>
      <c r="K36" s="22"/>
      <c r="L36" s="22"/>
      <c r="M36" s="22"/>
      <c r="N36" s="22"/>
      <c r="O36" s="22"/>
      <c r="P36" s="22"/>
    </row>
    <row r="37" spans="1:16" ht="39" customHeight="1" x14ac:dyDescent="0.15">
      <c r="A37" s="22"/>
      <c r="B37" s="35"/>
      <c r="C37" s="1158" t="s">
        <v>536</v>
      </c>
      <c r="D37" s="1158"/>
      <c r="E37" s="1159"/>
      <c r="F37" s="36" t="s">
        <v>489</v>
      </c>
      <c r="G37" s="37">
        <v>1.49</v>
      </c>
      <c r="H37" s="37">
        <v>1.86</v>
      </c>
      <c r="I37" s="37">
        <v>2.5299999999999998</v>
      </c>
      <c r="J37" s="38">
        <v>3.25</v>
      </c>
      <c r="K37" s="22"/>
      <c r="L37" s="22"/>
      <c r="M37" s="22"/>
      <c r="N37" s="22"/>
      <c r="O37" s="22"/>
      <c r="P37" s="22"/>
    </row>
    <row r="38" spans="1:16" ht="39" customHeight="1" x14ac:dyDescent="0.15">
      <c r="A38" s="22"/>
      <c r="B38" s="35"/>
      <c r="C38" s="1158" t="s">
        <v>537</v>
      </c>
      <c r="D38" s="1158"/>
      <c r="E38" s="1159"/>
      <c r="F38" s="36">
        <v>1</v>
      </c>
      <c r="G38" s="37">
        <v>1.32</v>
      </c>
      <c r="H38" s="37">
        <v>1.75</v>
      </c>
      <c r="I38" s="37">
        <v>2.15</v>
      </c>
      <c r="J38" s="38">
        <v>2.04</v>
      </c>
      <c r="K38" s="22"/>
      <c r="L38" s="22"/>
      <c r="M38" s="22"/>
      <c r="N38" s="22"/>
      <c r="O38" s="22"/>
      <c r="P38" s="22"/>
    </row>
    <row r="39" spans="1:16" ht="39" customHeight="1" x14ac:dyDescent="0.15">
      <c r="A39" s="22"/>
      <c r="B39" s="35"/>
      <c r="C39" s="1158" t="s">
        <v>538</v>
      </c>
      <c r="D39" s="1158"/>
      <c r="E39" s="1159"/>
      <c r="F39" s="36">
        <v>1.46</v>
      </c>
      <c r="G39" s="37">
        <v>2.1800000000000002</v>
      </c>
      <c r="H39" s="37">
        <v>1.5</v>
      </c>
      <c r="I39" s="37">
        <v>1.06</v>
      </c>
      <c r="J39" s="38">
        <v>1.1100000000000001</v>
      </c>
      <c r="K39" s="22"/>
      <c r="L39" s="22"/>
      <c r="M39" s="22"/>
      <c r="N39" s="22"/>
      <c r="O39" s="22"/>
      <c r="P39" s="22"/>
    </row>
    <row r="40" spans="1:16" ht="39" customHeight="1" x14ac:dyDescent="0.15">
      <c r="A40" s="22"/>
      <c r="B40" s="35"/>
      <c r="C40" s="1158" t="s">
        <v>539</v>
      </c>
      <c r="D40" s="1158"/>
      <c r="E40" s="1159"/>
      <c r="F40" s="36">
        <v>0</v>
      </c>
      <c r="G40" s="37">
        <v>0</v>
      </c>
      <c r="H40" s="37">
        <v>0.01</v>
      </c>
      <c r="I40" s="37">
        <v>0</v>
      </c>
      <c r="J40" s="38">
        <v>0.01</v>
      </c>
      <c r="K40" s="22"/>
      <c r="L40" s="22"/>
      <c r="M40" s="22"/>
      <c r="N40" s="22"/>
      <c r="O40" s="22"/>
      <c r="P40" s="22"/>
    </row>
    <row r="41" spans="1:16" ht="39" customHeight="1" x14ac:dyDescent="0.15">
      <c r="A41" s="22"/>
      <c r="B41" s="35"/>
      <c r="C41" s="1158" t="s">
        <v>540</v>
      </c>
      <c r="D41" s="1158"/>
      <c r="E41" s="1159"/>
      <c r="F41" s="36">
        <v>1.44</v>
      </c>
      <c r="G41" s="37">
        <v>0.93</v>
      </c>
      <c r="H41" s="37">
        <v>0.42</v>
      </c>
      <c r="I41" s="37">
        <v>0.54</v>
      </c>
      <c r="J41" s="38">
        <v>0</v>
      </c>
      <c r="K41" s="22"/>
      <c r="L41" s="22"/>
      <c r="M41" s="22"/>
      <c r="N41" s="22"/>
      <c r="O41" s="22"/>
      <c r="P41" s="22"/>
    </row>
    <row r="42" spans="1:16" ht="39" customHeight="1" x14ac:dyDescent="0.15">
      <c r="A42" s="22"/>
      <c r="B42" s="39"/>
      <c r="C42" s="1158" t="s">
        <v>541</v>
      </c>
      <c r="D42" s="1158"/>
      <c r="E42" s="1159"/>
      <c r="F42" s="36" t="s">
        <v>489</v>
      </c>
      <c r="G42" s="37" t="s">
        <v>489</v>
      </c>
      <c r="H42" s="37" t="s">
        <v>489</v>
      </c>
      <c r="I42" s="37" t="s">
        <v>489</v>
      </c>
      <c r="J42" s="38" t="s">
        <v>489</v>
      </c>
      <c r="K42" s="22"/>
      <c r="L42" s="22"/>
      <c r="M42" s="22"/>
      <c r="N42" s="22"/>
      <c r="O42" s="22"/>
      <c r="P42" s="22"/>
    </row>
    <row r="43" spans="1:16" ht="39" customHeight="1" thickBot="1" x14ac:dyDescent="0.2">
      <c r="A43" s="22"/>
      <c r="B43" s="40"/>
      <c r="C43" s="1160" t="s">
        <v>542</v>
      </c>
      <c r="D43" s="1160"/>
      <c r="E43" s="1161"/>
      <c r="F43" s="41">
        <v>0.16</v>
      </c>
      <c r="G43" s="42" t="s">
        <v>489</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5xrejDigJtNeIInktKgOF6XWFAB2Jk5ToNJuHaD1+3dWQTtNwLP7Om8sllWcut0/1aqM5nLzcr/8j8qnRG4bg==" saltValue="87q1leAZxYJ+z6lPLuiy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2127</v>
      </c>
      <c r="L45" s="58">
        <v>2217</v>
      </c>
      <c r="M45" s="58">
        <v>2355</v>
      </c>
      <c r="N45" s="58">
        <v>2402</v>
      </c>
      <c r="O45" s="59">
        <v>2452</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489</v>
      </c>
      <c r="L46" s="62" t="s">
        <v>489</v>
      </c>
      <c r="M46" s="62" t="s">
        <v>489</v>
      </c>
      <c r="N46" s="62" t="s">
        <v>489</v>
      </c>
      <c r="O46" s="63" t="s">
        <v>489</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489</v>
      </c>
      <c r="L47" s="62" t="s">
        <v>489</v>
      </c>
      <c r="M47" s="62" t="s">
        <v>489</v>
      </c>
      <c r="N47" s="62" t="s">
        <v>489</v>
      </c>
      <c r="O47" s="63" t="s">
        <v>489</v>
      </c>
      <c r="P47" s="46"/>
      <c r="Q47" s="46"/>
      <c r="R47" s="46"/>
      <c r="S47" s="46"/>
      <c r="T47" s="46"/>
      <c r="U47" s="46"/>
    </row>
    <row r="48" spans="1:21" ht="30.75" customHeight="1" x14ac:dyDescent="0.15">
      <c r="A48" s="46"/>
      <c r="B48" s="1189"/>
      <c r="C48" s="1190"/>
      <c r="D48" s="60"/>
      <c r="E48" s="1166" t="s">
        <v>13</v>
      </c>
      <c r="F48" s="1166"/>
      <c r="G48" s="1166"/>
      <c r="H48" s="1166"/>
      <c r="I48" s="1166"/>
      <c r="J48" s="1167"/>
      <c r="K48" s="61">
        <v>816</v>
      </c>
      <c r="L48" s="62">
        <v>673</v>
      </c>
      <c r="M48" s="62">
        <v>635</v>
      </c>
      <c r="N48" s="62">
        <v>570</v>
      </c>
      <c r="O48" s="63">
        <v>714</v>
      </c>
      <c r="P48" s="46"/>
      <c r="Q48" s="46"/>
      <c r="R48" s="46"/>
      <c r="S48" s="46"/>
      <c r="T48" s="46"/>
      <c r="U48" s="46"/>
    </row>
    <row r="49" spans="1:21" ht="30.75" customHeight="1" x14ac:dyDescent="0.15">
      <c r="A49" s="46"/>
      <c r="B49" s="1189"/>
      <c r="C49" s="1190"/>
      <c r="D49" s="60"/>
      <c r="E49" s="1166" t="s">
        <v>14</v>
      </c>
      <c r="F49" s="1166"/>
      <c r="G49" s="1166"/>
      <c r="H49" s="1166"/>
      <c r="I49" s="1166"/>
      <c r="J49" s="1167"/>
      <c r="K49" s="61">
        <v>221</v>
      </c>
      <c r="L49" s="62">
        <v>230</v>
      </c>
      <c r="M49" s="62">
        <v>220</v>
      </c>
      <c r="N49" s="62">
        <v>200</v>
      </c>
      <c r="O49" s="63">
        <v>134</v>
      </c>
      <c r="P49" s="46"/>
      <c r="Q49" s="46"/>
      <c r="R49" s="46"/>
      <c r="S49" s="46"/>
      <c r="T49" s="46"/>
      <c r="U49" s="46"/>
    </row>
    <row r="50" spans="1:21" ht="30.75" customHeight="1" x14ac:dyDescent="0.15">
      <c r="A50" s="46"/>
      <c r="B50" s="1189"/>
      <c r="C50" s="1190"/>
      <c r="D50" s="60"/>
      <c r="E50" s="1166" t="s">
        <v>15</v>
      </c>
      <c r="F50" s="1166"/>
      <c r="G50" s="1166"/>
      <c r="H50" s="1166"/>
      <c r="I50" s="1166"/>
      <c r="J50" s="1167"/>
      <c r="K50" s="61">
        <v>10</v>
      </c>
      <c r="L50" s="62">
        <v>2</v>
      </c>
      <c r="M50" s="62">
        <v>1</v>
      </c>
      <c r="N50" s="62">
        <v>1</v>
      </c>
      <c r="O50" s="63">
        <v>0</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489</v>
      </c>
      <c r="L51" s="62" t="s">
        <v>489</v>
      </c>
      <c r="M51" s="62" t="s">
        <v>489</v>
      </c>
      <c r="N51" s="62" t="s">
        <v>489</v>
      </c>
      <c r="O51" s="63">
        <v>0</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2553</v>
      </c>
      <c r="L52" s="62">
        <v>2448</v>
      </c>
      <c r="M52" s="62">
        <v>2519</v>
      </c>
      <c r="N52" s="62">
        <v>2506</v>
      </c>
      <c r="O52" s="63">
        <v>2618</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621</v>
      </c>
      <c r="L53" s="67">
        <v>674</v>
      </c>
      <c r="M53" s="67">
        <v>692</v>
      </c>
      <c r="N53" s="67">
        <v>667</v>
      </c>
      <c r="O53" s="68">
        <v>682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0DxIoi8t0NgplR5T/FBNKnprS9onAlidLgWFe5kAQi5bdFPzmzABWoOKsvip+F3naORwDHFN7htJ5Xj/46xIg==" saltValue="g8PDgTikPN6clXnmzMpdA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207" t="s">
        <v>30</v>
      </c>
      <c r="C41" s="1208"/>
      <c r="D41" s="103"/>
      <c r="E41" s="1209" t="s">
        <v>31</v>
      </c>
      <c r="F41" s="1209"/>
      <c r="G41" s="1209"/>
      <c r="H41" s="1210"/>
      <c r="I41" s="342">
        <v>24196</v>
      </c>
      <c r="J41" s="343">
        <v>23764</v>
      </c>
      <c r="K41" s="343">
        <v>22906</v>
      </c>
      <c r="L41" s="343">
        <v>21628</v>
      </c>
      <c r="M41" s="344">
        <v>21130</v>
      </c>
    </row>
    <row r="42" spans="2:13" ht="27.75" customHeight="1" x14ac:dyDescent="0.15">
      <c r="B42" s="1197"/>
      <c r="C42" s="1198"/>
      <c r="D42" s="104"/>
      <c r="E42" s="1201" t="s">
        <v>32</v>
      </c>
      <c r="F42" s="1201"/>
      <c r="G42" s="1201"/>
      <c r="H42" s="1202"/>
      <c r="I42" s="345">
        <v>4</v>
      </c>
      <c r="J42" s="346">
        <v>2</v>
      </c>
      <c r="K42" s="346">
        <v>1</v>
      </c>
      <c r="L42" s="346">
        <v>0</v>
      </c>
      <c r="M42" s="347" t="s">
        <v>489</v>
      </c>
    </row>
    <row r="43" spans="2:13" ht="27.75" customHeight="1" x14ac:dyDescent="0.15">
      <c r="B43" s="1197"/>
      <c r="C43" s="1198"/>
      <c r="D43" s="104"/>
      <c r="E43" s="1201" t="s">
        <v>33</v>
      </c>
      <c r="F43" s="1201"/>
      <c r="G43" s="1201"/>
      <c r="H43" s="1202"/>
      <c r="I43" s="345">
        <v>10294</v>
      </c>
      <c r="J43" s="346">
        <v>9090</v>
      </c>
      <c r="K43" s="346">
        <v>8000</v>
      </c>
      <c r="L43" s="346">
        <v>7304</v>
      </c>
      <c r="M43" s="347">
        <v>7507</v>
      </c>
    </row>
    <row r="44" spans="2:13" ht="27.75" customHeight="1" x14ac:dyDescent="0.15">
      <c r="B44" s="1197"/>
      <c r="C44" s="1198"/>
      <c r="D44" s="104"/>
      <c r="E44" s="1201" t="s">
        <v>34</v>
      </c>
      <c r="F44" s="1201"/>
      <c r="G44" s="1201"/>
      <c r="H44" s="1202"/>
      <c r="I44" s="345">
        <v>1365</v>
      </c>
      <c r="J44" s="346">
        <v>1184</v>
      </c>
      <c r="K44" s="346">
        <v>985</v>
      </c>
      <c r="L44" s="346">
        <v>800</v>
      </c>
      <c r="M44" s="347">
        <v>737</v>
      </c>
    </row>
    <row r="45" spans="2:13" ht="27.75" customHeight="1" x14ac:dyDescent="0.15">
      <c r="B45" s="1197"/>
      <c r="C45" s="1198"/>
      <c r="D45" s="104"/>
      <c r="E45" s="1201" t="s">
        <v>35</v>
      </c>
      <c r="F45" s="1201"/>
      <c r="G45" s="1201"/>
      <c r="H45" s="1202"/>
      <c r="I45" s="345">
        <v>2485</v>
      </c>
      <c r="J45" s="346">
        <v>2445</v>
      </c>
      <c r="K45" s="346">
        <v>2408</v>
      </c>
      <c r="L45" s="346">
        <v>2431</v>
      </c>
      <c r="M45" s="347">
        <v>2579</v>
      </c>
    </row>
    <row r="46" spans="2:13" ht="27.75" customHeight="1" x14ac:dyDescent="0.15">
      <c r="B46" s="1197"/>
      <c r="C46" s="1198"/>
      <c r="D46" s="105"/>
      <c r="E46" s="1201" t="s">
        <v>36</v>
      </c>
      <c r="F46" s="1201"/>
      <c r="G46" s="1201"/>
      <c r="H46" s="1202"/>
      <c r="I46" s="345">
        <v>15</v>
      </c>
      <c r="J46" s="346">
        <v>10</v>
      </c>
      <c r="K46" s="346">
        <v>20</v>
      </c>
      <c r="L46" s="346">
        <v>25</v>
      </c>
      <c r="M46" s="347">
        <v>28</v>
      </c>
    </row>
    <row r="47" spans="2:13" ht="27.75" customHeight="1" x14ac:dyDescent="0.15">
      <c r="B47" s="1197"/>
      <c r="C47" s="1198"/>
      <c r="D47" s="106"/>
      <c r="E47" s="1211" t="s">
        <v>37</v>
      </c>
      <c r="F47" s="1212"/>
      <c r="G47" s="1212"/>
      <c r="H47" s="1213"/>
      <c r="I47" s="345" t="s">
        <v>489</v>
      </c>
      <c r="J47" s="346" t="s">
        <v>489</v>
      </c>
      <c r="K47" s="346" t="s">
        <v>489</v>
      </c>
      <c r="L47" s="346" t="s">
        <v>489</v>
      </c>
      <c r="M47" s="347" t="s">
        <v>489</v>
      </c>
    </row>
    <row r="48" spans="2:13" ht="27.75" customHeight="1" x14ac:dyDescent="0.15">
      <c r="B48" s="1197"/>
      <c r="C48" s="1198"/>
      <c r="D48" s="104"/>
      <c r="E48" s="1201" t="s">
        <v>38</v>
      </c>
      <c r="F48" s="1201"/>
      <c r="G48" s="1201"/>
      <c r="H48" s="1202"/>
      <c r="I48" s="345" t="s">
        <v>489</v>
      </c>
      <c r="J48" s="346" t="s">
        <v>489</v>
      </c>
      <c r="K48" s="346" t="s">
        <v>489</v>
      </c>
      <c r="L48" s="346" t="s">
        <v>489</v>
      </c>
      <c r="M48" s="347" t="s">
        <v>489</v>
      </c>
    </row>
    <row r="49" spans="2:13" ht="27.75" customHeight="1" x14ac:dyDescent="0.15">
      <c r="B49" s="1199"/>
      <c r="C49" s="1200"/>
      <c r="D49" s="104"/>
      <c r="E49" s="1201" t="s">
        <v>39</v>
      </c>
      <c r="F49" s="1201"/>
      <c r="G49" s="1201"/>
      <c r="H49" s="1202"/>
      <c r="I49" s="345" t="s">
        <v>489</v>
      </c>
      <c r="J49" s="346" t="s">
        <v>489</v>
      </c>
      <c r="K49" s="346" t="s">
        <v>489</v>
      </c>
      <c r="L49" s="346" t="s">
        <v>489</v>
      </c>
      <c r="M49" s="347" t="s">
        <v>489</v>
      </c>
    </row>
    <row r="50" spans="2:13" ht="27.75" customHeight="1" x14ac:dyDescent="0.15">
      <c r="B50" s="1195" t="s">
        <v>40</v>
      </c>
      <c r="C50" s="1196"/>
      <c r="D50" s="107"/>
      <c r="E50" s="1201" t="s">
        <v>41</v>
      </c>
      <c r="F50" s="1201"/>
      <c r="G50" s="1201"/>
      <c r="H50" s="1202"/>
      <c r="I50" s="345">
        <v>4703</v>
      </c>
      <c r="J50" s="346">
        <v>4896</v>
      </c>
      <c r="K50" s="346">
        <v>6189</v>
      </c>
      <c r="L50" s="346">
        <v>7690</v>
      </c>
      <c r="M50" s="347">
        <v>8045</v>
      </c>
    </row>
    <row r="51" spans="2:13" ht="27.75" customHeight="1" x14ac:dyDescent="0.15">
      <c r="B51" s="1197"/>
      <c r="C51" s="1198"/>
      <c r="D51" s="104"/>
      <c r="E51" s="1201" t="s">
        <v>42</v>
      </c>
      <c r="F51" s="1201"/>
      <c r="G51" s="1201"/>
      <c r="H51" s="1202"/>
      <c r="I51" s="345">
        <v>3553</v>
      </c>
      <c r="J51" s="346">
        <v>3628</v>
      </c>
      <c r="K51" s="346">
        <v>3458</v>
      </c>
      <c r="L51" s="346">
        <v>3038</v>
      </c>
      <c r="M51" s="347">
        <v>3154</v>
      </c>
    </row>
    <row r="52" spans="2:13" ht="27.75" customHeight="1" x14ac:dyDescent="0.15">
      <c r="B52" s="1199"/>
      <c r="C52" s="1200"/>
      <c r="D52" s="104"/>
      <c r="E52" s="1201" t="s">
        <v>43</v>
      </c>
      <c r="F52" s="1201"/>
      <c r="G52" s="1201"/>
      <c r="H52" s="1202"/>
      <c r="I52" s="345">
        <v>24745</v>
      </c>
      <c r="J52" s="346">
        <v>24135</v>
      </c>
      <c r="K52" s="346">
        <v>23201</v>
      </c>
      <c r="L52" s="346">
        <v>21984</v>
      </c>
      <c r="M52" s="347">
        <v>21465</v>
      </c>
    </row>
    <row r="53" spans="2:13" ht="27.75" customHeight="1" thickBot="1" x14ac:dyDescent="0.2">
      <c r="B53" s="1203" t="s">
        <v>19</v>
      </c>
      <c r="C53" s="1204"/>
      <c r="D53" s="108"/>
      <c r="E53" s="1205" t="s">
        <v>44</v>
      </c>
      <c r="F53" s="1205"/>
      <c r="G53" s="1205"/>
      <c r="H53" s="1206"/>
      <c r="I53" s="348">
        <v>5359</v>
      </c>
      <c r="J53" s="349">
        <v>3837</v>
      </c>
      <c r="K53" s="349">
        <v>1471</v>
      </c>
      <c r="L53" s="349">
        <v>-525</v>
      </c>
      <c r="M53" s="350">
        <v>-684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9I7VTOTTmE4ohMD8lsyG1qEDi60VznAm0kbjpsuIRFASbSs7Dwu2Vl/hCpKKep3KbedlKrY4kVV+5ihuarTwdQ==" saltValue="qiIGnT+vFxMAxFWtTjcK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222" t="s">
        <v>46</v>
      </c>
      <c r="D55" s="1222"/>
      <c r="E55" s="1223"/>
      <c r="F55" s="120">
        <v>2878</v>
      </c>
      <c r="G55" s="120">
        <v>2989</v>
      </c>
      <c r="H55" s="121">
        <v>2992</v>
      </c>
    </row>
    <row r="56" spans="2:8" ht="52.5" customHeight="1" x14ac:dyDescent="0.15">
      <c r="B56" s="122"/>
      <c r="C56" s="1224" t="s">
        <v>47</v>
      </c>
      <c r="D56" s="1224"/>
      <c r="E56" s="1225"/>
      <c r="F56" s="123">
        <v>527</v>
      </c>
      <c r="G56" s="123">
        <v>1057</v>
      </c>
      <c r="H56" s="124">
        <v>1203</v>
      </c>
    </row>
    <row r="57" spans="2:8" ht="53.25" customHeight="1" x14ac:dyDescent="0.15">
      <c r="B57" s="122"/>
      <c r="C57" s="1226" t="s">
        <v>48</v>
      </c>
      <c r="D57" s="1226"/>
      <c r="E57" s="1227"/>
      <c r="F57" s="125">
        <v>2515</v>
      </c>
      <c r="G57" s="125">
        <v>2690</v>
      </c>
      <c r="H57" s="126">
        <v>3774</v>
      </c>
    </row>
    <row r="58" spans="2:8" ht="45.75" customHeight="1" x14ac:dyDescent="0.15">
      <c r="B58" s="127"/>
      <c r="C58" s="1214" t="s">
        <v>562</v>
      </c>
      <c r="D58" s="1215"/>
      <c r="E58" s="1216"/>
      <c r="F58" s="128">
        <v>1434</v>
      </c>
      <c r="G58" s="128">
        <v>1434</v>
      </c>
      <c r="H58" s="129">
        <v>1500</v>
      </c>
    </row>
    <row r="59" spans="2:8" ht="45.75" customHeight="1" x14ac:dyDescent="0.15">
      <c r="B59" s="127"/>
      <c r="C59" s="1214" t="s">
        <v>563</v>
      </c>
      <c r="D59" s="1215"/>
      <c r="E59" s="1216"/>
      <c r="F59" s="128">
        <v>906</v>
      </c>
      <c r="G59" s="128">
        <v>1079</v>
      </c>
      <c r="H59" s="129">
        <v>1097</v>
      </c>
    </row>
    <row r="60" spans="2:8" ht="45.75" customHeight="1" x14ac:dyDescent="0.15">
      <c r="B60" s="127"/>
      <c r="C60" s="1214" t="s">
        <v>564</v>
      </c>
      <c r="D60" s="1215"/>
      <c r="E60" s="1216"/>
      <c r="F60" s="128" t="s">
        <v>567</v>
      </c>
      <c r="G60" s="128" t="s">
        <v>567</v>
      </c>
      <c r="H60" s="129">
        <v>1000</v>
      </c>
    </row>
    <row r="61" spans="2:8" ht="45.75" customHeight="1" x14ac:dyDescent="0.15">
      <c r="B61" s="127"/>
      <c r="C61" s="1214" t="s">
        <v>565</v>
      </c>
      <c r="D61" s="1215"/>
      <c r="E61" s="1216"/>
      <c r="F61" s="128">
        <v>100</v>
      </c>
      <c r="G61" s="128">
        <v>100</v>
      </c>
      <c r="H61" s="129">
        <v>100</v>
      </c>
    </row>
    <row r="62" spans="2:8" ht="45.75" customHeight="1" thickBot="1" x14ac:dyDescent="0.2">
      <c r="B62" s="130"/>
      <c r="C62" s="1217" t="s">
        <v>566</v>
      </c>
      <c r="D62" s="1218"/>
      <c r="E62" s="1219"/>
      <c r="F62" s="131">
        <v>52</v>
      </c>
      <c r="G62" s="131">
        <v>52</v>
      </c>
      <c r="H62" s="132">
        <v>52</v>
      </c>
    </row>
    <row r="63" spans="2:8" ht="52.5" customHeight="1" thickBot="1" x14ac:dyDescent="0.2">
      <c r="B63" s="133"/>
      <c r="C63" s="1220" t="s">
        <v>49</v>
      </c>
      <c r="D63" s="1220"/>
      <c r="E63" s="1221"/>
      <c r="F63" s="134">
        <v>5920</v>
      </c>
      <c r="G63" s="134">
        <v>6737</v>
      </c>
      <c r="H63" s="135">
        <v>7969</v>
      </c>
    </row>
    <row r="64" spans="2:8" x14ac:dyDescent="0.15"/>
  </sheetData>
  <sheetProtection algorithmName="SHA-512" hashValue="Zxry1K2St6YANP3r7pRLaPn1zYfYebmFdvv8LY/F2APIsw9BfatbAtmksE73rLOudlbublLYagywB7TgLBgPGA==" saltValue="tikmnVZ3UgW+D4QY66ZT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FF033-3117-4DA2-9035-6AB415BC13A5}">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571</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572</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527</v>
      </c>
      <c r="BQ50" s="1233"/>
      <c r="BR50" s="1233"/>
      <c r="BS50" s="1233"/>
      <c r="BT50" s="1233"/>
      <c r="BU50" s="1233"/>
      <c r="BV50" s="1233"/>
      <c r="BW50" s="1233"/>
      <c r="BX50" s="1233" t="s">
        <v>528</v>
      </c>
      <c r="BY50" s="1233"/>
      <c r="BZ50" s="1233"/>
      <c r="CA50" s="1233"/>
      <c r="CB50" s="1233"/>
      <c r="CC50" s="1233"/>
      <c r="CD50" s="1233"/>
      <c r="CE50" s="1233"/>
      <c r="CF50" s="1233" t="s">
        <v>529</v>
      </c>
      <c r="CG50" s="1233"/>
      <c r="CH50" s="1233"/>
      <c r="CI50" s="1233"/>
      <c r="CJ50" s="1233"/>
      <c r="CK50" s="1233"/>
      <c r="CL50" s="1233"/>
      <c r="CM50" s="1233"/>
      <c r="CN50" s="1233" t="s">
        <v>530</v>
      </c>
      <c r="CO50" s="1233"/>
      <c r="CP50" s="1233"/>
      <c r="CQ50" s="1233"/>
      <c r="CR50" s="1233"/>
      <c r="CS50" s="1233"/>
      <c r="CT50" s="1233"/>
      <c r="CU50" s="1233"/>
      <c r="CV50" s="1233" t="s">
        <v>531</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573</v>
      </c>
      <c r="AO51" s="1231"/>
      <c r="AP51" s="1231"/>
      <c r="AQ51" s="1231"/>
      <c r="AR51" s="1231"/>
      <c r="AS51" s="1231"/>
      <c r="AT51" s="1231"/>
      <c r="AU51" s="1231"/>
      <c r="AV51" s="1231"/>
      <c r="AW51" s="1231"/>
      <c r="AX51" s="1231"/>
      <c r="AY51" s="1231"/>
      <c r="AZ51" s="1231"/>
      <c r="BA51" s="1231"/>
      <c r="BB51" s="1231" t="s">
        <v>574</v>
      </c>
      <c r="BC51" s="1231"/>
      <c r="BD51" s="1231"/>
      <c r="BE51" s="1231"/>
      <c r="BF51" s="1231"/>
      <c r="BG51" s="1231"/>
      <c r="BH51" s="1231"/>
      <c r="BI51" s="1231"/>
      <c r="BJ51" s="1231"/>
      <c r="BK51" s="1231"/>
      <c r="BL51" s="1231"/>
      <c r="BM51" s="1231"/>
      <c r="BN51" s="1231"/>
      <c r="BO51" s="1231"/>
      <c r="BP51" s="1228">
        <v>50.5</v>
      </c>
      <c r="BQ51" s="1228"/>
      <c r="BR51" s="1228"/>
      <c r="BS51" s="1228"/>
      <c r="BT51" s="1228"/>
      <c r="BU51" s="1228"/>
      <c r="BV51" s="1228"/>
      <c r="BW51" s="1228"/>
      <c r="BX51" s="1228">
        <v>35.1</v>
      </c>
      <c r="BY51" s="1228"/>
      <c r="BZ51" s="1228"/>
      <c r="CA51" s="1228"/>
      <c r="CB51" s="1228"/>
      <c r="CC51" s="1228"/>
      <c r="CD51" s="1228"/>
      <c r="CE51" s="1228"/>
      <c r="CF51" s="1228">
        <v>12.7</v>
      </c>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575</v>
      </c>
      <c r="BC53" s="1231"/>
      <c r="BD53" s="1231"/>
      <c r="BE53" s="1231"/>
      <c r="BF53" s="1231"/>
      <c r="BG53" s="1231"/>
      <c r="BH53" s="1231"/>
      <c r="BI53" s="1231"/>
      <c r="BJ53" s="1231"/>
      <c r="BK53" s="1231"/>
      <c r="BL53" s="1231"/>
      <c r="BM53" s="1231"/>
      <c r="BN53" s="1231"/>
      <c r="BO53" s="1231"/>
      <c r="BP53" s="1228">
        <v>67</v>
      </c>
      <c r="BQ53" s="1228"/>
      <c r="BR53" s="1228"/>
      <c r="BS53" s="1228"/>
      <c r="BT53" s="1228"/>
      <c r="BU53" s="1228"/>
      <c r="BV53" s="1228"/>
      <c r="BW53" s="1228"/>
      <c r="BX53" s="1228">
        <v>68.400000000000006</v>
      </c>
      <c r="BY53" s="1228"/>
      <c r="BZ53" s="1228"/>
      <c r="CA53" s="1228"/>
      <c r="CB53" s="1228"/>
      <c r="CC53" s="1228"/>
      <c r="CD53" s="1228"/>
      <c r="CE53" s="1228"/>
      <c r="CF53" s="1228">
        <v>69.599999999999994</v>
      </c>
      <c r="CG53" s="1228"/>
      <c r="CH53" s="1228"/>
      <c r="CI53" s="1228"/>
      <c r="CJ53" s="1228"/>
      <c r="CK53" s="1228"/>
      <c r="CL53" s="1228"/>
      <c r="CM53" s="1228"/>
      <c r="CN53" s="1228">
        <v>71</v>
      </c>
      <c r="CO53" s="1228"/>
      <c r="CP53" s="1228"/>
      <c r="CQ53" s="1228"/>
      <c r="CR53" s="1228"/>
      <c r="CS53" s="1228"/>
      <c r="CT53" s="1228"/>
      <c r="CU53" s="1228"/>
      <c r="CV53" s="1228">
        <v>72.2</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576</v>
      </c>
      <c r="AO55" s="1233"/>
      <c r="AP55" s="1233"/>
      <c r="AQ55" s="1233"/>
      <c r="AR55" s="1233"/>
      <c r="AS55" s="1233"/>
      <c r="AT55" s="1233"/>
      <c r="AU55" s="1233"/>
      <c r="AV55" s="1233"/>
      <c r="AW55" s="1233"/>
      <c r="AX55" s="1233"/>
      <c r="AY55" s="1233"/>
      <c r="AZ55" s="1233"/>
      <c r="BA55" s="1233"/>
      <c r="BB55" s="1231" t="s">
        <v>574</v>
      </c>
      <c r="BC55" s="1231"/>
      <c r="BD55" s="1231"/>
      <c r="BE55" s="1231"/>
      <c r="BF55" s="1231"/>
      <c r="BG55" s="1231"/>
      <c r="BH55" s="1231"/>
      <c r="BI55" s="1231"/>
      <c r="BJ55" s="1231"/>
      <c r="BK55" s="1231"/>
      <c r="BL55" s="1231"/>
      <c r="BM55" s="1231"/>
      <c r="BN55" s="1231"/>
      <c r="BO55" s="1231"/>
      <c r="BP55" s="1228">
        <v>25.5</v>
      </c>
      <c r="BQ55" s="1228"/>
      <c r="BR55" s="1228"/>
      <c r="BS55" s="1228"/>
      <c r="BT55" s="1228"/>
      <c r="BU55" s="1228"/>
      <c r="BV55" s="1228"/>
      <c r="BW55" s="1228"/>
      <c r="BX55" s="1228">
        <v>37.299999999999997</v>
      </c>
      <c r="BY55" s="1228"/>
      <c r="BZ55" s="1228"/>
      <c r="CA55" s="1228"/>
      <c r="CB55" s="1228"/>
      <c r="CC55" s="1228"/>
      <c r="CD55" s="1228"/>
      <c r="CE55" s="1228"/>
      <c r="CF55" s="1228">
        <v>25.4</v>
      </c>
      <c r="CG55" s="1228"/>
      <c r="CH55" s="1228"/>
      <c r="CI55" s="1228"/>
      <c r="CJ55" s="1228"/>
      <c r="CK55" s="1228"/>
      <c r="CL55" s="1228"/>
      <c r="CM55" s="1228"/>
      <c r="CN55" s="1228">
        <v>17.600000000000001</v>
      </c>
      <c r="CO55" s="1228"/>
      <c r="CP55" s="1228"/>
      <c r="CQ55" s="1228"/>
      <c r="CR55" s="1228"/>
      <c r="CS55" s="1228"/>
      <c r="CT55" s="1228"/>
      <c r="CU55" s="1228"/>
      <c r="CV55" s="1228">
        <v>17.2</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575</v>
      </c>
      <c r="BC57" s="1231"/>
      <c r="BD57" s="1231"/>
      <c r="BE57" s="1231"/>
      <c r="BF57" s="1231"/>
      <c r="BG57" s="1231"/>
      <c r="BH57" s="1231"/>
      <c r="BI57" s="1231"/>
      <c r="BJ57" s="1231"/>
      <c r="BK57" s="1231"/>
      <c r="BL57" s="1231"/>
      <c r="BM57" s="1231"/>
      <c r="BN57" s="1231"/>
      <c r="BO57" s="1231"/>
      <c r="BP57" s="1228">
        <v>60.9</v>
      </c>
      <c r="BQ57" s="1228"/>
      <c r="BR57" s="1228"/>
      <c r="BS57" s="1228"/>
      <c r="BT57" s="1228"/>
      <c r="BU57" s="1228"/>
      <c r="BV57" s="1228"/>
      <c r="BW57" s="1228"/>
      <c r="BX57" s="1228">
        <v>62</v>
      </c>
      <c r="BY57" s="1228"/>
      <c r="BZ57" s="1228"/>
      <c r="CA57" s="1228"/>
      <c r="CB57" s="1228"/>
      <c r="CC57" s="1228"/>
      <c r="CD57" s="1228"/>
      <c r="CE57" s="1228"/>
      <c r="CF57" s="1228">
        <v>63.2</v>
      </c>
      <c r="CG57" s="1228"/>
      <c r="CH57" s="1228"/>
      <c r="CI57" s="1228"/>
      <c r="CJ57" s="1228"/>
      <c r="CK57" s="1228"/>
      <c r="CL57" s="1228"/>
      <c r="CM57" s="1228"/>
      <c r="CN57" s="1228">
        <v>65.3</v>
      </c>
      <c r="CO57" s="1228"/>
      <c r="CP57" s="1228"/>
      <c r="CQ57" s="1228"/>
      <c r="CR57" s="1228"/>
      <c r="CS57" s="1228"/>
      <c r="CT57" s="1228"/>
      <c r="CU57" s="1228"/>
      <c r="CV57" s="1228">
        <v>66.900000000000006</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577</v>
      </c>
    </row>
    <row r="64" spans="1:109" x14ac:dyDescent="0.15">
      <c r="B64" s="259"/>
      <c r="G64" s="357"/>
      <c r="I64" s="369"/>
      <c r="J64" s="369"/>
      <c r="K64" s="369"/>
      <c r="L64" s="369"/>
      <c r="M64" s="369"/>
      <c r="N64" s="370"/>
      <c r="AM64" s="357"/>
      <c r="AN64" s="357" t="s">
        <v>570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578</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572</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527</v>
      </c>
      <c r="BQ72" s="1233"/>
      <c r="BR72" s="1233"/>
      <c r="BS72" s="1233"/>
      <c r="BT72" s="1233"/>
      <c r="BU72" s="1233"/>
      <c r="BV72" s="1233"/>
      <c r="BW72" s="1233"/>
      <c r="BX72" s="1233" t="s">
        <v>528</v>
      </c>
      <c r="BY72" s="1233"/>
      <c r="BZ72" s="1233"/>
      <c r="CA72" s="1233"/>
      <c r="CB72" s="1233"/>
      <c r="CC72" s="1233"/>
      <c r="CD72" s="1233"/>
      <c r="CE72" s="1233"/>
      <c r="CF72" s="1233" t="s">
        <v>529</v>
      </c>
      <c r="CG72" s="1233"/>
      <c r="CH72" s="1233"/>
      <c r="CI72" s="1233"/>
      <c r="CJ72" s="1233"/>
      <c r="CK72" s="1233"/>
      <c r="CL72" s="1233"/>
      <c r="CM72" s="1233"/>
      <c r="CN72" s="1233" t="s">
        <v>530</v>
      </c>
      <c r="CO72" s="1233"/>
      <c r="CP72" s="1233"/>
      <c r="CQ72" s="1233"/>
      <c r="CR72" s="1233"/>
      <c r="CS72" s="1233"/>
      <c r="CT72" s="1233"/>
      <c r="CU72" s="1233"/>
      <c r="CV72" s="1233" t="s">
        <v>531</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573</v>
      </c>
      <c r="AO73" s="1231"/>
      <c r="AP73" s="1231"/>
      <c r="AQ73" s="1231"/>
      <c r="AR73" s="1231"/>
      <c r="AS73" s="1231"/>
      <c r="AT73" s="1231"/>
      <c r="AU73" s="1231"/>
      <c r="AV73" s="1231"/>
      <c r="AW73" s="1231"/>
      <c r="AX73" s="1231"/>
      <c r="AY73" s="1231"/>
      <c r="AZ73" s="1231"/>
      <c r="BA73" s="1231"/>
      <c r="BB73" s="1231" t="s">
        <v>574</v>
      </c>
      <c r="BC73" s="1231"/>
      <c r="BD73" s="1231"/>
      <c r="BE73" s="1231"/>
      <c r="BF73" s="1231"/>
      <c r="BG73" s="1231"/>
      <c r="BH73" s="1231"/>
      <c r="BI73" s="1231"/>
      <c r="BJ73" s="1231"/>
      <c r="BK73" s="1231"/>
      <c r="BL73" s="1231"/>
      <c r="BM73" s="1231"/>
      <c r="BN73" s="1231"/>
      <c r="BO73" s="1231"/>
      <c r="BP73" s="1228">
        <v>50.5</v>
      </c>
      <c r="BQ73" s="1228"/>
      <c r="BR73" s="1228"/>
      <c r="BS73" s="1228"/>
      <c r="BT73" s="1228"/>
      <c r="BU73" s="1228"/>
      <c r="BV73" s="1228"/>
      <c r="BW73" s="1228"/>
      <c r="BX73" s="1228">
        <v>35.1</v>
      </c>
      <c r="BY73" s="1228"/>
      <c r="BZ73" s="1228"/>
      <c r="CA73" s="1228"/>
      <c r="CB73" s="1228"/>
      <c r="CC73" s="1228"/>
      <c r="CD73" s="1228"/>
      <c r="CE73" s="1228"/>
      <c r="CF73" s="1228">
        <v>12.7</v>
      </c>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579</v>
      </c>
      <c r="BC75" s="1231"/>
      <c r="BD75" s="1231"/>
      <c r="BE75" s="1231"/>
      <c r="BF75" s="1231"/>
      <c r="BG75" s="1231"/>
      <c r="BH75" s="1231"/>
      <c r="BI75" s="1231"/>
      <c r="BJ75" s="1231"/>
      <c r="BK75" s="1231"/>
      <c r="BL75" s="1231"/>
      <c r="BM75" s="1231"/>
      <c r="BN75" s="1231"/>
      <c r="BO75" s="1231"/>
      <c r="BP75" s="1228">
        <v>8.1</v>
      </c>
      <c r="BQ75" s="1228"/>
      <c r="BR75" s="1228"/>
      <c r="BS75" s="1228"/>
      <c r="BT75" s="1228"/>
      <c r="BU75" s="1228"/>
      <c r="BV75" s="1228"/>
      <c r="BW75" s="1228"/>
      <c r="BX75" s="1228">
        <v>7</v>
      </c>
      <c r="BY75" s="1228"/>
      <c r="BZ75" s="1228"/>
      <c r="CA75" s="1228"/>
      <c r="CB75" s="1228"/>
      <c r="CC75" s="1228"/>
      <c r="CD75" s="1228"/>
      <c r="CE75" s="1228"/>
      <c r="CF75" s="1228">
        <v>6</v>
      </c>
      <c r="CG75" s="1228"/>
      <c r="CH75" s="1228"/>
      <c r="CI75" s="1228"/>
      <c r="CJ75" s="1228"/>
      <c r="CK75" s="1228"/>
      <c r="CL75" s="1228"/>
      <c r="CM75" s="1228"/>
      <c r="CN75" s="1228">
        <v>6</v>
      </c>
      <c r="CO75" s="1228"/>
      <c r="CP75" s="1228"/>
      <c r="CQ75" s="1228"/>
      <c r="CR75" s="1228"/>
      <c r="CS75" s="1228"/>
      <c r="CT75" s="1228"/>
      <c r="CU75" s="1228"/>
      <c r="CV75" s="1228">
        <v>5.9</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576</v>
      </c>
      <c r="AO77" s="1233"/>
      <c r="AP77" s="1233"/>
      <c r="AQ77" s="1233"/>
      <c r="AR77" s="1233"/>
      <c r="AS77" s="1233"/>
      <c r="AT77" s="1233"/>
      <c r="AU77" s="1233"/>
      <c r="AV77" s="1233"/>
      <c r="AW77" s="1233"/>
      <c r="AX77" s="1233"/>
      <c r="AY77" s="1233"/>
      <c r="AZ77" s="1233"/>
      <c r="BA77" s="1233"/>
      <c r="BB77" s="1231" t="s">
        <v>574</v>
      </c>
      <c r="BC77" s="1231"/>
      <c r="BD77" s="1231"/>
      <c r="BE77" s="1231"/>
      <c r="BF77" s="1231"/>
      <c r="BG77" s="1231"/>
      <c r="BH77" s="1231"/>
      <c r="BI77" s="1231"/>
      <c r="BJ77" s="1231"/>
      <c r="BK77" s="1231"/>
      <c r="BL77" s="1231"/>
      <c r="BM77" s="1231"/>
      <c r="BN77" s="1231"/>
      <c r="BO77" s="1231"/>
      <c r="BP77" s="1228">
        <v>25.5</v>
      </c>
      <c r="BQ77" s="1228"/>
      <c r="BR77" s="1228"/>
      <c r="BS77" s="1228"/>
      <c r="BT77" s="1228"/>
      <c r="BU77" s="1228"/>
      <c r="BV77" s="1228"/>
      <c r="BW77" s="1228"/>
      <c r="BX77" s="1228">
        <v>37.299999999999997</v>
      </c>
      <c r="BY77" s="1228"/>
      <c r="BZ77" s="1228"/>
      <c r="CA77" s="1228"/>
      <c r="CB77" s="1228"/>
      <c r="CC77" s="1228"/>
      <c r="CD77" s="1228"/>
      <c r="CE77" s="1228"/>
      <c r="CF77" s="1228">
        <v>25.4</v>
      </c>
      <c r="CG77" s="1228"/>
      <c r="CH77" s="1228"/>
      <c r="CI77" s="1228"/>
      <c r="CJ77" s="1228"/>
      <c r="CK77" s="1228"/>
      <c r="CL77" s="1228"/>
      <c r="CM77" s="1228"/>
      <c r="CN77" s="1228">
        <v>17.600000000000001</v>
      </c>
      <c r="CO77" s="1228"/>
      <c r="CP77" s="1228"/>
      <c r="CQ77" s="1228"/>
      <c r="CR77" s="1228"/>
      <c r="CS77" s="1228"/>
      <c r="CT77" s="1228"/>
      <c r="CU77" s="1228"/>
      <c r="CV77" s="1228">
        <v>17.2</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579</v>
      </c>
      <c r="BC79" s="1231"/>
      <c r="BD79" s="1231"/>
      <c r="BE79" s="1231"/>
      <c r="BF79" s="1231"/>
      <c r="BG79" s="1231"/>
      <c r="BH79" s="1231"/>
      <c r="BI79" s="1231"/>
      <c r="BJ79" s="1231"/>
      <c r="BK79" s="1231"/>
      <c r="BL79" s="1231"/>
      <c r="BM79" s="1231"/>
      <c r="BN79" s="1231"/>
      <c r="BO79" s="1231"/>
      <c r="BP79" s="1228">
        <v>6.6</v>
      </c>
      <c r="BQ79" s="1228"/>
      <c r="BR79" s="1228"/>
      <c r="BS79" s="1228"/>
      <c r="BT79" s="1228"/>
      <c r="BU79" s="1228"/>
      <c r="BV79" s="1228"/>
      <c r="BW79" s="1228"/>
      <c r="BX79" s="1228">
        <v>8.6</v>
      </c>
      <c r="BY79" s="1228"/>
      <c r="BZ79" s="1228"/>
      <c r="CA79" s="1228"/>
      <c r="CB79" s="1228"/>
      <c r="CC79" s="1228"/>
      <c r="CD79" s="1228"/>
      <c r="CE79" s="1228"/>
      <c r="CF79" s="1228">
        <v>8.3000000000000007</v>
      </c>
      <c r="CG79" s="1228"/>
      <c r="CH79" s="1228"/>
      <c r="CI79" s="1228"/>
      <c r="CJ79" s="1228"/>
      <c r="CK79" s="1228"/>
      <c r="CL79" s="1228"/>
      <c r="CM79" s="1228"/>
      <c r="CN79" s="1228">
        <v>8.4</v>
      </c>
      <c r="CO79" s="1228"/>
      <c r="CP79" s="1228"/>
      <c r="CQ79" s="1228"/>
      <c r="CR79" s="1228"/>
      <c r="CS79" s="1228"/>
      <c r="CT79" s="1228"/>
      <c r="CU79" s="1228"/>
      <c r="CV79" s="1228">
        <v>8.6</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mSeGxKtPYeBu9Y31oEtIqkCPZoJ48gLa/2RivDXFKZbhOqUrvjdS2YiR9A/Np4aAa5J0dmOt70kdNCUN5fzpZg==" saltValue="0wz0qOsk1qqR/CJtlsLfW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AB555-90EA-4E69-A117-CA338505C098}">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ANAigyeGjhQhAlM8VIxJ1fPgEFglKIEtAjz1qJrLMtcsbw0VrQ+33h3WFTS05smEuLXZmkfAmFDnQtp4uGE0CA==" saltValue="bWitHUDDwBU8G5TIMiKZY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9060A-AD48-4F15-B43F-2F3531B74A71}">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JLctXd0PWTnoAlPOdAEAUX+wwliNFDRe1BkldIiRjovgzj/N5jOUC7C91rU5G65KcH9iXuOSj4DU4AOlJgZSow==" saltValue="JKT5PHvFNUrsPydeTzA5x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35642</v>
      </c>
      <c r="E3" s="154"/>
      <c r="F3" s="155">
        <v>62383</v>
      </c>
      <c r="G3" s="156"/>
      <c r="H3" s="157"/>
    </row>
    <row r="4" spans="1:8" x14ac:dyDescent="0.15">
      <c r="A4" s="158"/>
      <c r="B4" s="159"/>
      <c r="C4" s="160"/>
      <c r="D4" s="161">
        <v>15787</v>
      </c>
      <c r="E4" s="162"/>
      <c r="F4" s="163">
        <v>35325</v>
      </c>
      <c r="G4" s="164"/>
      <c r="H4" s="165"/>
    </row>
    <row r="5" spans="1:8" x14ac:dyDescent="0.15">
      <c r="A5" s="146" t="s">
        <v>521</v>
      </c>
      <c r="B5" s="151"/>
      <c r="C5" s="152"/>
      <c r="D5" s="153">
        <v>30042</v>
      </c>
      <c r="E5" s="154"/>
      <c r="F5" s="155">
        <v>76347</v>
      </c>
      <c r="G5" s="156"/>
      <c r="H5" s="157"/>
    </row>
    <row r="6" spans="1:8" x14ac:dyDescent="0.15">
      <c r="A6" s="158"/>
      <c r="B6" s="159"/>
      <c r="C6" s="160"/>
      <c r="D6" s="161">
        <v>12930</v>
      </c>
      <c r="E6" s="162"/>
      <c r="F6" s="163">
        <v>41762</v>
      </c>
      <c r="G6" s="164"/>
      <c r="H6" s="165"/>
    </row>
    <row r="7" spans="1:8" x14ac:dyDescent="0.15">
      <c r="A7" s="146" t="s">
        <v>522</v>
      </c>
      <c r="B7" s="151"/>
      <c r="C7" s="152"/>
      <c r="D7" s="153">
        <v>26182</v>
      </c>
      <c r="E7" s="154"/>
      <c r="F7" s="155">
        <v>69604</v>
      </c>
      <c r="G7" s="156"/>
      <c r="H7" s="157"/>
    </row>
    <row r="8" spans="1:8" x14ac:dyDescent="0.15">
      <c r="A8" s="158"/>
      <c r="B8" s="159"/>
      <c r="C8" s="160"/>
      <c r="D8" s="161">
        <v>11674</v>
      </c>
      <c r="E8" s="162"/>
      <c r="F8" s="163">
        <v>36247</v>
      </c>
      <c r="G8" s="164"/>
      <c r="H8" s="165"/>
    </row>
    <row r="9" spans="1:8" x14ac:dyDescent="0.15">
      <c r="A9" s="146" t="s">
        <v>523</v>
      </c>
      <c r="B9" s="151"/>
      <c r="C9" s="152"/>
      <c r="D9" s="153">
        <v>38276</v>
      </c>
      <c r="E9" s="154"/>
      <c r="F9" s="155">
        <v>68410</v>
      </c>
      <c r="G9" s="156"/>
      <c r="H9" s="157"/>
    </row>
    <row r="10" spans="1:8" x14ac:dyDescent="0.15">
      <c r="A10" s="158"/>
      <c r="B10" s="159"/>
      <c r="C10" s="160"/>
      <c r="D10" s="161">
        <v>27744</v>
      </c>
      <c r="E10" s="162"/>
      <c r="F10" s="163">
        <v>35086</v>
      </c>
      <c r="G10" s="164"/>
      <c r="H10" s="165"/>
    </row>
    <row r="11" spans="1:8" x14ac:dyDescent="0.15">
      <c r="A11" s="146" t="s">
        <v>524</v>
      </c>
      <c r="B11" s="151"/>
      <c r="C11" s="152"/>
      <c r="D11" s="153">
        <v>45193</v>
      </c>
      <c r="E11" s="154"/>
      <c r="F11" s="155">
        <v>73019</v>
      </c>
      <c r="G11" s="156"/>
      <c r="H11" s="157"/>
    </row>
    <row r="12" spans="1:8" x14ac:dyDescent="0.15">
      <c r="A12" s="158"/>
      <c r="B12" s="159"/>
      <c r="C12" s="166"/>
      <c r="D12" s="161">
        <v>37909</v>
      </c>
      <c r="E12" s="162"/>
      <c r="F12" s="163">
        <v>39427</v>
      </c>
      <c r="G12" s="164"/>
      <c r="H12" s="165"/>
    </row>
    <row r="13" spans="1:8" x14ac:dyDescent="0.15">
      <c r="A13" s="146"/>
      <c r="B13" s="151"/>
      <c r="C13" s="152"/>
      <c r="D13" s="153">
        <v>35067</v>
      </c>
      <c r="E13" s="154"/>
      <c r="F13" s="155">
        <v>69953</v>
      </c>
      <c r="G13" s="167"/>
      <c r="H13" s="157"/>
    </row>
    <row r="14" spans="1:8" x14ac:dyDescent="0.15">
      <c r="A14" s="158"/>
      <c r="B14" s="159"/>
      <c r="C14" s="160"/>
      <c r="D14" s="161">
        <v>21209</v>
      </c>
      <c r="E14" s="162"/>
      <c r="F14" s="163">
        <v>37569</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6.24</v>
      </c>
      <c r="C19" s="168">
        <f>ROUND(VALUE(SUBSTITUTE(実質収支比率等に係る経年分析!G$48,"▲","-")),2)</f>
        <v>5.91</v>
      </c>
      <c r="D19" s="168">
        <f>ROUND(VALUE(SUBSTITUTE(実質収支比率等に係る経年分析!H$48,"▲","-")),2)</f>
        <v>6.91</v>
      </c>
      <c r="E19" s="168">
        <f>ROUND(VALUE(SUBSTITUTE(実質収支比率等に係る経年分析!I$48,"▲","-")),2)</f>
        <v>7.83</v>
      </c>
      <c r="F19" s="168">
        <f>ROUND(VALUE(SUBSTITUTE(実質収支比率等に係る経年分析!J$48,"▲","-")),2)</f>
        <v>5.77</v>
      </c>
    </row>
    <row r="20" spans="1:11" x14ac:dyDescent="0.15">
      <c r="A20" s="168" t="s">
        <v>53</v>
      </c>
      <c r="B20" s="168">
        <f>ROUND(VALUE(SUBSTITUTE(実質収支比率等に係る経年分析!F$47,"▲","-")),2)</f>
        <v>16.899999999999999</v>
      </c>
      <c r="C20" s="168">
        <f>ROUND(VALUE(SUBSTITUTE(実質収支比率等に係る経年分析!G$47,"▲","-")),2)</f>
        <v>18.170000000000002</v>
      </c>
      <c r="D20" s="168">
        <f>ROUND(VALUE(SUBSTITUTE(実質収支比率等に係る経年分析!H$47,"▲","-")),2)</f>
        <v>21.08</v>
      </c>
      <c r="E20" s="168">
        <f>ROUND(VALUE(SUBSTITUTE(実質収支比率等に係る経年分析!I$47,"▲","-")),2)</f>
        <v>22.54</v>
      </c>
      <c r="F20" s="168">
        <f>ROUND(VALUE(SUBSTITUTE(実質収支比率等に係る経年分析!J$47,"▲","-")),2)</f>
        <v>21.95</v>
      </c>
    </row>
    <row r="21" spans="1:11" x14ac:dyDescent="0.15">
      <c r="A21" s="168" t="s">
        <v>54</v>
      </c>
      <c r="B21" s="168">
        <f>IF(ISNUMBER(VALUE(SUBSTITUTE(実質収支比率等に係る経年分析!F$49,"▲","-"))),ROUND(VALUE(SUBSTITUTE(実質収支比率等に係る経年分析!F$49,"▲","-")),2),NA())</f>
        <v>3.5</v>
      </c>
      <c r="C21" s="168">
        <f>IF(ISNUMBER(VALUE(SUBSTITUTE(実質収支比率等に係る経年分析!G$49,"▲","-"))),ROUND(VALUE(SUBSTITUTE(実質収支比率等に係る経年分析!G$49,"▲","-")),2),NA())</f>
        <v>1.55</v>
      </c>
      <c r="D21" s="168">
        <f>IF(ISNUMBER(VALUE(SUBSTITUTE(実質収支比率等に係る経年分析!H$49,"▲","-"))),ROUND(VALUE(SUBSTITUTE(実質収支比率等に係る経年分析!H$49,"▲","-")),2),NA())</f>
        <v>5.15</v>
      </c>
      <c r="E21" s="168">
        <f>IF(ISNUMBER(VALUE(SUBSTITUTE(実質収支比率等に係る経年分析!I$49,"▲","-"))),ROUND(VALUE(SUBSTITUTE(実質収支比率等に係る経年分析!I$49,"▲","-")),2),NA())</f>
        <v>1.55</v>
      </c>
      <c r="F21" s="168">
        <f>IF(ISNUMBER(VALUE(SUBSTITUTE(実質収支比率等に係る経年分析!J$49,"▲","-"))),ROUND(VALUE(SUBSTITUTE(実質収支比率等に係る経年分析!J$49,"▲","-")),2),NA())</f>
        <v>-1.83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0.16</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介護老人保健施設事業会計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1.44</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0.93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0.42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0.54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1.46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2.1800000000000002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1.06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1.1100000000000001</v>
      </c>
    </row>
    <row r="32" spans="1:11" x14ac:dyDescent="0.15">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1.32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1.75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2.15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2.04</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1.49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1.86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2.5299999999999998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3.25</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6.24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5.91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7.82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5.76</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10.89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11.82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12.41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13.12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12.49</v>
      </c>
    </row>
    <row r="36" spans="1:16" x14ac:dyDescent="0.15">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29.86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29.87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33.42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35.770000000000003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2553</v>
      </c>
      <c r="E42" s="170"/>
      <c r="F42" s="170"/>
      <c r="G42" s="170">
        <f>'実質公債費比率（分子）の構造'!L$52</f>
        <v>2448</v>
      </c>
      <c r="H42" s="170"/>
      <c r="I42" s="170"/>
      <c r="J42" s="170">
        <f>'実質公債費比率（分子）の構造'!M$52</f>
        <v>2519</v>
      </c>
      <c r="K42" s="170"/>
      <c r="L42" s="170"/>
      <c r="M42" s="170">
        <f>'実質公債費比率（分子）の構造'!N$52</f>
        <v>2506</v>
      </c>
      <c r="N42" s="170"/>
      <c r="O42" s="170"/>
      <c r="P42" s="170">
        <f>'実質公債費比率（分子）の構造'!O$52</f>
        <v>2618</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f>'実質公債費比率（分子）の構造'!O$51</f>
        <v>0</v>
      </c>
      <c r="O43" s="170"/>
      <c r="P43" s="170"/>
    </row>
    <row r="44" spans="1:16" x14ac:dyDescent="0.15">
      <c r="A44" s="170" t="s">
        <v>62</v>
      </c>
      <c r="B44" s="170">
        <f>'実質公債費比率（分子）の構造'!K$50</f>
        <v>10</v>
      </c>
      <c r="C44" s="170"/>
      <c r="D44" s="170"/>
      <c r="E44" s="170">
        <f>'実質公債費比率（分子）の構造'!L$50</f>
        <v>2</v>
      </c>
      <c r="F44" s="170"/>
      <c r="G44" s="170"/>
      <c r="H44" s="170">
        <f>'実質公債費比率（分子）の構造'!M$50</f>
        <v>1</v>
      </c>
      <c r="I44" s="170"/>
      <c r="J44" s="170"/>
      <c r="K44" s="170">
        <f>'実質公債費比率（分子）の構造'!N$50</f>
        <v>1</v>
      </c>
      <c r="L44" s="170"/>
      <c r="M44" s="170"/>
      <c r="N44" s="170">
        <f>'実質公債費比率（分子）の構造'!O$50</f>
        <v>0</v>
      </c>
      <c r="O44" s="170"/>
      <c r="P44" s="170"/>
    </row>
    <row r="45" spans="1:16" x14ac:dyDescent="0.15">
      <c r="A45" s="170" t="s">
        <v>63</v>
      </c>
      <c r="B45" s="170">
        <f>'実質公債費比率（分子）の構造'!K$49</f>
        <v>221</v>
      </c>
      <c r="C45" s="170"/>
      <c r="D45" s="170"/>
      <c r="E45" s="170">
        <f>'実質公債費比率（分子）の構造'!L$49</f>
        <v>230</v>
      </c>
      <c r="F45" s="170"/>
      <c r="G45" s="170"/>
      <c r="H45" s="170">
        <f>'実質公債費比率（分子）の構造'!M$49</f>
        <v>220</v>
      </c>
      <c r="I45" s="170"/>
      <c r="J45" s="170"/>
      <c r="K45" s="170">
        <f>'実質公債費比率（分子）の構造'!N$49</f>
        <v>200</v>
      </c>
      <c r="L45" s="170"/>
      <c r="M45" s="170"/>
      <c r="N45" s="170">
        <f>'実質公債費比率（分子）の構造'!O$49</f>
        <v>134</v>
      </c>
      <c r="O45" s="170"/>
      <c r="P45" s="170"/>
    </row>
    <row r="46" spans="1:16" x14ac:dyDescent="0.15">
      <c r="A46" s="170" t="s">
        <v>64</v>
      </c>
      <c r="B46" s="170">
        <f>'実質公債費比率（分子）の構造'!K$48</f>
        <v>816</v>
      </c>
      <c r="C46" s="170"/>
      <c r="D46" s="170"/>
      <c r="E46" s="170">
        <f>'実質公債費比率（分子）の構造'!L$48</f>
        <v>673</v>
      </c>
      <c r="F46" s="170"/>
      <c r="G46" s="170"/>
      <c r="H46" s="170">
        <f>'実質公債費比率（分子）の構造'!M$48</f>
        <v>635</v>
      </c>
      <c r="I46" s="170"/>
      <c r="J46" s="170"/>
      <c r="K46" s="170">
        <f>'実質公債費比率（分子）の構造'!N$48</f>
        <v>570</v>
      </c>
      <c r="L46" s="170"/>
      <c r="M46" s="170"/>
      <c r="N46" s="170">
        <f>'実質公債費比率（分子）の構造'!O$48</f>
        <v>714</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2127</v>
      </c>
      <c r="C49" s="170"/>
      <c r="D49" s="170"/>
      <c r="E49" s="170">
        <f>'実質公債費比率（分子）の構造'!L$45</f>
        <v>2217</v>
      </c>
      <c r="F49" s="170"/>
      <c r="G49" s="170"/>
      <c r="H49" s="170">
        <f>'実質公債費比率（分子）の構造'!M$45</f>
        <v>2355</v>
      </c>
      <c r="I49" s="170"/>
      <c r="J49" s="170"/>
      <c r="K49" s="170">
        <f>'実質公債費比率（分子）の構造'!N$45</f>
        <v>2402</v>
      </c>
      <c r="L49" s="170"/>
      <c r="M49" s="170"/>
      <c r="N49" s="170">
        <f>'実質公債費比率（分子）の構造'!O$45</f>
        <v>2452</v>
      </c>
      <c r="O49" s="170"/>
      <c r="P49" s="170"/>
    </row>
    <row r="50" spans="1:16" x14ac:dyDescent="0.15">
      <c r="A50" s="170" t="s">
        <v>67</v>
      </c>
      <c r="B50" s="170" t="e">
        <f>NA()</f>
        <v>#N/A</v>
      </c>
      <c r="C50" s="170">
        <f>IF(ISNUMBER('実質公債費比率（分子）の構造'!K$53),'実質公債費比率（分子）の構造'!K$53,NA())</f>
        <v>621</v>
      </c>
      <c r="D50" s="170" t="e">
        <f>NA()</f>
        <v>#N/A</v>
      </c>
      <c r="E50" s="170" t="e">
        <f>NA()</f>
        <v>#N/A</v>
      </c>
      <c r="F50" s="170">
        <f>IF(ISNUMBER('実質公債費比率（分子）の構造'!L$53),'実質公債費比率（分子）の構造'!L$53,NA())</f>
        <v>674</v>
      </c>
      <c r="G50" s="170" t="e">
        <f>NA()</f>
        <v>#N/A</v>
      </c>
      <c r="H50" s="170" t="e">
        <f>NA()</f>
        <v>#N/A</v>
      </c>
      <c r="I50" s="170">
        <f>IF(ISNUMBER('実質公債費比率（分子）の構造'!M$53),'実質公債費比率（分子）の構造'!M$53,NA())</f>
        <v>692</v>
      </c>
      <c r="J50" s="170" t="e">
        <f>NA()</f>
        <v>#N/A</v>
      </c>
      <c r="K50" s="170" t="e">
        <f>NA()</f>
        <v>#N/A</v>
      </c>
      <c r="L50" s="170">
        <f>IF(ISNUMBER('実質公債費比率（分子）の構造'!N$53),'実質公債費比率（分子）の構造'!N$53,NA())</f>
        <v>667</v>
      </c>
      <c r="M50" s="170" t="e">
        <f>NA()</f>
        <v>#N/A</v>
      </c>
      <c r="N50" s="170" t="e">
        <f>NA()</f>
        <v>#N/A</v>
      </c>
      <c r="O50" s="170">
        <f>IF(ISNUMBER('実質公債費比率（分子）の構造'!O$53),'実質公債費比率（分子）の構造'!O$53,NA())</f>
        <v>682</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24745</v>
      </c>
      <c r="E56" s="169"/>
      <c r="F56" s="169"/>
      <c r="G56" s="169">
        <f>'将来負担比率（分子）の構造'!J$52</f>
        <v>24135</v>
      </c>
      <c r="H56" s="169"/>
      <c r="I56" s="169"/>
      <c r="J56" s="169">
        <f>'将来負担比率（分子）の構造'!K$52</f>
        <v>23201</v>
      </c>
      <c r="K56" s="169"/>
      <c r="L56" s="169"/>
      <c r="M56" s="169">
        <f>'将来負担比率（分子）の構造'!L$52</f>
        <v>21984</v>
      </c>
      <c r="N56" s="169"/>
      <c r="O56" s="169"/>
      <c r="P56" s="169">
        <f>'将来負担比率（分子）の構造'!M$52</f>
        <v>21465</v>
      </c>
    </row>
    <row r="57" spans="1:16" x14ac:dyDescent="0.15">
      <c r="A57" s="169" t="s">
        <v>42</v>
      </c>
      <c r="B57" s="169"/>
      <c r="C57" s="169"/>
      <c r="D57" s="169">
        <f>'将来負担比率（分子）の構造'!I$51</f>
        <v>3553</v>
      </c>
      <c r="E57" s="169"/>
      <c r="F57" s="169"/>
      <c r="G57" s="169">
        <f>'将来負担比率（分子）の構造'!J$51</f>
        <v>3628</v>
      </c>
      <c r="H57" s="169"/>
      <c r="I57" s="169"/>
      <c r="J57" s="169">
        <f>'将来負担比率（分子）の構造'!K$51</f>
        <v>3458</v>
      </c>
      <c r="K57" s="169"/>
      <c r="L57" s="169"/>
      <c r="M57" s="169">
        <f>'将来負担比率（分子）の構造'!L$51</f>
        <v>3038</v>
      </c>
      <c r="N57" s="169"/>
      <c r="O57" s="169"/>
      <c r="P57" s="169">
        <f>'将来負担比率（分子）の構造'!M$51</f>
        <v>3154</v>
      </c>
    </row>
    <row r="58" spans="1:16" x14ac:dyDescent="0.15">
      <c r="A58" s="169" t="s">
        <v>41</v>
      </c>
      <c r="B58" s="169"/>
      <c r="C58" s="169"/>
      <c r="D58" s="169">
        <f>'将来負担比率（分子）の構造'!I$50</f>
        <v>4703</v>
      </c>
      <c r="E58" s="169"/>
      <c r="F58" s="169"/>
      <c r="G58" s="169">
        <f>'将来負担比率（分子）の構造'!J$50</f>
        <v>4896</v>
      </c>
      <c r="H58" s="169"/>
      <c r="I58" s="169"/>
      <c r="J58" s="169">
        <f>'将来負担比率（分子）の構造'!K$50</f>
        <v>6189</v>
      </c>
      <c r="K58" s="169"/>
      <c r="L58" s="169"/>
      <c r="M58" s="169">
        <f>'将来負担比率（分子）の構造'!L$50</f>
        <v>7690</v>
      </c>
      <c r="N58" s="169"/>
      <c r="O58" s="169"/>
      <c r="P58" s="169">
        <f>'将来負担比率（分子）の構造'!M$50</f>
        <v>8045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15</v>
      </c>
      <c r="C61" s="169"/>
      <c r="D61" s="169"/>
      <c r="E61" s="169">
        <f>'将来負担比率（分子）の構造'!J$46</f>
        <v>10</v>
      </c>
      <c r="F61" s="169"/>
      <c r="G61" s="169"/>
      <c r="H61" s="169">
        <f>'将来負担比率（分子）の構造'!K$46</f>
        <v>20</v>
      </c>
      <c r="I61" s="169"/>
      <c r="J61" s="169"/>
      <c r="K61" s="169">
        <f>'将来負担比率（分子）の構造'!L$46</f>
        <v>25</v>
      </c>
      <c r="L61" s="169"/>
      <c r="M61" s="169"/>
      <c r="N61" s="169">
        <f>'将来負担比率（分子）の構造'!M$46</f>
        <v>28</v>
      </c>
      <c r="O61" s="169"/>
      <c r="P61" s="169"/>
    </row>
    <row r="62" spans="1:16" x14ac:dyDescent="0.15">
      <c r="A62" s="169" t="s">
        <v>35</v>
      </c>
      <c r="B62" s="169">
        <f>'将来負担比率（分子）の構造'!I$45</f>
        <v>2485</v>
      </c>
      <c r="C62" s="169"/>
      <c r="D62" s="169"/>
      <c r="E62" s="169">
        <f>'将来負担比率（分子）の構造'!J$45</f>
        <v>2445</v>
      </c>
      <c r="F62" s="169"/>
      <c r="G62" s="169"/>
      <c r="H62" s="169">
        <f>'将来負担比率（分子）の構造'!K$45</f>
        <v>2408</v>
      </c>
      <c r="I62" s="169"/>
      <c r="J62" s="169"/>
      <c r="K62" s="169">
        <f>'将来負担比率（分子）の構造'!L$45</f>
        <v>2431</v>
      </c>
      <c r="L62" s="169"/>
      <c r="M62" s="169"/>
      <c r="N62" s="169">
        <f>'将来負担比率（分子）の構造'!M$45</f>
        <v>2579</v>
      </c>
      <c r="O62" s="169"/>
      <c r="P62" s="169"/>
    </row>
    <row r="63" spans="1:16" x14ac:dyDescent="0.15">
      <c r="A63" s="169" t="s">
        <v>34</v>
      </c>
      <c r="B63" s="169">
        <f>'将来負担比率（分子）の構造'!I$44</f>
        <v>1365</v>
      </c>
      <c r="C63" s="169"/>
      <c r="D63" s="169"/>
      <c r="E63" s="169">
        <f>'将来負担比率（分子）の構造'!J$44</f>
        <v>1184</v>
      </c>
      <c r="F63" s="169"/>
      <c r="G63" s="169"/>
      <c r="H63" s="169">
        <f>'将来負担比率（分子）の構造'!K$44</f>
        <v>985</v>
      </c>
      <c r="I63" s="169"/>
      <c r="J63" s="169"/>
      <c r="K63" s="169">
        <f>'将来負担比率（分子）の構造'!L$44</f>
        <v>800</v>
      </c>
      <c r="L63" s="169"/>
      <c r="M63" s="169"/>
      <c r="N63" s="169">
        <f>'将来負担比率（分子）の構造'!M$44</f>
        <v>737</v>
      </c>
      <c r="O63" s="169"/>
      <c r="P63" s="169"/>
    </row>
    <row r="64" spans="1:16" x14ac:dyDescent="0.15">
      <c r="A64" s="169" t="s">
        <v>33</v>
      </c>
      <c r="B64" s="169">
        <f>'将来負担比率（分子）の構造'!I$43</f>
        <v>10294</v>
      </c>
      <c r="C64" s="169"/>
      <c r="D64" s="169"/>
      <c r="E64" s="169">
        <f>'将来負担比率（分子）の構造'!J$43</f>
        <v>9090</v>
      </c>
      <c r="F64" s="169"/>
      <c r="G64" s="169"/>
      <c r="H64" s="169">
        <f>'将来負担比率（分子）の構造'!K$43</f>
        <v>8000</v>
      </c>
      <c r="I64" s="169"/>
      <c r="J64" s="169"/>
      <c r="K64" s="169">
        <f>'将来負担比率（分子）の構造'!L$43</f>
        <v>7304</v>
      </c>
      <c r="L64" s="169"/>
      <c r="M64" s="169"/>
      <c r="N64" s="169">
        <f>'将来負担比率（分子）の構造'!M$43</f>
        <v>7507</v>
      </c>
      <c r="O64" s="169"/>
      <c r="P64" s="169"/>
    </row>
    <row r="65" spans="1:16" x14ac:dyDescent="0.15">
      <c r="A65" s="169" t="s">
        <v>32</v>
      </c>
      <c r="B65" s="169">
        <f>'将来負担比率（分子）の構造'!I$42</f>
        <v>4</v>
      </c>
      <c r="C65" s="169"/>
      <c r="D65" s="169"/>
      <c r="E65" s="169">
        <f>'将来負担比率（分子）の構造'!J$42</f>
        <v>2</v>
      </c>
      <c r="F65" s="169"/>
      <c r="G65" s="169"/>
      <c r="H65" s="169">
        <f>'将来負担比率（分子）の構造'!K$42</f>
        <v>1</v>
      </c>
      <c r="I65" s="169"/>
      <c r="J65" s="169"/>
      <c r="K65" s="169">
        <f>'将来負担比率（分子）の構造'!L$42</f>
        <v>0</v>
      </c>
      <c r="L65" s="169"/>
      <c r="M65" s="169"/>
      <c r="N65" s="169" t="str">
        <f>'将来負担比率（分子）の構造'!M$42</f>
        <v>-</v>
      </c>
      <c r="O65" s="169"/>
      <c r="P65" s="169"/>
    </row>
    <row r="66" spans="1:16" x14ac:dyDescent="0.15">
      <c r="A66" s="169" t="s">
        <v>31</v>
      </c>
      <c r="B66" s="169">
        <f>'将来負担比率（分子）の構造'!I$41</f>
        <v>24196</v>
      </c>
      <c r="C66" s="169"/>
      <c r="D66" s="169"/>
      <c r="E66" s="169">
        <f>'将来負担比率（分子）の構造'!J$41</f>
        <v>23764</v>
      </c>
      <c r="F66" s="169"/>
      <c r="G66" s="169"/>
      <c r="H66" s="169">
        <f>'将来負担比率（分子）の構造'!K$41</f>
        <v>22906</v>
      </c>
      <c r="I66" s="169"/>
      <c r="J66" s="169"/>
      <c r="K66" s="169">
        <f>'将来負担比率（分子）の構造'!L$41</f>
        <v>21628</v>
      </c>
      <c r="L66" s="169"/>
      <c r="M66" s="169"/>
      <c r="N66" s="169">
        <f>'将来負担比率（分子）の構造'!M$41</f>
        <v>21130</v>
      </c>
      <c r="O66" s="169"/>
      <c r="P66" s="169"/>
    </row>
    <row r="67" spans="1:16" x14ac:dyDescent="0.15">
      <c r="A67" s="169" t="s">
        <v>71</v>
      </c>
      <c r="B67" s="169" t="e">
        <f>NA()</f>
        <v>#N/A</v>
      </c>
      <c r="C67" s="169">
        <f>IF(ISNUMBER('将来負担比率（分子）の構造'!I$53), IF('将来負担比率（分子）の構造'!I$53 &lt; 0, 0, '将来負担比率（分子）の構造'!I$53), NA())</f>
        <v>5359</v>
      </c>
      <c r="D67" s="169" t="e">
        <f>NA()</f>
        <v>#N/A</v>
      </c>
      <c r="E67" s="169" t="e">
        <f>NA()</f>
        <v>#N/A</v>
      </c>
      <c r="F67" s="169">
        <f>IF(ISNUMBER('将来負担比率（分子）の構造'!J$53), IF('将来負担比率（分子）の構造'!J$53 &lt; 0, 0, '将来負担比率（分子）の構造'!J$53), NA())</f>
        <v>3837</v>
      </c>
      <c r="G67" s="169" t="e">
        <f>NA()</f>
        <v>#N/A</v>
      </c>
      <c r="H67" s="169" t="e">
        <f>NA()</f>
        <v>#N/A</v>
      </c>
      <c r="I67" s="169">
        <f>IF(ISNUMBER('将来負担比率（分子）の構造'!K$53), IF('将来負担比率（分子）の構造'!K$53 &lt; 0, 0, '将来負担比率（分子）の構造'!K$53), NA())</f>
        <v>1471</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2878</v>
      </c>
      <c r="C72" s="173">
        <f>基金残高に係る経年分析!G55</f>
        <v>2989</v>
      </c>
      <c r="D72" s="173">
        <f>基金残高に係る経年分析!H55</f>
        <v>2992</v>
      </c>
    </row>
    <row r="73" spans="1:16" x14ac:dyDescent="0.15">
      <c r="A73" s="172" t="s">
        <v>74</v>
      </c>
      <c r="B73" s="173">
        <f>基金残高に係る経年分析!F56</f>
        <v>527</v>
      </c>
      <c r="C73" s="173">
        <f>基金残高に係る経年分析!G56</f>
        <v>1057</v>
      </c>
      <c r="D73" s="173">
        <f>基金残高に係る経年分析!H56</f>
        <v>1203</v>
      </c>
    </row>
    <row r="74" spans="1:16" x14ac:dyDescent="0.15">
      <c r="A74" s="172" t="s">
        <v>75</v>
      </c>
      <c r="B74" s="173">
        <f>基金残高に係る経年分析!F57</f>
        <v>2515</v>
      </c>
      <c r="C74" s="173">
        <f>基金残高に係る経年分析!G57</f>
        <v>2690</v>
      </c>
      <c r="D74" s="173">
        <f>基金残高に係る経年分析!H57</f>
        <v>3774</v>
      </c>
    </row>
  </sheetData>
  <sheetProtection algorithmName="SHA-512" hashValue="quKpXILVU+mfUlRYWQKFTyz9LNmNw2gN6uD10hi2W5As3GuKAENofTYptJV45lL9n8xpX4hdC4imbsPKq0d9Qg==" saltValue="8ZAP6HTJ6qDcu/G43QG5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216</v>
      </c>
      <c r="C5" s="693"/>
      <c r="D5" s="693"/>
      <c r="E5" s="693"/>
      <c r="F5" s="693"/>
      <c r="G5" s="693"/>
      <c r="H5" s="693"/>
      <c r="I5" s="693"/>
      <c r="J5" s="693"/>
      <c r="K5" s="693"/>
      <c r="L5" s="693"/>
      <c r="M5" s="693"/>
      <c r="N5" s="693"/>
      <c r="O5" s="693"/>
      <c r="P5" s="693"/>
      <c r="Q5" s="694"/>
      <c r="R5" s="689">
        <v>8299437</v>
      </c>
      <c r="S5" s="690"/>
      <c r="T5" s="690"/>
      <c r="U5" s="690"/>
      <c r="V5" s="690"/>
      <c r="W5" s="690"/>
      <c r="X5" s="690"/>
      <c r="Y5" s="715"/>
      <c r="Z5" s="728">
        <v>32.700000000000003</v>
      </c>
      <c r="AA5" s="728"/>
      <c r="AB5" s="728"/>
      <c r="AC5" s="728"/>
      <c r="AD5" s="729">
        <v>7778573</v>
      </c>
      <c r="AE5" s="729"/>
      <c r="AF5" s="729"/>
      <c r="AG5" s="729"/>
      <c r="AH5" s="729"/>
      <c r="AI5" s="729"/>
      <c r="AJ5" s="729"/>
      <c r="AK5" s="729"/>
      <c r="AL5" s="716">
        <v>57.1</v>
      </c>
      <c r="AM5" s="698"/>
      <c r="AN5" s="698"/>
      <c r="AO5" s="717"/>
      <c r="AP5" s="692" t="s">
        <v>217</v>
      </c>
      <c r="AQ5" s="693"/>
      <c r="AR5" s="693"/>
      <c r="AS5" s="693"/>
      <c r="AT5" s="693"/>
      <c r="AU5" s="693"/>
      <c r="AV5" s="693"/>
      <c r="AW5" s="693"/>
      <c r="AX5" s="693"/>
      <c r="AY5" s="693"/>
      <c r="AZ5" s="693"/>
      <c r="BA5" s="693"/>
      <c r="BB5" s="693"/>
      <c r="BC5" s="693"/>
      <c r="BD5" s="693"/>
      <c r="BE5" s="693"/>
      <c r="BF5" s="694"/>
      <c r="BG5" s="634">
        <v>7775053</v>
      </c>
      <c r="BH5" s="635"/>
      <c r="BI5" s="635"/>
      <c r="BJ5" s="635"/>
      <c r="BK5" s="635"/>
      <c r="BL5" s="635"/>
      <c r="BM5" s="635"/>
      <c r="BN5" s="636"/>
      <c r="BO5" s="672">
        <v>93.7</v>
      </c>
      <c r="BP5" s="672"/>
      <c r="BQ5" s="672"/>
      <c r="BR5" s="672"/>
      <c r="BS5" s="673">
        <v>199728</v>
      </c>
      <c r="BT5" s="673"/>
      <c r="BU5" s="673"/>
      <c r="BV5" s="673"/>
      <c r="BW5" s="673"/>
      <c r="BX5" s="673"/>
      <c r="BY5" s="673"/>
      <c r="BZ5" s="673"/>
      <c r="CA5" s="673"/>
      <c r="CB5" s="711"/>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15">
      <c r="B6" s="631" t="s">
        <v>221</v>
      </c>
      <c r="C6" s="632"/>
      <c r="D6" s="632"/>
      <c r="E6" s="632"/>
      <c r="F6" s="632"/>
      <c r="G6" s="632"/>
      <c r="H6" s="632"/>
      <c r="I6" s="632"/>
      <c r="J6" s="632"/>
      <c r="K6" s="632"/>
      <c r="L6" s="632"/>
      <c r="M6" s="632"/>
      <c r="N6" s="632"/>
      <c r="O6" s="632"/>
      <c r="P6" s="632"/>
      <c r="Q6" s="633"/>
      <c r="R6" s="634">
        <v>159268</v>
      </c>
      <c r="S6" s="635"/>
      <c r="T6" s="635"/>
      <c r="U6" s="635"/>
      <c r="V6" s="635"/>
      <c r="W6" s="635"/>
      <c r="X6" s="635"/>
      <c r="Y6" s="636"/>
      <c r="Z6" s="672">
        <v>0.6</v>
      </c>
      <c r="AA6" s="672"/>
      <c r="AB6" s="672"/>
      <c r="AC6" s="672"/>
      <c r="AD6" s="673">
        <v>159268</v>
      </c>
      <c r="AE6" s="673"/>
      <c r="AF6" s="673"/>
      <c r="AG6" s="673"/>
      <c r="AH6" s="673"/>
      <c r="AI6" s="673"/>
      <c r="AJ6" s="673"/>
      <c r="AK6" s="673"/>
      <c r="AL6" s="637">
        <v>1.2</v>
      </c>
      <c r="AM6" s="638"/>
      <c r="AN6" s="638"/>
      <c r="AO6" s="674"/>
      <c r="AP6" s="631" t="s">
        <v>222</v>
      </c>
      <c r="AQ6" s="632"/>
      <c r="AR6" s="632"/>
      <c r="AS6" s="632"/>
      <c r="AT6" s="632"/>
      <c r="AU6" s="632"/>
      <c r="AV6" s="632"/>
      <c r="AW6" s="632"/>
      <c r="AX6" s="632"/>
      <c r="AY6" s="632"/>
      <c r="AZ6" s="632"/>
      <c r="BA6" s="632"/>
      <c r="BB6" s="632"/>
      <c r="BC6" s="632"/>
      <c r="BD6" s="632"/>
      <c r="BE6" s="632"/>
      <c r="BF6" s="633"/>
      <c r="BG6" s="634">
        <v>7775053</v>
      </c>
      <c r="BH6" s="635"/>
      <c r="BI6" s="635"/>
      <c r="BJ6" s="635"/>
      <c r="BK6" s="635"/>
      <c r="BL6" s="635"/>
      <c r="BM6" s="635"/>
      <c r="BN6" s="636"/>
      <c r="BO6" s="672">
        <v>93.7</v>
      </c>
      <c r="BP6" s="672"/>
      <c r="BQ6" s="672"/>
      <c r="BR6" s="672"/>
      <c r="BS6" s="673">
        <v>199728</v>
      </c>
      <c r="BT6" s="673"/>
      <c r="BU6" s="673"/>
      <c r="BV6" s="673"/>
      <c r="BW6" s="673"/>
      <c r="BX6" s="673"/>
      <c r="BY6" s="673"/>
      <c r="BZ6" s="673"/>
      <c r="CA6" s="673"/>
      <c r="CB6" s="711"/>
      <c r="CD6" s="692" t="s">
        <v>223</v>
      </c>
      <c r="CE6" s="693"/>
      <c r="CF6" s="693"/>
      <c r="CG6" s="693"/>
      <c r="CH6" s="693"/>
      <c r="CI6" s="693"/>
      <c r="CJ6" s="693"/>
      <c r="CK6" s="693"/>
      <c r="CL6" s="693"/>
      <c r="CM6" s="693"/>
      <c r="CN6" s="693"/>
      <c r="CO6" s="693"/>
      <c r="CP6" s="693"/>
      <c r="CQ6" s="694"/>
      <c r="CR6" s="634">
        <v>189635</v>
      </c>
      <c r="CS6" s="635"/>
      <c r="CT6" s="635"/>
      <c r="CU6" s="635"/>
      <c r="CV6" s="635"/>
      <c r="CW6" s="635"/>
      <c r="CX6" s="635"/>
      <c r="CY6" s="636"/>
      <c r="CZ6" s="716">
        <v>0.8</v>
      </c>
      <c r="DA6" s="698"/>
      <c r="DB6" s="698"/>
      <c r="DC6" s="718"/>
      <c r="DD6" s="640">
        <v>2310</v>
      </c>
      <c r="DE6" s="635"/>
      <c r="DF6" s="635"/>
      <c r="DG6" s="635"/>
      <c r="DH6" s="635"/>
      <c r="DI6" s="635"/>
      <c r="DJ6" s="635"/>
      <c r="DK6" s="635"/>
      <c r="DL6" s="635"/>
      <c r="DM6" s="635"/>
      <c r="DN6" s="635"/>
      <c r="DO6" s="635"/>
      <c r="DP6" s="636"/>
      <c r="DQ6" s="640">
        <v>189631</v>
      </c>
      <c r="DR6" s="635"/>
      <c r="DS6" s="635"/>
      <c r="DT6" s="635"/>
      <c r="DU6" s="635"/>
      <c r="DV6" s="635"/>
      <c r="DW6" s="635"/>
      <c r="DX6" s="635"/>
      <c r="DY6" s="635"/>
      <c r="DZ6" s="635"/>
      <c r="EA6" s="635"/>
      <c r="EB6" s="635"/>
      <c r="EC6" s="671"/>
    </row>
    <row r="7" spans="2:143" ht="11.25" customHeight="1" x14ac:dyDescent="0.15">
      <c r="B7" s="631" t="s">
        <v>224</v>
      </c>
      <c r="C7" s="632"/>
      <c r="D7" s="632"/>
      <c r="E7" s="632"/>
      <c r="F7" s="632"/>
      <c r="G7" s="632"/>
      <c r="H7" s="632"/>
      <c r="I7" s="632"/>
      <c r="J7" s="632"/>
      <c r="K7" s="632"/>
      <c r="L7" s="632"/>
      <c r="M7" s="632"/>
      <c r="N7" s="632"/>
      <c r="O7" s="632"/>
      <c r="P7" s="632"/>
      <c r="Q7" s="633"/>
      <c r="R7" s="634">
        <v>4391</v>
      </c>
      <c r="S7" s="635"/>
      <c r="T7" s="635"/>
      <c r="U7" s="635"/>
      <c r="V7" s="635"/>
      <c r="W7" s="635"/>
      <c r="X7" s="635"/>
      <c r="Y7" s="636"/>
      <c r="Z7" s="672">
        <v>0</v>
      </c>
      <c r="AA7" s="672"/>
      <c r="AB7" s="672"/>
      <c r="AC7" s="672"/>
      <c r="AD7" s="673">
        <v>4391</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3475673</v>
      </c>
      <c r="BH7" s="635"/>
      <c r="BI7" s="635"/>
      <c r="BJ7" s="635"/>
      <c r="BK7" s="635"/>
      <c r="BL7" s="635"/>
      <c r="BM7" s="635"/>
      <c r="BN7" s="636"/>
      <c r="BO7" s="672">
        <v>41.9</v>
      </c>
      <c r="BP7" s="672"/>
      <c r="BQ7" s="672"/>
      <c r="BR7" s="672"/>
      <c r="BS7" s="673">
        <v>199728</v>
      </c>
      <c r="BT7" s="673"/>
      <c r="BU7" s="673"/>
      <c r="BV7" s="673"/>
      <c r="BW7" s="673"/>
      <c r="BX7" s="673"/>
      <c r="BY7" s="673"/>
      <c r="BZ7" s="673"/>
      <c r="CA7" s="673"/>
      <c r="CB7" s="711"/>
      <c r="CD7" s="631" t="s">
        <v>226</v>
      </c>
      <c r="CE7" s="632"/>
      <c r="CF7" s="632"/>
      <c r="CG7" s="632"/>
      <c r="CH7" s="632"/>
      <c r="CI7" s="632"/>
      <c r="CJ7" s="632"/>
      <c r="CK7" s="632"/>
      <c r="CL7" s="632"/>
      <c r="CM7" s="632"/>
      <c r="CN7" s="632"/>
      <c r="CO7" s="632"/>
      <c r="CP7" s="632"/>
      <c r="CQ7" s="633"/>
      <c r="CR7" s="634">
        <v>5034194</v>
      </c>
      <c r="CS7" s="635"/>
      <c r="CT7" s="635"/>
      <c r="CU7" s="635"/>
      <c r="CV7" s="635"/>
      <c r="CW7" s="635"/>
      <c r="CX7" s="635"/>
      <c r="CY7" s="636"/>
      <c r="CZ7" s="672">
        <v>20.6</v>
      </c>
      <c r="DA7" s="672"/>
      <c r="DB7" s="672"/>
      <c r="DC7" s="672"/>
      <c r="DD7" s="640">
        <v>1031868</v>
      </c>
      <c r="DE7" s="635"/>
      <c r="DF7" s="635"/>
      <c r="DG7" s="635"/>
      <c r="DH7" s="635"/>
      <c r="DI7" s="635"/>
      <c r="DJ7" s="635"/>
      <c r="DK7" s="635"/>
      <c r="DL7" s="635"/>
      <c r="DM7" s="635"/>
      <c r="DN7" s="635"/>
      <c r="DO7" s="635"/>
      <c r="DP7" s="636"/>
      <c r="DQ7" s="640">
        <v>3832491</v>
      </c>
      <c r="DR7" s="635"/>
      <c r="DS7" s="635"/>
      <c r="DT7" s="635"/>
      <c r="DU7" s="635"/>
      <c r="DV7" s="635"/>
      <c r="DW7" s="635"/>
      <c r="DX7" s="635"/>
      <c r="DY7" s="635"/>
      <c r="DZ7" s="635"/>
      <c r="EA7" s="635"/>
      <c r="EB7" s="635"/>
      <c r="EC7" s="671"/>
    </row>
    <row r="8" spans="2:143" ht="11.25" customHeight="1" x14ac:dyDescent="0.15">
      <c r="B8" s="631" t="s">
        <v>227</v>
      </c>
      <c r="C8" s="632"/>
      <c r="D8" s="632"/>
      <c r="E8" s="632"/>
      <c r="F8" s="632"/>
      <c r="G8" s="632"/>
      <c r="H8" s="632"/>
      <c r="I8" s="632"/>
      <c r="J8" s="632"/>
      <c r="K8" s="632"/>
      <c r="L8" s="632"/>
      <c r="M8" s="632"/>
      <c r="N8" s="632"/>
      <c r="O8" s="632"/>
      <c r="P8" s="632"/>
      <c r="Q8" s="633"/>
      <c r="R8" s="634">
        <v>40579</v>
      </c>
      <c r="S8" s="635"/>
      <c r="T8" s="635"/>
      <c r="U8" s="635"/>
      <c r="V8" s="635"/>
      <c r="W8" s="635"/>
      <c r="X8" s="635"/>
      <c r="Y8" s="636"/>
      <c r="Z8" s="672">
        <v>0.2</v>
      </c>
      <c r="AA8" s="672"/>
      <c r="AB8" s="672"/>
      <c r="AC8" s="672"/>
      <c r="AD8" s="673">
        <v>40579</v>
      </c>
      <c r="AE8" s="673"/>
      <c r="AF8" s="673"/>
      <c r="AG8" s="673"/>
      <c r="AH8" s="673"/>
      <c r="AI8" s="673"/>
      <c r="AJ8" s="673"/>
      <c r="AK8" s="673"/>
      <c r="AL8" s="637">
        <v>0.3</v>
      </c>
      <c r="AM8" s="638"/>
      <c r="AN8" s="638"/>
      <c r="AO8" s="674"/>
      <c r="AP8" s="631" t="s">
        <v>228</v>
      </c>
      <c r="AQ8" s="632"/>
      <c r="AR8" s="632"/>
      <c r="AS8" s="632"/>
      <c r="AT8" s="632"/>
      <c r="AU8" s="632"/>
      <c r="AV8" s="632"/>
      <c r="AW8" s="632"/>
      <c r="AX8" s="632"/>
      <c r="AY8" s="632"/>
      <c r="AZ8" s="632"/>
      <c r="BA8" s="632"/>
      <c r="BB8" s="632"/>
      <c r="BC8" s="632"/>
      <c r="BD8" s="632"/>
      <c r="BE8" s="632"/>
      <c r="BF8" s="633"/>
      <c r="BG8" s="634">
        <v>88675</v>
      </c>
      <c r="BH8" s="635"/>
      <c r="BI8" s="635"/>
      <c r="BJ8" s="635"/>
      <c r="BK8" s="635"/>
      <c r="BL8" s="635"/>
      <c r="BM8" s="635"/>
      <c r="BN8" s="636"/>
      <c r="BO8" s="672">
        <v>1.1000000000000001</v>
      </c>
      <c r="BP8" s="672"/>
      <c r="BQ8" s="672"/>
      <c r="BR8" s="672"/>
      <c r="BS8" s="673" t="s">
        <v>121</v>
      </c>
      <c r="BT8" s="673"/>
      <c r="BU8" s="673"/>
      <c r="BV8" s="673"/>
      <c r="BW8" s="673"/>
      <c r="BX8" s="673"/>
      <c r="BY8" s="673"/>
      <c r="BZ8" s="673"/>
      <c r="CA8" s="673"/>
      <c r="CB8" s="711"/>
      <c r="CD8" s="631" t="s">
        <v>229</v>
      </c>
      <c r="CE8" s="632"/>
      <c r="CF8" s="632"/>
      <c r="CG8" s="632"/>
      <c r="CH8" s="632"/>
      <c r="CI8" s="632"/>
      <c r="CJ8" s="632"/>
      <c r="CK8" s="632"/>
      <c r="CL8" s="632"/>
      <c r="CM8" s="632"/>
      <c r="CN8" s="632"/>
      <c r="CO8" s="632"/>
      <c r="CP8" s="632"/>
      <c r="CQ8" s="633"/>
      <c r="CR8" s="634">
        <v>8162444</v>
      </c>
      <c r="CS8" s="635"/>
      <c r="CT8" s="635"/>
      <c r="CU8" s="635"/>
      <c r="CV8" s="635"/>
      <c r="CW8" s="635"/>
      <c r="CX8" s="635"/>
      <c r="CY8" s="636"/>
      <c r="CZ8" s="672">
        <v>33.4</v>
      </c>
      <c r="DA8" s="672"/>
      <c r="DB8" s="672"/>
      <c r="DC8" s="672"/>
      <c r="DD8" s="640">
        <v>103581</v>
      </c>
      <c r="DE8" s="635"/>
      <c r="DF8" s="635"/>
      <c r="DG8" s="635"/>
      <c r="DH8" s="635"/>
      <c r="DI8" s="635"/>
      <c r="DJ8" s="635"/>
      <c r="DK8" s="635"/>
      <c r="DL8" s="635"/>
      <c r="DM8" s="635"/>
      <c r="DN8" s="635"/>
      <c r="DO8" s="635"/>
      <c r="DP8" s="636"/>
      <c r="DQ8" s="640">
        <v>4633433</v>
      </c>
      <c r="DR8" s="635"/>
      <c r="DS8" s="635"/>
      <c r="DT8" s="635"/>
      <c r="DU8" s="635"/>
      <c r="DV8" s="635"/>
      <c r="DW8" s="635"/>
      <c r="DX8" s="635"/>
      <c r="DY8" s="635"/>
      <c r="DZ8" s="635"/>
      <c r="EA8" s="635"/>
      <c r="EB8" s="635"/>
      <c r="EC8" s="671"/>
    </row>
    <row r="9" spans="2:143" ht="11.25" customHeight="1" x14ac:dyDescent="0.15">
      <c r="B9" s="631" t="s">
        <v>230</v>
      </c>
      <c r="C9" s="632"/>
      <c r="D9" s="632"/>
      <c r="E9" s="632"/>
      <c r="F9" s="632"/>
      <c r="G9" s="632"/>
      <c r="H9" s="632"/>
      <c r="I9" s="632"/>
      <c r="J9" s="632"/>
      <c r="K9" s="632"/>
      <c r="L9" s="632"/>
      <c r="M9" s="632"/>
      <c r="N9" s="632"/>
      <c r="O9" s="632"/>
      <c r="P9" s="632"/>
      <c r="Q9" s="633"/>
      <c r="R9" s="634">
        <v>45259</v>
      </c>
      <c r="S9" s="635"/>
      <c r="T9" s="635"/>
      <c r="U9" s="635"/>
      <c r="V9" s="635"/>
      <c r="W9" s="635"/>
      <c r="X9" s="635"/>
      <c r="Y9" s="636"/>
      <c r="Z9" s="672">
        <v>0.2</v>
      </c>
      <c r="AA9" s="672"/>
      <c r="AB9" s="672"/>
      <c r="AC9" s="672"/>
      <c r="AD9" s="673">
        <v>45259</v>
      </c>
      <c r="AE9" s="673"/>
      <c r="AF9" s="673"/>
      <c r="AG9" s="673"/>
      <c r="AH9" s="673"/>
      <c r="AI9" s="673"/>
      <c r="AJ9" s="673"/>
      <c r="AK9" s="673"/>
      <c r="AL9" s="637">
        <v>0.3</v>
      </c>
      <c r="AM9" s="638"/>
      <c r="AN9" s="638"/>
      <c r="AO9" s="674"/>
      <c r="AP9" s="631" t="s">
        <v>231</v>
      </c>
      <c r="AQ9" s="632"/>
      <c r="AR9" s="632"/>
      <c r="AS9" s="632"/>
      <c r="AT9" s="632"/>
      <c r="AU9" s="632"/>
      <c r="AV9" s="632"/>
      <c r="AW9" s="632"/>
      <c r="AX9" s="632"/>
      <c r="AY9" s="632"/>
      <c r="AZ9" s="632"/>
      <c r="BA9" s="632"/>
      <c r="BB9" s="632"/>
      <c r="BC9" s="632"/>
      <c r="BD9" s="632"/>
      <c r="BE9" s="632"/>
      <c r="BF9" s="633"/>
      <c r="BG9" s="634">
        <v>2567650</v>
      </c>
      <c r="BH9" s="635"/>
      <c r="BI9" s="635"/>
      <c r="BJ9" s="635"/>
      <c r="BK9" s="635"/>
      <c r="BL9" s="635"/>
      <c r="BM9" s="635"/>
      <c r="BN9" s="636"/>
      <c r="BO9" s="672">
        <v>30.9</v>
      </c>
      <c r="BP9" s="672"/>
      <c r="BQ9" s="672"/>
      <c r="BR9" s="672"/>
      <c r="BS9" s="673" t="s">
        <v>121</v>
      </c>
      <c r="BT9" s="673"/>
      <c r="BU9" s="673"/>
      <c r="BV9" s="673"/>
      <c r="BW9" s="673"/>
      <c r="BX9" s="673"/>
      <c r="BY9" s="673"/>
      <c r="BZ9" s="673"/>
      <c r="CA9" s="673"/>
      <c r="CB9" s="711"/>
      <c r="CD9" s="631" t="s">
        <v>232</v>
      </c>
      <c r="CE9" s="632"/>
      <c r="CF9" s="632"/>
      <c r="CG9" s="632"/>
      <c r="CH9" s="632"/>
      <c r="CI9" s="632"/>
      <c r="CJ9" s="632"/>
      <c r="CK9" s="632"/>
      <c r="CL9" s="632"/>
      <c r="CM9" s="632"/>
      <c r="CN9" s="632"/>
      <c r="CO9" s="632"/>
      <c r="CP9" s="632"/>
      <c r="CQ9" s="633"/>
      <c r="CR9" s="634">
        <v>2728999</v>
      </c>
      <c r="CS9" s="635"/>
      <c r="CT9" s="635"/>
      <c r="CU9" s="635"/>
      <c r="CV9" s="635"/>
      <c r="CW9" s="635"/>
      <c r="CX9" s="635"/>
      <c r="CY9" s="636"/>
      <c r="CZ9" s="672">
        <v>11.2</v>
      </c>
      <c r="DA9" s="672"/>
      <c r="DB9" s="672"/>
      <c r="DC9" s="672"/>
      <c r="DD9" s="640">
        <v>26949</v>
      </c>
      <c r="DE9" s="635"/>
      <c r="DF9" s="635"/>
      <c r="DG9" s="635"/>
      <c r="DH9" s="635"/>
      <c r="DI9" s="635"/>
      <c r="DJ9" s="635"/>
      <c r="DK9" s="635"/>
      <c r="DL9" s="635"/>
      <c r="DM9" s="635"/>
      <c r="DN9" s="635"/>
      <c r="DO9" s="635"/>
      <c r="DP9" s="636"/>
      <c r="DQ9" s="640">
        <v>2402239</v>
      </c>
      <c r="DR9" s="635"/>
      <c r="DS9" s="635"/>
      <c r="DT9" s="635"/>
      <c r="DU9" s="635"/>
      <c r="DV9" s="635"/>
      <c r="DW9" s="635"/>
      <c r="DX9" s="635"/>
      <c r="DY9" s="635"/>
      <c r="DZ9" s="635"/>
      <c r="EA9" s="635"/>
      <c r="EB9" s="635"/>
      <c r="EC9" s="671"/>
    </row>
    <row r="10" spans="2:143" ht="11.25" customHeight="1" x14ac:dyDescent="0.15">
      <c r="B10" s="631" t="s">
        <v>233</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120144</v>
      </c>
      <c r="BH10" s="635"/>
      <c r="BI10" s="635"/>
      <c r="BJ10" s="635"/>
      <c r="BK10" s="635"/>
      <c r="BL10" s="635"/>
      <c r="BM10" s="635"/>
      <c r="BN10" s="636"/>
      <c r="BO10" s="672">
        <v>1.4</v>
      </c>
      <c r="BP10" s="672"/>
      <c r="BQ10" s="672"/>
      <c r="BR10" s="672"/>
      <c r="BS10" s="673" t="s">
        <v>121</v>
      </c>
      <c r="BT10" s="673"/>
      <c r="BU10" s="673"/>
      <c r="BV10" s="673"/>
      <c r="BW10" s="673"/>
      <c r="BX10" s="673"/>
      <c r="BY10" s="673"/>
      <c r="BZ10" s="673"/>
      <c r="CA10" s="673"/>
      <c r="CB10" s="711"/>
      <c r="CD10" s="631" t="s">
        <v>235</v>
      </c>
      <c r="CE10" s="632"/>
      <c r="CF10" s="632"/>
      <c r="CG10" s="632"/>
      <c r="CH10" s="632"/>
      <c r="CI10" s="632"/>
      <c r="CJ10" s="632"/>
      <c r="CK10" s="632"/>
      <c r="CL10" s="632"/>
      <c r="CM10" s="632"/>
      <c r="CN10" s="632"/>
      <c r="CO10" s="632"/>
      <c r="CP10" s="632"/>
      <c r="CQ10" s="633"/>
      <c r="CR10" s="634">
        <v>14455</v>
      </c>
      <c r="CS10" s="635"/>
      <c r="CT10" s="635"/>
      <c r="CU10" s="635"/>
      <c r="CV10" s="635"/>
      <c r="CW10" s="635"/>
      <c r="CX10" s="635"/>
      <c r="CY10" s="636"/>
      <c r="CZ10" s="672">
        <v>0.1</v>
      </c>
      <c r="DA10" s="672"/>
      <c r="DB10" s="672"/>
      <c r="DC10" s="672"/>
      <c r="DD10" s="640" t="s">
        <v>121</v>
      </c>
      <c r="DE10" s="635"/>
      <c r="DF10" s="635"/>
      <c r="DG10" s="635"/>
      <c r="DH10" s="635"/>
      <c r="DI10" s="635"/>
      <c r="DJ10" s="635"/>
      <c r="DK10" s="635"/>
      <c r="DL10" s="635"/>
      <c r="DM10" s="635"/>
      <c r="DN10" s="635"/>
      <c r="DO10" s="635"/>
      <c r="DP10" s="636"/>
      <c r="DQ10" s="640">
        <v>12532</v>
      </c>
      <c r="DR10" s="635"/>
      <c r="DS10" s="635"/>
      <c r="DT10" s="635"/>
      <c r="DU10" s="635"/>
      <c r="DV10" s="635"/>
      <c r="DW10" s="635"/>
      <c r="DX10" s="635"/>
      <c r="DY10" s="635"/>
      <c r="DZ10" s="635"/>
      <c r="EA10" s="635"/>
      <c r="EB10" s="635"/>
      <c r="EC10" s="671"/>
    </row>
    <row r="11" spans="2:143" ht="11.25" customHeight="1" x14ac:dyDescent="0.15">
      <c r="B11" s="631" t="s">
        <v>236</v>
      </c>
      <c r="C11" s="632"/>
      <c r="D11" s="632"/>
      <c r="E11" s="632"/>
      <c r="F11" s="632"/>
      <c r="G11" s="632"/>
      <c r="H11" s="632"/>
      <c r="I11" s="632"/>
      <c r="J11" s="632"/>
      <c r="K11" s="632"/>
      <c r="L11" s="632"/>
      <c r="M11" s="632"/>
      <c r="N11" s="632"/>
      <c r="O11" s="632"/>
      <c r="P11" s="632"/>
      <c r="Q11" s="633"/>
      <c r="R11" s="634">
        <v>1161776</v>
      </c>
      <c r="S11" s="635"/>
      <c r="T11" s="635"/>
      <c r="U11" s="635"/>
      <c r="V11" s="635"/>
      <c r="W11" s="635"/>
      <c r="X11" s="635"/>
      <c r="Y11" s="636"/>
      <c r="Z11" s="637">
        <v>4.5999999999999996</v>
      </c>
      <c r="AA11" s="638"/>
      <c r="AB11" s="638"/>
      <c r="AC11" s="639"/>
      <c r="AD11" s="640">
        <v>1161776</v>
      </c>
      <c r="AE11" s="635"/>
      <c r="AF11" s="635"/>
      <c r="AG11" s="635"/>
      <c r="AH11" s="635"/>
      <c r="AI11" s="635"/>
      <c r="AJ11" s="635"/>
      <c r="AK11" s="636"/>
      <c r="AL11" s="637">
        <v>8.5</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699204</v>
      </c>
      <c r="BH11" s="635"/>
      <c r="BI11" s="635"/>
      <c r="BJ11" s="635"/>
      <c r="BK11" s="635"/>
      <c r="BL11" s="635"/>
      <c r="BM11" s="635"/>
      <c r="BN11" s="636"/>
      <c r="BO11" s="672">
        <v>8.4</v>
      </c>
      <c r="BP11" s="672"/>
      <c r="BQ11" s="672"/>
      <c r="BR11" s="672"/>
      <c r="BS11" s="673">
        <v>199728</v>
      </c>
      <c r="BT11" s="673"/>
      <c r="BU11" s="673"/>
      <c r="BV11" s="673"/>
      <c r="BW11" s="673"/>
      <c r="BX11" s="673"/>
      <c r="BY11" s="673"/>
      <c r="BZ11" s="673"/>
      <c r="CA11" s="673"/>
      <c r="CB11" s="711"/>
      <c r="CD11" s="631" t="s">
        <v>238</v>
      </c>
      <c r="CE11" s="632"/>
      <c r="CF11" s="632"/>
      <c r="CG11" s="632"/>
      <c r="CH11" s="632"/>
      <c r="CI11" s="632"/>
      <c r="CJ11" s="632"/>
      <c r="CK11" s="632"/>
      <c r="CL11" s="632"/>
      <c r="CM11" s="632"/>
      <c r="CN11" s="632"/>
      <c r="CO11" s="632"/>
      <c r="CP11" s="632"/>
      <c r="CQ11" s="633"/>
      <c r="CR11" s="634">
        <v>502241</v>
      </c>
      <c r="CS11" s="635"/>
      <c r="CT11" s="635"/>
      <c r="CU11" s="635"/>
      <c r="CV11" s="635"/>
      <c r="CW11" s="635"/>
      <c r="CX11" s="635"/>
      <c r="CY11" s="636"/>
      <c r="CZ11" s="672">
        <v>2.1</v>
      </c>
      <c r="DA11" s="672"/>
      <c r="DB11" s="672"/>
      <c r="DC11" s="672"/>
      <c r="DD11" s="640">
        <v>170482</v>
      </c>
      <c r="DE11" s="635"/>
      <c r="DF11" s="635"/>
      <c r="DG11" s="635"/>
      <c r="DH11" s="635"/>
      <c r="DI11" s="635"/>
      <c r="DJ11" s="635"/>
      <c r="DK11" s="635"/>
      <c r="DL11" s="635"/>
      <c r="DM11" s="635"/>
      <c r="DN11" s="635"/>
      <c r="DO11" s="635"/>
      <c r="DP11" s="636"/>
      <c r="DQ11" s="640">
        <v>330122</v>
      </c>
      <c r="DR11" s="635"/>
      <c r="DS11" s="635"/>
      <c r="DT11" s="635"/>
      <c r="DU11" s="635"/>
      <c r="DV11" s="635"/>
      <c r="DW11" s="635"/>
      <c r="DX11" s="635"/>
      <c r="DY11" s="635"/>
      <c r="DZ11" s="635"/>
      <c r="EA11" s="635"/>
      <c r="EB11" s="635"/>
      <c r="EC11" s="671"/>
    </row>
    <row r="12" spans="2:143" ht="11.25" customHeight="1" x14ac:dyDescent="0.15">
      <c r="B12" s="631" t="s">
        <v>239</v>
      </c>
      <c r="C12" s="632"/>
      <c r="D12" s="632"/>
      <c r="E12" s="632"/>
      <c r="F12" s="632"/>
      <c r="G12" s="632"/>
      <c r="H12" s="632"/>
      <c r="I12" s="632"/>
      <c r="J12" s="632"/>
      <c r="K12" s="632"/>
      <c r="L12" s="632"/>
      <c r="M12" s="632"/>
      <c r="N12" s="632"/>
      <c r="O12" s="632"/>
      <c r="P12" s="632"/>
      <c r="Q12" s="633"/>
      <c r="R12" s="634" t="s">
        <v>121</v>
      </c>
      <c r="S12" s="635"/>
      <c r="T12" s="635"/>
      <c r="U12" s="635"/>
      <c r="V12" s="635"/>
      <c r="W12" s="635"/>
      <c r="X12" s="635"/>
      <c r="Y12" s="636"/>
      <c r="Z12" s="672" t="s">
        <v>121</v>
      </c>
      <c r="AA12" s="672"/>
      <c r="AB12" s="672"/>
      <c r="AC12" s="672"/>
      <c r="AD12" s="673" t="s">
        <v>121</v>
      </c>
      <c r="AE12" s="673"/>
      <c r="AF12" s="673"/>
      <c r="AG12" s="673"/>
      <c r="AH12" s="673"/>
      <c r="AI12" s="673"/>
      <c r="AJ12" s="673"/>
      <c r="AK12" s="673"/>
      <c r="AL12" s="637" t="s">
        <v>121</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3839071</v>
      </c>
      <c r="BH12" s="635"/>
      <c r="BI12" s="635"/>
      <c r="BJ12" s="635"/>
      <c r="BK12" s="635"/>
      <c r="BL12" s="635"/>
      <c r="BM12" s="635"/>
      <c r="BN12" s="636"/>
      <c r="BO12" s="672">
        <v>46.3</v>
      </c>
      <c r="BP12" s="672"/>
      <c r="BQ12" s="672"/>
      <c r="BR12" s="672"/>
      <c r="BS12" s="673" t="s">
        <v>121</v>
      </c>
      <c r="BT12" s="673"/>
      <c r="BU12" s="673"/>
      <c r="BV12" s="673"/>
      <c r="BW12" s="673"/>
      <c r="BX12" s="673"/>
      <c r="BY12" s="673"/>
      <c r="BZ12" s="673"/>
      <c r="CA12" s="673"/>
      <c r="CB12" s="711"/>
      <c r="CD12" s="631" t="s">
        <v>241</v>
      </c>
      <c r="CE12" s="632"/>
      <c r="CF12" s="632"/>
      <c r="CG12" s="632"/>
      <c r="CH12" s="632"/>
      <c r="CI12" s="632"/>
      <c r="CJ12" s="632"/>
      <c r="CK12" s="632"/>
      <c r="CL12" s="632"/>
      <c r="CM12" s="632"/>
      <c r="CN12" s="632"/>
      <c r="CO12" s="632"/>
      <c r="CP12" s="632"/>
      <c r="CQ12" s="633"/>
      <c r="CR12" s="634">
        <v>711687</v>
      </c>
      <c r="CS12" s="635"/>
      <c r="CT12" s="635"/>
      <c r="CU12" s="635"/>
      <c r="CV12" s="635"/>
      <c r="CW12" s="635"/>
      <c r="CX12" s="635"/>
      <c r="CY12" s="636"/>
      <c r="CZ12" s="672">
        <v>2.9</v>
      </c>
      <c r="DA12" s="672"/>
      <c r="DB12" s="672"/>
      <c r="DC12" s="672"/>
      <c r="DD12" s="640">
        <v>14570</v>
      </c>
      <c r="DE12" s="635"/>
      <c r="DF12" s="635"/>
      <c r="DG12" s="635"/>
      <c r="DH12" s="635"/>
      <c r="DI12" s="635"/>
      <c r="DJ12" s="635"/>
      <c r="DK12" s="635"/>
      <c r="DL12" s="635"/>
      <c r="DM12" s="635"/>
      <c r="DN12" s="635"/>
      <c r="DO12" s="635"/>
      <c r="DP12" s="636"/>
      <c r="DQ12" s="640">
        <v>263055</v>
      </c>
      <c r="DR12" s="635"/>
      <c r="DS12" s="635"/>
      <c r="DT12" s="635"/>
      <c r="DU12" s="635"/>
      <c r="DV12" s="635"/>
      <c r="DW12" s="635"/>
      <c r="DX12" s="635"/>
      <c r="DY12" s="635"/>
      <c r="DZ12" s="635"/>
      <c r="EA12" s="635"/>
      <c r="EB12" s="635"/>
      <c r="EC12" s="671"/>
    </row>
    <row r="13" spans="2:143" ht="11.25" customHeight="1" x14ac:dyDescent="0.15">
      <c r="B13" s="631" t="s">
        <v>242</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3820782</v>
      </c>
      <c r="BH13" s="635"/>
      <c r="BI13" s="635"/>
      <c r="BJ13" s="635"/>
      <c r="BK13" s="635"/>
      <c r="BL13" s="635"/>
      <c r="BM13" s="635"/>
      <c r="BN13" s="636"/>
      <c r="BO13" s="672">
        <v>46</v>
      </c>
      <c r="BP13" s="672"/>
      <c r="BQ13" s="672"/>
      <c r="BR13" s="672"/>
      <c r="BS13" s="673" t="s">
        <v>121</v>
      </c>
      <c r="BT13" s="673"/>
      <c r="BU13" s="673"/>
      <c r="BV13" s="673"/>
      <c r="BW13" s="673"/>
      <c r="BX13" s="673"/>
      <c r="BY13" s="673"/>
      <c r="BZ13" s="673"/>
      <c r="CA13" s="673"/>
      <c r="CB13" s="711"/>
      <c r="CD13" s="631" t="s">
        <v>244</v>
      </c>
      <c r="CE13" s="632"/>
      <c r="CF13" s="632"/>
      <c r="CG13" s="632"/>
      <c r="CH13" s="632"/>
      <c r="CI13" s="632"/>
      <c r="CJ13" s="632"/>
      <c r="CK13" s="632"/>
      <c r="CL13" s="632"/>
      <c r="CM13" s="632"/>
      <c r="CN13" s="632"/>
      <c r="CO13" s="632"/>
      <c r="CP13" s="632"/>
      <c r="CQ13" s="633"/>
      <c r="CR13" s="634">
        <v>1438712</v>
      </c>
      <c r="CS13" s="635"/>
      <c r="CT13" s="635"/>
      <c r="CU13" s="635"/>
      <c r="CV13" s="635"/>
      <c r="CW13" s="635"/>
      <c r="CX13" s="635"/>
      <c r="CY13" s="636"/>
      <c r="CZ13" s="672">
        <v>5.9</v>
      </c>
      <c r="DA13" s="672"/>
      <c r="DB13" s="672"/>
      <c r="DC13" s="672"/>
      <c r="DD13" s="640">
        <v>309186</v>
      </c>
      <c r="DE13" s="635"/>
      <c r="DF13" s="635"/>
      <c r="DG13" s="635"/>
      <c r="DH13" s="635"/>
      <c r="DI13" s="635"/>
      <c r="DJ13" s="635"/>
      <c r="DK13" s="635"/>
      <c r="DL13" s="635"/>
      <c r="DM13" s="635"/>
      <c r="DN13" s="635"/>
      <c r="DO13" s="635"/>
      <c r="DP13" s="636"/>
      <c r="DQ13" s="640">
        <v>1100947</v>
      </c>
      <c r="DR13" s="635"/>
      <c r="DS13" s="635"/>
      <c r="DT13" s="635"/>
      <c r="DU13" s="635"/>
      <c r="DV13" s="635"/>
      <c r="DW13" s="635"/>
      <c r="DX13" s="635"/>
      <c r="DY13" s="635"/>
      <c r="DZ13" s="635"/>
      <c r="EA13" s="635"/>
      <c r="EB13" s="635"/>
      <c r="EC13" s="671"/>
    </row>
    <row r="14" spans="2:143" ht="11.25" customHeight="1" x14ac:dyDescent="0.15">
      <c r="B14" s="631" t="s">
        <v>245</v>
      </c>
      <c r="C14" s="632"/>
      <c r="D14" s="632"/>
      <c r="E14" s="632"/>
      <c r="F14" s="632"/>
      <c r="G14" s="632"/>
      <c r="H14" s="632"/>
      <c r="I14" s="632"/>
      <c r="J14" s="632"/>
      <c r="K14" s="632"/>
      <c r="L14" s="632"/>
      <c r="M14" s="632"/>
      <c r="N14" s="632"/>
      <c r="O14" s="632"/>
      <c r="P14" s="632"/>
      <c r="Q14" s="633"/>
      <c r="R14" s="634">
        <v>1654</v>
      </c>
      <c r="S14" s="635"/>
      <c r="T14" s="635"/>
      <c r="U14" s="635"/>
      <c r="V14" s="635"/>
      <c r="W14" s="635"/>
      <c r="X14" s="635"/>
      <c r="Y14" s="636"/>
      <c r="Z14" s="672">
        <v>0</v>
      </c>
      <c r="AA14" s="672"/>
      <c r="AB14" s="672"/>
      <c r="AC14" s="672"/>
      <c r="AD14" s="673">
        <v>1654</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165769</v>
      </c>
      <c r="BH14" s="635"/>
      <c r="BI14" s="635"/>
      <c r="BJ14" s="635"/>
      <c r="BK14" s="635"/>
      <c r="BL14" s="635"/>
      <c r="BM14" s="635"/>
      <c r="BN14" s="636"/>
      <c r="BO14" s="672">
        <v>2</v>
      </c>
      <c r="BP14" s="672"/>
      <c r="BQ14" s="672"/>
      <c r="BR14" s="672"/>
      <c r="BS14" s="673" t="s">
        <v>121</v>
      </c>
      <c r="BT14" s="673"/>
      <c r="BU14" s="673"/>
      <c r="BV14" s="673"/>
      <c r="BW14" s="673"/>
      <c r="BX14" s="673"/>
      <c r="BY14" s="673"/>
      <c r="BZ14" s="673"/>
      <c r="CA14" s="673"/>
      <c r="CB14" s="711"/>
      <c r="CD14" s="631" t="s">
        <v>247</v>
      </c>
      <c r="CE14" s="632"/>
      <c r="CF14" s="632"/>
      <c r="CG14" s="632"/>
      <c r="CH14" s="632"/>
      <c r="CI14" s="632"/>
      <c r="CJ14" s="632"/>
      <c r="CK14" s="632"/>
      <c r="CL14" s="632"/>
      <c r="CM14" s="632"/>
      <c r="CN14" s="632"/>
      <c r="CO14" s="632"/>
      <c r="CP14" s="632"/>
      <c r="CQ14" s="633"/>
      <c r="CR14" s="634">
        <v>818017</v>
      </c>
      <c r="CS14" s="635"/>
      <c r="CT14" s="635"/>
      <c r="CU14" s="635"/>
      <c r="CV14" s="635"/>
      <c r="CW14" s="635"/>
      <c r="CX14" s="635"/>
      <c r="CY14" s="636"/>
      <c r="CZ14" s="672">
        <v>3.4</v>
      </c>
      <c r="DA14" s="672"/>
      <c r="DB14" s="672"/>
      <c r="DC14" s="672"/>
      <c r="DD14" s="640">
        <v>29922</v>
      </c>
      <c r="DE14" s="635"/>
      <c r="DF14" s="635"/>
      <c r="DG14" s="635"/>
      <c r="DH14" s="635"/>
      <c r="DI14" s="635"/>
      <c r="DJ14" s="635"/>
      <c r="DK14" s="635"/>
      <c r="DL14" s="635"/>
      <c r="DM14" s="635"/>
      <c r="DN14" s="635"/>
      <c r="DO14" s="635"/>
      <c r="DP14" s="636"/>
      <c r="DQ14" s="640">
        <v>781840</v>
      </c>
      <c r="DR14" s="635"/>
      <c r="DS14" s="635"/>
      <c r="DT14" s="635"/>
      <c r="DU14" s="635"/>
      <c r="DV14" s="635"/>
      <c r="DW14" s="635"/>
      <c r="DX14" s="635"/>
      <c r="DY14" s="635"/>
      <c r="DZ14" s="635"/>
      <c r="EA14" s="635"/>
      <c r="EB14" s="635"/>
      <c r="EC14" s="671"/>
    </row>
    <row r="15" spans="2:143" ht="11.25" customHeight="1" x14ac:dyDescent="0.15">
      <c r="B15" s="631" t="s">
        <v>248</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294540</v>
      </c>
      <c r="BH15" s="635"/>
      <c r="BI15" s="635"/>
      <c r="BJ15" s="635"/>
      <c r="BK15" s="635"/>
      <c r="BL15" s="635"/>
      <c r="BM15" s="635"/>
      <c r="BN15" s="636"/>
      <c r="BO15" s="672">
        <v>3.5</v>
      </c>
      <c r="BP15" s="672"/>
      <c r="BQ15" s="672"/>
      <c r="BR15" s="672"/>
      <c r="BS15" s="673" t="s">
        <v>121</v>
      </c>
      <c r="BT15" s="673"/>
      <c r="BU15" s="673"/>
      <c r="BV15" s="673"/>
      <c r="BW15" s="673"/>
      <c r="BX15" s="673"/>
      <c r="BY15" s="673"/>
      <c r="BZ15" s="673"/>
      <c r="CA15" s="673"/>
      <c r="CB15" s="711"/>
      <c r="CD15" s="631" t="s">
        <v>250</v>
      </c>
      <c r="CE15" s="632"/>
      <c r="CF15" s="632"/>
      <c r="CG15" s="632"/>
      <c r="CH15" s="632"/>
      <c r="CI15" s="632"/>
      <c r="CJ15" s="632"/>
      <c r="CK15" s="632"/>
      <c r="CL15" s="632"/>
      <c r="CM15" s="632"/>
      <c r="CN15" s="632"/>
      <c r="CO15" s="632"/>
      <c r="CP15" s="632"/>
      <c r="CQ15" s="633"/>
      <c r="CR15" s="634">
        <v>2166431</v>
      </c>
      <c r="CS15" s="635"/>
      <c r="CT15" s="635"/>
      <c r="CU15" s="635"/>
      <c r="CV15" s="635"/>
      <c r="CW15" s="635"/>
      <c r="CX15" s="635"/>
      <c r="CY15" s="636"/>
      <c r="CZ15" s="672">
        <v>8.9</v>
      </c>
      <c r="DA15" s="672"/>
      <c r="DB15" s="672"/>
      <c r="DC15" s="672"/>
      <c r="DD15" s="640">
        <v>519006</v>
      </c>
      <c r="DE15" s="635"/>
      <c r="DF15" s="635"/>
      <c r="DG15" s="635"/>
      <c r="DH15" s="635"/>
      <c r="DI15" s="635"/>
      <c r="DJ15" s="635"/>
      <c r="DK15" s="635"/>
      <c r="DL15" s="635"/>
      <c r="DM15" s="635"/>
      <c r="DN15" s="635"/>
      <c r="DO15" s="635"/>
      <c r="DP15" s="636"/>
      <c r="DQ15" s="640">
        <v>1322755</v>
      </c>
      <c r="DR15" s="635"/>
      <c r="DS15" s="635"/>
      <c r="DT15" s="635"/>
      <c r="DU15" s="635"/>
      <c r="DV15" s="635"/>
      <c r="DW15" s="635"/>
      <c r="DX15" s="635"/>
      <c r="DY15" s="635"/>
      <c r="DZ15" s="635"/>
      <c r="EA15" s="635"/>
      <c r="EB15" s="635"/>
      <c r="EC15" s="671"/>
    </row>
    <row r="16" spans="2:143" ht="11.25" customHeight="1" x14ac:dyDescent="0.15">
      <c r="B16" s="631" t="s">
        <v>251</v>
      </c>
      <c r="C16" s="632"/>
      <c r="D16" s="632"/>
      <c r="E16" s="632"/>
      <c r="F16" s="632"/>
      <c r="G16" s="632"/>
      <c r="H16" s="632"/>
      <c r="I16" s="632"/>
      <c r="J16" s="632"/>
      <c r="K16" s="632"/>
      <c r="L16" s="632"/>
      <c r="M16" s="632"/>
      <c r="N16" s="632"/>
      <c r="O16" s="632"/>
      <c r="P16" s="632"/>
      <c r="Q16" s="633"/>
      <c r="R16" s="634">
        <v>20804</v>
      </c>
      <c r="S16" s="635"/>
      <c r="T16" s="635"/>
      <c r="U16" s="635"/>
      <c r="V16" s="635"/>
      <c r="W16" s="635"/>
      <c r="X16" s="635"/>
      <c r="Y16" s="636"/>
      <c r="Z16" s="672">
        <v>0.1</v>
      </c>
      <c r="AA16" s="672"/>
      <c r="AB16" s="672"/>
      <c r="AC16" s="672"/>
      <c r="AD16" s="673">
        <v>20804</v>
      </c>
      <c r="AE16" s="673"/>
      <c r="AF16" s="673"/>
      <c r="AG16" s="673"/>
      <c r="AH16" s="673"/>
      <c r="AI16" s="673"/>
      <c r="AJ16" s="673"/>
      <c r="AK16" s="673"/>
      <c r="AL16" s="637">
        <v>0.2</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11"/>
      <c r="CD16" s="631" t="s">
        <v>253</v>
      </c>
      <c r="CE16" s="632"/>
      <c r="CF16" s="632"/>
      <c r="CG16" s="632"/>
      <c r="CH16" s="632"/>
      <c r="CI16" s="632"/>
      <c r="CJ16" s="632"/>
      <c r="CK16" s="632"/>
      <c r="CL16" s="632"/>
      <c r="CM16" s="632"/>
      <c r="CN16" s="632"/>
      <c r="CO16" s="632"/>
      <c r="CP16" s="632"/>
      <c r="CQ16" s="633"/>
      <c r="CR16" s="634">
        <v>219080</v>
      </c>
      <c r="CS16" s="635"/>
      <c r="CT16" s="635"/>
      <c r="CU16" s="635"/>
      <c r="CV16" s="635"/>
      <c r="CW16" s="635"/>
      <c r="CX16" s="635"/>
      <c r="CY16" s="636"/>
      <c r="CZ16" s="672">
        <v>0.9</v>
      </c>
      <c r="DA16" s="672"/>
      <c r="DB16" s="672"/>
      <c r="DC16" s="672"/>
      <c r="DD16" s="640" t="s">
        <v>121</v>
      </c>
      <c r="DE16" s="635"/>
      <c r="DF16" s="635"/>
      <c r="DG16" s="635"/>
      <c r="DH16" s="635"/>
      <c r="DI16" s="635"/>
      <c r="DJ16" s="635"/>
      <c r="DK16" s="635"/>
      <c r="DL16" s="635"/>
      <c r="DM16" s="635"/>
      <c r="DN16" s="635"/>
      <c r="DO16" s="635"/>
      <c r="DP16" s="636"/>
      <c r="DQ16" s="640">
        <v>81026</v>
      </c>
      <c r="DR16" s="635"/>
      <c r="DS16" s="635"/>
      <c r="DT16" s="635"/>
      <c r="DU16" s="635"/>
      <c r="DV16" s="635"/>
      <c r="DW16" s="635"/>
      <c r="DX16" s="635"/>
      <c r="DY16" s="635"/>
      <c r="DZ16" s="635"/>
      <c r="EA16" s="635"/>
      <c r="EB16" s="635"/>
      <c r="EC16" s="671"/>
    </row>
    <row r="17" spans="2:133" ht="11.25" customHeight="1" x14ac:dyDescent="0.15">
      <c r="B17" s="631" t="s">
        <v>254</v>
      </c>
      <c r="C17" s="632"/>
      <c r="D17" s="632"/>
      <c r="E17" s="632"/>
      <c r="F17" s="632"/>
      <c r="G17" s="632"/>
      <c r="H17" s="632"/>
      <c r="I17" s="632"/>
      <c r="J17" s="632"/>
      <c r="K17" s="632"/>
      <c r="L17" s="632"/>
      <c r="M17" s="632"/>
      <c r="N17" s="632"/>
      <c r="O17" s="632"/>
      <c r="P17" s="632"/>
      <c r="Q17" s="633"/>
      <c r="R17" s="634">
        <v>97239</v>
      </c>
      <c r="S17" s="635"/>
      <c r="T17" s="635"/>
      <c r="U17" s="635"/>
      <c r="V17" s="635"/>
      <c r="W17" s="635"/>
      <c r="X17" s="635"/>
      <c r="Y17" s="636"/>
      <c r="Z17" s="672">
        <v>0.4</v>
      </c>
      <c r="AA17" s="672"/>
      <c r="AB17" s="672"/>
      <c r="AC17" s="672"/>
      <c r="AD17" s="673">
        <v>97239</v>
      </c>
      <c r="AE17" s="673"/>
      <c r="AF17" s="673"/>
      <c r="AG17" s="673"/>
      <c r="AH17" s="673"/>
      <c r="AI17" s="673"/>
      <c r="AJ17" s="673"/>
      <c r="AK17" s="673"/>
      <c r="AL17" s="637">
        <v>0.7</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11"/>
      <c r="CD17" s="631" t="s">
        <v>256</v>
      </c>
      <c r="CE17" s="632"/>
      <c r="CF17" s="632"/>
      <c r="CG17" s="632"/>
      <c r="CH17" s="632"/>
      <c r="CI17" s="632"/>
      <c r="CJ17" s="632"/>
      <c r="CK17" s="632"/>
      <c r="CL17" s="632"/>
      <c r="CM17" s="632"/>
      <c r="CN17" s="632"/>
      <c r="CO17" s="632"/>
      <c r="CP17" s="632"/>
      <c r="CQ17" s="633"/>
      <c r="CR17" s="634">
        <v>2424550</v>
      </c>
      <c r="CS17" s="635"/>
      <c r="CT17" s="635"/>
      <c r="CU17" s="635"/>
      <c r="CV17" s="635"/>
      <c r="CW17" s="635"/>
      <c r="CX17" s="635"/>
      <c r="CY17" s="636"/>
      <c r="CZ17" s="672">
        <v>9.9</v>
      </c>
      <c r="DA17" s="672"/>
      <c r="DB17" s="672"/>
      <c r="DC17" s="672"/>
      <c r="DD17" s="640" t="s">
        <v>121</v>
      </c>
      <c r="DE17" s="635"/>
      <c r="DF17" s="635"/>
      <c r="DG17" s="635"/>
      <c r="DH17" s="635"/>
      <c r="DI17" s="635"/>
      <c r="DJ17" s="635"/>
      <c r="DK17" s="635"/>
      <c r="DL17" s="635"/>
      <c r="DM17" s="635"/>
      <c r="DN17" s="635"/>
      <c r="DO17" s="635"/>
      <c r="DP17" s="636"/>
      <c r="DQ17" s="640">
        <v>2368129</v>
      </c>
      <c r="DR17" s="635"/>
      <c r="DS17" s="635"/>
      <c r="DT17" s="635"/>
      <c r="DU17" s="635"/>
      <c r="DV17" s="635"/>
      <c r="DW17" s="635"/>
      <c r="DX17" s="635"/>
      <c r="DY17" s="635"/>
      <c r="DZ17" s="635"/>
      <c r="EA17" s="635"/>
      <c r="EB17" s="635"/>
      <c r="EC17" s="671"/>
    </row>
    <row r="18" spans="2:133" ht="11.25" customHeight="1" x14ac:dyDescent="0.15">
      <c r="B18" s="631" t="s">
        <v>257</v>
      </c>
      <c r="C18" s="632"/>
      <c r="D18" s="632"/>
      <c r="E18" s="632"/>
      <c r="F18" s="632"/>
      <c r="G18" s="632"/>
      <c r="H18" s="632"/>
      <c r="I18" s="632"/>
      <c r="J18" s="632"/>
      <c r="K18" s="632"/>
      <c r="L18" s="632"/>
      <c r="M18" s="632"/>
      <c r="N18" s="632"/>
      <c r="O18" s="632"/>
      <c r="P18" s="632"/>
      <c r="Q18" s="633"/>
      <c r="R18" s="634">
        <v>57225</v>
      </c>
      <c r="S18" s="635"/>
      <c r="T18" s="635"/>
      <c r="U18" s="635"/>
      <c r="V18" s="635"/>
      <c r="W18" s="635"/>
      <c r="X18" s="635"/>
      <c r="Y18" s="636"/>
      <c r="Z18" s="672">
        <v>0.2</v>
      </c>
      <c r="AA18" s="672"/>
      <c r="AB18" s="672"/>
      <c r="AC18" s="672"/>
      <c r="AD18" s="673">
        <v>57225</v>
      </c>
      <c r="AE18" s="673"/>
      <c r="AF18" s="673"/>
      <c r="AG18" s="673"/>
      <c r="AH18" s="673"/>
      <c r="AI18" s="673"/>
      <c r="AJ18" s="673"/>
      <c r="AK18" s="673"/>
      <c r="AL18" s="637">
        <v>0.4</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11"/>
      <c r="CD18" s="631" t="s">
        <v>259</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15">
      <c r="B19" s="631" t="s">
        <v>260</v>
      </c>
      <c r="C19" s="632"/>
      <c r="D19" s="632"/>
      <c r="E19" s="632"/>
      <c r="F19" s="632"/>
      <c r="G19" s="632"/>
      <c r="H19" s="632"/>
      <c r="I19" s="632"/>
      <c r="J19" s="632"/>
      <c r="K19" s="632"/>
      <c r="L19" s="632"/>
      <c r="M19" s="632"/>
      <c r="N19" s="632"/>
      <c r="O19" s="632"/>
      <c r="P19" s="632"/>
      <c r="Q19" s="633"/>
      <c r="R19" s="634">
        <v>50936</v>
      </c>
      <c r="S19" s="635"/>
      <c r="T19" s="635"/>
      <c r="U19" s="635"/>
      <c r="V19" s="635"/>
      <c r="W19" s="635"/>
      <c r="X19" s="635"/>
      <c r="Y19" s="636"/>
      <c r="Z19" s="672">
        <v>0.2</v>
      </c>
      <c r="AA19" s="672"/>
      <c r="AB19" s="672"/>
      <c r="AC19" s="672"/>
      <c r="AD19" s="673">
        <v>50936</v>
      </c>
      <c r="AE19" s="673"/>
      <c r="AF19" s="673"/>
      <c r="AG19" s="673"/>
      <c r="AH19" s="673"/>
      <c r="AI19" s="673"/>
      <c r="AJ19" s="673"/>
      <c r="AK19" s="673"/>
      <c r="AL19" s="637">
        <v>0.4</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v>524384</v>
      </c>
      <c r="BH19" s="635"/>
      <c r="BI19" s="635"/>
      <c r="BJ19" s="635"/>
      <c r="BK19" s="635"/>
      <c r="BL19" s="635"/>
      <c r="BM19" s="635"/>
      <c r="BN19" s="636"/>
      <c r="BO19" s="672">
        <v>6.3</v>
      </c>
      <c r="BP19" s="672"/>
      <c r="BQ19" s="672"/>
      <c r="BR19" s="672"/>
      <c r="BS19" s="673" t="s">
        <v>121</v>
      </c>
      <c r="BT19" s="673"/>
      <c r="BU19" s="673"/>
      <c r="BV19" s="673"/>
      <c r="BW19" s="673"/>
      <c r="BX19" s="673"/>
      <c r="BY19" s="673"/>
      <c r="BZ19" s="673"/>
      <c r="CA19" s="673"/>
      <c r="CB19" s="711"/>
      <c r="CD19" s="631" t="s">
        <v>262</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15">
      <c r="B20" s="701" t="s">
        <v>263</v>
      </c>
      <c r="C20" s="702"/>
      <c r="D20" s="702"/>
      <c r="E20" s="702"/>
      <c r="F20" s="702"/>
      <c r="G20" s="702"/>
      <c r="H20" s="702"/>
      <c r="I20" s="702"/>
      <c r="J20" s="702"/>
      <c r="K20" s="702"/>
      <c r="L20" s="702"/>
      <c r="M20" s="702"/>
      <c r="N20" s="702"/>
      <c r="O20" s="702"/>
      <c r="P20" s="702"/>
      <c r="Q20" s="703"/>
      <c r="R20" s="634">
        <v>6289</v>
      </c>
      <c r="S20" s="635"/>
      <c r="T20" s="635"/>
      <c r="U20" s="635"/>
      <c r="V20" s="635"/>
      <c r="W20" s="635"/>
      <c r="X20" s="635"/>
      <c r="Y20" s="636"/>
      <c r="Z20" s="672">
        <v>0</v>
      </c>
      <c r="AA20" s="672"/>
      <c r="AB20" s="672"/>
      <c r="AC20" s="672"/>
      <c r="AD20" s="673">
        <v>6289</v>
      </c>
      <c r="AE20" s="673"/>
      <c r="AF20" s="673"/>
      <c r="AG20" s="673"/>
      <c r="AH20" s="673"/>
      <c r="AI20" s="673"/>
      <c r="AJ20" s="673"/>
      <c r="AK20" s="673"/>
      <c r="AL20" s="637">
        <v>0</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v>524384</v>
      </c>
      <c r="BH20" s="635"/>
      <c r="BI20" s="635"/>
      <c r="BJ20" s="635"/>
      <c r="BK20" s="635"/>
      <c r="BL20" s="635"/>
      <c r="BM20" s="635"/>
      <c r="BN20" s="636"/>
      <c r="BO20" s="672">
        <v>6.3</v>
      </c>
      <c r="BP20" s="672"/>
      <c r="BQ20" s="672"/>
      <c r="BR20" s="672"/>
      <c r="BS20" s="673" t="s">
        <v>121</v>
      </c>
      <c r="BT20" s="673"/>
      <c r="BU20" s="673"/>
      <c r="BV20" s="673"/>
      <c r="BW20" s="673"/>
      <c r="BX20" s="673"/>
      <c r="BY20" s="673"/>
      <c r="BZ20" s="673"/>
      <c r="CA20" s="673"/>
      <c r="CB20" s="711"/>
      <c r="CD20" s="631" t="s">
        <v>265</v>
      </c>
      <c r="CE20" s="632"/>
      <c r="CF20" s="632"/>
      <c r="CG20" s="632"/>
      <c r="CH20" s="632"/>
      <c r="CI20" s="632"/>
      <c r="CJ20" s="632"/>
      <c r="CK20" s="632"/>
      <c r="CL20" s="632"/>
      <c r="CM20" s="632"/>
      <c r="CN20" s="632"/>
      <c r="CO20" s="632"/>
      <c r="CP20" s="632"/>
      <c r="CQ20" s="633"/>
      <c r="CR20" s="634">
        <v>24410445</v>
      </c>
      <c r="CS20" s="635"/>
      <c r="CT20" s="635"/>
      <c r="CU20" s="635"/>
      <c r="CV20" s="635"/>
      <c r="CW20" s="635"/>
      <c r="CX20" s="635"/>
      <c r="CY20" s="636"/>
      <c r="CZ20" s="672">
        <v>100</v>
      </c>
      <c r="DA20" s="672"/>
      <c r="DB20" s="672"/>
      <c r="DC20" s="672"/>
      <c r="DD20" s="640">
        <v>2207874</v>
      </c>
      <c r="DE20" s="635"/>
      <c r="DF20" s="635"/>
      <c r="DG20" s="635"/>
      <c r="DH20" s="635"/>
      <c r="DI20" s="635"/>
      <c r="DJ20" s="635"/>
      <c r="DK20" s="635"/>
      <c r="DL20" s="635"/>
      <c r="DM20" s="635"/>
      <c r="DN20" s="635"/>
      <c r="DO20" s="635"/>
      <c r="DP20" s="636"/>
      <c r="DQ20" s="640">
        <v>17318200</v>
      </c>
      <c r="DR20" s="635"/>
      <c r="DS20" s="635"/>
      <c r="DT20" s="635"/>
      <c r="DU20" s="635"/>
      <c r="DV20" s="635"/>
      <c r="DW20" s="635"/>
      <c r="DX20" s="635"/>
      <c r="DY20" s="635"/>
      <c r="DZ20" s="635"/>
      <c r="EA20" s="635"/>
      <c r="EB20" s="635"/>
      <c r="EC20" s="671"/>
    </row>
    <row r="21" spans="2:133" ht="11.25" customHeight="1" x14ac:dyDescent="0.15">
      <c r="B21" s="631" t="s">
        <v>266</v>
      </c>
      <c r="C21" s="632"/>
      <c r="D21" s="632"/>
      <c r="E21" s="632"/>
      <c r="F21" s="632"/>
      <c r="G21" s="632"/>
      <c r="H21" s="632"/>
      <c r="I21" s="632"/>
      <c r="J21" s="632"/>
      <c r="K21" s="632"/>
      <c r="L21" s="632"/>
      <c r="M21" s="632"/>
      <c r="N21" s="632"/>
      <c r="O21" s="632"/>
      <c r="P21" s="632"/>
      <c r="Q21" s="633"/>
      <c r="R21" s="634">
        <v>4813794</v>
      </c>
      <c r="S21" s="635"/>
      <c r="T21" s="635"/>
      <c r="U21" s="635"/>
      <c r="V21" s="635"/>
      <c r="W21" s="635"/>
      <c r="X21" s="635"/>
      <c r="Y21" s="636"/>
      <c r="Z21" s="672">
        <v>18.899999999999999</v>
      </c>
      <c r="AA21" s="672"/>
      <c r="AB21" s="672"/>
      <c r="AC21" s="672"/>
      <c r="AD21" s="673">
        <v>4145195</v>
      </c>
      <c r="AE21" s="673"/>
      <c r="AF21" s="673"/>
      <c r="AG21" s="673"/>
      <c r="AH21" s="673"/>
      <c r="AI21" s="673"/>
      <c r="AJ21" s="673"/>
      <c r="AK21" s="673"/>
      <c r="AL21" s="637">
        <v>30.4</v>
      </c>
      <c r="AM21" s="638"/>
      <c r="AN21" s="638"/>
      <c r="AO21" s="674"/>
      <c r="AP21" s="631" t="s">
        <v>267</v>
      </c>
      <c r="AQ21" s="712"/>
      <c r="AR21" s="712"/>
      <c r="AS21" s="712"/>
      <c r="AT21" s="712"/>
      <c r="AU21" s="712"/>
      <c r="AV21" s="712"/>
      <c r="AW21" s="712"/>
      <c r="AX21" s="712"/>
      <c r="AY21" s="712"/>
      <c r="AZ21" s="712"/>
      <c r="BA21" s="712"/>
      <c r="BB21" s="712"/>
      <c r="BC21" s="712"/>
      <c r="BD21" s="712"/>
      <c r="BE21" s="712"/>
      <c r="BF21" s="713"/>
      <c r="BG21" s="634">
        <v>3520</v>
      </c>
      <c r="BH21" s="635"/>
      <c r="BI21" s="635"/>
      <c r="BJ21" s="635"/>
      <c r="BK21" s="635"/>
      <c r="BL21" s="635"/>
      <c r="BM21" s="635"/>
      <c r="BN21" s="636"/>
      <c r="BO21" s="672">
        <v>0</v>
      </c>
      <c r="BP21" s="672"/>
      <c r="BQ21" s="672"/>
      <c r="BR21" s="672"/>
      <c r="BS21" s="673" t="s">
        <v>121</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268</v>
      </c>
      <c r="C22" s="632"/>
      <c r="D22" s="632"/>
      <c r="E22" s="632"/>
      <c r="F22" s="632"/>
      <c r="G22" s="632"/>
      <c r="H22" s="632"/>
      <c r="I22" s="632"/>
      <c r="J22" s="632"/>
      <c r="K22" s="632"/>
      <c r="L22" s="632"/>
      <c r="M22" s="632"/>
      <c r="N22" s="632"/>
      <c r="O22" s="632"/>
      <c r="P22" s="632"/>
      <c r="Q22" s="633"/>
      <c r="R22" s="634">
        <v>4145195</v>
      </c>
      <c r="S22" s="635"/>
      <c r="T22" s="635"/>
      <c r="U22" s="635"/>
      <c r="V22" s="635"/>
      <c r="W22" s="635"/>
      <c r="X22" s="635"/>
      <c r="Y22" s="636"/>
      <c r="Z22" s="672">
        <v>16.3</v>
      </c>
      <c r="AA22" s="672"/>
      <c r="AB22" s="672"/>
      <c r="AC22" s="672"/>
      <c r="AD22" s="673">
        <v>4145195</v>
      </c>
      <c r="AE22" s="673"/>
      <c r="AF22" s="673"/>
      <c r="AG22" s="673"/>
      <c r="AH22" s="673"/>
      <c r="AI22" s="673"/>
      <c r="AJ22" s="673"/>
      <c r="AK22" s="673"/>
      <c r="AL22" s="637">
        <v>30.4</v>
      </c>
      <c r="AM22" s="638"/>
      <c r="AN22" s="638"/>
      <c r="AO22" s="674"/>
      <c r="AP22" s="631" t="s">
        <v>269</v>
      </c>
      <c r="AQ22" s="712"/>
      <c r="AR22" s="712"/>
      <c r="AS22" s="712"/>
      <c r="AT22" s="712"/>
      <c r="AU22" s="712"/>
      <c r="AV22" s="712"/>
      <c r="AW22" s="712"/>
      <c r="AX22" s="712"/>
      <c r="AY22" s="712"/>
      <c r="AZ22" s="712"/>
      <c r="BA22" s="712"/>
      <c r="BB22" s="712"/>
      <c r="BC22" s="712"/>
      <c r="BD22" s="712"/>
      <c r="BE22" s="712"/>
      <c r="BF22" s="713"/>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11"/>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271</v>
      </c>
      <c r="C23" s="632"/>
      <c r="D23" s="632"/>
      <c r="E23" s="632"/>
      <c r="F23" s="632"/>
      <c r="G23" s="632"/>
      <c r="H23" s="632"/>
      <c r="I23" s="632"/>
      <c r="J23" s="632"/>
      <c r="K23" s="632"/>
      <c r="L23" s="632"/>
      <c r="M23" s="632"/>
      <c r="N23" s="632"/>
      <c r="O23" s="632"/>
      <c r="P23" s="632"/>
      <c r="Q23" s="633"/>
      <c r="R23" s="634">
        <v>668599</v>
      </c>
      <c r="S23" s="635"/>
      <c r="T23" s="635"/>
      <c r="U23" s="635"/>
      <c r="V23" s="635"/>
      <c r="W23" s="635"/>
      <c r="X23" s="635"/>
      <c r="Y23" s="636"/>
      <c r="Z23" s="672">
        <v>2.6</v>
      </c>
      <c r="AA23" s="672"/>
      <c r="AB23" s="672"/>
      <c r="AC23" s="672"/>
      <c r="AD23" s="673" t="s">
        <v>121</v>
      </c>
      <c r="AE23" s="673"/>
      <c r="AF23" s="673"/>
      <c r="AG23" s="673"/>
      <c r="AH23" s="673"/>
      <c r="AI23" s="673"/>
      <c r="AJ23" s="673"/>
      <c r="AK23" s="673"/>
      <c r="AL23" s="637" t="s">
        <v>121</v>
      </c>
      <c r="AM23" s="638"/>
      <c r="AN23" s="638"/>
      <c r="AO23" s="674"/>
      <c r="AP23" s="631" t="s">
        <v>272</v>
      </c>
      <c r="AQ23" s="712"/>
      <c r="AR23" s="712"/>
      <c r="AS23" s="712"/>
      <c r="AT23" s="712"/>
      <c r="AU23" s="712"/>
      <c r="AV23" s="712"/>
      <c r="AW23" s="712"/>
      <c r="AX23" s="712"/>
      <c r="AY23" s="712"/>
      <c r="AZ23" s="712"/>
      <c r="BA23" s="712"/>
      <c r="BB23" s="712"/>
      <c r="BC23" s="712"/>
      <c r="BD23" s="712"/>
      <c r="BE23" s="712"/>
      <c r="BF23" s="713"/>
      <c r="BG23" s="634">
        <v>520864</v>
      </c>
      <c r="BH23" s="635"/>
      <c r="BI23" s="635"/>
      <c r="BJ23" s="635"/>
      <c r="BK23" s="635"/>
      <c r="BL23" s="635"/>
      <c r="BM23" s="635"/>
      <c r="BN23" s="636"/>
      <c r="BO23" s="672">
        <v>6.3</v>
      </c>
      <c r="BP23" s="672"/>
      <c r="BQ23" s="672"/>
      <c r="BR23" s="672"/>
      <c r="BS23" s="673" t="s">
        <v>121</v>
      </c>
      <c r="BT23" s="673"/>
      <c r="BU23" s="673"/>
      <c r="BV23" s="673"/>
      <c r="BW23" s="673"/>
      <c r="BX23" s="673"/>
      <c r="BY23" s="673"/>
      <c r="BZ23" s="673"/>
      <c r="CA23" s="673"/>
      <c r="CB23" s="711"/>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15">
      <c r="B24" s="631" t="s">
        <v>278</v>
      </c>
      <c r="C24" s="632"/>
      <c r="D24" s="632"/>
      <c r="E24" s="632"/>
      <c r="F24" s="632"/>
      <c r="G24" s="632"/>
      <c r="H24" s="632"/>
      <c r="I24" s="632"/>
      <c r="J24" s="632"/>
      <c r="K24" s="632"/>
      <c r="L24" s="632"/>
      <c r="M24" s="632"/>
      <c r="N24" s="632"/>
      <c r="O24" s="632"/>
      <c r="P24" s="632"/>
      <c r="Q24" s="633"/>
      <c r="R24" s="634" t="s">
        <v>121</v>
      </c>
      <c r="S24" s="635"/>
      <c r="T24" s="635"/>
      <c r="U24" s="635"/>
      <c r="V24" s="635"/>
      <c r="W24" s="635"/>
      <c r="X24" s="635"/>
      <c r="Y24" s="636"/>
      <c r="Z24" s="672" t="s">
        <v>121</v>
      </c>
      <c r="AA24" s="672"/>
      <c r="AB24" s="672"/>
      <c r="AC24" s="672"/>
      <c r="AD24" s="673" t="s">
        <v>121</v>
      </c>
      <c r="AE24" s="673"/>
      <c r="AF24" s="673"/>
      <c r="AG24" s="673"/>
      <c r="AH24" s="673"/>
      <c r="AI24" s="673"/>
      <c r="AJ24" s="673"/>
      <c r="AK24" s="673"/>
      <c r="AL24" s="637" t="s">
        <v>121</v>
      </c>
      <c r="AM24" s="638"/>
      <c r="AN24" s="638"/>
      <c r="AO24" s="674"/>
      <c r="AP24" s="631" t="s">
        <v>279</v>
      </c>
      <c r="AQ24" s="712"/>
      <c r="AR24" s="712"/>
      <c r="AS24" s="712"/>
      <c r="AT24" s="712"/>
      <c r="AU24" s="712"/>
      <c r="AV24" s="712"/>
      <c r="AW24" s="712"/>
      <c r="AX24" s="712"/>
      <c r="AY24" s="712"/>
      <c r="AZ24" s="712"/>
      <c r="BA24" s="712"/>
      <c r="BB24" s="712"/>
      <c r="BC24" s="712"/>
      <c r="BD24" s="712"/>
      <c r="BE24" s="712"/>
      <c r="BF24" s="713"/>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11"/>
      <c r="CD24" s="692" t="s">
        <v>280</v>
      </c>
      <c r="CE24" s="693"/>
      <c r="CF24" s="693"/>
      <c r="CG24" s="693"/>
      <c r="CH24" s="693"/>
      <c r="CI24" s="693"/>
      <c r="CJ24" s="693"/>
      <c r="CK24" s="693"/>
      <c r="CL24" s="693"/>
      <c r="CM24" s="693"/>
      <c r="CN24" s="693"/>
      <c r="CO24" s="693"/>
      <c r="CP24" s="693"/>
      <c r="CQ24" s="694"/>
      <c r="CR24" s="689">
        <v>10568884</v>
      </c>
      <c r="CS24" s="690"/>
      <c r="CT24" s="690"/>
      <c r="CU24" s="690"/>
      <c r="CV24" s="690"/>
      <c r="CW24" s="690"/>
      <c r="CX24" s="690"/>
      <c r="CY24" s="715"/>
      <c r="CZ24" s="716">
        <v>43.3</v>
      </c>
      <c r="DA24" s="698"/>
      <c r="DB24" s="698"/>
      <c r="DC24" s="718"/>
      <c r="DD24" s="714">
        <v>7305482</v>
      </c>
      <c r="DE24" s="690"/>
      <c r="DF24" s="690"/>
      <c r="DG24" s="690"/>
      <c r="DH24" s="690"/>
      <c r="DI24" s="690"/>
      <c r="DJ24" s="690"/>
      <c r="DK24" s="715"/>
      <c r="DL24" s="714">
        <v>6566824</v>
      </c>
      <c r="DM24" s="690"/>
      <c r="DN24" s="690"/>
      <c r="DO24" s="690"/>
      <c r="DP24" s="690"/>
      <c r="DQ24" s="690"/>
      <c r="DR24" s="690"/>
      <c r="DS24" s="690"/>
      <c r="DT24" s="690"/>
      <c r="DU24" s="690"/>
      <c r="DV24" s="715"/>
      <c r="DW24" s="716">
        <v>47.8</v>
      </c>
      <c r="DX24" s="698"/>
      <c r="DY24" s="698"/>
      <c r="DZ24" s="698"/>
      <c r="EA24" s="698"/>
      <c r="EB24" s="698"/>
      <c r="EC24" s="717"/>
    </row>
    <row r="25" spans="2:133" ht="11.25" customHeight="1" x14ac:dyDescent="0.15">
      <c r="B25" s="631" t="s">
        <v>281</v>
      </c>
      <c r="C25" s="632"/>
      <c r="D25" s="632"/>
      <c r="E25" s="632"/>
      <c r="F25" s="632"/>
      <c r="G25" s="632"/>
      <c r="H25" s="632"/>
      <c r="I25" s="632"/>
      <c r="J25" s="632"/>
      <c r="K25" s="632"/>
      <c r="L25" s="632"/>
      <c r="M25" s="632"/>
      <c r="N25" s="632"/>
      <c r="O25" s="632"/>
      <c r="P25" s="632"/>
      <c r="Q25" s="633"/>
      <c r="R25" s="634">
        <v>14701426</v>
      </c>
      <c r="S25" s="635"/>
      <c r="T25" s="635"/>
      <c r="U25" s="635"/>
      <c r="V25" s="635"/>
      <c r="W25" s="635"/>
      <c r="X25" s="635"/>
      <c r="Y25" s="636"/>
      <c r="Z25" s="672">
        <v>57.9</v>
      </c>
      <c r="AA25" s="672"/>
      <c r="AB25" s="672"/>
      <c r="AC25" s="672"/>
      <c r="AD25" s="673">
        <v>13511963</v>
      </c>
      <c r="AE25" s="673"/>
      <c r="AF25" s="673"/>
      <c r="AG25" s="673"/>
      <c r="AH25" s="673"/>
      <c r="AI25" s="673"/>
      <c r="AJ25" s="673"/>
      <c r="AK25" s="673"/>
      <c r="AL25" s="637">
        <v>99.2</v>
      </c>
      <c r="AM25" s="638"/>
      <c r="AN25" s="638"/>
      <c r="AO25" s="674"/>
      <c r="AP25" s="631" t="s">
        <v>282</v>
      </c>
      <c r="AQ25" s="712"/>
      <c r="AR25" s="712"/>
      <c r="AS25" s="712"/>
      <c r="AT25" s="712"/>
      <c r="AU25" s="712"/>
      <c r="AV25" s="712"/>
      <c r="AW25" s="712"/>
      <c r="AX25" s="712"/>
      <c r="AY25" s="712"/>
      <c r="AZ25" s="712"/>
      <c r="BA25" s="712"/>
      <c r="BB25" s="712"/>
      <c r="BC25" s="712"/>
      <c r="BD25" s="712"/>
      <c r="BE25" s="712"/>
      <c r="BF25" s="713"/>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11"/>
      <c r="CD25" s="631" t="s">
        <v>283</v>
      </c>
      <c r="CE25" s="632"/>
      <c r="CF25" s="632"/>
      <c r="CG25" s="632"/>
      <c r="CH25" s="632"/>
      <c r="CI25" s="632"/>
      <c r="CJ25" s="632"/>
      <c r="CK25" s="632"/>
      <c r="CL25" s="632"/>
      <c r="CM25" s="632"/>
      <c r="CN25" s="632"/>
      <c r="CO25" s="632"/>
      <c r="CP25" s="632"/>
      <c r="CQ25" s="633"/>
      <c r="CR25" s="634">
        <v>3218641</v>
      </c>
      <c r="CS25" s="647"/>
      <c r="CT25" s="647"/>
      <c r="CU25" s="647"/>
      <c r="CV25" s="647"/>
      <c r="CW25" s="647"/>
      <c r="CX25" s="647"/>
      <c r="CY25" s="648"/>
      <c r="CZ25" s="637">
        <v>13.2</v>
      </c>
      <c r="DA25" s="649"/>
      <c r="DB25" s="649"/>
      <c r="DC25" s="650"/>
      <c r="DD25" s="640">
        <v>2988749</v>
      </c>
      <c r="DE25" s="647"/>
      <c r="DF25" s="647"/>
      <c r="DG25" s="647"/>
      <c r="DH25" s="647"/>
      <c r="DI25" s="647"/>
      <c r="DJ25" s="647"/>
      <c r="DK25" s="648"/>
      <c r="DL25" s="640">
        <v>2818571</v>
      </c>
      <c r="DM25" s="647"/>
      <c r="DN25" s="647"/>
      <c r="DO25" s="647"/>
      <c r="DP25" s="647"/>
      <c r="DQ25" s="647"/>
      <c r="DR25" s="647"/>
      <c r="DS25" s="647"/>
      <c r="DT25" s="647"/>
      <c r="DU25" s="647"/>
      <c r="DV25" s="648"/>
      <c r="DW25" s="637">
        <v>20.5</v>
      </c>
      <c r="DX25" s="649"/>
      <c r="DY25" s="649"/>
      <c r="DZ25" s="649"/>
      <c r="EA25" s="649"/>
      <c r="EB25" s="649"/>
      <c r="EC25" s="661"/>
    </row>
    <row r="26" spans="2:133" ht="11.25" customHeight="1" x14ac:dyDescent="0.15">
      <c r="B26" s="631" t="s">
        <v>284</v>
      </c>
      <c r="C26" s="632"/>
      <c r="D26" s="632"/>
      <c r="E26" s="632"/>
      <c r="F26" s="632"/>
      <c r="G26" s="632"/>
      <c r="H26" s="632"/>
      <c r="I26" s="632"/>
      <c r="J26" s="632"/>
      <c r="K26" s="632"/>
      <c r="L26" s="632"/>
      <c r="M26" s="632"/>
      <c r="N26" s="632"/>
      <c r="O26" s="632"/>
      <c r="P26" s="632"/>
      <c r="Q26" s="633"/>
      <c r="R26" s="634">
        <v>4562</v>
      </c>
      <c r="S26" s="635"/>
      <c r="T26" s="635"/>
      <c r="U26" s="635"/>
      <c r="V26" s="635"/>
      <c r="W26" s="635"/>
      <c r="X26" s="635"/>
      <c r="Y26" s="636"/>
      <c r="Z26" s="672">
        <v>0</v>
      </c>
      <c r="AA26" s="672"/>
      <c r="AB26" s="672"/>
      <c r="AC26" s="672"/>
      <c r="AD26" s="673">
        <v>4562</v>
      </c>
      <c r="AE26" s="673"/>
      <c r="AF26" s="673"/>
      <c r="AG26" s="673"/>
      <c r="AH26" s="673"/>
      <c r="AI26" s="673"/>
      <c r="AJ26" s="673"/>
      <c r="AK26" s="673"/>
      <c r="AL26" s="637">
        <v>0</v>
      </c>
      <c r="AM26" s="638"/>
      <c r="AN26" s="638"/>
      <c r="AO26" s="674"/>
      <c r="AP26" s="631" t="s">
        <v>285</v>
      </c>
      <c r="AQ26" s="712"/>
      <c r="AR26" s="712"/>
      <c r="AS26" s="712"/>
      <c r="AT26" s="712"/>
      <c r="AU26" s="712"/>
      <c r="AV26" s="712"/>
      <c r="AW26" s="712"/>
      <c r="AX26" s="712"/>
      <c r="AY26" s="712"/>
      <c r="AZ26" s="712"/>
      <c r="BA26" s="712"/>
      <c r="BB26" s="712"/>
      <c r="BC26" s="712"/>
      <c r="BD26" s="712"/>
      <c r="BE26" s="712"/>
      <c r="BF26" s="713"/>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11"/>
      <c r="CD26" s="631" t="s">
        <v>286</v>
      </c>
      <c r="CE26" s="632"/>
      <c r="CF26" s="632"/>
      <c r="CG26" s="632"/>
      <c r="CH26" s="632"/>
      <c r="CI26" s="632"/>
      <c r="CJ26" s="632"/>
      <c r="CK26" s="632"/>
      <c r="CL26" s="632"/>
      <c r="CM26" s="632"/>
      <c r="CN26" s="632"/>
      <c r="CO26" s="632"/>
      <c r="CP26" s="632"/>
      <c r="CQ26" s="633"/>
      <c r="CR26" s="634">
        <v>2031909</v>
      </c>
      <c r="CS26" s="635"/>
      <c r="CT26" s="635"/>
      <c r="CU26" s="635"/>
      <c r="CV26" s="635"/>
      <c r="CW26" s="635"/>
      <c r="CX26" s="635"/>
      <c r="CY26" s="636"/>
      <c r="CZ26" s="637">
        <v>8.3000000000000007</v>
      </c>
      <c r="DA26" s="649"/>
      <c r="DB26" s="649"/>
      <c r="DC26" s="650"/>
      <c r="DD26" s="640">
        <v>1879696</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15">
      <c r="B27" s="631" t="s">
        <v>287</v>
      </c>
      <c r="C27" s="632"/>
      <c r="D27" s="632"/>
      <c r="E27" s="632"/>
      <c r="F27" s="632"/>
      <c r="G27" s="632"/>
      <c r="H27" s="632"/>
      <c r="I27" s="632"/>
      <c r="J27" s="632"/>
      <c r="K27" s="632"/>
      <c r="L27" s="632"/>
      <c r="M27" s="632"/>
      <c r="N27" s="632"/>
      <c r="O27" s="632"/>
      <c r="P27" s="632"/>
      <c r="Q27" s="633"/>
      <c r="R27" s="634">
        <v>109011</v>
      </c>
      <c r="S27" s="635"/>
      <c r="T27" s="635"/>
      <c r="U27" s="635"/>
      <c r="V27" s="635"/>
      <c r="W27" s="635"/>
      <c r="X27" s="635"/>
      <c r="Y27" s="636"/>
      <c r="Z27" s="672">
        <v>0.4</v>
      </c>
      <c r="AA27" s="672"/>
      <c r="AB27" s="672"/>
      <c r="AC27" s="672"/>
      <c r="AD27" s="673" t="s">
        <v>121</v>
      </c>
      <c r="AE27" s="673"/>
      <c r="AF27" s="673"/>
      <c r="AG27" s="673"/>
      <c r="AH27" s="673"/>
      <c r="AI27" s="673"/>
      <c r="AJ27" s="673"/>
      <c r="AK27" s="673"/>
      <c r="AL27" s="637" t="s">
        <v>121</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8299437</v>
      </c>
      <c r="BH27" s="635"/>
      <c r="BI27" s="635"/>
      <c r="BJ27" s="635"/>
      <c r="BK27" s="635"/>
      <c r="BL27" s="635"/>
      <c r="BM27" s="635"/>
      <c r="BN27" s="636"/>
      <c r="BO27" s="672">
        <v>100</v>
      </c>
      <c r="BP27" s="672"/>
      <c r="BQ27" s="672"/>
      <c r="BR27" s="672"/>
      <c r="BS27" s="673">
        <v>199728</v>
      </c>
      <c r="BT27" s="673"/>
      <c r="BU27" s="673"/>
      <c r="BV27" s="673"/>
      <c r="BW27" s="673"/>
      <c r="BX27" s="673"/>
      <c r="BY27" s="673"/>
      <c r="BZ27" s="673"/>
      <c r="CA27" s="673"/>
      <c r="CB27" s="711"/>
      <c r="CD27" s="631" t="s">
        <v>289</v>
      </c>
      <c r="CE27" s="632"/>
      <c r="CF27" s="632"/>
      <c r="CG27" s="632"/>
      <c r="CH27" s="632"/>
      <c r="CI27" s="632"/>
      <c r="CJ27" s="632"/>
      <c r="CK27" s="632"/>
      <c r="CL27" s="632"/>
      <c r="CM27" s="632"/>
      <c r="CN27" s="632"/>
      <c r="CO27" s="632"/>
      <c r="CP27" s="632"/>
      <c r="CQ27" s="633"/>
      <c r="CR27" s="634">
        <v>4925693</v>
      </c>
      <c r="CS27" s="647"/>
      <c r="CT27" s="647"/>
      <c r="CU27" s="647"/>
      <c r="CV27" s="647"/>
      <c r="CW27" s="647"/>
      <c r="CX27" s="647"/>
      <c r="CY27" s="648"/>
      <c r="CZ27" s="637">
        <v>20.2</v>
      </c>
      <c r="DA27" s="649"/>
      <c r="DB27" s="649"/>
      <c r="DC27" s="650"/>
      <c r="DD27" s="640">
        <v>1948604</v>
      </c>
      <c r="DE27" s="647"/>
      <c r="DF27" s="647"/>
      <c r="DG27" s="647"/>
      <c r="DH27" s="647"/>
      <c r="DI27" s="647"/>
      <c r="DJ27" s="647"/>
      <c r="DK27" s="648"/>
      <c r="DL27" s="640">
        <v>1380124</v>
      </c>
      <c r="DM27" s="647"/>
      <c r="DN27" s="647"/>
      <c r="DO27" s="647"/>
      <c r="DP27" s="647"/>
      <c r="DQ27" s="647"/>
      <c r="DR27" s="647"/>
      <c r="DS27" s="647"/>
      <c r="DT27" s="647"/>
      <c r="DU27" s="647"/>
      <c r="DV27" s="648"/>
      <c r="DW27" s="637">
        <v>10.1</v>
      </c>
      <c r="DX27" s="649"/>
      <c r="DY27" s="649"/>
      <c r="DZ27" s="649"/>
      <c r="EA27" s="649"/>
      <c r="EB27" s="649"/>
      <c r="EC27" s="661"/>
    </row>
    <row r="28" spans="2:133" ht="11.25" customHeight="1" x14ac:dyDescent="0.15">
      <c r="B28" s="631" t="s">
        <v>290</v>
      </c>
      <c r="C28" s="632"/>
      <c r="D28" s="632"/>
      <c r="E28" s="632"/>
      <c r="F28" s="632"/>
      <c r="G28" s="632"/>
      <c r="H28" s="632"/>
      <c r="I28" s="632"/>
      <c r="J28" s="632"/>
      <c r="K28" s="632"/>
      <c r="L28" s="632"/>
      <c r="M28" s="632"/>
      <c r="N28" s="632"/>
      <c r="O28" s="632"/>
      <c r="P28" s="632"/>
      <c r="Q28" s="633"/>
      <c r="R28" s="634">
        <v>238130</v>
      </c>
      <c r="S28" s="635"/>
      <c r="T28" s="635"/>
      <c r="U28" s="635"/>
      <c r="V28" s="635"/>
      <c r="W28" s="635"/>
      <c r="X28" s="635"/>
      <c r="Y28" s="636"/>
      <c r="Z28" s="672">
        <v>0.9</v>
      </c>
      <c r="AA28" s="672"/>
      <c r="AB28" s="672"/>
      <c r="AC28" s="672"/>
      <c r="AD28" s="673">
        <v>12934</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2424550</v>
      </c>
      <c r="CS28" s="635"/>
      <c r="CT28" s="635"/>
      <c r="CU28" s="635"/>
      <c r="CV28" s="635"/>
      <c r="CW28" s="635"/>
      <c r="CX28" s="635"/>
      <c r="CY28" s="636"/>
      <c r="CZ28" s="637">
        <v>9.9</v>
      </c>
      <c r="DA28" s="649"/>
      <c r="DB28" s="649"/>
      <c r="DC28" s="650"/>
      <c r="DD28" s="640">
        <v>2368129</v>
      </c>
      <c r="DE28" s="635"/>
      <c r="DF28" s="635"/>
      <c r="DG28" s="635"/>
      <c r="DH28" s="635"/>
      <c r="DI28" s="635"/>
      <c r="DJ28" s="635"/>
      <c r="DK28" s="636"/>
      <c r="DL28" s="640">
        <v>2368129</v>
      </c>
      <c r="DM28" s="635"/>
      <c r="DN28" s="635"/>
      <c r="DO28" s="635"/>
      <c r="DP28" s="635"/>
      <c r="DQ28" s="635"/>
      <c r="DR28" s="635"/>
      <c r="DS28" s="635"/>
      <c r="DT28" s="635"/>
      <c r="DU28" s="635"/>
      <c r="DV28" s="636"/>
      <c r="DW28" s="637">
        <v>17.2</v>
      </c>
      <c r="DX28" s="649"/>
      <c r="DY28" s="649"/>
      <c r="DZ28" s="649"/>
      <c r="EA28" s="649"/>
      <c r="EB28" s="649"/>
      <c r="EC28" s="661"/>
    </row>
    <row r="29" spans="2:133" ht="11.25" customHeight="1" x14ac:dyDescent="0.15">
      <c r="B29" s="631" t="s">
        <v>292</v>
      </c>
      <c r="C29" s="632"/>
      <c r="D29" s="632"/>
      <c r="E29" s="632"/>
      <c r="F29" s="632"/>
      <c r="G29" s="632"/>
      <c r="H29" s="632"/>
      <c r="I29" s="632"/>
      <c r="J29" s="632"/>
      <c r="K29" s="632"/>
      <c r="L29" s="632"/>
      <c r="M29" s="632"/>
      <c r="N29" s="632"/>
      <c r="O29" s="632"/>
      <c r="P29" s="632"/>
      <c r="Q29" s="633"/>
      <c r="R29" s="634">
        <v>24529</v>
      </c>
      <c r="S29" s="635"/>
      <c r="T29" s="635"/>
      <c r="U29" s="635"/>
      <c r="V29" s="635"/>
      <c r="W29" s="635"/>
      <c r="X29" s="635"/>
      <c r="Y29" s="636"/>
      <c r="Z29" s="672">
        <v>0.1</v>
      </c>
      <c r="AA29" s="672"/>
      <c r="AB29" s="672"/>
      <c r="AC29" s="672"/>
      <c r="AD29" s="673" t="s">
        <v>121</v>
      </c>
      <c r="AE29" s="673"/>
      <c r="AF29" s="673"/>
      <c r="AG29" s="673"/>
      <c r="AH29" s="673"/>
      <c r="AI29" s="673"/>
      <c r="AJ29" s="673"/>
      <c r="AK29" s="673"/>
      <c r="AL29" s="637" t="s">
        <v>121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293</v>
      </c>
      <c r="CE29" s="654"/>
      <c r="CF29" s="631" t="s">
        <v>66</v>
      </c>
      <c r="CG29" s="632"/>
      <c r="CH29" s="632"/>
      <c r="CI29" s="632"/>
      <c r="CJ29" s="632"/>
      <c r="CK29" s="632"/>
      <c r="CL29" s="632"/>
      <c r="CM29" s="632"/>
      <c r="CN29" s="632"/>
      <c r="CO29" s="632"/>
      <c r="CP29" s="632"/>
      <c r="CQ29" s="633"/>
      <c r="CR29" s="634">
        <v>2424549</v>
      </c>
      <c r="CS29" s="647"/>
      <c r="CT29" s="647"/>
      <c r="CU29" s="647"/>
      <c r="CV29" s="647"/>
      <c r="CW29" s="647"/>
      <c r="CX29" s="647"/>
      <c r="CY29" s="648"/>
      <c r="CZ29" s="637">
        <v>9.9</v>
      </c>
      <c r="DA29" s="649"/>
      <c r="DB29" s="649"/>
      <c r="DC29" s="650"/>
      <c r="DD29" s="640">
        <v>2368128</v>
      </c>
      <c r="DE29" s="647"/>
      <c r="DF29" s="647"/>
      <c r="DG29" s="647"/>
      <c r="DH29" s="647"/>
      <c r="DI29" s="647"/>
      <c r="DJ29" s="647"/>
      <c r="DK29" s="648"/>
      <c r="DL29" s="640">
        <v>2368128</v>
      </c>
      <c r="DM29" s="647"/>
      <c r="DN29" s="647"/>
      <c r="DO29" s="647"/>
      <c r="DP29" s="647"/>
      <c r="DQ29" s="647"/>
      <c r="DR29" s="647"/>
      <c r="DS29" s="647"/>
      <c r="DT29" s="647"/>
      <c r="DU29" s="647"/>
      <c r="DV29" s="648"/>
      <c r="DW29" s="637">
        <v>17.2</v>
      </c>
      <c r="DX29" s="649"/>
      <c r="DY29" s="649"/>
      <c r="DZ29" s="649"/>
      <c r="EA29" s="649"/>
      <c r="EB29" s="649"/>
      <c r="EC29" s="661"/>
    </row>
    <row r="30" spans="2:133" ht="11.25" customHeight="1" x14ac:dyDescent="0.15">
      <c r="B30" s="631" t="s">
        <v>294</v>
      </c>
      <c r="C30" s="632"/>
      <c r="D30" s="632"/>
      <c r="E30" s="632"/>
      <c r="F30" s="632"/>
      <c r="G30" s="632"/>
      <c r="H30" s="632"/>
      <c r="I30" s="632"/>
      <c r="J30" s="632"/>
      <c r="K30" s="632"/>
      <c r="L30" s="632"/>
      <c r="M30" s="632"/>
      <c r="N30" s="632"/>
      <c r="O30" s="632"/>
      <c r="P30" s="632"/>
      <c r="Q30" s="633"/>
      <c r="R30" s="634">
        <v>3459285</v>
      </c>
      <c r="S30" s="635"/>
      <c r="T30" s="635"/>
      <c r="U30" s="635"/>
      <c r="V30" s="635"/>
      <c r="W30" s="635"/>
      <c r="X30" s="635"/>
      <c r="Y30" s="636"/>
      <c r="Z30" s="672">
        <v>13.6</v>
      </c>
      <c r="AA30" s="672"/>
      <c r="AB30" s="672"/>
      <c r="AC30" s="672"/>
      <c r="AD30" s="673" t="s">
        <v>121</v>
      </c>
      <c r="AE30" s="673"/>
      <c r="AF30" s="673"/>
      <c r="AG30" s="673"/>
      <c r="AH30" s="673"/>
      <c r="AI30" s="673"/>
      <c r="AJ30" s="673"/>
      <c r="AK30" s="673"/>
      <c r="AL30" s="637" t="s">
        <v>121</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9"/>
      <c r="BI30" s="709"/>
      <c r="BJ30" s="709"/>
      <c r="BK30" s="709"/>
      <c r="BL30" s="709"/>
      <c r="BM30" s="709"/>
      <c r="BN30" s="709"/>
      <c r="BO30" s="709"/>
      <c r="BP30" s="709"/>
      <c r="BQ30" s="710"/>
      <c r="BR30" s="686" t="s">
        <v>296</v>
      </c>
      <c r="BS30" s="709"/>
      <c r="BT30" s="709"/>
      <c r="BU30" s="709"/>
      <c r="BV30" s="709"/>
      <c r="BW30" s="709"/>
      <c r="BX30" s="709"/>
      <c r="BY30" s="709"/>
      <c r="BZ30" s="709"/>
      <c r="CA30" s="709"/>
      <c r="CB30" s="710"/>
      <c r="CD30" s="655"/>
      <c r="CE30" s="656"/>
      <c r="CF30" s="631" t="s">
        <v>297</v>
      </c>
      <c r="CG30" s="632"/>
      <c r="CH30" s="632"/>
      <c r="CI30" s="632"/>
      <c r="CJ30" s="632"/>
      <c r="CK30" s="632"/>
      <c r="CL30" s="632"/>
      <c r="CM30" s="632"/>
      <c r="CN30" s="632"/>
      <c r="CO30" s="632"/>
      <c r="CP30" s="632"/>
      <c r="CQ30" s="633"/>
      <c r="CR30" s="634">
        <v>2352038</v>
      </c>
      <c r="CS30" s="635"/>
      <c r="CT30" s="635"/>
      <c r="CU30" s="635"/>
      <c r="CV30" s="635"/>
      <c r="CW30" s="635"/>
      <c r="CX30" s="635"/>
      <c r="CY30" s="636"/>
      <c r="CZ30" s="637">
        <v>9.6</v>
      </c>
      <c r="DA30" s="649"/>
      <c r="DB30" s="649"/>
      <c r="DC30" s="650"/>
      <c r="DD30" s="640">
        <v>2301186</v>
      </c>
      <c r="DE30" s="635"/>
      <c r="DF30" s="635"/>
      <c r="DG30" s="635"/>
      <c r="DH30" s="635"/>
      <c r="DI30" s="635"/>
      <c r="DJ30" s="635"/>
      <c r="DK30" s="636"/>
      <c r="DL30" s="640">
        <v>2301186</v>
      </c>
      <c r="DM30" s="635"/>
      <c r="DN30" s="635"/>
      <c r="DO30" s="635"/>
      <c r="DP30" s="635"/>
      <c r="DQ30" s="635"/>
      <c r="DR30" s="635"/>
      <c r="DS30" s="635"/>
      <c r="DT30" s="635"/>
      <c r="DU30" s="635"/>
      <c r="DV30" s="636"/>
      <c r="DW30" s="637">
        <v>16.8</v>
      </c>
      <c r="DX30" s="649"/>
      <c r="DY30" s="649"/>
      <c r="DZ30" s="649"/>
      <c r="EA30" s="649"/>
      <c r="EB30" s="649"/>
      <c r="EC30" s="661"/>
    </row>
    <row r="31" spans="2:133" ht="11.25" customHeight="1" x14ac:dyDescent="0.15">
      <c r="B31" s="701" t="s">
        <v>298</v>
      </c>
      <c r="C31" s="702"/>
      <c r="D31" s="702"/>
      <c r="E31" s="702"/>
      <c r="F31" s="702"/>
      <c r="G31" s="702"/>
      <c r="H31" s="702"/>
      <c r="I31" s="702"/>
      <c r="J31" s="702"/>
      <c r="K31" s="702"/>
      <c r="L31" s="702"/>
      <c r="M31" s="702"/>
      <c r="N31" s="702"/>
      <c r="O31" s="702"/>
      <c r="P31" s="702"/>
      <c r="Q31" s="703"/>
      <c r="R31" s="634" t="s">
        <v>121</v>
      </c>
      <c r="S31" s="635"/>
      <c r="T31" s="635"/>
      <c r="U31" s="635"/>
      <c r="V31" s="635"/>
      <c r="W31" s="635"/>
      <c r="X31" s="635"/>
      <c r="Y31" s="636"/>
      <c r="Z31" s="672" t="s">
        <v>121</v>
      </c>
      <c r="AA31" s="672"/>
      <c r="AB31" s="672"/>
      <c r="AC31" s="672"/>
      <c r="AD31" s="673" t="s">
        <v>121</v>
      </c>
      <c r="AE31" s="673"/>
      <c r="AF31" s="673"/>
      <c r="AG31" s="673"/>
      <c r="AH31" s="673"/>
      <c r="AI31" s="673"/>
      <c r="AJ31" s="673"/>
      <c r="AK31" s="673"/>
      <c r="AL31" s="637" t="s">
        <v>121</v>
      </c>
      <c r="AM31" s="638"/>
      <c r="AN31" s="638"/>
      <c r="AO31" s="674"/>
      <c r="AP31" s="704" t="s">
        <v>299</v>
      </c>
      <c r="AQ31" s="705"/>
      <c r="AR31" s="705"/>
      <c r="AS31" s="705"/>
      <c r="AT31" s="706" t="s">
        <v>300</v>
      </c>
      <c r="AU31" s="212"/>
      <c r="AV31" s="212"/>
      <c r="AW31" s="212"/>
      <c r="AX31" s="692" t="s">
        <v>178</v>
      </c>
      <c r="AY31" s="693"/>
      <c r="AZ31" s="693"/>
      <c r="BA31" s="693"/>
      <c r="BB31" s="693"/>
      <c r="BC31" s="693"/>
      <c r="BD31" s="693"/>
      <c r="BE31" s="693"/>
      <c r="BF31" s="694"/>
      <c r="BG31" s="696">
        <v>99.6</v>
      </c>
      <c r="BH31" s="697"/>
      <c r="BI31" s="697"/>
      <c r="BJ31" s="697"/>
      <c r="BK31" s="697"/>
      <c r="BL31" s="697"/>
      <c r="BM31" s="698">
        <v>98.4</v>
      </c>
      <c r="BN31" s="697"/>
      <c r="BO31" s="697"/>
      <c r="BP31" s="697"/>
      <c r="BQ31" s="699"/>
      <c r="BR31" s="696">
        <v>99.6</v>
      </c>
      <c r="BS31" s="697"/>
      <c r="BT31" s="697"/>
      <c r="BU31" s="697"/>
      <c r="BV31" s="697"/>
      <c r="BW31" s="697"/>
      <c r="BX31" s="698">
        <v>98.4</v>
      </c>
      <c r="BY31" s="697"/>
      <c r="BZ31" s="697"/>
      <c r="CA31" s="697"/>
      <c r="CB31" s="699"/>
      <c r="CD31" s="655"/>
      <c r="CE31" s="656"/>
      <c r="CF31" s="631" t="s">
        <v>301</v>
      </c>
      <c r="CG31" s="632"/>
      <c r="CH31" s="632"/>
      <c r="CI31" s="632"/>
      <c r="CJ31" s="632"/>
      <c r="CK31" s="632"/>
      <c r="CL31" s="632"/>
      <c r="CM31" s="632"/>
      <c r="CN31" s="632"/>
      <c r="CO31" s="632"/>
      <c r="CP31" s="632"/>
      <c r="CQ31" s="633"/>
      <c r="CR31" s="634">
        <v>72511</v>
      </c>
      <c r="CS31" s="647"/>
      <c r="CT31" s="647"/>
      <c r="CU31" s="647"/>
      <c r="CV31" s="647"/>
      <c r="CW31" s="647"/>
      <c r="CX31" s="647"/>
      <c r="CY31" s="648"/>
      <c r="CZ31" s="637">
        <v>0.3</v>
      </c>
      <c r="DA31" s="649"/>
      <c r="DB31" s="649"/>
      <c r="DC31" s="650"/>
      <c r="DD31" s="640">
        <v>66942</v>
      </c>
      <c r="DE31" s="647"/>
      <c r="DF31" s="647"/>
      <c r="DG31" s="647"/>
      <c r="DH31" s="647"/>
      <c r="DI31" s="647"/>
      <c r="DJ31" s="647"/>
      <c r="DK31" s="648"/>
      <c r="DL31" s="640">
        <v>66942</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15">
      <c r="B32" s="631" t="s">
        <v>302</v>
      </c>
      <c r="C32" s="632"/>
      <c r="D32" s="632"/>
      <c r="E32" s="632"/>
      <c r="F32" s="632"/>
      <c r="G32" s="632"/>
      <c r="H32" s="632"/>
      <c r="I32" s="632"/>
      <c r="J32" s="632"/>
      <c r="K32" s="632"/>
      <c r="L32" s="632"/>
      <c r="M32" s="632"/>
      <c r="N32" s="632"/>
      <c r="O32" s="632"/>
      <c r="P32" s="632"/>
      <c r="Q32" s="633"/>
      <c r="R32" s="634">
        <v>1444806</v>
      </c>
      <c r="S32" s="635"/>
      <c r="T32" s="635"/>
      <c r="U32" s="635"/>
      <c r="V32" s="635"/>
      <c r="W32" s="635"/>
      <c r="X32" s="635"/>
      <c r="Y32" s="636"/>
      <c r="Z32" s="672">
        <v>5.7</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7"/>
      <c r="AU32" s="208" t="s">
        <v>303</v>
      </c>
      <c r="AX32" s="631" t="s">
        <v>304</v>
      </c>
      <c r="AY32" s="632"/>
      <c r="AZ32" s="632"/>
      <c r="BA32" s="632"/>
      <c r="BB32" s="632"/>
      <c r="BC32" s="632"/>
      <c r="BD32" s="632"/>
      <c r="BE32" s="632"/>
      <c r="BF32" s="633"/>
      <c r="BG32" s="700">
        <v>99.6</v>
      </c>
      <c r="BH32" s="647"/>
      <c r="BI32" s="647"/>
      <c r="BJ32" s="647"/>
      <c r="BK32" s="647"/>
      <c r="BL32" s="647"/>
      <c r="BM32" s="638">
        <v>98.3</v>
      </c>
      <c r="BN32" s="647"/>
      <c r="BO32" s="647"/>
      <c r="BP32" s="647"/>
      <c r="BQ32" s="670"/>
      <c r="BR32" s="700">
        <v>99.7</v>
      </c>
      <c r="BS32" s="647"/>
      <c r="BT32" s="647"/>
      <c r="BU32" s="647"/>
      <c r="BV32" s="647"/>
      <c r="BW32" s="647"/>
      <c r="BX32" s="638">
        <v>98.2</v>
      </c>
      <c r="BY32" s="647"/>
      <c r="BZ32" s="647"/>
      <c r="CA32" s="647"/>
      <c r="CB32" s="670"/>
      <c r="CD32" s="657"/>
      <c r="CE32" s="658"/>
      <c r="CF32" s="631" t="s">
        <v>305</v>
      </c>
      <c r="CG32" s="632"/>
      <c r="CH32" s="632"/>
      <c r="CI32" s="632"/>
      <c r="CJ32" s="632"/>
      <c r="CK32" s="632"/>
      <c r="CL32" s="632"/>
      <c r="CM32" s="632"/>
      <c r="CN32" s="632"/>
      <c r="CO32" s="632"/>
      <c r="CP32" s="632"/>
      <c r="CQ32" s="633"/>
      <c r="CR32" s="634">
        <v>1</v>
      </c>
      <c r="CS32" s="635"/>
      <c r="CT32" s="635"/>
      <c r="CU32" s="635"/>
      <c r="CV32" s="635"/>
      <c r="CW32" s="635"/>
      <c r="CX32" s="635"/>
      <c r="CY32" s="636"/>
      <c r="CZ32" s="637">
        <v>0</v>
      </c>
      <c r="DA32" s="649"/>
      <c r="DB32" s="649"/>
      <c r="DC32" s="650"/>
      <c r="DD32" s="640">
        <v>1</v>
      </c>
      <c r="DE32" s="635"/>
      <c r="DF32" s="635"/>
      <c r="DG32" s="635"/>
      <c r="DH32" s="635"/>
      <c r="DI32" s="635"/>
      <c r="DJ32" s="635"/>
      <c r="DK32" s="636"/>
      <c r="DL32" s="640">
        <v>1</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15">
      <c r="B33" s="631" t="s">
        <v>306</v>
      </c>
      <c r="C33" s="632"/>
      <c r="D33" s="632"/>
      <c r="E33" s="632"/>
      <c r="F33" s="632"/>
      <c r="G33" s="632"/>
      <c r="H33" s="632"/>
      <c r="I33" s="632"/>
      <c r="J33" s="632"/>
      <c r="K33" s="632"/>
      <c r="L33" s="632"/>
      <c r="M33" s="632"/>
      <c r="N33" s="632"/>
      <c r="O33" s="632"/>
      <c r="P33" s="632"/>
      <c r="Q33" s="633"/>
      <c r="R33" s="634">
        <v>53677</v>
      </c>
      <c r="S33" s="635"/>
      <c r="T33" s="635"/>
      <c r="U33" s="635"/>
      <c r="V33" s="635"/>
      <c r="W33" s="635"/>
      <c r="X33" s="635"/>
      <c r="Y33" s="636"/>
      <c r="Z33" s="672">
        <v>0.2</v>
      </c>
      <c r="AA33" s="672"/>
      <c r="AB33" s="672"/>
      <c r="AC33" s="672"/>
      <c r="AD33" s="673">
        <v>13083</v>
      </c>
      <c r="AE33" s="673"/>
      <c r="AF33" s="673"/>
      <c r="AG33" s="673"/>
      <c r="AH33" s="673"/>
      <c r="AI33" s="673"/>
      <c r="AJ33" s="673"/>
      <c r="AK33" s="673"/>
      <c r="AL33" s="637">
        <v>0.1</v>
      </c>
      <c r="AM33" s="638"/>
      <c r="AN33" s="638"/>
      <c r="AO33" s="674"/>
      <c r="AP33" s="677"/>
      <c r="AQ33" s="678"/>
      <c r="AR33" s="678"/>
      <c r="AS33" s="678"/>
      <c r="AT33" s="708"/>
      <c r="AU33" s="213"/>
      <c r="AV33" s="213"/>
      <c r="AW33" s="213"/>
      <c r="AX33" s="615" t="s">
        <v>307</v>
      </c>
      <c r="AY33" s="616"/>
      <c r="AZ33" s="616"/>
      <c r="BA33" s="616"/>
      <c r="BB33" s="616"/>
      <c r="BC33" s="616"/>
      <c r="BD33" s="616"/>
      <c r="BE33" s="616"/>
      <c r="BF33" s="617"/>
      <c r="BG33" s="695">
        <v>99.6</v>
      </c>
      <c r="BH33" s="619"/>
      <c r="BI33" s="619"/>
      <c r="BJ33" s="619"/>
      <c r="BK33" s="619"/>
      <c r="BL33" s="619"/>
      <c r="BM33" s="665">
        <v>98.4</v>
      </c>
      <c r="BN33" s="619"/>
      <c r="BO33" s="619"/>
      <c r="BP33" s="619"/>
      <c r="BQ33" s="682"/>
      <c r="BR33" s="695">
        <v>99.6</v>
      </c>
      <c r="BS33" s="619"/>
      <c r="BT33" s="619"/>
      <c r="BU33" s="619"/>
      <c r="BV33" s="619"/>
      <c r="BW33" s="619"/>
      <c r="BX33" s="665">
        <v>98.5</v>
      </c>
      <c r="BY33" s="619"/>
      <c r="BZ33" s="619"/>
      <c r="CA33" s="619"/>
      <c r="CB33" s="682"/>
      <c r="CD33" s="631" t="s">
        <v>308</v>
      </c>
      <c r="CE33" s="632"/>
      <c r="CF33" s="632"/>
      <c r="CG33" s="632"/>
      <c r="CH33" s="632"/>
      <c r="CI33" s="632"/>
      <c r="CJ33" s="632"/>
      <c r="CK33" s="632"/>
      <c r="CL33" s="632"/>
      <c r="CM33" s="632"/>
      <c r="CN33" s="632"/>
      <c r="CO33" s="632"/>
      <c r="CP33" s="632"/>
      <c r="CQ33" s="633"/>
      <c r="CR33" s="634">
        <v>11414607</v>
      </c>
      <c r="CS33" s="647"/>
      <c r="CT33" s="647"/>
      <c r="CU33" s="647"/>
      <c r="CV33" s="647"/>
      <c r="CW33" s="647"/>
      <c r="CX33" s="647"/>
      <c r="CY33" s="648"/>
      <c r="CZ33" s="637">
        <v>46.8</v>
      </c>
      <c r="DA33" s="649"/>
      <c r="DB33" s="649"/>
      <c r="DC33" s="650"/>
      <c r="DD33" s="640">
        <v>9528390</v>
      </c>
      <c r="DE33" s="647"/>
      <c r="DF33" s="647"/>
      <c r="DG33" s="647"/>
      <c r="DH33" s="647"/>
      <c r="DI33" s="647"/>
      <c r="DJ33" s="647"/>
      <c r="DK33" s="648"/>
      <c r="DL33" s="640">
        <v>6575581</v>
      </c>
      <c r="DM33" s="647"/>
      <c r="DN33" s="647"/>
      <c r="DO33" s="647"/>
      <c r="DP33" s="647"/>
      <c r="DQ33" s="647"/>
      <c r="DR33" s="647"/>
      <c r="DS33" s="647"/>
      <c r="DT33" s="647"/>
      <c r="DU33" s="647"/>
      <c r="DV33" s="648"/>
      <c r="DW33" s="637">
        <v>47.9</v>
      </c>
      <c r="DX33" s="649"/>
      <c r="DY33" s="649"/>
      <c r="DZ33" s="649"/>
      <c r="EA33" s="649"/>
      <c r="EB33" s="649"/>
      <c r="EC33" s="661"/>
    </row>
    <row r="34" spans="2:133" ht="11.25" customHeight="1" x14ac:dyDescent="0.15">
      <c r="B34" s="631" t="s">
        <v>309</v>
      </c>
      <c r="C34" s="632"/>
      <c r="D34" s="632"/>
      <c r="E34" s="632"/>
      <c r="F34" s="632"/>
      <c r="G34" s="632"/>
      <c r="H34" s="632"/>
      <c r="I34" s="632"/>
      <c r="J34" s="632"/>
      <c r="K34" s="632"/>
      <c r="L34" s="632"/>
      <c r="M34" s="632"/>
      <c r="N34" s="632"/>
      <c r="O34" s="632"/>
      <c r="P34" s="632"/>
      <c r="Q34" s="633"/>
      <c r="R34" s="634">
        <v>24114</v>
      </c>
      <c r="S34" s="635"/>
      <c r="T34" s="635"/>
      <c r="U34" s="635"/>
      <c r="V34" s="635"/>
      <c r="W34" s="635"/>
      <c r="X34" s="635"/>
      <c r="Y34" s="636"/>
      <c r="Z34" s="672">
        <v>0.1</v>
      </c>
      <c r="AA34" s="672"/>
      <c r="AB34" s="672"/>
      <c r="AC34" s="672"/>
      <c r="AD34" s="673" t="s">
        <v>121</v>
      </c>
      <c r="AE34" s="673"/>
      <c r="AF34" s="673"/>
      <c r="AG34" s="673"/>
      <c r="AH34" s="673"/>
      <c r="AI34" s="673"/>
      <c r="AJ34" s="673"/>
      <c r="AK34" s="673"/>
      <c r="AL34" s="637" t="s">
        <v>121</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310</v>
      </c>
      <c r="CE34" s="632"/>
      <c r="CF34" s="632"/>
      <c r="CG34" s="632"/>
      <c r="CH34" s="632"/>
      <c r="CI34" s="632"/>
      <c r="CJ34" s="632"/>
      <c r="CK34" s="632"/>
      <c r="CL34" s="632"/>
      <c r="CM34" s="632"/>
      <c r="CN34" s="632"/>
      <c r="CO34" s="632"/>
      <c r="CP34" s="632"/>
      <c r="CQ34" s="633"/>
      <c r="CR34" s="634">
        <v>3111530</v>
      </c>
      <c r="CS34" s="635"/>
      <c r="CT34" s="635"/>
      <c r="CU34" s="635"/>
      <c r="CV34" s="635"/>
      <c r="CW34" s="635"/>
      <c r="CX34" s="635"/>
      <c r="CY34" s="636"/>
      <c r="CZ34" s="637">
        <v>12.7</v>
      </c>
      <c r="DA34" s="649"/>
      <c r="DB34" s="649"/>
      <c r="DC34" s="650"/>
      <c r="DD34" s="640">
        <v>2298217</v>
      </c>
      <c r="DE34" s="635"/>
      <c r="DF34" s="635"/>
      <c r="DG34" s="635"/>
      <c r="DH34" s="635"/>
      <c r="DI34" s="635"/>
      <c r="DJ34" s="635"/>
      <c r="DK34" s="636"/>
      <c r="DL34" s="640">
        <v>1954767</v>
      </c>
      <c r="DM34" s="635"/>
      <c r="DN34" s="635"/>
      <c r="DO34" s="635"/>
      <c r="DP34" s="635"/>
      <c r="DQ34" s="635"/>
      <c r="DR34" s="635"/>
      <c r="DS34" s="635"/>
      <c r="DT34" s="635"/>
      <c r="DU34" s="635"/>
      <c r="DV34" s="636"/>
      <c r="DW34" s="637">
        <v>14.2</v>
      </c>
      <c r="DX34" s="649"/>
      <c r="DY34" s="649"/>
      <c r="DZ34" s="649"/>
      <c r="EA34" s="649"/>
      <c r="EB34" s="649"/>
      <c r="EC34" s="661"/>
    </row>
    <row r="35" spans="2:133" ht="11.25" customHeight="1" x14ac:dyDescent="0.15">
      <c r="B35" s="631" t="s">
        <v>311</v>
      </c>
      <c r="C35" s="632"/>
      <c r="D35" s="632"/>
      <c r="E35" s="632"/>
      <c r="F35" s="632"/>
      <c r="G35" s="632"/>
      <c r="H35" s="632"/>
      <c r="I35" s="632"/>
      <c r="J35" s="632"/>
      <c r="K35" s="632"/>
      <c r="L35" s="632"/>
      <c r="M35" s="632"/>
      <c r="N35" s="632"/>
      <c r="O35" s="632"/>
      <c r="P35" s="632"/>
      <c r="Q35" s="633"/>
      <c r="R35" s="634">
        <v>1475993</v>
      </c>
      <c r="S35" s="635"/>
      <c r="T35" s="635"/>
      <c r="U35" s="635"/>
      <c r="V35" s="635"/>
      <c r="W35" s="635"/>
      <c r="X35" s="635"/>
      <c r="Y35" s="636"/>
      <c r="Z35" s="672">
        <v>5.8</v>
      </c>
      <c r="AA35" s="672"/>
      <c r="AB35" s="672"/>
      <c r="AC35" s="672"/>
      <c r="AD35" s="673" t="s">
        <v>121</v>
      </c>
      <c r="AE35" s="673"/>
      <c r="AF35" s="673"/>
      <c r="AG35" s="673"/>
      <c r="AH35" s="673"/>
      <c r="AI35" s="673"/>
      <c r="AJ35" s="673"/>
      <c r="AK35" s="673"/>
      <c r="AL35" s="637" t="s">
        <v>121</v>
      </c>
      <c r="AM35" s="638"/>
      <c r="AN35" s="638"/>
      <c r="AO35" s="674"/>
      <c r="AP35" s="216"/>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206808</v>
      </c>
      <c r="CS35" s="647"/>
      <c r="CT35" s="647"/>
      <c r="CU35" s="647"/>
      <c r="CV35" s="647"/>
      <c r="CW35" s="647"/>
      <c r="CX35" s="647"/>
      <c r="CY35" s="648"/>
      <c r="CZ35" s="637">
        <v>0.8</v>
      </c>
      <c r="DA35" s="649"/>
      <c r="DB35" s="649"/>
      <c r="DC35" s="650"/>
      <c r="DD35" s="640">
        <v>138460</v>
      </c>
      <c r="DE35" s="647"/>
      <c r="DF35" s="647"/>
      <c r="DG35" s="647"/>
      <c r="DH35" s="647"/>
      <c r="DI35" s="647"/>
      <c r="DJ35" s="647"/>
      <c r="DK35" s="648"/>
      <c r="DL35" s="640">
        <v>138040</v>
      </c>
      <c r="DM35" s="647"/>
      <c r="DN35" s="647"/>
      <c r="DO35" s="647"/>
      <c r="DP35" s="647"/>
      <c r="DQ35" s="647"/>
      <c r="DR35" s="647"/>
      <c r="DS35" s="647"/>
      <c r="DT35" s="647"/>
      <c r="DU35" s="647"/>
      <c r="DV35" s="648"/>
      <c r="DW35" s="637">
        <v>1</v>
      </c>
      <c r="DX35" s="649"/>
      <c r="DY35" s="649"/>
      <c r="DZ35" s="649"/>
      <c r="EA35" s="649"/>
      <c r="EB35" s="649"/>
      <c r="EC35" s="661"/>
    </row>
    <row r="36" spans="2:133" ht="11.25" customHeight="1" x14ac:dyDescent="0.15">
      <c r="B36" s="631" t="s">
        <v>315</v>
      </c>
      <c r="C36" s="632"/>
      <c r="D36" s="632"/>
      <c r="E36" s="632"/>
      <c r="F36" s="632"/>
      <c r="G36" s="632"/>
      <c r="H36" s="632"/>
      <c r="I36" s="632"/>
      <c r="J36" s="632"/>
      <c r="K36" s="632"/>
      <c r="L36" s="632"/>
      <c r="M36" s="632"/>
      <c r="N36" s="632"/>
      <c r="O36" s="632"/>
      <c r="P36" s="632"/>
      <c r="Q36" s="633"/>
      <c r="R36" s="634">
        <v>1092541</v>
      </c>
      <c r="S36" s="635"/>
      <c r="T36" s="635"/>
      <c r="U36" s="635"/>
      <c r="V36" s="635"/>
      <c r="W36" s="635"/>
      <c r="X36" s="635"/>
      <c r="Y36" s="636"/>
      <c r="Z36" s="672">
        <v>4.3</v>
      </c>
      <c r="AA36" s="672"/>
      <c r="AB36" s="672"/>
      <c r="AC36" s="672"/>
      <c r="AD36" s="673" t="s">
        <v>121</v>
      </c>
      <c r="AE36" s="673"/>
      <c r="AF36" s="673"/>
      <c r="AG36" s="673"/>
      <c r="AH36" s="673"/>
      <c r="AI36" s="673"/>
      <c r="AJ36" s="673"/>
      <c r="AK36" s="673"/>
      <c r="AL36" s="637" t="s">
        <v>121</v>
      </c>
      <c r="AM36" s="638"/>
      <c r="AN36" s="638"/>
      <c r="AO36" s="674"/>
      <c r="AP36" s="216"/>
      <c r="AQ36" s="683" t="s">
        <v>316</v>
      </c>
      <c r="AR36" s="684"/>
      <c r="AS36" s="684"/>
      <c r="AT36" s="684"/>
      <c r="AU36" s="684"/>
      <c r="AV36" s="684"/>
      <c r="AW36" s="684"/>
      <c r="AX36" s="684"/>
      <c r="AY36" s="685"/>
      <c r="AZ36" s="689">
        <v>3505645</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152341</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3764053</v>
      </c>
      <c r="CS36" s="635"/>
      <c r="CT36" s="635"/>
      <c r="CU36" s="635"/>
      <c r="CV36" s="635"/>
      <c r="CW36" s="635"/>
      <c r="CX36" s="635"/>
      <c r="CY36" s="636"/>
      <c r="CZ36" s="637">
        <v>15.4</v>
      </c>
      <c r="DA36" s="649"/>
      <c r="DB36" s="649"/>
      <c r="DC36" s="650"/>
      <c r="DD36" s="640">
        <v>3439659</v>
      </c>
      <c r="DE36" s="635"/>
      <c r="DF36" s="635"/>
      <c r="DG36" s="635"/>
      <c r="DH36" s="635"/>
      <c r="DI36" s="635"/>
      <c r="DJ36" s="635"/>
      <c r="DK36" s="636"/>
      <c r="DL36" s="640">
        <v>2843480</v>
      </c>
      <c r="DM36" s="635"/>
      <c r="DN36" s="635"/>
      <c r="DO36" s="635"/>
      <c r="DP36" s="635"/>
      <c r="DQ36" s="635"/>
      <c r="DR36" s="635"/>
      <c r="DS36" s="635"/>
      <c r="DT36" s="635"/>
      <c r="DU36" s="635"/>
      <c r="DV36" s="636"/>
      <c r="DW36" s="637">
        <v>20.7</v>
      </c>
      <c r="DX36" s="649"/>
      <c r="DY36" s="649"/>
      <c r="DZ36" s="649"/>
      <c r="EA36" s="649"/>
      <c r="EB36" s="649"/>
      <c r="EC36" s="661"/>
    </row>
    <row r="37" spans="2:133" ht="11.25" customHeight="1" x14ac:dyDescent="0.15">
      <c r="B37" s="631" t="s">
        <v>319</v>
      </c>
      <c r="C37" s="632"/>
      <c r="D37" s="632"/>
      <c r="E37" s="632"/>
      <c r="F37" s="632"/>
      <c r="G37" s="632"/>
      <c r="H37" s="632"/>
      <c r="I37" s="632"/>
      <c r="J37" s="632"/>
      <c r="K37" s="632"/>
      <c r="L37" s="632"/>
      <c r="M37" s="632"/>
      <c r="N37" s="632"/>
      <c r="O37" s="632"/>
      <c r="P37" s="632"/>
      <c r="Q37" s="633"/>
      <c r="R37" s="634">
        <v>902375</v>
      </c>
      <c r="S37" s="635"/>
      <c r="T37" s="635"/>
      <c r="U37" s="635"/>
      <c r="V37" s="635"/>
      <c r="W37" s="635"/>
      <c r="X37" s="635"/>
      <c r="Y37" s="636"/>
      <c r="Z37" s="672">
        <v>3.6</v>
      </c>
      <c r="AA37" s="672"/>
      <c r="AB37" s="672"/>
      <c r="AC37" s="672"/>
      <c r="AD37" s="673">
        <v>75710</v>
      </c>
      <c r="AE37" s="673"/>
      <c r="AF37" s="673"/>
      <c r="AG37" s="673"/>
      <c r="AH37" s="673"/>
      <c r="AI37" s="673"/>
      <c r="AJ37" s="673"/>
      <c r="AK37" s="673"/>
      <c r="AL37" s="637">
        <v>0.6</v>
      </c>
      <c r="AM37" s="638"/>
      <c r="AN37" s="638"/>
      <c r="AO37" s="674"/>
      <c r="AQ37" s="667" t="s">
        <v>320</v>
      </c>
      <c r="AR37" s="668"/>
      <c r="AS37" s="668"/>
      <c r="AT37" s="668"/>
      <c r="AU37" s="668"/>
      <c r="AV37" s="668"/>
      <c r="AW37" s="668"/>
      <c r="AX37" s="668"/>
      <c r="AY37" s="669"/>
      <c r="AZ37" s="634">
        <v>684391</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80450</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1344265</v>
      </c>
      <c r="CS37" s="647"/>
      <c r="CT37" s="647"/>
      <c r="CU37" s="647"/>
      <c r="CV37" s="647"/>
      <c r="CW37" s="647"/>
      <c r="CX37" s="647"/>
      <c r="CY37" s="648"/>
      <c r="CZ37" s="637">
        <v>5.5</v>
      </c>
      <c r="DA37" s="649"/>
      <c r="DB37" s="649"/>
      <c r="DC37" s="650"/>
      <c r="DD37" s="640">
        <v>1344100</v>
      </c>
      <c r="DE37" s="647"/>
      <c r="DF37" s="647"/>
      <c r="DG37" s="647"/>
      <c r="DH37" s="647"/>
      <c r="DI37" s="647"/>
      <c r="DJ37" s="647"/>
      <c r="DK37" s="648"/>
      <c r="DL37" s="640">
        <v>1229768</v>
      </c>
      <c r="DM37" s="647"/>
      <c r="DN37" s="647"/>
      <c r="DO37" s="647"/>
      <c r="DP37" s="647"/>
      <c r="DQ37" s="647"/>
      <c r="DR37" s="647"/>
      <c r="DS37" s="647"/>
      <c r="DT37" s="647"/>
      <c r="DU37" s="647"/>
      <c r="DV37" s="648"/>
      <c r="DW37" s="637">
        <v>9</v>
      </c>
      <c r="DX37" s="649"/>
      <c r="DY37" s="649"/>
      <c r="DZ37" s="649"/>
      <c r="EA37" s="649"/>
      <c r="EB37" s="649"/>
      <c r="EC37" s="661"/>
    </row>
    <row r="38" spans="2:133" ht="11.25" customHeight="1" x14ac:dyDescent="0.15">
      <c r="B38" s="631" t="s">
        <v>323</v>
      </c>
      <c r="C38" s="632"/>
      <c r="D38" s="632"/>
      <c r="E38" s="632"/>
      <c r="F38" s="632"/>
      <c r="G38" s="632"/>
      <c r="H38" s="632"/>
      <c r="I38" s="632"/>
      <c r="J38" s="632"/>
      <c r="K38" s="632"/>
      <c r="L38" s="632"/>
      <c r="M38" s="632"/>
      <c r="N38" s="632"/>
      <c r="O38" s="632"/>
      <c r="P38" s="632"/>
      <c r="Q38" s="633"/>
      <c r="R38" s="634">
        <v>1879100</v>
      </c>
      <c r="S38" s="635"/>
      <c r="T38" s="635"/>
      <c r="U38" s="635"/>
      <c r="V38" s="635"/>
      <c r="W38" s="635"/>
      <c r="X38" s="635"/>
      <c r="Y38" s="636"/>
      <c r="Z38" s="672">
        <v>7.4</v>
      </c>
      <c r="AA38" s="672"/>
      <c r="AB38" s="672"/>
      <c r="AC38" s="672"/>
      <c r="AD38" s="673" t="s">
        <v>121</v>
      </c>
      <c r="AE38" s="673"/>
      <c r="AF38" s="673"/>
      <c r="AG38" s="673"/>
      <c r="AH38" s="673"/>
      <c r="AI38" s="673"/>
      <c r="AJ38" s="673"/>
      <c r="AK38" s="673"/>
      <c r="AL38" s="637" t="s">
        <v>121</v>
      </c>
      <c r="AM38" s="638"/>
      <c r="AN38" s="638"/>
      <c r="AO38" s="674"/>
      <c r="AQ38" s="667" t="s">
        <v>324</v>
      </c>
      <c r="AR38" s="668"/>
      <c r="AS38" s="668"/>
      <c r="AT38" s="668"/>
      <c r="AU38" s="668"/>
      <c r="AV38" s="668"/>
      <c r="AW38" s="668"/>
      <c r="AX38" s="668"/>
      <c r="AY38" s="669"/>
      <c r="AZ38" s="634">
        <v>491590</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5956</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2100066</v>
      </c>
      <c r="CS38" s="635"/>
      <c r="CT38" s="635"/>
      <c r="CU38" s="635"/>
      <c r="CV38" s="635"/>
      <c r="CW38" s="635"/>
      <c r="CX38" s="635"/>
      <c r="CY38" s="636"/>
      <c r="CZ38" s="637">
        <v>8.6</v>
      </c>
      <c r="DA38" s="649"/>
      <c r="DB38" s="649"/>
      <c r="DC38" s="650"/>
      <c r="DD38" s="640">
        <v>1708135</v>
      </c>
      <c r="DE38" s="635"/>
      <c r="DF38" s="635"/>
      <c r="DG38" s="635"/>
      <c r="DH38" s="635"/>
      <c r="DI38" s="635"/>
      <c r="DJ38" s="635"/>
      <c r="DK38" s="636"/>
      <c r="DL38" s="640">
        <v>1639294</v>
      </c>
      <c r="DM38" s="635"/>
      <c r="DN38" s="635"/>
      <c r="DO38" s="635"/>
      <c r="DP38" s="635"/>
      <c r="DQ38" s="635"/>
      <c r="DR38" s="635"/>
      <c r="DS38" s="635"/>
      <c r="DT38" s="635"/>
      <c r="DU38" s="635"/>
      <c r="DV38" s="636"/>
      <c r="DW38" s="637">
        <v>11.9</v>
      </c>
      <c r="DX38" s="649"/>
      <c r="DY38" s="649"/>
      <c r="DZ38" s="649"/>
      <c r="EA38" s="649"/>
      <c r="EB38" s="649"/>
      <c r="EC38" s="661"/>
    </row>
    <row r="39" spans="2:133" ht="11.25" customHeight="1" x14ac:dyDescent="0.15">
      <c r="B39" s="631" t="s">
        <v>327</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328</v>
      </c>
      <c r="AR39" s="668"/>
      <c r="AS39" s="668"/>
      <c r="AT39" s="668"/>
      <c r="AU39" s="668"/>
      <c r="AV39" s="668"/>
      <c r="AW39" s="668"/>
      <c r="AX39" s="668"/>
      <c r="AY39" s="669"/>
      <c r="AZ39" s="634">
        <v>168908</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8717</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1931790</v>
      </c>
      <c r="CS39" s="647"/>
      <c r="CT39" s="647"/>
      <c r="CU39" s="647"/>
      <c r="CV39" s="647"/>
      <c r="CW39" s="647"/>
      <c r="CX39" s="647"/>
      <c r="CY39" s="648"/>
      <c r="CZ39" s="637">
        <v>7.9</v>
      </c>
      <c r="DA39" s="649"/>
      <c r="DB39" s="649"/>
      <c r="DC39" s="650"/>
      <c r="DD39" s="640">
        <v>1926750</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15">
      <c r="B40" s="631" t="s">
        <v>331</v>
      </c>
      <c r="C40" s="632"/>
      <c r="D40" s="632"/>
      <c r="E40" s="632"/>
      <c r="F40" s="632"/>
      <c r="G40" s="632"/>
      <c r="H40" s="632"/>
      <c r="I40" s="632"/>
      <c r="J40" s="632"/>
      <c r="K40" s="632"/>
      <c r="L40" s="632"/>
      <c r="M40" s="632"/>
      <c r="N40" s="632"/>
      <c r="O40" s="632"/>
      <c r="P40" s="632"/>
      <c r="Q40" s="633"/>
      <c r="R40" s="634">
        <v>111600</v>
      </c>
      <c r="S40" s="635"/>
      <c r="T40" s="635"/>
      <c r="U40" s="635"/>
      <c r="V40" s="635"/>
      <c r="W40" s="635"/>
      <c r="X40" s="635"/>
      <c r="Y40" s="636"/>
      <c r="Z40" s="672">
        <v>0.4</v>
      </c>
      <c r="AA40" s="672"/>
      <c r="AB40" s="672"/>
      <c r="AC40" s="672"/>
      <c r="AD40" s="673" t="s">
        <v>121</v>
      </c>
      <c r="AE40" s="673"/>
      <c r="AF40" s="673"/>
      <c r="AG40" s="673"/>
      <c r="AH40" s="673"/>
      <c r="AI40" s="673"/>
      <c r="AJ40" s="673"/>
      <c r="AK40" s="673"/>
      <c r="AL40" s="637" t="s">
        <v>121</v>
      </c>
      <c r="AM40" s="638"/>
      <c r="AN40" s="638"/>
      <c r="AO40" s="674"/>
      <c r="AQ40" s="667" t="s">
        <v>332</v>
      </c>
      <c r="AR40" s="668"/>
      <c r="AS40" s="668"/>
      <c r="AT40" s="668"/>
      <c r="AU40" s="668"/>
      <c r="AV40" s="668"/>
      <c r="AW40" s="668"/>
      <c r="AX40" s="668"/>
      <c r="AY40" s="669"/>
      <c r="AZ40" s="634">
        <v>60690</v>
      </c>
      <c r="BA40" s="635"/>
      <c r="BB40" s="635"/>
      <c r="BC40" s="635"/>
      <c r="BD40" s="647"/>
      <c r="BE40" s="647"/>
      <c r="BF40" s="670"/>
      <c r="BG40" s="675" t="s">
        <v>333</v>
      </c>
      <c r="BH40" s="676"/>
      <c r="BI40" s="676"/>
      <c r="BJ40" s="676"/>
      <c r="BK40" s="676"/>
      <c r="BL40" s="217"/>
      <c r="BM40" s="632" t="s">
        <v>334</v>
      </c>
      <c r="BN40" s="632"/>
      <c r="BO40" s="632"/>
      <c r="BP40" s="632"/>
      <c r="BQ40" s="632"/>
      <c r="BR40" s="632"/>
      <c r="BS40" s="632"/>
      <c r="BT40" s="632"/>
      <c r="BU40" s="633"/>
      <c r="BV40" s="634">
        <v>93</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300360</v>
      </c>
      <c r="CS40" s="635"/>
      <c r="CT40" s="635"/>
      <c r="CU40" s="635"/>
      <c r="CV40" s="635"/>
      <c r="CW40" s="635"/>
      <c r="CX40" s="635"/>
      <c r="CY40" s="636"/>
      <c r="CZ40" s="637">
        <v>1.2</v>
      </c>
      <c r="DA40" s="649"/>
      <c r="DB40" s="649"/>
      <c r="DC40" s="650"/>
      <c r="DD40" s="640">
        <v>17169</v>
      </c>
      <c r="DE40" s="635"/>
      <c r="DF40" s="635"/>
      <c r="DG40" s="635"/>
      <c r="DH40" s="635"/>
      <c r="DI40" s="635"/>
      <c r="DJ40" s="635"/>
      <c r="DK40" s="636"/>
      <c r="DL40" s="640" t="s">
        <v>121</v>
      </c>
      <c r="DM40" s="635"/>
      <c r="DN40" s="635"/>
      <c r="DO40" s="635"/>
      <c r="DP40" s="635"/>
      <c r="DQ40" s="635"/>
      <c r="DR40" s="635"/>
      <c r="DS40" s="635"/>
      <c r="DT40" s="635"/>
      <c r="DU40" s="635"/>
      <c r="DV40" s="636"/>
      <c r="DW40" s="637" t="s">
        <v>121</v>
      </c>
      <c r="DX40" s="649"/>
      <c r="DY40" s="649"/>
      <c r="DZ40" s="649"/>
      <c r="EA40" s="649"/>
      <c r="EB40" s="649"/>
      <c r="EC40" s="661"/>
    </row>
    <row r="41" spans="2:133" ht="11.25" customHeight="1" x14ac:dyDescent="0.15">
      <c r="B41" s="615" t="s">
        <v>336</v>
      </c>
      <c r="C41" s="616"/>
      <c r="D41" s="616"/>
      <c r="E41" s="616"/>
      <c r="F41" s="616"/>
      <c r="G41" s="616"/>
      <c r="H41" s="616"/>
      <c r="I41" s="616"/>
      <c r="J41" s="616"/>
      <c r="K41" s="616"/>
      <c r="L41" s="616"/>
      <c r="M41" s="616"/>
      <c r="N41" s="616"/>
      <c r="O41" s="616"/>
      <c r="P41" s="616"/>
      <c r="Q41" s="617"/>
      <c r="R41" s="618">
        <v>25409549</v>
      </c>
      <c r="S41" s="659"/>
      <c r="T41" s="659"/>
      <c r="U41" s="659"/>
      <c r="V41" s="659"/>
      <c r="W41" s="659"/>
      <c r="X41" s="659"/>
      <c r="Y41" s="662"/>
      <c r="Z41" s="663">
        <v>100</v>
      </c>
      <c r="AA41" s="663"/>
      <c r="AB41" s="663"/>
      <c r="AC41" s="663"/>
      <c r="AD41" s="664">
        <v>13618252</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351053</v>
      </c>
      <c r="BA41" s="635"/>
      <c r="BB41" s="635"/>
      <c r="BC41" s="635"/>
      <c r="BD41" s="647"/>
      <c r="BE41" s="647"/>
      <c r="BF41" s="670"/>
      <c r="BG41" s="675"/>
      <c r="BH41" s="676"/>
      <c r="BI41" s="676"/>
      <c r="BJ41" s="676"/>
      <c r="BK41" s="676"/>
      <c r="BL41" s="217"/>
      <c r="BM41" s="632" t="s">
        <v>338</v>
      </c>
      <c r="BN41" s="632"/>
      <c r="BO41" s="632"/>
      <c r="BP41" s="632"/>
      <c r="BQ41" s="632"/>
      <c r="BR41" s="632"/>
      <c r="BS41" s="632"/>
      <c r="BT41" s="632"/>
      <c r="BU41" s="633"/>
      <c r="BV41" s="634" t="s">
        <v>121</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340</v>
      </c>
      <c r="AR42" s="680"/>
      <c r="AS42" s="680"/>
      <c r="AT42" s="680"/>
      <c r="AU42" s="680"/>
      <c r="AV42" s="680"/>
      <c r="AW42" s="680"/>
      <c r="AX42" s="680"/>
      <c r="AY42" s="681"/>
      <c r="AZ42" s="618">
        <v>1749013</v>
      </c>
      <c r="BA42" s="659"/>
      <c r="BB42" s="659"/>
      <c r="BC42" s="659"/>
      <c r="BD42" s="619"/>
      <c r="BE42" s="619"/>
      <c r="BF42" s="682"/>
      <c r="BG42" s="677"/>
      <c r="BH42" s="678"/>
      <c r="BI42" s="678"/>
      <c r="BJ42" s="678"/>
      <c r="BK42" s="678"/>
      <c r="BL42" s="218"/>
      <c r="BM42" s="616" t="s">
        <v>341</v>
      </c>
      <c r="BN42" s="616"/>
      <c r="BO42" s="616"/>
      <c r="BP42" s="616"/>
      <c r="BQ42" s="616"/>
      <c r="BR42" s="616"/>
      <c r="BS42" s="616"/>
      <c r="BT42" s="616"/>
      <c r="BU42" s="617"/>
      <c r="BV42" s="618">
        <v>416</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2426954</v>
      </c>
      <c r="CS42" s="647"/>
      <c r="CT42" s="647"/>
      <c r="CU42" s="647"/>
      <c r="CV42" s="647"/>
      <c r="CW42" s="647"/>
      <c r="CX42" s="647"/>
      <c r="CY42" s="648"/>
      <c r="CZ42" s="637">
        <v>9.9</v>
      </c>
      <c r="DA42" s="649"/>
      <c r="DB42" s="649"/>
      <c r="DC42" s="650"/>
      <c r="DD42" s="640">
        <v>484328</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343</v>
      </c>
      <c r="CD43" s="631" t="s">
        <v>344</v>
      </c>
      <c r="CE43" s="632"/>
      <c r="CF43" s="632"/>
      <c r="CG43" s="632"/>
      <c r="CH43" s="632"/>
      <c r="CI43" s="632"/>
      <c r="CJ43" s="632"/>
      <c r="CK43" s="632"/>
      <c r="CL43" s="632"/>
      <c r="CM43" s="632"/>
      <c r="CN43" s="632"/>
      <c r="CO43" s="632"/>
      <c r="CP43" s="632"/>
      <c r="CQ43" s="633"/>
      <c r="CR43" s="634">
        <v>63981</v>
      </c>
      <c r="CS43" s="647"/>
      <c r="CT43" s="647"/>
      <c r="CU43" s="647"/>
      <c r="CV43" s="647"/>
      <c r="CW43" s="647"/>
      <c r="CX43" s="647"/>
      <c r="CY43" s="648"/>
      <c r="CZ43" s="637">
        <v>0.3</v>
      </c>
      <c r="DA43" s="649"/>
      <c r="DB43" s="649"/>
      <c r="DC43" s="650"/>
      <c r="DD43" s="640">
        <v>63981</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2207874</v>
      </c>
      <c r="CS44" s="635"/>
      <c r="CT44" s="635"/>
      <c r="CU44" s="635"/>
      <c r="CV44" s="635"/>
      <c r="CW44" s="635"/>
      <c r="CX44" s="635"/>
      <c r="CY44" s="636"/>
      <c r="CZ44" s="637">
        <v>9</v>
      </c>
      <c r="DA44" s="638"/>
      <c r="DB44" s="638"/>
      <c r="DC44" s="639"/>
      <c r="DD44" s="640">
        <v>403302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318060</v>
      </c>
      <c r="CS45" s="647"/>
      <c r="CT45" s="647"/>
      <c r="CU45" s="647"/>
      <c r="CV45" s="647"/>
      <c r="CW45" s="647"/>
      <c r="CX45" s="647"/>
      <c r="CY45" s="648"/>
      <c r="CZ45" s="637">
        <v>1.3</v>
      </c>
      <c r="DA45" s="649"/>
      <c r="DB45" s="649"/>
      <c r="DC45" s="650"/>
      <c r="DD45" s="640">
        <v>21166</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349</v>
      </c>
      <c r="CG46" s="632"/>
      <c r="CH46" s="632"/>
      <c r="CI46" s="632"/>
      <c r="CJ46" s="632"/>
      <c r="CK46" s="632"/>
      <c r="CL46" s="632"/>
      <c r="CM46" s="632"/>
      <c r="CN46" s="632"/>
      <c r="CO46" s="632"/>
      <c r="CP46" s="632"/>
      <c r="CQ46" s="633"/>
      <c r="CR46" s="634">
        <v>1851998</v>
      </c>
      <c r="CS46" s="635"/>
      <c r="CT46" s="635"/>
      <c r="CU46" s="635"/>
      <c r="CV46" s="635"/>
      <c r="CW46" s="635"/>
      <c r="CX46" s="635"/>
      <c r="CY46" s="636"/>
      <c r="CZ46" s="637">
        <v>7.6</v>
      </c>
      <c r="DA46" s="638"/>
      <c r="DB46" s="638"/>
      <c r="DC46" s="639"/>
      <c r="DD46" s="640">
        <v>373562</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350</v>
      </c>
      <c r="CG47" s="632"/>
      <c r="CH47" s="632"/>
      <c r="CI47" s="632"/>
      <c r="CJ47" s="632"/>
      <c r="CK47" s="632"/>
      <c r="CL47" s="632"/>
      <c r="CM47" s="632"/>
      <c r="CN47" s="632"/>
      <c r="CO47" s="632"/>
      <c r="CP47" s="632"/>
      <c r="CQ47" s="633"/>
      <c r="CR47" s="634">
        <v>219080</v>
      </c>
      <c r="CS47" s="647"/>
      <c r="CT47" s="647"/>
      <c r="CU47" s="647"/>
      <c r="CV47" s="647"/>
      <c r="CW47" s="647"/>
      <c r="CX47" s="647"/>
      <c r="CY47" s="648"/>
      <c r="CZ47" s="637">
        <v>0.9</v>
      </c>
      <c r="DA47" s="649"/>
      <c r="DB47" s="649"/>
      <c r="DC47" s="650"/>
      <c r="DD47" s="640">
        <v>81026</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351</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352</v>
      </c>
      <c r="CE49" s="616"/>
      <c r="CF49" s="616"/>
      <c r="CG49" s="616"/>
      <c r="CH49" s="616"/>
      <c r="CI49" s="616"/>
      <c r="CJ49" s="616"/>
      <c r="CK49" s="616"/>
      <c r="CL49" s="616"/>
      <c r="CM49" s="616"/>
      <c r="CN49" s="616"/>
      <c r="CO49" s="616"/>
      <c r="CP49" s="616"/>
      <c r="CQ49" s="617"/>
      <c r="CR49" s="618">
        <v>24410445</v>
      </c>
      <c r="CS49" s="619"/>
      <c r="CT49" s="619"/>
      <c r="CU49" s="619"/>
      <c r="CV49" s="619"/>
      <c r="CW49" s="619"/>
      <c r="CX49" s="619"/>
      <c r="CY49" s="620"/>
      <c r="CZ49" s="621">
        <v>100</v>
      </c>
      <c r="DA49" s="622"/>
      <c r="DB49" s="622"/>
      <c r="DC49" s="623"/>
      <c r="DD49" s="624">
        <v>17318200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kQFt6Xqge37y28d6SMRHdlo+SqTcLqZOo3hdAozrj0s61HaNSwjyJSUsDgUVYFwKTG2YsP4kFqVJewRWn8pJEg==" saltValue="6AXV82U+fpco0kIjaZL0J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375</v>
      </c>
      <c r="C7" s="1061"/>
      <c r="D7" s="1061"/>
      <c r="E7" s="1061"/>
      <c r="F7" s="1061"/>
      <c r="G7" s="1061"/>
      <c r="H7" s="1061"/>
      <c r="I7" s="1061"/>
      <c r="J7" s="1061"/>
      <c r="K7" s="1061"/>
      <c r="L7" s="1061"/>
      <c r="M7" s="1061"/>
      <c r="N7" s="1061"/>
      <c r="O7" s="1061"/>
      <c r="P7" s="1062"/>
      <c r="Q7" s="1115">
        <v>25415</v>
      </c>
      <c r="R7" s="1116"/>
      <c r="S7" s="1116"/>
      <c r="T7" s="1116"/>
      <c r="U7" s="1116"/>
      <c r="V7" s="1116">
        <v>24416</v>
      </c>
      <c r="W7" s="1116"/>
      <c r="X7" s="1116"/>
      <c r="Y7" s="1116"/>
      <c r="Z7" s="1116"/>
      <c r="AA7" s="1116">
        <v>999</v>
      </c>
      <c r="AB7" s="1116"/>
      <c r="AC7" s="1116"/>
      <c r="AD7" s="1116"/>
      <c r="AE7" s="1117"/>
      <c r="AF7" s="1118">
        <v>786</v>
      </c>
      <c r="AG7" s="1119"/>
      <c r="AH7" s="1119"/>
      <c r="AI7" s="1119"/>
      <c r="AJ7" s="1120"/>
      <c r="AK7" s="1121">
        <v>1476</v>
      </c>
      <c r="AL7" s="1122"/>
      <c r="AM7" s="1122"/>
      <c r="AN7" s="1122"/>
      <c r="AO7" s="1122"/>
      <c r="AP7" s="1122">
        <v>21130</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549</v>
      </c>
      <c r="BT7" s="1113"/>
      <c r="BU7" s="1113"/>
      <c r="BV7" s="1113"/>
      <c r="BW7" s="1113"/>
      <c r="BX7" s="1113"/>
      <c r="BY7" s="1113"/>
      <c r="BZ7" s="1113"/>
      <c r="CA7" s="1113"/>
      <c r="CB7" s="1113"/>
      <c r="CC7" s="1113"/>
      <c r="CD7" s="1113"/>
      <c r="CE7" s="1113"/>
      <c r="CF7" s="1113"/>
      <c r="CG7" s="1125"/>
      <c r="CH7" s="1109">
        <v>-58</v>
      </c>
      <c r="CI7" s="1110"/>
      <c r="CJ7" s="1110"/>
      <c r="CK7" s="1110"/>
      <c r="CL7" s="1111"/>
      <c r="CM7" s="1109">
        <v>-29</v>
      </c>
      <c r="CN7" s="1110"/>
      <c r="CO7" s="1110"/>
      <c r="CP7" s="1110"/>
      <c r="CQ7" s="1111"/>
      <c r="CR7" s="1109">
        <v>8</v>
      </c>
      <c r="CS7" s="1110"/>
      <c r="CT7" s="1110"/>
      <c r="CU7" s="1110"/>
      <c r="CV7" s="1111"/>
      <c r="CW7" s="1109">
        <v>4</v>
      </c>
      <c r="CX7" s="1110"/>
      <c r="CY7" s="1110"/>
      <c r="CZ7" s="1110"/>
      <c r="DA7" s="1111"/>
      <c r="DB7" s="1109" t="s">
        <v>568</v>
      </c>
      <c r="DC7" s="1110"/>
      <c r="DD7" s="1110"/>
      <c r="DE7" s="1110"/>
      <c r="DF7" s="1111"/>
      <c r="DG7" s="1109" t="s">
        <v>568</v>
      </c>
      <c r="DH7" s="1110"/>
      <c r="DI7" s="1110"/>
      <c r="DJ7" s="1110"/>
      <c r="DK7" s="1111"/>
      <c r="DL7" s="1109">
        <v>31</v>
      </c>
      <c r="DM7" s="1110"/>
      <c r="DN7" s="1110"/>
      <c r="DO7" s="1110"/>
      <c r="DP7" s="1111"/>
      <c r="DQ7" s="1109">
        <v>28</v>
      </c>
      <c r="DR7" s="1110"/>
      <c r="DS7" s="1110"/>
      <c r="DT7" s="1110"/>
      <c r="DU7" s="1111"/>
      <c r="DV7" s="1112"/>
      <c r="DW7" s="1113"/>
      <c r="DX7" s="1113"/>
      <c r="DY7" s="1113"/>
      <c r="DZ7" s="1114"/>
      <c r="EA7" s="228"/>
    </row>
    <row r="8" spans="1:131" s="229" customFormat="1" ht="26.25" customHeight="1" x14ac:dyDescent="0.15">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550</v>
      </c>
      <c r="BT8" s="1006"/>
      <c r="BU8" s="1006"/>
      <c r="BV8" s="1006"/>
      <c r="BW8" s="1006"/>
      <c r="BX8" s="1006"/>
      <c r="BY8" s="1006"/>
      <c r="BZ8" s="1006"/>
      <c r="CA8" s="1006"/>
      <c r="CB8" s="1006"/>
      <c r="CC8" s="1006"/>
      <c r="CD8" s="1006"/>
      <c r="CE8" s="1006"/>
      <c r="CF8" s="1006"/>
      <c r="CG8" s="1027"/>
      <c r="CH8" s="1002">
        <v>1</v>
      </c>
      <c r="CI8" s="1003"/>
      <c r="CJ8" s="1003"/>
      <c r="CK8" s="1003"/>
      <c r="CL8" s="1004"/>
      <c r="CM8" s="1002">
        <v>17</v>
      </c>
      <c r="CN8" s="1003"/>
      <c r="CO8" s="1003"/>
      <c r="CP8" s="1003"/>
      <c r="CQ8" s="1004"/>
      <c r="CR8" s="1002">
        <v>10</v>
      </c>
      <c r="CS8" s="1003"/>
      <c r="CT8" s="1003"/>
      <c r="CU8" s="1003"/>
      <c r="CV8" s="1004"/>
      <c r="CW8" s="1002" t="s">
        <v>568</v>
      </c>
      <c r="CX8" s="1003"/>
      <c r="CY8" s="1003"/>
      <c r="CZ8" s="1003"/>
      <c r="DA8" s="1004"/>
      <c r="DB8" s="1002" t="s">
        <v>568</v>
      </c>
      <c r="DC8" s="1003"/>
      <c r="DD8" s="1003"/>
      <c r="DE8" s="1003"/>
      <c r="DF8" s="1004"/>
      <c r="DG8" s="1002" t="s">
        <v>568</v>
      </c>
      <c r="DH8" s="1003"/>
      <c r="DI8" s="1003"/>
      <c r="DJ8" s="1003"/>
      <c r="DK8" s="1004"/>
      <c r="DL8" s="1002" t="s">
        <v>568</v>
      </c>
      <c r="DM8" s="1003"/>
      <c r="DN8" s="1003"/>
      <c r="DO8" s="1003"/>
      <c r="DP8" s="1004"/>
      <c r="DQ8" s="1002" t="s">
        <v>568</v>
      </c>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551</v>
      </c>
      <c r="BT9" s="1006"/>
      <c r="BU9" s="1006"/>
      <c r="BV9" s="1006"/>
      <c r="BW9" s="1006"/>
      <c r="BX9" s="1006"/>
      <c r="BY9" s="1006"/>
      <c r="BZ9" s="1006"/>
      <c r="CA9" s="1006"/>
      <c r="CB9" s="1006"/>
      <c r="CC9" s="1006"/>
      <c r="CD9" s="1006"/>
      <c r="CE9" s="1006"/>
      <c r="CF9" s="1006"/>
      <c r="CG9" s="1027"/>
      <c r="CH9" s="1002">
        <v>0</v>
      </c>
      <c r="CI9" s="1003"/>
      <c r="CJ9" s="1003"/>
      <c r="CK9" s="1003"/>
      <c r="CL9" s="1004"/>
      <c r="CM9" s="1002">
        <v>152</v>
      </c>
      <c r="CN9" s="1003"/>
      <c r="CO9" s="1003"/>
      <c r="CP9" s="1003"/>
      <c r="CQ9" s="1004"/>
      <c r="CR9" s="1002">
        <v>10</v>
      </c>
      <c r="CS9" s="1003"/>
      <c r="CT9" s="1003"/>
      <c r="CU9" s="1003"/>
      <c r="CV9" s="1004"/>
      <c r="CW9" s="1002" t="s">
        <v>568</v>
      </c>
      <c r="CX9" s="1003"/>
      <c r="CY9" s="1003"/>
      <c r="CZ9" s="1003"/>
      <c r="DA9" s="1004"/>
      <c r="DB9" s="1002" t="s">
        <v>568</v>
      </c>
      <c r="DC9" s="1003"/>
      <c r="DD9" s="1003"/>
      <c r="DE9" s="1003"/>
      <c r="DF9" s="1004"/>
      <c r="DG9" s="1002" t="s">
        <v>568</v>
      </c>
      <c r="DH9" s="1003"/>
      <c r="DI9" s="1003"/>
      <c r="DJ9" s="1003"/>
      <c r="DK9" s="1004"/>
      <c r="DL9" s="1002" t="s">
        <v>568</v>
      </c>
      <c r="DM9" s="1003"/>
      <c r="DN9" s="1003"/>
      <c r="DO9" s="1003"/>
      <c r="DP9" s="1004"/>
      <c r="DQ9" s="1002" t="s">
        <v>568</v>
      </c>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377</v>
      </c>
      <c r="B23" s="950" t="s">
        <v>378</v>
      </c>
      <c r="C23" s="951"/>
      <c r="D23" s="951"/>
      <c r="E23" s="951"/>
      <c r="F23" s="951"/>
      <c r="G23" s="951"/>
      <c r="H23" s="951"/>
      <c r="I23" s="951"/>
      <c r="J23" s="951"/>
      <c r="K23" s="951"/>
      <c r="L23" s="951"/>
      <c r="M23" s="951"/>
      <c r="N23" s="951"/>
      <c r="O23" s="951"/>
      <c r="P23" s="961"/>
      <c r="Q23" s="1080">
        <f>Q7</f>
        <v>25415</v>
      </c>
      <c r="R23" s="1074"/>
      <c r="S23" s="1074"/>
      <c r="T23" s="1074"/>
      <c r="U23" s="1074"/>
      <c r="V23" s="1074">
        <f>V7</f>
        <v>24416</v>
      </c>
      <c r="W23" s="1074"/>
      <c r="X23" s="1074"/>
      <c r="Y23" s="1074"/>
      <c r="Z23" s="1074"/>
      <c r="AA23" s="1074">
        <f>AA7</f>
        <v>999</v>
      </c>
      <c r="AB23" s="1074"/>
      <c r="AC23" s="1074"/>
      <c r="AD23" s="1074"/>
      <c r="AE23" s="1081"/>
      <c r="AF23" s="1082">
        <v>786</v>
      </c>
      <c r="AG23" s="1074"/>
      <c r="AH23" s="1074"/>
      <c r="AI23" s="1074"/>
      <c r="AJ23" s="1083"/>
      <c r="AK23" s="1084"/>
      <c r="AL23" s="1085"/>
      <c r="AM23" s="1085"/>
      <c r="AN23" s="1085"/>
      <c r="AO23" s="1085"/>
      <c r="AP23" s="1074">
        <v>21130</v>
      </c>
      <c r="AQ23" s="1074"/>
      <c r="AR23" s="1074"/>
      <c r="AS23" s="1074"/>
      <c r="AT23" s="1074"/>
      <c r="AU23" s="1075"/>
      <c r="AV23" s="1075"/>
      <c r="AW23" s="1075"/>
      <c r="AX23" s="1075"/>
      <c r="AY23" s="1076"/>
      <c r="AZ23" s="1077" t="s">
        <v>121</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358</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365</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389</v>
      </c>
      <c r="C28" s="1061"/>
      <c r="D28" s="1061"/>
      <c r="E28" s="1061"/>
      <c r="F28" s="1061"/>
      <c r="G28" s="1061"/>
      <c r="H28" s="1061"/>
      <c r="I28" s="1061"/>
      <c r="J28" s="1061"/>
      <c r="K28" s="1061"/>
      <c r="L28" s="1061"/>
      <c r="M28" s="1061"/>
      <c r="N28" s="1061"/>
      <c r="O28" s="1061"/>
      <c r="P28" s="1062"/>
      <c r="Q28" s="1063">
        <v>5129</v>
      </c>
      <c r="R28" s="1064"/>
      <c r="S28" s="1064"/>
      <c r="T28" s="1064"/>
      <c r="U28" s="1064"/>
      <c r="V28" s="1064">
        <v>4976</v>
      </c>
      <c r="W28" s="1064"/>
      <c r="X28" s="1064"/>
      <c r="Y28" s="1064"/>
      <c r="Z28" s="1064"/>
      <c r="AA28" s="1064">
        <v>152</v>
      </c>
      <c r="AB28" s="1064"/>
      <c r="AC28" s="1064"/>
      <c r="AD28" s="1064"/>
      <c r="AE28" s="1065"/>
      <c r="AF28" s="1066">
        <v>152</v>
      </c>
      <c r="AG28" s="1064"/>
      <c r="AH28" s="1064"/>
      <c r="AI28" s="1064"/>
      <c r="AJ28" s="1067"/>
      <c r="AK28" s="1055">
        <v>381</v>
      </c>
      <c r="AL28" s="1056"/>
      <c r="AM28" s="1056"/>
      <c r="AN28" s="1056"/>
      <c r="AO28" s="1056"/>
      <c r="AP28" s="1056" t="s">
        <v>548</v>
      </c>
      <c r="AQ28" s="1056"/>
      <c r="AR28" s="1056"/>
      <c r="AS28" s="1056"/>
      <c r="AT28" s="1056"/>
      <c r="AU28" s="1056" t="s">
        <v>548</v>
      </c>
      <c r="AV28" s="1056"/>
      <c r="AW28" s="1056"/>
      <c r="AX28" s="1056"/>
      <c r="AY28" s="1056"/>
      <c r="AZ28" s="1057"/>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390</v>
      </c>
      <c r="C29" s="1044"/>
      <c r="D29" s="1044"/>
      <c r="E29" s="1044"/>
      <c r="F29" s="1044"/>
      <c r="G29" s="1044"/>
      <c r="H29" s="1044"/>
      <c r="I29" s="1044"/>
      <c r="J29" s="1044"/>
      <c r="K29" s="1044"/>
      <c r="L29" s="1044"/>
      <c r="M29" s="1044"/>
      <c r="N29" s="1044"/>
      <c r="O29" s="1044"/>
      <c r="P29" s="1045"/>
      <c r="Q29" s="1051">
        <v>5730</v>
      </c>
      <c r="R29" s="1052"/>
      <c r="S29" s="1052"/>
      <c r="T29" s="1052"/>
      <c r="U29" s="1052"/>
      <c r="V29" s="1052">
        <v>5451</v>
      </c>
      <c r="W29" s="1052"/>
      <c r="X29" s="1052"/>
      <c r="Y29" s="1052"/>
      <c r="Z29" s="1052"/>
      <c r="AA29" s="1052">
        <v>278</v>
      </c>
      <c r="AB29" s="1052"/>
      <c r="AC29" s="1052"/>
      <c r="AD29" s="1052"/>
      <c r="AE29" s="1053"/>
      <c r="AF29" s="1048">
        <v>278</v>
      </c>
      <c r="AG29" s="1049"/>
      <c r="AH29" s="1049"/>
      <c r="AI29" s="1049"/>
      <c r="AJ29" s="1050"/>
      <c r="AK29" s="993">
        <v>887</v>
      </c>
      <c r="AL29" s="984"/>
      <c r="AM29" s="984"/>
      <c r="AN29" s="984"/>
      <c r="AO29" s="984"/>
      <c r="AP29" s="984" t="s">
        <v>548</v>
      </c>
      <c r="AQ29" s="984"/>
      <c r="AR29" s="984"/>
      <c r="AS29" s="984"/>
      <c r="AT29" s="984"/>
      <c r="AU29" s="984" t="s">
        <v>548</v>
      </c>
      <c r="AV29" s="984"/>
      <c r="AW29" s="984"/>
      <c r="AX29" s="984"/>
      <c r="AY29" s="984"/>
      <c r="AZ29" s="1054"/>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391</v>
      </c>
      <c r="C30" s="1044"/>
      <c r="D30" s="1044"/>
      <c r="E30" s="1044"/>
      <c r="F30" s="1044"/>
      <c r="G30" s="1044"/>
      <c r="H30" s="1044"/>
      <c r="I30" s="1044"/>
      <c r="J30" s="1044"/>
      <c r="K30" s="1044"/>
      <c r="L30" s="1044"/>
      <c r="M30" s="1044"/>
      <c r="N30" s="1044"/>
      <c r="O30" s="1044"/>
      <c r="P30" s="1045"/>
      <c r="Q30" s="1051">
        <v>1122</v>
      </c>
      <c r="R30" s="1052"/>
      <c r="S30" s="1052"/>
      <c r="T30" s="1052"/>
      <c r="U30" s="1052"/>
      <c r="V30" s="1052">
        <v>1120</v>
      </c>
      <c r="W30" s="1052"/>
      <c r="X30" s="1052"/>
      <c r="Y30" s="1052"/>
      <c r="Z30" s="1052"/>
      <c r="AA30" s="1052">
        <v>2</v>
      </c>
      <c r="AB30" s="1052"/>
      <c r="AC30" s="1052"/>
      <c r="AD30" s="1052"/>
      <c r="AE30" s="1053"/>
      <c r="AF30" s="1048">
        <v>2</v>
      </c>
      <c r="AG30" s="1049"/>
      <c r="AH30" s="1049"/>
      <c r="AI30" s="1049"/>
      <c r="AJ30" s="1050"/>
      <c r="AK30" s="993">
        <v>240</v>
      </c>
      <c r="AL30" s="984"/>
      <c r="AM30" s="984"/>
      <c r="AN30" s="984"/>
      <c r="AO30" s="984"/>
      <c r="AP30" s="984" t="s">
        <v>548</v>
      </c>
      <c r="AQ30" s="984"/>
      <c r="AR30" s="984"/>
      <c r="AS30" s="984"/>
      <c r="AT30" s="984"/>
      <c r="AU30" s="984" t="s">
        <v>548</v>
      </c>
      <c r="AV30" s="984"/>
      <c r="AW30" s="984"/>
      <c r="AX30" s="984"/>
      <c r="AY30" s="984"/>
      <c r="AZ30" s="1054"/>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392</v>
      </c>
      <c r="C31" s="1044"/>
      <c r="D31" s="1044"/>
      <c r="E31" s="1044"/>
      <c r="F31" s="1044"/>
      <c r="G31" s="1044"/>
      <c r="H31" s="1044"/>
      <c r="I31" s="1044"/>
      <c r="J31" s="1044"/>
      <c r="K31" s="1044"/>
      <c r="L31" s="1044"/>
      <c r="M31" s="1044"/>
      <c r="N31" s="1044"/>
      <c r="O31" s="1044"/>
      <c r="P31" s="1045"/>
      <c r="Q31" s="1051">
        <v>1166</v>
      </c>
      <c r="R31" s="1052"/>
      <c r="S31" s="1052"/>
      <c r="T31" s="1052"/>
      <c r="U31" s="1052"/>
      <c r="V31" s="1052">
        <v>954</v>
      </c>
      <c r="W31" s="1052"/>
      <c r="X31" s="1052"/>
      <c r="Y31" s="1052"/>
      <c r="Z31" s="1052"/>
      <c r="AA31" s="1052">
        <v>213</v>
      </c>
      <c r="AB31" s="1052"/>
      <c r="AC31" s="1052"/>
      <c r="AD31" s="1052"/>
      <c r="AE31" s="1053"/>
      <c r="AF31" s="1048">
        <v>1703</v>
      </c>
      <c r="AG31" s="1049"/>
      <c r="AH31" s="1049"/>
      <c r="AI31" s="1049"/>
      <c r="AJ31" s="1050"/>
      <c r="AK31" s="993">
        <v>40</v>
      </c>
      <c r="AL31" s="984"/>
      <c r="AM31" s="984"/>
      <c r="AN31" s="984"/>
      <c r="AO31" s="984"/>
      <c r="AP31" s="984">
        <v>4888</v>
      </c>
      <c r="AQ31" s="984"/>
      <c r="AR31" s="984"/>
      <c r="AS31" s="984"/>
      <c r="AT31" s="984"/>
      <c r="AU31" s="984">
        <v>235</v>
      </c>
      <c r="AV31" s="984"/>
      <c r="AW31" s="984"/>
      <c r="AX31" s="984"/>
      <c r="AY31" s="984"/>
      <c r="AZ31" s="1054"/>
      <c r="BA31" s="1054"/>
      <c r="BB31" s="1054"/>
      <c r="BC31" s="1054"/>
      <c r="BD31" s="1054"/>
      <c r="BE31" s="985" t="s">
        <v>393</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394</v>
      </c>
      <c r="C32" s="1044"/>
      <c r="D32" s="1044"/>
      <c r="E32" s="1044"/>
      <c r="F32" s="1044"/>
      <c r="G32" s="1044"/>
      <c r="H32" s="1044"/>
      <c r="I32" s="1044"/>
      <c r="J32" s="1044"/>
      <c r="K32" s="1044"/>
      <c r="L32" s="1044"/>
      <c r="M32" s="1044"/>
      <c r="N32" s="1044"/>
      <c r="O32" s="1044"/>
      <c r="P32" s="1045"/>
      <c r="Q32" s="1051">
        <v>6574</v>
      </c>
      <c r="R32" s="1052"/>
      <c r="S32" s="1052"/>
      <c r="T32" s="1052"/>
      <c r="U32" s="1052"/>
      <c r="V32" s="1052">
        <v>7560</v>
      </c>
      <c r="W32" s="1052"/>
      <c r="X32" s="1052"/>
      <c r="Y32" s="1052"/>
      <c r="Z32" s="1052"/>
      <c r="AA32" s="1052">
        <v>-986</v>
      </c>
      <c r="AB32" s="1052"/>
      <c r="AC32" s="1052"/>
      <c r="AD32" s="1052"/>
      <c r="AE32" s="1053"/>
      <c r="AF32" s="1048">
        <v>4226</v>
      </c>
      <c r="AG32" s="1049"/>
      <c r="AH32" s="1049"/>
      <c r="AI32" s="1049"/>
      <c r="AJ32" s="1050"/>
      <c r="AK32" s="993">
        <v>684</v>
      </c>
      <c r="AL32" s="984"/>
      <c r="AM32" s="984"/>
      <c r="AN32" s="984"/>
      <c r="AO32" s="984"/>
      <c r="AP32" s="984">
        <v>7597</v>
      </c>
      <c r="AQ32" s="984"/>
      <c r="AR32" s="984"/>
      <c r="AS32" s="984"/>
      <c r="AT32" s="984"/>
      <c r="AU32" s="984">
        <v>4581</v>
      </c>
      <c r="AV32" s="984"/>
      <c r="AW32" s="984"/>
      <c r="AX32" s="984"/>
      <c r="AY32" s="984"/>
      <c r="AZ32" s="1054"/>
      <c r="BA32" s="1054"/>
      <c r="BB32" s="1054"/>
      <c r="BC32" s="1054"/>
      <c r="BD32" s="1054"/>
      <c r="BE32" s="985" t="s">
        <v>393</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t="s">
        <v>395</v>
      </c>
      <c r="C33" s="1044"/>
      <c r="D33" s="1044"/>
      <c r="E33" s="1044"/>
      <c r="F33" s="1044"/>
      <c r="G33" s="1044"/>
      <c r="H33" s="1044"/>
      <c r="I33" s="1044"/>
      <c r="J33" s="1044"/>
      <c r="K33" s="1044"/>
      <c r="L33" s="1044"/>
      <c r="M33" s="1044"/>
      <c r="N33" s="1044"/>
      <c r="O33" s="1044"/>
      <c r="P33" s="1045"/>
      <c r="Q33" s="1051">
        <v>417</v>
      </c>
      <c r="R33" s="1052"/>
      <c r="S33" s="1052"/>
      <c r="T33" s="1052"/>
      <c r="U33" s="1052"/>
      <c r="V33" s="1052">
        <v>463</v>
      </c>
      <c r="W33" s="1052"/>
      <c r="X33" s="1052"/>
      <c r="Y33" s="1052"/>
      <c r="Z33" s="1052"/>
      <c r="AA33" s="1052">
        <v>-47</v>
      </c>
      <c r="AB33" s="1052"/>
      <c r="AC33" s="1052"/>
      <c r="AD33" s="1052"/>
      <c r="AE33" s="1053"/>
      <c r="AF33" s="1048" t="s">
        <v>121</v>
      </c>
      <c r="AG33" s="1049"/>
      <c r="AH33" s="1049"/>
      <c r="AI33" s="1049"/>
      <c r="AJ33" s="1050"/>
      <c r="AK33" s="993">
        <v>51</v>
      </c>
      <c r="AL33" s="984"/>
      <c r="AM33" s="984"/>
      <c r="AN33" s="984"/>
      <c r="AO33" s="984"/>
      <c r="AP33" s="984">
        <v>272</v>
      </c>
      <c r="AQ33" s="984"/>
      <c r="AR33" s="984"/>
      <c r="AS33" s="984"/>
      <c r="AT33" s="984"/>
      <c r="AU33" s="984">
        <v>233</v>
      </c>
      <c r="AV33" s="984"/>
      <c r="AW33" s="984"/>
      <c r="AX33" s="984"/>
      <c r="AY33" s="984"/>
      <c r="AZ33" s="1054"/>
      <c r="BA33" s="1054"/>
      <c r="BB33" s="1054"/>
      <c r="BC33" s="1054"/>
      <c r="BD33" s="1054"/>
      <c r="BE33" s="985" t="s">
        <v>393</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t="s">
        <v>396</v>
      </c>
      <c r="C34" s="1044"/>
      <c r="D34" s="1044"/>
      <c r="E34" s="1044"/>
      <c r="F34" s="1044"/>
      <c r="G34" s="1044"/>
      <c r="H34" s="1044"/>
      <c r="I34" s="1044"/>
      <c r="J34" s="1044"/>
      <c r="K34" s="1044"/>
      <c r="L34" s="1044"/>
      <c r="M34" s="1044"/>
      <c r="N34" s="1044"/>
      <c r="O34" s="1044"/>
      <c r="P34" s="1045"/>
      <c r="Q34" s="1051">
        <v>1411</v>
      </c>
      <c r="R34" s="1052"/>
      <c r="S34" s="1052"/>
      <c r="T34" s="1052"/>
      <c r="U34" s="1052"/>
      <c r="V34" s="1052">
        <v>1409</v>
      </c>
      <c r="W34" s="1052"/>
      <c r="X34" s="1052"/>
      <c r="Y34" s="1052"/>
      <c r="Z34" s="1052"/>
      <c r="AA34" s="1052">
        <v>1</v>
      </c>
      <c r="AB34" s="1052"/>
      <c r="AC34" s="1052"/>
      <c r="AD34" s="1052"/>
      <c r="AE34" s="1053"/>
      <c r="AF34" s="1048">
        <v>444</v>
      </c>
      <c r="AG34" s="1049"/>
      <c r="AH34" s="1049"/>
      <c r="AI34" s="1049"/>
      <c r="AJ34" s="1050"/>
      <c r="AK34" s="993">
        <v>458</v>
      </c>
      <c r="AL34" s="984"/>
      <c r="AM34" s="984"/>
      <c r="AN34" s="984"/>
      <c r="AO34" s="984"/>
      <c r="AP34" s="984">
        <v>4187</v>
      </c>
      <c r="AQ34" s="984"/>
      <c r="AR34" s="984"/>
      <c r="AS34" s="984"/>
      <c r="AT34" s="984"/>
      <c r="AU34" s="984">
        <v>2458</v>
      </c>
      <c r="AV34" s="984"/>
      <c r="AW34" s="984"/>
      <c r="AX34" s="984"/>
      <c r="AY34" s="984"/>
      <c r="AZ34" s="1054"/>
      <c r="BA34" s="1054"/>
      <c r="BB34" s="1054"/>
      <c r="BC34" s="1054"/>
      <c r="BD34" s="1054"/>
      <c r="BE34" s="985" t="s">
        <v>393</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397</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377</v>
      </c>
      <c r="B63" s="950" t="s">
        <v>398</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6806</v>
      </c>
      <c r="AG63" s="972"/>
      <c r="AH63" s="972"/>
      <c r="AI63" s="972"/>
      <c r="AJ63" s="1035"/>
      <c r="AK63" s="1036"/>
      <c r="AL63" s="976"/>
      <c r="AM63" s="976"/>
      <c r="AN63" s="976"/>
      <c r="AO63" s="976"/>
      <c r="AP63" s="972">
        <v>16945</v>
      </c>
      <c r="AQ63" s="972"/>
      <c r="AR63" s="972"/>
      <c r="AS63" s="972"/>
      <c r="AT63" s="972"/>
      <c r="AU63" s="972">
        <v>7507</v>
      </c>
      <c r="AV63" s="972"/>
      <c r="AW63" s="972"/>
      <c r="AX63" s="972"/>
      <c r="AY63" s="972"/>
      <c r="AZ63" s="1030"/>
      <c r="BA63" s="1030"/>
      <c r="BB63" s="1030"/>
      <c r="BC63" s="1030"/>
      <c r="BD63" s="1030"/>
      <c r="BE63" s="973"/>
      <c r="BF63" s="973"/>
      <c r="BG63" s="973"/>
      <c r="BH63" s="973"/>
      <c r="BI63" s="974"/>
      <c r="BJ63" s="1031" t="s">
        <v>121</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400</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401</v>
      </c>
      <c r="AV66" s="1015"/>
      <c r="AW66" s="1015"/>
      <c r="AX66" s="1015"/>
      <c r="AY66" s="1016"/>
      <c r="AZ66" s="1014" t="s">
        <v>365</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552</v>
      </c>
      <c r="C68" s="999"/>
      <c r="D68" s="999"/>
      <c r="E68" s="999"/>
      <c r="F68" s="999"/>
      <c r="G68" s="999"/>
      <c r="H68" s="999"/>
      <c r="I68" s="999"/>
      <c r="J68" s="999"/>
      <c r="K68" s="999"/>
      <c r="L68" s="999"/>
      <c r="M68" s="999"/>
      <c r="N68" s="999"/>
      <c r="O68" s="999"/>
      <c r="P68" s="1000"/>
      <c r="Q68" s="1001">
        <v>2837</v>
      </c>
      <c r="R68" s="995"/>
      <c r="S68" s="995"/>
      <c r="T68" s="995"/>
      <c r="U68" s="995"/>
      <c r="V68" s="995">
        <v>2578</v>
      </c>
      <c r="W68" s="995"/>
      <c r="X68" s="995"/>
      <c r="Y68" s="995"/>
      <c r="Z68" s="995"/>
      <c r="AA68" s="995">
        <v>259</v>
      </c>
      <c r="AB68" s="995"/>
      <c r="AC68" s="995"/>
      <c r="AD68" s="995"/>
      <c r="AE68" s="995"/>
      <c r="AF68" s="995">
        <v>259</v>
      </c>
      <c r="AG68" s="995"/>
      <c r="AH68" s="995"/>
      <c r="AI68" s="995"/>
      <c r="AJ68" s="995"/>
      <c r="AK68" s="995">
        <v>281</v>
      </c>
      <c r="AL68" s="995"/>
      <c r="AM68" s="995"/>
      <c r="AN68" s="995"/>
      <c r="AO68" s="995"/>
      <c r="AP68" s="995">
        <v>2219</v>
      </c>
      <c r="AQ68" s="995"/>
      <c r="AR68" s="995"/>
      <c r="AS68" s="995"/>
      <c r="AT68" s="995"/>
      <c r="AU68" s="995">
        <v>454</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553</v>
      </c>
      <c r="C69" s="988"/>
      <c r="D69" s="988"/>
      <c r="E69" s="988"/>
      <c r="F69" s="988"/>
      <c r="G69" s="988"/>
      <c r="H69" s="988"/>
      <c r="I69" s="988"/>
      <c r="J69" s="988"/>
      <c r="K69" s="988"/>
      <c r="L69" s="988"/>
      <c r="M69" s="988"/>
      <c r="N69" s="988"/>
      <c r="O69" s="988"/>
      <c r="P69" s="989"/>
      <c r="Q69" s="990">
        <v>1475</v>
      </c>
      <c r="R69" s="984"/>
      <c r="S69" s="984"/>
      <c r="T69" s="984"/>
      <c r="U69" s="984"/>
      <c r="V69" s="984">
        <v>1430</v>
      </c>
      <c r="W69" s="984"/>
      <c r="X69" s="984"/>
      <c r="Y69" s="984"/>
      <c r="Z69" s="984"/>
      <c r="AA69" s="984">
        <v>44</v>
      </c>
      <c r="AB69" s="984"/>
      <c r="AC69" s="984"/>
      <c r="AD69" s="984"/>
      <c r="AE69" s="984"/>
      <c r="AF69" s="984">
        <v>44</v>
      </c>
      <c r="AG69" s="984"/>
      <c r="AH69" s="984"/>
      <c r="AI69" s="984"/>
      <c r="AJ69" s="984"/>
      <c r="AK69" s="984">
        <v>67</v>
      </c>
      <c r="AL69" s="984"/>
      <c r="AM69" s="984"/>
      <c r="AN69" s="984"/>
      <c r="AO69" s="984"/>
      <c r="AP69" s="984">
        <v>480</v>
      </c>
      <c r="AQ69" s="984"/>
      <c r="AR69" s="984"/>
      <c r="AS69" s="984"/>
      <c r="AT69" s="984"/>
      <c r="AU69" s="984">
        <v>282</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554</v>
      </c>
      <c r="C70" s="988"/>
      <c r="D70" s="988"/>
      <c r="E70" s="988"/>
      <c r="F70" s="988"/>
      <c r="G70" s="988"/>
      <c r="H70" s="988"/>
      <c r="I70" s="988"/>
      <c r="J70" s="988"/>
      <c r="K70" s="988"/>
      <c r="L70" s="988"/>
      <c r="M70" s="988"/>
      <c r="N70" s="988"/>
      <c r="O70" s="988"/>
      <c r="P70" s="989"/>
      <c r="Q70" s="990">
        <v>713</v>
      </c>
      <c r="R70" s="984"/>
      <c r="S70" s="984"/>
      <c r="T70" s="984"/>
      <c r="U70" s="984"/>
      <c r="V70" s="984">
        <v>630</v>
      </c>
      <c r="W70" s="984"/>
      <c r="X70" s="984"/>
      <c r="Y70" s="984"/>
      <c r="Z70" s="984"/>
      <c r="AA70" s="984">
        <v>83</v>
      </c>
      <c r="AB70" s="984"/>
      <c r="AC70" s="984"/>
      <c r="AD70" s="984"/>
      <c r="AE70" s="984"/>
      <c r="AF70" s="984">
        <v>83</v>
      </c>
      <c r="AG70" s="984"/>
      <c r="AH70" s="984"/>
      <c r="AI70" s="984"/>
      <c r="AJ70" s="984"/>
      <c r="AK70" s="984">
        <v>72</v>
      </c>
      <c r="AL70" s="984"/>
      <c r="AM70" s="984"/>
      <c r="AN70" s="984"/>
      <c r="AO70" s="984"/>
      <c r="AP70" s="984" t="s">
        <v>548</v>
      </c>
      <c r="AQ70" s="984"/>
      <c r="AR70" s="984"/>
      <c r="AS70" s="984"/>
      <c r="AT70" s="984"/>
      <c r="AU70" s="984" t="s">
        <v>548</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555</v>
      </c>
      <c r="C71" s="988"/>
      <c r="D71" s="988"/>
      <c r="E71" s="988"/>
      <c r="F71" s="988"/>
      <c r="G71" s="988"/>
      <c r="H71" s="988"/>
      <c r="I71" s="988"/>
      <c r="J71" s="988"/>
      <c r="K71" s="988"/>
      <c r="L71" s="988"/>
      <c r="M71" s="988"/>
      <c r="N71" s="988"/>
      <c r="O71" s="988"/>
      <c r="P71" s="989"/>
      <c r="Q71" s="990">
        <v>208</v>
      </c>
      <c r="R71" s="984"/>
      <c r="S71" s="984"/>
      <c r="T71" s="984"/>
      <c r="U71" s="984"/>
      <c r="V71" s="984">
        <v>204</v>
      </c>
      <c r="W71" s="984"/>
      <c r="X71" s="984"/>
      <c r="Y71" s="984"/>
      <c r="Z71" s="984"/>
      <c r="AA71" s="984">
        <v>5</v>
      </c>
      <c r="AB71" s="984"/>
      <c r="AC71" s="984"/>
      <c r="AD71" s="984"/>
      <c r="AE71" s="984"/>
      <c r="AF71" s="984">
        <v>5</v>
      </c>
      <c r="AG71" s="984"/>
      <c r="AH71" s="984"/>
      <c r="AI71" s="984"/>
      <c r="AJ71" s="984"/>
      <c r="AK71" s="984">
        <v>54</v>
      </c>
      <c r="AL71" s="984"/>
      <c r="AM71" s="984"/>
      <c r="AN71" s="984"/>
      <c r="AO71" s="984"/>
      <c r="AP71" s="984" t="s">
        <v>548</v>
      </c>
      <c r="AQ71" s="984"/>
      <c r="AR71" s="984"/>
      <c r="AS71" s="984"/>
      <c r="AT71" s="984"/>
      <c r="AU71" s="984" t="s">
        <v>548</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556</v>
      </c>
      <c r="C72" s="988"/>
      <c r="D72" s="988"/>
      <c r="E72" s="988"/>
      <c r="F72" s="988"/>
      <c r="G72" s="988"/>
      <c r="H72" s="988"/>
      <c r="I72" s="988"/>
      <c r="J72" s="988"/>
      <c r="K72" s="988"/>
      <c r="L72" s="988"/>
      <c r="M72" s="988"/>
      <c r="N72" s="988"/>
      <c r="O72" s="988"/>
      <c r="P72" s="989"/>
      <c r="Q72" s="990">
        <v>21</v>
      </c>
      <c r="R72" s="984"/>
      <c r="S72" s="984"/>
      <c r="T72" s="984"/>
      <c r="U72" s="984"/>
      <c r="V72" s="984">
        <v>21</v>
      </c>
      <c r="W72" s="984"/>
      <c r="X72" s="984"/>
      <c r="Y72" s="984"/>
      <c r="Z72" s="984"/>
      <c r="AA72" s="984">
        <v>1</v>
      </c>
      <c r="AB72" s="984"/>
      <c r="AC72" s="984"/>
      <c r="AD72" s="984"/>
      <c r="AE72" s="984"/>
      <c r="AF72" s="984">
        <v>1</v>
      </c>
      <c r="AG72" s="984"/>
      <c r="AH72" s="984"/>
      <c r="AI72" s="984"/>
      <c r="AJ72" s="984"/>
      <c r="AK72" s="984">
        <v>2</v>
      </c>
      <c r="AL72" s="984"/>
      <c r="AM72" s="984"/>
      <c r="AN72" s="984"/>
      <c r="AO72" s="984"/>
      <c r="AP72" s="984" t="s">
        <v>548</v>
      </c>
      <c r="AQ72" s="984"/>
      <c r="AR72" s="984"/>
      <c r="AS72" s="984"/>
      <c r="AT72" s="984"/>
      <c r="AU72" s="984" t="s">
        <v>548</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t="s">
        <v>557</v>
      </c>
      <c r="C73" s="988"/>
      <c r="D73" s="988"/>
      <c r="E73" s="988"/>
      <c r="F73" s="988"/>
      <c r="G73" s="988"/>
      <c r="H73" s="988"/>
      <c r="I73" s="988"/>
      <c r="J73" s="988"/>
      <c r="K73" s="988"/>
      <c r="L73" s="988"/>
      <c r="M73" s="988"/>
      <c r="N73" s="988"/>
      <c r="O73" s="988"/>
      <c r="P73" s="989"/>
      <c r="Q73" s="990">
        <v>22</v>
      </c>
      <c r="R73" s="984"/>
      <c r="S73" s="984"/>
      <c r="T73" s="984"/>
      <c r="U73" s="984"/>
      <c r="V73" s="984">
        <v>11</v>
      </c>
      <c r="W73" s="984"/>
      <c r="X73" s="984"/>
      <c r="Y73" s="984"/>
      <c r="Z73" s="984"/>
      <c r="AA73" s="984">
        <v>11</v>
      </c>
      <c r="AB73" s="984"/>
      <c r="AC73" s="984"/>
      <c r="AD73" s="984"/>
      <c r="AE73" s="984"/>
      <c r="AF73" s="984">
        <v>11</v>
      </c>
      <c r="AG73" s="984"/>
      <c r="AH73" s="984"/>
      <c r="AI73" s="984"/>
      <c r="AJ73" s="984"/>
      <c r="AK73" s="984" t="s">
        <v>548</v>
      </c>
      <c r="AL73" s="984"/>
      <c r="AM73" s="984"/>
      <c r="AN73" s="984"/>
      <c r="AO73" s="984"/>
      <c r="AP73" s="984" t="s">
        <v>548</v>
      </c>
      <c r="AQ73" s="984"/>
      <c r="AR73" s="984"/>
      <c r="AS73" s="984"/>
      <c r="AT73" s="984"/>
      <c r="AU73" s="984" t="s">
        <v>548</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t="s">
        <v>558</v>
      </c>
      <c r="C74" s="988"/>
      <c r="D74" s="988"/>
      <c r="E74" s="988"/>
      <c r="F74" s="988"/>
      <c r="G74" s="988"/>
      <c r="H74" s="988"/>
      <c r="I74" s="988"/>
      <c r="J74" s="988"/>
      <c r="K74" s="988"/>
      <c r="L74" s="988"/>
      <c r="M74" s="988"/>
      <c r="N74" s="988"/>
      <c r="O74" s="988"/>
      <c r="P74" s="989"/>
      <c r="Q74" s="990">
        <v>26</v>
      </c>
      <c r="R74" s="984"/>
      <c r="S74" s="984"/>
      <c r="T74" s="984"/>
      <c r="U74" s="984"/>
      <c r="V74" s="984">
        <v>26</v>
      </c>
      <c r="W74" s="984"/>
      <c r="X74" s="984"/>
      <c r="Y74" s="984"/>
      <c r="Z74" s="984"/>
      <c r="AA74" s="984">
        <v>0</v>
      </c>
      <c r="AB74" s="984"/>
      <c r="AC74" s="984"/>
      <c r="AD74" s="984"/>
      <c r="AE74" s="984"/>
      <c r="AF74" s="984">
        <v>0</v>
      </c>
      <c r="AG74" s="984"/>
      <c r="AH74" s="984"/>
      <c r="AI74" s="984"/>
      <c r="AJ74" s="984"/>
      <c r="AK74" s="984">
        <v>4</v>
      </c>
      <c r="AL74" s="984"/>
      <c r="AM74" s="984"/>
      <c r="AN74" s="984"/>
      <c r="AO74" s="984"/>
      <c r="AP74" s="984" t="s">
        <v>548</v>
      </c>
      <c r="AQ74" s="984"/>
      <c r="AR74" s="984"/>
      <c r="AS74" s="984"/>
      <c r="AT74" s="984"/>
      <c r="AU74" s="984" t="s">
        <v>548</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t="s">
        <v>559</v>
      </c>
      <c r="C75" s="988"/>
      <c r="D75" s="988"/>
      <c r="E75" s="988"/>
      <c r="F75" s="988"/>
      <c r="G75" s="988"/>
      <c r="H75" s="988"/>
      <c r="I75" s="988"/>
      <c r="J75" s="988"/>
      <c r="K75" s="988"/>
      <c r="L75" s="988"/>
      <c r="M75" s="988"/>
      <c r="N75" s="988"/>
      <c r="O75" s="988"/>
      <c r="P75" s="989"/>
      <c r="Q75" s="991">
        <v>81</v>
      </c>
      <c r="R75" s="992"/>
      <c r="S75" s="992"/>
      <c r="T75" s="992"/>
      <c r="U75" s="993"/>
      <c r="V75" s="994">
        <v>81</v>
      </c>
      <c r="W75" s="992"/>
      <c r="X75" s="992"/>
      <c r="Y75" s="992"/>
      <c r="Z75" s="993"/>
      <c r="AA75" s="994">
        <v>0</v>
      </c>
      <c r="AB75" s="992"/>
      <c r="AC75" s="992"/>
      <c r="AD75" s="992"/>
      <c r="AE75" s="993"/>
      <c r="AF75" s="994">
        <v>0</v>
      </c>
      <c r="AG75" s="992"/>
      <c r="AH75" s="992"/>
      <c r="AI75" s="992"/>
      <c r="AJ75" s="993"/>
      <c r="AK75" s="994">
        <v>5</v>
      </c>
      <c r="AL75" s="992"/>
      <c r="AM75" s="992"/>
      <c r="AN75" s="992"/>
      <c r="AO75" s="993"/>
      <c r="AP75" s="984" t="s">
        <v>548</v>
      </c>
      <c r="AQ75" s="984"/>
      <c r="AR75" s="984"/>
      <c r="AS75" s="984"/>
      <c r="AT75" s="984"/>
      <c r="AU75" s="984" t="s">
        <v>548</v>
      </c>
      <c r="AV75" s="984"/>
      <c r="AW75" s="984"/>
      <c r="AX75" s="984"/>
      <c r="AY75" s="984"/>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t="s">
        <v>560</v>
      </c>
      <c r="C76" s="988"/>
      <c r="D76" s="988"/>
      <c r="E76" s="988"/>
      <c r="F76" s="988"/>
      <c r="G76" s="988"/>
      <c r="H76" s="988"/>
      <c r="I76" s="988"/>
      <c r="J76" s="988"/>
      <c r="K76" s="988"/>
      <c r="L76" s="988"/>
      <c r="M76" s="988"/>
      <c r="N76" s="988"/>
      <c r="O76" s="988"/>
      <c r="P76" s="989"/>
      <c r="Q76" s="991">
        <v>70</v>
      </c>
      <c r="R76" s="992"/>
      <c r="S76" s="992"/>
      <c r="T76" s="992"/>
      <c r="U76" s="993"/>
      <c r="V76" s="994">
        <v>66</v>
      </c>
      <c r="W76" s="992"/>
      <c r="X76" s="992"/>
      <c r="Y76" s="992"/>
      <c r="Z76" s="993"/>
      <c r="AA76" s="994">
        <v>4</v>
      </c>
      <c r="AB76" s="992"/>
      <c r="AC76" s="992"/>
      <c r="AD76" s="992"/>
      <c r="AE76" s="993"/>
      <c r="AF76" s="994">
        <v>4</v>
      </c>
      <c r="AG76" s="992"/>
      <c r="AH76" s="992"/>
      <c r="AI76" s="992"/>
      <c r="AJ76" s="993"/>
      <c r="AK76" s="994">
        <v>3</v>
      </c>
      <c r="AL76" s="992"/>
      <c r="AM76" s="992"/>
      <c r="AN76" s="992"/>
      <c r="AO76" s="993"/>
      <c r="AP76" s="984" t="s">
        <v>548</v>
      </c>
      <c r="AQ76" s="984"/>
      <c r="AR76" s="984"/>
      <c r="AS76" s="984"/>
      <c r="AT76" s="984"/>
      <c r="AU76" s="984" t="s">
        <v>548</v>
      </c>
      <c r="AV76" s="984"/>
      <c r="AW76" s="984"/>
      <c r="AX76" s="984"/>
      <c r="AY76" s="984"/>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t="s">
        <v>561</v>
      </c>
      <c r="C77" s="988"/>
      <c r="D77" s="988"/>
      <c r="E77" s="988"/>
      <c r="F77" s="988"/>
      <c r="G77" s="988"/>
      <c r="H77" s="988"/>
      <c r="I77" s="988"/>
      <c r="J77" s="988"/>
      <c r="K77" s="988"/>
      <c r="L77" s="988"/>
      <c r="M77" s="988"/>
      <c r="N77" s="988"/>
      <c r="O77" s="988"/>
      <c r="P77" s="989"/>
      <c r="Q77" s="991">
        <v>251106</v>
      </c>
      <c r="R77" s="992"/>
      <c r="S77" s="992"/>
      <c r="T77" s="992"/>
      <c r="U77" s="993"/>
      <c r="V77" s="994">
        <v>250578</v>
      </c>
      <c r="W77" s="992"/>
      <c r="X77" s="992"/>
      <c r="Y77" s="992"/>
      <c r="Z77" s="993"/>
      <c r="AA77" s="994">
        <v>528</v>
      </c>
      <c r="AB77" s="992"/>
      <c r="AC77" s="992"/>
      <c r="AD77" s="992"/>
      <c r="AE77" s="993"/>
      <c r="AF77" s="994">
        <v>528</v>
      </c>
      <c r="AG77" s="992"/>
      <c r="AH77" s="992"/>
      <c r="AI77" s="992"/>
      <c r="AJ77" s="993"/>
      <c r="AK77" s="994" t="s">
        <v>548</v>
      </c>
      <c r="AL77" s="992"/>
      <c r="AM77" s="992"/>
      <c r="AN77" s="992"/>
      <c r="AO77" s="993"/>
      <c r="AP77" s="984" t="s">
        <v>548</v>
      </c>
      <c r="AQ77" s="984"/>
      <c r="AR77" s="984"/>
      <c r="AS77" s="984"/>
      <c r="AT77" s="984"/>
      <c r="AU77" s="984" t="s">
        <v>548</v>
      </c>
      <c r="AV77" s="984"/>
      <c r="AW77" s="984"/>
      <c r="AX77" s="984"/>
      <c r="AY77" s="984"/>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377</v>
      </c>
      <c r="B88" s="950" t="s">
        <v>402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936</v>
      </c>
      <c r="AG88" s="972"/>
      <c r="AH88" s="972"/>
      <c r="AI88" s="972"/>
      <c r="AJ88" s="972"/>
      <c r="AK88" s="976"/>
      <c r="AL88" s="976"/>
      <c r="AM88" s="976"/>
      <c r="AN88" s="976"/>
      <c r="AO88" s="976"/>
      <c r="AP88" s="972">
        <v>2699</v>
      </c>
      <c r="AQ88" s="972"/>
      <c r="AR88" s="972"/>
      <c r="AS88" s="972"/>
      <c r="AT88" s="972"/>
      <c r="AU88" s="972">
        <v>737</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28</v>
      </c>
      <c r="CS102" s="966"/>
      <c r="CT102" s="966"/>
      <c r="CU102" s="966"/>
      <c r="CV102" s="967"/>
      <c r="CW102" s="965">
        <v>0</v>
      </c>
      <c r="CX102" s="966"/>
      <c r="CY102" s="966"/>
      <c r="CZ102" s="966"/>
      <c r="DA102" s="967"/>
      <c r="DB102" s="965" t="s">
        <v>568</v>
      </c>
      <c r="DC102" s="966"/>
      <c r="DD102" s="966"/>
      <c r="DE102" s="966"/>
      <c r="DF102" s="967"/>
      <c r="DG102" s="965" t="s">
        <v>568</v>
      </c>
      <c r="DH102" s="966"/>
      <c r="DI102" s="966"/>
      <c r="DJ102" s="966"/>
      <c r="DK102" s="967"/>
      <c r="DL102" s="965">
        <v>31</v>
      </c>
      <c r="DM102" s="966"/>
      <c r="DN102" s="966"/>
      <c r="DO102" s="966"/>
      <c r="DP102" s="967"/>
      <c r="DQ102" s="965">
        <v>28</v>
      </c>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411</v>
      </c>
      <c r="AB109" s="909"/>
      <c r="AC109" s="909"/>
      <c r="AD109" s="909"/>
      <c r="AE109" s="910"/>
      <c r="AF109" s="911" t="s">
        <v>412</v>
      </c>
      <c r="AG109" s="909"/>
      <c r="AH109" s="909"/>
      <c r="AI109" s="909"/>
      <c r="AJ109" s="910"/>
      <c r="AK109" s="911" t="s">
        <v>295</v>
      </c>
      <c r="AL109" s="909"/>
      <c r="AM109" s="909"/>
      <c r="AN109" s="909"/>
      <c r="AO109" s="910"/>
      <c r="AP109" s="911" t="s">
        <v>413</v>
      </c>
      <c r="AQ109" s="909"/>
      <c r="AR109" s="909"/>
      <c r="AS109" s="909"/>
      <c r="AT109" s="942"/>
      <c r="AU109" s="908" t="s">
        <v>410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411</v>
      </c>
      <c r="BR109" s="909"/>
      <c r="BS109" s="909"/>
      <c r="BT109" s="909"/>
      <c r="BU109" s="910"/>
      <c r="BV109" s="911" t="s">
        <v>412</v>
      </c>
      <c r="BW109" s="909"/>
      <c r="BX109" s="909"/>
      <c r="BY109" s="909"/>
      <c r="BZ109" s="910"/>
      <c r="CA109" s="911" t="s">
        <v>295</v>
      </c>
      <c r="CB109" s="909"/>
      <c r="CC109" s="909"/>
      <c r="CD109" s="909"/>
      <c r="CE109" s="910"/>
      <c r="CF109" s="949" t="s">
        <v>413</v>
      </c>
      <c r="CG109" s="949"/>
      <c r="CH109" s="949"/>
      <c r="CI109" s="949"/>
      <c r="CJ109" s="949"/>
      <c r="CK109" s="911" t="s">
        <v>414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411</v>
      </c>
      <c r="DH109" s="909"/>
      <c r="DI109" s="909"/>
      <c r="DJ109" s="909"/>
      <c r="DK109" s="910"/>
      <c r="DL109" s="911" t="s">
        <v>412</v>
      </c>
      <c r="DM109" s="909"/>
      <c r="DN109" s="909"/>
      <c r="DO109" s="909"/>
      <c r="DP109" s="910"/>
      <c r="DQ109" s="911" t="s">
        <v>295</v>
      </c>
      <c r="DR109" s="909"/>
      <c r="DS109" s="909"/>
      <c r="DT109" s="909"/>
      <c r="DU109" s="910"/>
      <c r="DV109" s="911" t="s">
        <v>413</v>
      </c>
      <c r="DW109" s="909"/>
      <c r="DX109" s="909"/>
      <c r="DY109" s="909"/>
      <c r="DZ109" s="942"/>
    </row>
    <row r="110" spans="1:131" s="224" customFormat="1" ht="26.25" customHeight="1" x14ac:dyDescent="0.15">
      <c r="A110" s="820" t="s">
        <v>415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2354776</v>
      </c>
      <c r="AB110" s="902"/>
      <c r="AC110" s="902"/>
      <c r="AD110" s="902"/>
      <c r="AE110" s="903"/>
      <c r="AF110" s="904">
        <v>2401855</v>
      </c>
      <c r="AG110" s="902"/>
      <c r="AH110" s="902"/>
      <c r="AI110" s="902"/>
      <c r="AJ110" s="903"/>
      <c r="AK110" s="904">
        <v>2451814</v>
      </c>
      <c r="AL110" s="902"/>
      <c r="AM110" s="902"/>
      <c r="AN110" s="902"/>
      <c r="AO110" s="903"/>
      <c r="AP110" s="905">
        <v>21.3</v>
      </c>
      <c r="AQ110" s="906"/>
      <c r="AR110" s="906"/>
      <c r="AS110" s="906"/>
      <c r="AT110" s="907"/>
      <c r="AU110" s="943" t="s">
        <v>69</v>
      </c>
      <c r="AV110" s="944"/>
      <c r="AW110" s="944"/>
      <c r="AX110" s="944"/>
      <c r="AY110" s="944"/>
      <c r="AZ110" s="873" t="s">
        <v>416</v>
      </c>
      <c r="BA110" s="821"/>
      <c r="BB110" s="821"/>
      <c r="BC110" s="821"/>
      <c r="BD110" s="821"/>
      <c r="BE110" s="821"/>
      <c r="BF110" s="821"/>
      <c r="BG110" s="821"/>
      <c r="BH110" s="821"/>
      <c r="BI110" s="821"/>
      <c r="BJ110" s="821"/>
      <c r="BK110" s="821"/>
      <c r="BL110" s="821"/>
      <c r="BM110" s="821"/>
      <c r="BN110" s="821"/>
      <c r="BO110" s="821"/>
      <c r="BP110" s="822"/>
      <c r="BQ110" s="874">
        <v>22905704</v>
      </c>
      <c r="BR110" s="855"/>
      <c r="BS110" s="855"/>
      <c r="BT110" s="855"/>
      <c r="BU110" s="855"/>
      <c r="BV110" s="855">
        <v>21628142</v>
      </c>
      <c r="BW110" s="855"/>
      <c r="BX110" s="855"/>
      <c r="BY110" s="855"/>
      <c r="BZ110" s="855"/>
      <c r="CA110" s="855">
        <v>21129594</v>
      </c>
      <c r="CB110" s="855"/>
      <c r="CC110" s="855"/>
      <c r="CD110" s="855"/>
      <c r="CE110" s="855"/>
      <c r="CF110" s="879">
        <v>183.6</v>
      </c>
      <c r="CG110" s="880"/>
      <c r="CH110" s="880"/>
      <c r="CI110" s="880"/>
      <c r="CJ110" s="880"/>
      <c r="CK110" s="939" t="s">
        <v>417</v>
      </c>
      <c r="CL110" s="832"/>
      <c r="CM110" s="873" t="s">
        <v>418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121</v>
      </c>
      <c r="DH110" s="855"/>
      <c r="DI110" s="855"/>
      <c r="DJ110" s="855"/>
      <c r="DK110" s="855"/>
      <c r="DL110" s="855" t="s">
        <v>121</v>
      </c>
      <c r="DM110" s="855"/>
      <c r="DN110" s="855"/>
      <c r="DO110" s="855"/>
      <c r="DP110" s="855"/>
      <c r="DQ110" s="855" t="s">
        <v>121</v>
      </c>
      <c r="DR110" s="855"/>
      <c r="DS110" s="855"/>
      <c r="DT110" s="855"/>
      <c r="DU110" s="855"/>
      <c r="DV110" s="856" t="s">
        <v>121</v>
      </c>
      <c r="DW110" s="856"/>
      <c r="DX110" s="856"/>
      <c r="DY110" s="856"/>
      <c r="DZ110" s="857"/>
    </row>
    <row r="111" spans="1:131" s="224" customFormat="1" ht="26.25" customHeight="1" x14ac:dyDescent="0.15">
      <c r="A111" s="787" t="s">
        <v>419</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420</v>
      </c>
      <c r="BA111" s="765"/>
      <c r="BB111" s="765"/>
      <c r="BC111" s="765"/>
      <c r="BD111" s="765"/>
      <c r="BE111" s="765"/>
      <c r="BF111" s="765"/>
      <c r="BG111" s="765"/>
      <c r="BH111" s="765"/>
      <c r="BI111" s="765"/>
      <c r="BJ111" s="765"/>
      <c r="BK111" s="765"/>
      <c r="BL111" s="765"/>
      <c r="BM111" s="765"/>
      <c r="BN111" s="765"/>
      <c r="BO111" s="765"/>
      <c r="BP111" s="766"/>
      <c r="BQ111" s="829">
        <v>1171</v>
      </c>
      <c r="BR111" s="830"/>
      <c r="BS111" s="830"/>
      <c r="BT111" s="830"/>
      <c r="BU111" s="830"/>
      <c r="BV111" s="830">
        <v>435</v>
      </c>
      <c r="BW111" s="830"/>
      <c r="BX111" s="830"/>
      <c r="BY111" s="830"/>
      <c r="BZ111" s="830"/>
      <c r="CA111" s="830" t="s">
        <v>121</v>
      </c>
      <c r="CB111" s="830"/>
      <c r="CC111" s="830"/>
      <c r="CD111" s="830"/>
      <c r="CE111" s="830"/>
      <c r="CF111" s="888" t="s">
        <v>121</v>
      </c>
      <c r="CG111" s="889"/>
      <c r="CH111" s="889"/>
      <c r="CI111" s="889"/>
      <c r="CJ111" s="889"/>
      <c r="CK111" s="940"/>
      <c r="CL111" s="834"/>
      <c r="CM111" s="828" t="s">
        <v>421</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24" customFormat="1" ht="26.25" customHeight="1" x14ac:dyDescent="0.15">
      <c r="A112" s="925" t="s">
        <v>422</v>
      </c>
      <c r="B112" s="926"/>
      <c r="C112" s="765" t="s">
        <v>423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121</v>
      </c>
      <c r="AB112" s="793"/>
      <c r="AC112" s="793"/>
      <c r="AD112" s="793"/>
      <c r="AE112" s="794"/>
      <c r="AF112" s="795" t="s">
        <v>121</v>
      </c>
      <c r="AG112" s="793"/>
      <c r="AH112" s="793"/>
      <c r="AI112" s="793"/>
      <c r="AJ112" s="794"/>
      <c r="AK112" s="795" t="s">
        <v>121</v>
      </c>
      <c r="AL112" s="793"/>
      <c r="AM112" s="793"/>
      <c r="AN112" s="793"/>
      <c r="AO112" s="794"/>
      <c r="AP112" s="837" t="s">
        <v>121</v>
      </c>
      <c r="AQ112" s="838"/>
      <c r="AR112" s="838"/>
      <c r="AS112" s="838"/>
      <c r="AT112" s="839"/>
      <c r="AU112" s="945"/>
      <c r="AV112" s="946"/>
      <c r="AW112" s="946"/>
      <c r="AX112" s="946"/>
      <c r="AY112" s="946"/>
      <c r="AZ112" s="828" t="s">
        <v>424</v>
      </c>
      <c r="BA112" s="765"/>
      <c r="BB112" s="765"/>
      <c r="BC112" s="765"/>
      <c r="BD112" s="765"/>
      <c r="BE112" s="765"/>
      <c r="BF112" s="765"/>
      <c r="BG112" s="765"/>
      <c r="BH112" s="765"/>
      <c r="BI112" s="765"/>
      <c r="BJ112" s="765"/>
      <c r="BK112" s="765"/>
      <c r="BL112" s="765"/>
      <c r="BM112" s="765"/>
      <c r="BN112" s="765"/>
      <c r="BO112" s="765"/>
      <c r="BP112" s="766"/>
      <c r="BQ112" s="829">
        <v>8000055</v>
      </c>
      <c r="BR112" s="830"/>
      <c r="BS112" s="830"/>
      <c r="BT112" s="830"/>
      <c r="BU112" s="830"/>
      <c r="BV112" s="830">
        <v>7303511</v>
      </c>
      <c r="BW112" s="830"/>
      <c r="BX112" s="830"/>
      <c r="BY112" s="830"/>
      <c r="BZ112" s="830"/>
      <c r="CA112" s="830">
        <v>7507079</v>
      </c>
      <c r="CB112" s="830"/>
      <c r="CC112" s="830"/>
      <c r="CD112" s="830"/>
      <c r="CE112" s="830"/>
      <c r="CF112" s="888">
        <v>65.2</v>
      </c>
      <c r="CG112" s="889"/>
      <c r="CH112" s="889"/>
      <c r="CI112" s="889"/>
      <c r="CJ112" s="889"/>
      <c r="CK112" s="940"/>
      <c r="CL112" s="834"/>
      <c r="CM112" s="828" t="s">
        <v>425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121</v>
      </c>
      <c r="DH112" s="830"/>
      <c r="DI112" s="830"/>
      <c r="DJ112" s="830"/>
      <c r="DK112" s="830"/>
      <c r="DL112" s="830" t="s">
        <v>121</v>
      </c>
      <c r="DM112" s="830"/>
      <c r="DN112" s="830"/>
      <c r="DO112" s="830"/>
      <c r="DP112" s="830"/>
      <c r="DQ112" s="830" t="s">
        <v>121</v>
      </c>
      <c r="DR112" s="830"/>
      <c r="DS112" s="830"/>
      <c r="DT112" s="830"/>
      <c r="DU112" s="830"/>
      <c r="DV112" s="807" t="s">
        <v>121</v>
      </c>
      <c r="DW112" s="807"/>
      <c r="DX112" s="807"/>
      <c r="DY112" s="807"/>
      <c r="DZ112" s="808"/>
    </row>
    <row r="113" spans="1:130" s="224" customFormat="1" ht="26.25" customHeight="1" x14ac:dyDescent="0.15">
      <c r="A113" s="927"/>
      <c r="B113" s="928"/>
      <c r="C113" s="765" t="s">
        <v>426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634602</v>
      </c>
      <c r="AB113" s="932"/>
      <c r="AC113" s="932"/>
      <c r="AD113" s="932"/>
      <c r="AE113" s="933"/>
      <c r="AF113" s="934">
        <v>569719</v>
      </c>
      <c r="AG113" s="932"/>
      <c r="AH113" s="932"/>
      <c r="AI113" s="932"/>
      <c r="AJ113" s="933"/>
      <c r="AK113" s="934">
        <v>714038</v>
      </c>
      <c r="AL113" s="932"/>
      <c r="AM113" s="932"/>
      <c r="AN113" s="932"/>
      <c r="AO113" s="933"/>
      <c r="AP113" s="935">
        <v>6.2</v>
      </c>
      <c r="AQ113" s="936"/>
      <c r="AR113" s="936"/>
      <c r="AS113" s="936"/>
      <c r="AT113" s="937"/>
      <c r="AU113" s="945"/>
      <c r="AV113" s="946"/>
      <c r="AW113" s="946"/>
      <c r="AX113" s="946"/>
      <c r="AY113" s="946"/>
      <c r="AZ113" s="828" t="s">
        <v>427</v>
      </c>
      <c r="BA113" s="765"/>
      <c r="BB113" s="765"/>
      <c r="BC113" s="765"/>
      <c r="BD113" s="765"/>
      <c r="BE113" s="765"/>
      <c r="BF113" s="765"/>
      <c r="BG113" s="765"/>
      <c r="BH113" s="765"/>
      <c r="BI113" s="765"/>
      <c r="BJ113" s="765"/>
      <c r="BK113" s="765"/>
      <c r="BL113" s="765"/>
      <c r="BM113" s="765"/>
      <c r="BN113" s="765"/>
      <c r="BO113" s="765"/>
      <c r="BP113" s="766"/>
      <c r="BQ113" s="829">
        <v>984544</v>
      </c>
      <c r="BR113" s="830"/>
      <c r="BS113" s="830"/>
      <c r="BT113" s="830"/>
      <c r="BU113" s="830"/>
      <c r="BV113" s="830">
        <v>799876</v>
      </c>
      <c r="BW113" s="830"/>
      <c r="BX113" s="830"/>
      <c r="BY113" s="830"/>
      <c r="BZ113" s="830"/>
      <c r="CA113" s="830">
        <v>736644</v>
      </c>
      <c r="CB113" s="830"/>
      <c r="CC113" s="830"/>
      <c r="CD113" s="830"/>
      <c r="CE113" s="830"/>
      <c r="CF113" s="888">
        <v>6.4</v>
      </c>
      <c r="CG113" s="889"/>
      <c r="CH113" s="889"/>
      <c r="CI113" s="889"/>
      <c r="CJ113" s="889"/>
      <c r="CK113" s="940"/>
      <c r="CL113" s="834"/>
      <c r="CM113" s="828" t="s">
        <v>428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24" customFormat="1" ht="26.25" customHeight="1" x14ac:dyDescent="0.15">
      <c r="A114" s="927"/>
      <c r="B114" s="928"/>
      <c r="C114" s="765" t="s">
        <v>429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219879</v>
      </c>
      <c r="AB114" s="793"/>
      <c r="AC114" s="793"/>
      <c r="AD114" s="793"/>
      <c r="AE114" s="794"/>
      <c r="AF114" s="795">
        <v>200159</v>
      </c>
      <c r="AG114" s="793"/>
      <c r="AH114" s="793"/>
      <c r="AI114" s="793"/>
      <c r="AJ114" s="794"/>
      <c r="AK114" s="795">
        <v>134023</v>
      </c>
      <c r="AL114" s="793"/>
      <c r="AM114" s="793"/>
      <c r="AN114" s="793"/>
      <c r="AO114" s="794"/>
      <c r="AP114" s="837">
        <v>1.2</v>
      </c>
      <c r="AQ114" s="838"/>
      <c r="AR114" s="838"/>
      <c r="AS114" s="838"/>
      <c r="AT114" s="839"/>
      <c r="AU114" s="945"/>
      <c r="AV114" s="946"/>
      <c r="AW114" s="946"/>
      <c r="AX114" s="946"/>
      <c r="AY114" s="946"/>
      <c r="AZ114" s="828" t="s">
        <v>430</v>
      </c>
      <c r="BA114" s="765"/>
      <c r="BB114" s="765"/>
      <c r="BC114" s="765"/>
      <c r="BD114" s="765"/>
      <c r="BE114" s="765"/>
      <c r="BF114" s="765"/>
      <c r="BG114" s="765"/>
      <c r="BH114" s="765"/>
      <c r="BI114" s="765"/>
      <c r="BJ114" s="765"/>
      <c r="BK114" s="765"/>
      <c r="BL114" s="765"/>
      <c r="BM114" s="765"/>
      <c r="BN114" s="765"/>
      <c r="BO114" s="765"/>
      <c r="BP114" s="766"/>
      <c r="BQ114" s="829">
        <v>2407987</v>
      </c>
      <c r="BR114" s="830"/>
      <c r="BS114" s="830"/>
      <c r="BT114" s="830"/>
      <c r="BU114" s="830"/>
      <c r="BV114" s="830">
        <v>2430632</v>
      </c>
      <c r="BW114" s="830"/>
      <c r="BX114" s="830"/>
      <c r="BY114" s="830"/>
      <c r="BZ114" s="830"/>
      <c r="CA114" s="830">
        <v>2578540</v>
      </c>
      <c r="CB114" s="830"/>
      <c r="CC114" s="830"/>
      <c r="CD114" s="830"/>
      <c r="CE114" s="830"/>
      <c r="CF114" s="888">
        <v>22.4</v>
      </c>
      <c r="CG114" s="889"/>
      <c r="CH114" s="889"/>
      <c r="CI114" s="889"/>
      <c r="CJ114" s="889"/>
      <c r="CK114" s="940"/>
      <c r="CL114" s="834"/>
      <c r="CM114" s="828" t="s">
        <v>431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24" customFormat="1" ht="26.25" customHeight="1" x14ac:dyDescent="0.15">
      <c r="A115" s="927"/>
      <c r="B115" s="928"/>
      <c r="C115" s="765" t="s">
        <v>432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1263</v>
      </c>
      <c r="AB115" s="932"/>
      <c r="AC115" s="932"/>
      <c r="AD115" s="932"/>
      <c r="AE115" s="933"/>
      <c r="AF115" s="934">
        <v>758</v>
      </c>
      <c r="AG115" s="932"/>
      <c r="AH115" s="932"/>
      <c r="AI115" s="932"/>
      <c r="AJ115" s="933"/>
      <c r="AK115" s="934">
        <v>444</v>
      </c>
      <c r="AL115" s="932"/>
      <c r="AM115" s="932"/>
      <c r="AN115" s="932"/>
      <c r="AO115" s="933"/>
      <c r="AP115" s="935">
        <v>0</v>
      </c>
      <c r="AQ115" s="936"/>
      <c r="AR115" s="936"/>
      <c r="AS115" s="936"/>
      <c r="AT115" s="937"/>
      <c r="AU115" s="945"/>
      <c r="AV115" s="946"/>
      <c r="AW115" s="946"/>
      <c r="AX115" s="946"/>
      <c r="AY115" s="946"/>
      <c r="AZ115" s="828" t="s">
        <v>433</v>
      </c>
      <c r="BA115" s="765"/>
      <c r="BB115" s="765"/>
      <c r="BC115" s="765"/>
      <c r="BD115" s="765"/>
      <c r="BE115" s="765"/>
      <c r="BF115" s="765"/>
      <c r="BG115" s="765"/>
      <c r="BH115" s="765"/>
      <c r="BI115" s="765"/>
      <c r="BJ115" s="765"/>
      <c r="BK115" s="765"/>
      <c r="BL115" s="765"/>
      <c r="BM115" s="765"/>
      <c r="BN115" s="765"/>
      <c r="BO115" s="765"/>
      <c r="BP115" s="766"/>
      <c r="BQ115" s="829">
        <v>19800</v>
      </c>
      <c r="BR115" s="830"/>
      <c r="BS115" s="830"/>
      <c r="BT115" s="830"/>
      <c r="BU115" s="830"/>
      <c r="BV115" s="830">
        <v>25200</v>
      </c>
      <c r="BW115" s="830"/>
      <c r="BX115" s="830"/>
      <c r="BY115" s="830"/>
      <c r="BZ115" s="830"/>
      <c r="CA115" s="830">
        <v>27900</v>
      </c>
      <c r="CB115" s="830"/>
      <c r="CC115" s="830"/>
      <c r="CD115" s="830"/>
      <c r="CE115" s="830"/>
      <c r="CF115" s="888">
        <v>0.2</v>
      </c>
      <c r="CG115" s="889"/>
      <c r="CH115" s="889"/>
      <c r="CI115" s="889"/>
      <c r="CJ115" s="889"/>
      <c r="CK115" s="940"/>
      <c r="CL115" s="834"/>
      <c r="CM115" s="828" t="s">
        <v>434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24" customFormat="1" ht="26.25" customHeight="1" x14ac:dyDescent="0.15">
      <c r="A116" s="929"/>
      <c r="B116" s="930"/>
      <c r="C116" s="852" t="s">
        <v>435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121</v>
      </c>
      <c r="AB116" s="793"/>
      <c r="AC116" s="793"/>
      <c r="AD116" s="793"/>
      <c r="AE116" s="794"/>
      <c r="AF116" s="795" t="s">
        <v>121</v>
      </c>
      <c r="AG116" s="793"/>
      <c r="AH116" s="793"/>
      <c r="AI116" s="793"/>
      <c r="AJ116" s="794"/>
      <c r="AK116" s="795">
        <v>1</v>
      </c>
      <c r="AL116" s="793"/>
      <c r="AM116" s="793"/>
      <c r="AN116" s="793"/>
      <c r="AO116" s="794"/>
      <c r="AP116" s="837">
        <v>0</v>
      </c>
      <c r="AQ116" s="838"/>
      <c r="AR116" s="838"/>
      <c r="AS116" s="838"/>
      <c r="AT116" s="839"/>
      <c r="AU116" s="945"/>
      <c r="AV116" s="946"/>
      <c r="AW116" s="946"/>
      <c r="AX116" s="946"/>
      <c r="AY116" s="946"/>
      <c r="AZ116" s="922" t="s">
        <v>436</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437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121</v>
      </c>
      <c r="DH116" s="793"/>
      <c r="DI116" s="793"/>
      <c r="DJ116" s="793"/>
      <c r="DK116" s="794"/>
      <c r="DL116" s="795" t="s">
        <v>121</v>
      </c>
      <c r="DM116" s="793"/>
      <c r="DN116" s="793"/>
      <c r="DO116" s="793"/>
      <c r="DP116" s="794"/>
      <c r="DQ116" s="795" t="s">
        <v>121</v>
      </c>
      <c r="DR116" s="793"/>
      <c r="DS116" s="793"/>
      <c r="DT116" s="793"/>
      <c r="DU116" s="794"/>
      <c r="DV116" s="837" t="s">
        <v>121</v>
      </c>
      <c r="DW116" s="838"/>
      <c r="DX116" s="838"/>
      <c r="DY116" s="838"/>
      <c r="DZ116" s="839"/>
    </row>
    <row r="117" spans="1:130" s="224" customFormat="1" ht="26.25" customHeight="1" x14ac:dyDescent="0.15">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438</v>
      </c>
      <c r="Z117" s="910"/>
      <c r="AA117" s="915">
        <v>3210520</v>
      </c>
      <c r="AB117" s="916"/>
      <c r="AC117" s="916"/>
      <c r="AD117" s="916"/>
      <c r="AE117" s="917"/>
      <c r="AF117" s="918">
        <v>3172491</v>
      </c>
      <c r="AG117" s="916"/>
      <c r="AH117" s="916"/>
      <c r="AI117" s="916"/>
      <c r="AJ117" s="917"/>
      <c r="AK117" s="918">
        <v>3300320</v>
      </c>
      <c r="AL117" s="916"/>
      <c r="AM117" s="916"/>
      <c r="AN117" s="916"/>
      <c r="AO117" s="917"/>
      <c r="AP117" s="919"/>
      <c r="AQ117" s="920"/>
      <c r="AR117" s="920"/>
      <c r="AS117" s="920"/>
      <c r="AT117" s="921"/>
      <c r="AU117" s="945"/>
      <c r="AV117" s="946"/>
      <c r="AW117" s="946"/>
      <c r="AX117" s="946"/>
      <c r="AY117" s="946"/>
      <c r="AZ117" s="876" t="s">
        <v>439</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440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121</v>
      </c>
      <c r="DH117" s="793"/>
      <c r="DI117" s="793"/>
      <c r="DJ117" s="793"/>
      <c r="DK117" s="794"/>
      <c r="DL117" s="795" t="s">
        <v>121</v>
      </c>
      <c r="DM117" s="793"/>
      <c r="DN117" s="793"/>
      <c r="DO117" s="793"/>
      <c r="DP117" s="794"/>
      <c r="DQ117" s="795" t="s">
        <v>121</v>
      </c>
      <c r="DR117" s="793"/>
      <c r="DS117" s="793"/>
      <c r="DT117" s="793"/>
      <c r="DU117" s="794"/>
      <c r="DV117" s="837" t="s">
        <v>121</v>
      </c>
      <c r="DW117" s="838"/>
      <c r="DX117" s="838"/>
      <c r="DY117" s="838"/>
      <c r="DZ117" s="839"/>
    </row>
    <row r="118" spans="1:130" s="224" customFormat="1" ht="26.25" customHeight="1" x14ac:dyDescent="0.15">
      <c r="A118" s="908" t="s">
        <v>414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411</v>
      </c>
      <c r="AB118" s="909"/>
      <c r="AC118" s="909"/>
      <c r="AD118" s="909"/>
      <c r="AE118" s="910"/>
      <c r="AF118" s="911" t="s">
        <v>412</v>
      </c>
      <c r="AG118" s="909"/>
      <c r="AH118" s="909"/>
      <c r="AI118" s="909"/>
      <c r="AJ118" s="910"/>
      <c r="AK118" s="911" t="s">
        <v>295</v>
      </c>
      <c r="AL118" s="909"/>
      <c r="AM118" s="909"/>
      <c r="AN118" s="909"/>
      <c r="AO118" s="910"/>
      <c r="AP118" s="912" t="s">
        <v>413</v>
      </c>
      <c r="AQ118" s="913"/>
      <c r="AR118" s="913"/>
      <c r="AS118" s="913"/>
      <c r="AT118" s="914"/>
      <c r="AU118" s="945"/>
      <c r="AV118" s="946"/>
      <c r="AW118" s="946"/>
      <c r="AX118" s="946"/>
      <c r="AY118" s="946"/>
      <c r="AZ118" s="851" t="s">
        <v>441</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442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24" customFormat="1" ht="26.25" customHeight="1" x14ac:dyDescent="0.15">
      <c r="A119" s="831" t="s">
        <v>417</v>
      </c>
      <c r="B119" s="832"/>
      <c r="C119" s="873" t="s">
        <v>418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47"/>
      <c r="AV119" s="948"/>
      <c r="AW119" s="948"/>
      <c r="AX119" s="948"/>
      <c r="AY119" s="948"/>
      <c r="AZ119" s="245" t="s">
        <v>178</v>
      </c>
      <c r="BA119" s="245"/>
      <c r="BB119" s="245"/>
      <c r="BC119" s="245"/>
      <c r="BD119" s="245"/>
      <c r="BE119" s="245"/>
      <c r="BF119" s="245"/>
      <c r="BG119" s="245"/>
      <c r="BH119" s="245"/>
      <c r="BI119" s="245"/>
      <c r="BJ119" s="245"/>
      <c r="BK119" s="245"/>
      <c r="BL119" s="245"/>
      <c r="BM119" s="245"/>
      <c r="BN119" s="245"/>
      <c r="BO119" s="890" t="s">
        <v>443</v>
      </c>
      <c r="BP119" s="891"/>
      <c r="BQ119" s="892">
        <v>34319261</v>
      </c>
      <c r="BR119" s="858"/>
      <c r="BS119" s="858"/>
      <c r="BT119" s="858"/>
      <c r="BU119" s="858"/>
      <c r="BV119" s="858">
        <v>32187796</v>
      </c>
      <c r="BW119" s="858"/>
      <c r="BX119" s="858"/>
      <c r="BY119" s="858"/>
      <c r="BZ119" s="858"/>
      <c r="CA119" s="858">
        <v>31979757</v>
      </c>
      <c r="CB119" s="858"/>
      <c r="CC119" s="858"/>
      <c r="CD119" s="858"/>
      <c r="CE119" s="858"/>
      <c r="CF119" s="761"/>
      <c r="CG119" s="762"/>
      <c r="CH119" s="762"/>
      <c r="CI119" s="762"/>
      <c r="CJ119" s="847"/>
      <c r="CK119" s="941"/>
      <c r="CL119" s="836"/>
      <c r="CM119" s="851" t="s">
        <v>444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1171</v>
      </c>
      <c r="DH119" s="777"/>
      <c r="DI119" s="777"/>
      <c r="DJ119" s="777"/>
      <c r="DK119" s="778"/>
      <c r="DL119" s="779">
        <v>435</v>
      </c>
      <c r="DM119" s="777"/>
      <c r="DN119" s="777"/>
      <c r="DO119" s="777"/>
      <c r="DP119" s="778"/>
      <c r="DQ119" s="779" t="s">
        <v>121</v>
      </c>
      <c r="DR119" s="777"/>
      <c r="DS119" s="777"/>
      <c r="DT119" s="777"/>
      <c r="DU119" s="778"/>
      <c r="DV119" s="861" t="s">
        <v>121</v>
      </c>
      <c r="DW119" s="862"/>
      <c r="DX119" s="862"/>
      <c r="DY119" s="862"/>
      <c r="DZ119" s="863"/>
    </row>
    <row r="120" spans="1:130" s="224" customFormat="1" ht="26.25" customHeight="1" x14ac:dyDescent="0.15">
      <c r="A120" s="833"/>
      <c r="B120" s="834"/>
      <c r="C120" s="828" t="s">
        <v>421</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445</v>
      </c>
      <c r="AV120" s="894"/>
      <c r="AW120" s="894"/>
      <c r="AX120" s="894"/>
      <c r="AY120" s="895"/>
      <c r="AZ120" s="873" t="s">
        <v>446</v>
      </c>
      <c r="BA120" s="821"/>
      <c r="BB120" s="821"/>
      <c r="BC120" s="821"/>
      <c r="BD120" s="821"/>
      <c r="BE120" s="821"/>
      <c r="BF120" s="821"/>
      <c r="BG120" s="821"/>
      <c r="BH120" s="821"/>
      <c r="BI120" s="821"/>
      <c r="BJ120" s="821"/>
      <c r="BK120" s="821"/>
      <c r="BL120" s="821"/>
      <c r="BM120" s="821"/>
      <c r="BN120" s="821"/>
      <c r="BO120" s="821"/>
      <c r="BP120" s="822"/>
      <c r="BQ120" s="874">
        <v>6189474</v>
      </c>
      <c r="BR120" s="855"/>
      <c r="BS120" s="855"/>
      <c r="BT120" s="855"/>
      <c r="BU120" s="855"/>
      <c r="BV120" s="855">
        <v>7690462</v>
      </c>
      <c r="BW120" s="855"/>
      <c r="BX120" s="855"/>
      <c r="BY120" s="855"/>
      <c r="BZ120" s="855"/>
      <c r="CA120" s="855">
        <v>8044576</v>
      </c>
      <c r="CB120" s="855"/>
      <c r="CC120" s="855"/>
      <c r="CD120" s="855"/>
      <c r="CE120" s="855"/>
      <c r="CF120" s="879">
        <v>69.900000000000006</v>
      </c>
      <c r="CG120" s="880"/>
      <c r="CH120" s="880"/>
      <c r="CI120" s="880"/>
      <c r="CJ120" s="880"/>
      <c r="CK120" s="881" t="s">
        <v>447</v>
      </c>
      <c r="CL120" s="865"/>
      <c r="CM120" s="865"/>
      <c r="CN120" s="865"/>
      <c r="CO120" s="866"/>
      <c r="CP120" s="885" t="s">
        <v>394</v>
      </c>
      <c r="CQ120" s="886"/>
      <c r="CR120" s="886"/>
      <c r="CS120" s="886"/>
      <c r="CT120" s="886"/>
      <c r="CU120" s="886"/>
      <c r="CV120" s="886"/>
      <c r="CW120" s="886"/>
      <c r="CX120" s="886"/>
      <c r="CY120" s="886"/>
      <c r="CZ120" s="886"/>
      <c r="DA120" s="886"/>
      <c r="DB120" s="886"/>
      <c r="DC120" s="886"/>
      <c r="DD120" s="886"/>
      <c r="DE120" s="886"/>
      <c r="DF120" s="887"/>
      <c r="DG120" s="874">
        <v>4567476</v>
      </c>
      <c r="DH120" s="855"/>
      <c r="DI120" s="855"/>
      <c r="DJ120" s="855"/>
      <c r="DK120" s="855"/>
      <c r="DL120" s="855">
        <v>4487559</v>
      </c>
      <c r="DM120" s="855"/>
      <c r="DN120" s="855"/>
      <c r="DO120" s="855"/>
      <c r="DP120" s="855"/>
      <c r="DQ120" s="855">
        <v>4580917</v>
      </c>
      <c r="DR120" s="855"/>
      <c r="DS120" s="855"/>
      <c r="DT120" s="855"/>
      <c r="DU120" s="855"/>
      <c r="DV120" s="856">
        <v>39.799999999999997</v>
      </c>
      <c r="DW120" s="856"/>
      <c r="DX120" s="856"/>
      <c r="DY120" s="856"/>
      <c r="DZ120" s="857"/>
    </row>
    <row r="121" spans="1:130" s="224" customFormat="1" ht="26.25" customHeight="1" x14ac:dyDescent="0.15">
      <c r="A121" s="833"/>
      <c r="B121" s="834"/>
      <c r="C121" s="876" t="s">
        <v>448</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121</v>
      </c>
      <c r="AB121" s="793"/>
      <c r="AC121" s="793"/>
      <c r="AD121" s="793"/>
      <c r="AE121" s="794"/>
      <c r="AF121" s="795" t="s">
        <v>121</v>
      </c>
      <c r="AG121" s="793"/>
      <c r="AH121" s="793"/>
      <c r="AI121" s="793"/>
      <c r="AJ121" s="794"/>
      <c r="AK121" s="795" t="s">
        <v>121</v>
      </c>
      <c r="AL121" s="793"/>
      <c r="AM121" s="793"/>
      <c r="AN121" s="793"/>
      <c r="AO121" s="794"/>
      <c r="AP121" s="837" t="s">
        <v>121</v>
      </c>
      <c r="AQ121" s="838"/>
      <c r="AR121" s="838"/>
      <c r="AS121" s="838"/>
      <c r="AT121" s="839"/>
      <c r="AU121" s="896"/>
      <c r="AV121" s="897"/>
      <c r="AW121" s="897"/>
      <c r="AX121" s="897"/>
      <c r="AY121" s="898"/>
      <c r="AZ121" s="828" t="s">
        <v>449</v>
      </c>
      <c r="BA121" s="765"/>
      <c r="BB121" s="765"/>
      <c r="BC121" s="765"/>
      <c r="BD121" s="765"/>
      <c r="BE121" s="765"/>
      <c r="BF121" s="765"/>
      <c r="BG121" s="765"/>
      <c r="BH121" s="765"/>
      <c r="BI121" s="765"/>
      <c r="BJ121" s="765"/>
      <c r="BK121" s="765"/>
      <c r="BL121" s="765"/>
      <c r="BM121" s="765"/>
      <c r="BN121" s="765"/>
      <c r="BO121" s="765"/>
      <c r="BP121" s="766"/>
      <c r="BQ121" s="829">
        <v>3458080</v>
      </c>
      <c r="BR121" s="830"/>
      <c r="BS121" s="830"/>
      <c r="BT121" s="830"/>
      <c r="BU121" s="830"/>
      <c r="BV121" s="830">
        <v>3038078</v>
      </c>
      <c r="BW121" s="830"/>
      <c r="BX121" s="830"/>
      <c r="BY121" s="830"/>
      <c r="BZ121" s="830"/>
      <c r="CA121" s="830">
        <v>3154443</v>
      </c>
      <c r="CB121" s="830"/>
      <c r="CC121" s="830"/>
      <c r="CD121" s="830"/>
      <c r="CE121" s="830"/>
      <c r="CF121" s="888">
        <v>27.4</v>
      </c>
      <c r="CG121" s="889"/>
      <c r="CH121" s="889"/>
      <c r="CI121" s="889"/>
      <c r="CJ121" s="889"/>
      <c r="CK121" s="882"/>
      <c r="CL121" s="868"/>
      <c r="CM121" s="868"/>
      <c r="CN121" s="868"/>
      <c r="CO121" s="869"/>
      <c r="CP121" s="848" t="s">
        <v>396</v>
      </c>
      <c r="CQ121" s="849"/>
      <c r="CR121" s="849"/>
      <c r="CS121" s="849"/>
      <c r="CT121" s="849"/>
      <c r="CU121" s="849"/>
      <c r="CV121" s="849"/>
      <c r="CW121" s="849"/>
      <c r="CX121" s="849"/>
      <c r="CY121" s="849"/>
      <c r="CZ121" s="849"/>
      <c r="DA121" s="849"/>
      <c r="DB121" s="849"/>
      <c r="DC121" s="849"/>
      <c r="DD121" s="849"/>
      <c r="DE121" s="849"/>
      <c r="DF121" s="850"/>
      <c r="DG121" s="829">
        <v>2914984</v>
      </c>
      <c r="DH121" s="830"/>
      <c r="DI121" s="830"/>
      <c r="DJ121" s="830"/>
      <c r="DK121" s="830"/>
      <c r="DL121" s="830">
        <v>2308475</v>
      </c>
      <c r="DM121" s="830"/>
      <c r="DN121" s="830"/>
      <c r="DO121" s="830"/>
      <c r="DP121" s="830"/>
      <c r="DQ121" s="830">
        <v>2458059</v>
      </c>
      <c r="DR121" s="830"/>
      <c r="DS121" s="830"/>
      <c r="DT121" s="830"/>
      <c r="DU121" s="830"/>
      <c r="DV121" s="807">
        <v>21.4</v>
      </c>
      <c r="DW121" s="807"/>
      <c r="DX121" s="807"/>
      <c r="DY121" s="807"/>
      <c r="DZ121" s="808"/>
    </row>
    <row r="122" spans="1:130" s="224" customFormat="1" ht="26.25" customHeight="1" x14ac:dyDescent="0.15">
      <c r="A122" s="833"/>
      <c r="B122" s="834"/>
      <c r="C122" s="828" t="s">
        <v>431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450</v>
      </c>
      <c r="BA122" s="852"/>
      <c r="BB122" s="852"/>
      <c r="BC122" s="852"/>
      <c r="BD122" s="852"/>
      <c r="BE122" s="852"/>
      <c r="BF122" s="852"/>
      <c r="BG122" s="852"/>
      <c r="BH122" s="852"/>
      <c r="BI122" s="852"/>
      <c r="BJ122" s="852"/>
      <c r="BK122" s="852"/>
      <c r="BL122" s="852"/>
      <c r="BM122" s="852"/>
      <c r="BN122" s="852"/>
      <c r="BO122" s="852"/>
      <c r="BP122" s="853"/>
      <c r="BQ122" s="892">
        <v>23200852</v>
      </c>
      <c r="BR122" s="858"/>
      <c r="BS122" s="858"/>
      <c r="BT122" s="858"/>
      <c r="BU122" s="858"/>
      <c r="BV122" s="858">
        <v>21984325</v>
      </c>
      <c r="BW122" s="858"/>
      <c r="BX122" s="858"/>
      <c r="BY122" s="858"/>
      <c r="BZ122" s="858"/>
      <c r="CA122" s="858">
        <v>21465156</v>
      </c>
      <c r="CB122" s="858"/>
      <c r="CC122" s="858"/>
      <c r="CD122" s="858"/>
      <c r="CE122" s="858"/>
      <c r="CF122" s="859">
        <v>186.5</v>
      </c>
      <c r="CG122" s="860"/>
      <c r="CH122" s="860"/>
      <c r="CI122" s="860"/>
      <c r="CJ122" s="860"/>
      <c r="CK122" s="882"/>
      <c r="CL122" s="868"/>
      <c r="CM122" s="868"/>
      <c r="CN122" s="868"/>
      <c r="CO122" s="869"/>
      <c r="CP122" s="848" t="s">
        <v>392</v>
      </c>
      <c r="CQ122" s="849"/>
      <c r="CR122" s="849"/>
      <c r="CS122" s="849"/>
      <c r="CT122" s="849"/>
      <c r="CU122" s="849"/>
      <c r="CV122" s="849"/>
      <c r="CW122" s="849"/>
      <c r="CX122" s="849"/>
      <c r="CY122" s="849"/>
      <c r="CZ122" s="849"/>
      <c r="DA122" s="849"/>
      <c r="DB122" s="849"/>
      <c r="DC122" s="849"/>
      <c r="DD122" s="849"/>
      <c r="DE122" s="849"/>
      <c r="DF122" s="850"/>
      <c r="DG122" s="829">
        <v>206321</v>
      </c>
      <c r="DH122" s="830"/>
      <c r="DI122" s="830"/>
      <c r="DJ122" s="830"/>
      <c r="DK122" s="830"/>
      <c r="DL122" s="830">
        <v>236317</v>
      </c>
      <c r="DM122" s="830"/>
      <c r="DN122" s="830"/>
      <c r="DO122" s="830"/>
      <c r="DP122" s="830"/>
      <c r="DQ122" s="830">
        <v>234639</v>
      </c>
      <c r="DR122" s="830"/>
      <c r="DS122" s="830"/>
      <c r="DT122" s="830"/>
      <c r="DU122" s="830"/>
      <c r="DV122" s="807">
        <v>2</v>
      </c>
      <c r="DW122" s="807"/>
      <c r="DX122" s="807"/>
      <c r="DY122" s="807"/>
      <c r="DZ122" s="808"/>
    </row>
    <row r="123" spans="1:130" s="224" customFormat="1" ht="26.25" customHeight="1" x14ac:dyDescent="0.15">
      <c r="A123" s="833"/>
      <c r="B123" s="834"/>
      <c r="C123" s="828" t="s">
        <v>437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121</v>
      </c>
      <c r="AB123" s="793"/>
      <c r="AC123" s="793"/>
      <c r="AD123" s="793"/>
      <c r="AE123" s="794"/>
      <c r="AF123" s="795" t="s">
        <v>121</v>
      </c>
      <c r="AG123" s="793"/>
      <c r="AH123" s="793"/>
      <c r="AI123" s="793"/>
      <c r="AJ123" s="794"/>
      <c r="AK123" s="795" t="s">
        <v>121</v>
      </c>
      <c r="AL123" s="793"/>
      <c r="AM123" s="793"/>
      <c r="AN123" s="793"/>
      <c r="AO123" s="794"/>
      <c r="AP123" s="837" t="s">
        <v>121</v>
      </c>
      <c r="AQ123" s="838"/>
      <c r="AR123" s="838"/>
      <c r="AS123" s="838"/>
      <c r="AT123" s="839"/>
      <c r="AU123" s="899"/>
      <c r="AV123" s="900"/>
      <c r="AW123" s="900"/>
      <c r="AX123" s="900"/>
      <c r="AY123" s="900"/>
      <c r="AZ123" s="245" t="s">
        <v>178</v>
      </c>
      <c r="BA123" s="245"/>
      <c r="BB123" s="245"/>
      <c r="BC123" s="245"/>
      <c r="BD123" s="245"/>
      <c r="BE123" s="245"/>
      <c r="BF123" s="245"/>
      <c r="BG123" s="245"/>
      <c r="BH123" s="245"/>
      <c r="BI123" s="245"/>
      <c r="BJ123" s="245"/>
      <c r="BK123" s="245"/>
      <c r="BL123" s="245"/>
      <c r="BM123" s="245"/>
      <c r="BN123" s="245"/>
      <c r="BO123" s="890" t="s">
        <v>451</v>
      </c>
      <c r="BP123" s="891"/>
      <c r="BQ123" s="845">
        <v>32848406</v>
      </c>
      <c r="BR123" s="846"/>
      <c r="BS123" s="846"/>
      <c r="BT123" s="846"/>
      <c r="BU123" s="846"/>
      <c r="BV123" s="846">
        <v>32712865</v>
      </c>
      <c r="BW123" s="846"/>
      <c r="BX123" s="846"/>
      <c r="BY123" s="846"/>
      <c r="BZ123" s="846"/>
      <c r="CA123" s="846">
        <v>32664175</v>
      </c>
      <c r="CB123" s="846"/>
      <c r="CC123" s="846"/>
      <c r="CD123" s="846"/>
      <c r="CE123" s="846"/>
      <c r="CF123" s="761"/>
      <c r="CG123" s="762"/>
      <c r="CH123" s="762"/>
      <c r="CI123" s="762"/>
      <c r="CJ123" s="847"/>
      <c r="CK123" s="882"/>
      <c r="CL123" s="868"/>
      <c r="CM123" s="868"/>
      <c r="CN123" s="868"/>
      <c r="CO123" s="869"/>
      <c r="CP123" s="848" t="s">
        <v>395</v>
      </c>
      <c r="CQ123" s="849"/>
      <c r="CR123" s="849"/>
      <c r="CS123" s="849"/>
      <c r="CT123" s="849"/>
      <c r="CU123" s="849"/>
      <c r="CV123" s="849"/>
      <c r="CW123" s="849"/>
      <c r="CX123" s="849"/>
      <c r="CY123" s="849"/>
      <c r="CZ123" s="849"/>
      <c r="DA123" s="849"/>
      <c r="DB123" s="849"/>
      <c r="DC123" s="849"/>
      <c r="DD123" s="849"/>
      <c r="DE123" s="849"/>
      <c r="DF123" s="850"/>
      <c r="DG123" s="792">
        <v>311274</v>
      </c>
      <c r="DH123" s="793"/>
      <c r="DI123" s="793"/>
      <c r="DJ123" s="793"/>
      <c r="DK123" s="794"/>
      <c r="DL123" s="795">
        <v>271160</v>
      </c>
      <c r="DM123" s="793"/>
      <c r="DN123" s="793"/>
      <c r="DO123" s="793"/>
      <c r="DP123" s="794"/>
      <c r="DQ123" s="795">
        <v>233464</v>
      </c>
      <c r="DR123" s="793"/>
      <c r="DS123" s="793"/>
      <c r="DT123" s="793"/>
      <c r="DU123" s="794"/>
      <c r="DV123" s="837">
        <v>2</v>
      </c>
      <c r="DW123" s="838"/>
      <c r="DX123" s="838"/>
      <c r="DY123" s="838"/>
      <c r="DZ123" s="839"/>
    </row>
    <row r="124" spans="1:130" s="224" customFormat="1" ht="26.25" customHeight="1" thickBot="1" x14ac:dyDescent="0.2">
      <c r="A124" s="833"/>
      <c r="B124" s="834"/>
      <c r="C124" s="828" t="s">
        <v>440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452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12.7</v>
      </c>
      <c r="BR124" s="844"/>
      <c r="BS124" s="844"/>
      <c r="BT124" s="844"/>
      <c r="BU124" s="844"/>
      <c r="BV124" s="844" t="s">
        <v>121</v>
      </c>
      <c r="BW124" s="844"/>
      <c r="BX124" s="844"/>
      <c r="BY124" s="844"/>
      <c r="BZ124" s="844"/>
      <c r="CA124" s="844" t="s">
        <v>121</v>
      </c>
      <c r="CB124" s="844"/>
      <c r="CC124" s="844"/>
      <c r="CD124" s="844"/>
      <c r="CE124" s="844"/>
      <c r="CF124" s="739"/>
      <c r="CG124" s="740"/>
      <c r="CH124" s="740"/>
      <c r="CI124" s="740"/>
      <c r="CJ124" s="875"/>
      <c r="CK124" s="883"/>
      <c r="CL124" s="883"/>
      <c r="CM124" s="883"/>
      <c r="CN124" s="883"/>
      <c r="CO124" s="884"/>
      <c r="CP124" s="848" t="s">
        <v>453</v>
      </c>
      <c r="CQ124" s="849"/>
      <c r="CR124" s="849"/>
      <c r="CS124" s="849"/>
      <c r="CT124" s="849"/>
      <c r="CU124" s="849"/>
      <c r="CV124" s="849"/>
      <c r="CW124" s="849"/>
      <c r="CX124" s="849"/>
      <c r="CY124" s="849"/>
      <c r="CZ124" s="849"/>
      <c r="DA124" s="849"/>
      <c r="DB124" s="849"/>
      <c r="DC124" s="849"/>
      <c r="DD124" s="849"/>
      <c r="DE124" s="849"/>
      <c r="DF124" s="850"/>
      <c r="DG124" s="776" t="s">
        <v>121</v>
      </c>
      <c r="DH124" s="777"/>
      <c r="DI124" s="777"/>
      <c r="DJ124" s="777"/>
      <c r="DK124" s="778"/>
      <c r="DL124" s="779" t="s">
        <v>121</v>
      </c>
      <c r="DM124" s="777"/>
      <c r="DN124" s="777"/>
      <c r="DO124" s="777"/>
      <c r="DP124" s="778"/>
      <c r="DQ124" s="779" t="s">
        <v>121</v>
      </c>
      <c r="DR124" s="777"/>
      <c r="DS124" s="777"/>
      <c r="DT124" s="777"/>
      <c r="DU124" s="778"/>
      <c r="DV124" s="861" t="s">
        <v>121</v>
      </c>
      <c r="DW124" s="862"/>
      <c r="DX124" s="862"/>
      <c r="DY124" s="862"/>
      <c r="DZ124" s="863"/>
    </row>
    <row r="125" spans="1:130" s="224" customFormat="1" ht="26.25" customHeight="1" x14ac:dyDescent="0.15">
      <c r="A125" s="833"/>
      <c r="B125" s="834"/>
      <c r="C125" s="828" t="s">
        <v>442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454</v>
      </c>
      <c r="CL125" s="865"/>
      <c r="CM125" s="865"/>
      <c r="CN125" s="865"/>
      <c r="CO125" s="866"/>
      <c r="CP125" s="873" t="s">
        <v>455</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24" customFormat="1" ht="26.25" customHeight="1" thickBot="1" x14ac:dyDescent="0.2">
      <c r="A126" s="833"/>
      <c r="B126" s="834"/>
      <c r="C126" s="828" t="s">
        <v>444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1263</v>
      </c>
      <c r="AB126" s="793"/>
      <c r="AC126" s="793"/>
      <c r="AD126" s="793"/>
      <c r="AE126" s="794"/>
      <c r="AF126" s="795">
        <v>758</v>
      </c>
      <c r="AG126" s="793"/>
      <c r="AH126" s="793"/>
      <c r="AI126" s="793"/>
      <c r="AJ126" s="794"/>
      <c r="AK126" s="795">
        <v>444</v>
      </c>
      <c r="AL126" s="793"/>
      <c r="AM126" s="793"/>
      <c r="AN126" s="793"/>
      <c r="AO126" s="794"/>
      <c r="AP126" s="837">
        <v>0</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456</v>
      </c>
      <c r="CQ126" s="765"/>
      <c r="CR126" s="765"/>
      <c r="CS126" s="765"/>
      <c r="CT126" s="765"/>
      <c r="CU126" s="765"/>
      <c r="CV126" s="765"/>
      <c r="CW126" s="765"/>
      <c r="CX126" s="765"/>
      <c r="CY126" s="765"/>
      <c r="CZ126" s="765"/>
      <c r="DA126" s="765"/>
      <c r="DB126" s="765"/>
      <c r="DC126" s="765"/>
      <c r="DD126" s="765"/>
      <c r="DE126" s="765"/>
      <c r="DF126" s="766"/>
      <c r="DG126" s="829" t="s">
        <v>121</v>
      </c>
      <c r="DH126" s="830"/>
      <c r="DI126" s="830"/>
      <c r="DJ126" s="830"/>
      <c r="DK126" s="830"/>
      <c r="DL126" s="830" t="s">
        <v>121</v>
      </c>
      <c r="DM126" s="830"/>
      <c r="DN126" s="830"/>
      <c r="DO126" s="830"/>
      <c r="DP126" s="830"/>
      <c r="DQ126" s="830" t="s">
        <v>121</v>
      </c>
      <c r="DR126" s="830"/>
      <c r="DS126" s="830"/>
      <c r="DT126" s="830"/>
      <c r="DU126" s="830"/>
      <c r="DV126" s="807" t="s">
        <v>121</v>
      </c>
      <c r="DW126" s="807"/>
      <c r="DX126" s="807"/>
      <c r="DY126" s="807"/>
      <c r="DZ126" s="808"/>
    </row>
    <row r="127" spans="1:130" s="224" customFormat="1" ht="26.25" customHeight="1" x14ac:dyDescent="0.15">
      <c r="A127" s="835"/>
      <c r="B127" s="836"/>
      <c r="C127" s="851" t="s">
        <v>457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121</v>
      </c>
      <c r="AB127" s="793"/>
      <c r="AC127" s="793"/>
      <c r="AD127" s="793"/>
      <c r="AE127" s="794"/>
      <c r="AF127" s="795" t="s">
        <v>121</v>
      </c>
      <c r="AG127" s="793"/>
      <c r="AH127" s="793"/>
      <c r="AI127" s="793"/>
      <c r="AJ127" s="794"/>
      <c r="AK127" s="795" t="s">
        <v>121</v>
      </c>
      <c r="AL127" s="793"/>
      <c r="AM127" s="793"/>
      <c r="AN127" s="793"/>
      <c r="AO127" s="794"/>
      <c r="AP127" s="837" t="s">
        <v>121</v>
      </c>
      <c r="AQ127" s="838"/>
      <c r="AR127" s="838"/>
      <c r="AS127" s="838"/>
      <c r="AT127" s="839"/>
      <c r="AU127" s="226"/>
      <c r="AV127" s="226"/>
      <c r="AW127" s="226"/>
      <c r="AX127" s="854" t="s">
        <v>458</v>
      </c>
      <c r="AY127" s="825"/>
      <c r="AZ127" s="825"/>
      <c r="BA127" s="825"/>
      <c r="BB127" s="825"/>
      <c r="BC127" s="825"/>
      <c r="BD127" s="825"/>
      <c r="BE127" s="826"/>
      <c r="BF127" s="824" t="s">
        <v>459</v>
      </c>
      <c r="BG127" s="825"/>
      <c r="BH127" s="825"/>
      <c r="BI127" s="825"/>
      <c r="BJ127" s="825"/>
      <c r="BK127" s="825"/>
      <c r="BL127" s="826"/>
      <c r="BM127" s="824" t="s">
        <v>460</v>
      </c>
      <c r="BN127" s="825"/>
      <c r="BO127" s="825"/>
      <c r="BP127" s="825"/>
      <c r="BQ127" s="825"/>
      <c r="BR127" s="825"/>
      <c r="BS127" s="826"/>
      <c r="BT127" s="824" t="s">
        <v>461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462</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24" customFormat="1" ht="26.25" customHeight="1" thickBot="1" x14ac:dyDescent="0.2">
      <c r="A128" s="809" t="s">
        <v>463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464</v>
      </c>
      <c r="X128" s="811"/>
      <c r="Y128" s="811"/>
      <c r="Z128" s="812"/>
      <c r="AA128" s="813">
        <v>410244</v>
      </c>
      <c r="AB128" s="814"/>
      <c r="AC128" s="814"/>
      <c r="AD128" s="814"/>
      <c r="AE128" s="815"/>
      <c r="AF128" s="816">
        <v>370079</v>
      </c>
      <c r="AG128" s="814"/>
      <c r="AH128" s="814"/>
      <c r="AI128" s="814"/>
      <c r="AJ128" s="815"/>
      <c r="AK128" s="816">
        <v>498076</v>
      </c>
      <c r="AL128" s="814"/>
      <c r="AM128" s="814"/>
      <c r="AN128" s="814"/>
      <c r="AO128" s="815"/>
      <c r="AP128" s="817"/>
      <c r="AQ128" s="818"/>
      <c r="AR128" s="818"/>
      <c r="AS128" s="818"/>
      <c r="AT128" s="819"/>
      <c r="AU128" s="226"/>
      <c r="AV128" s="226"/>
      <c r="AW128" s="226"/>
      <c r="AX128" s="820" t="s">
        <v>465</v>
      </c>
      <c r="AY128" s="821"/>
      <c r="AZ128" s="821"/>
      <c r="BA128" s="821"/>
      <c r="BB128" s="821"/>
      <c r="BC128" s="821"/>
      <c r="BD128" s="821"/>
      <c r="BE128" s="822"/>
      <c r="BF128" s="799" t="s">
        <v>121</v>
      </c>
      <c r="BG128" s="800"/>
      <c r="BH128" s="800"/>
      <c r="BI128" s="800"/>
      <c r="BJ128" s="800"/>
      <c r="BK128" s="800"/>
      <c r="BL128" s="823"/>
      <c r="BM128" s="799">
        <v>12.89</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466</v>
      </c>
      <c r="CQ128" s="743"/>
      <c r="CR128" s="743"/>
      <c r="CS128" s="743"/>
      <c r="CT128" s="743"/>
      <c r="CU128" s="743"/>
      <c r="CV128" s="743"/>
      <c r="CW128" s="743"/>
      <c r="CX128" s="743"/>
      <c r="CY128" s="743"/>
      <c r="CZ128" s="743"/>
      <c r="DA128" s="743"/>
      <c r="DB128" s="743"/>
      <c r="DC128" s="743"/>
      <c r="DD128" s="743"/>
      <c r="DE128" s="743"/>
      <c r="DF128" s="744"/>
      <c r="DG128" s="803">
        <v>19800</v>
      </c>
      <c r="DH128" s="804"/>
      <c r="DI128" s="804"/>
      <c r="DJ128" s="804"/>
      <c r="DK128" s="804"/>
      <c r="DL128" s="804">
        <v>25200</v>
      </c>
      <c r="DM128" s="804"/>
      <c r="DN128" s="804"/>
      <c r="DO128" s="804"/>
      <c r="DP128" s="804"/>
      <c r="DQ128" s="804">
        <v>27900</v>
      </c>
      <c r="DR128" s="804"/>
      <c r="DS128" s="804"/>
      <c r="DT128" s="804"/>
      <c r="DU128" s="804"/>
      <c r="DV128" s="805">
        <v>0.2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467</v>
      </c>
      <c r="X129" s="790"/>
      <c r="Y129" s="790"/>
      <c r="Z129" s="791"/>
      <c r="AA129" s="792">
        <v>13650993</v>
      </c>
      <c r="AB129" s="793"/>
      <c r="AC129" s="793"/>
      <c r="AD129" s="793"/>
      <c r="AE129" s="794"/>
      <c r="AF129" s="795">
        <v>13260870</v>
      </c>
      <c r="AG129" s="793"/>
      <c r="AH129" s="793"/>
      <c r="AI129" s="793"/>
      <c r="AJ129" s="794"/>
      <c r="AK129" s="795">
        <v>13630959</v>
      </c>
      <c r="AL129" s="793"/>
      <c r="AM129" s="793"/>
      <c r="AN129" s="793"/>
      <c r="AO129" s="794"/>
      <c r="AP129" s="796"/>
      <c r="AQ129" s="797"/>
      <c r="AR129" s="797"/>
      <c r="AS129" s="797"/>
      <c r="AT129" s="798"/>
      <c r="AU129" s="227"/>
      <c r="AV129" s="227"/>
      <c r="AW129" s="227"/>
      <c r="AX129" s="764" t="s">
        <v>468</v>
      </c>
      <c r="AY129" s="765"/>
      <c r="AZ129" s="765"/>
      <c r="BA129" s="765"/>
      <c r="BB129" s="765"/>
      <c r="BC129" s="765"/>
      <c r="BD129" s="765"/>
      <c r="BE129" s="766"/>
      <c r="BF129" s="783" t="s">
        <v>121</v>
      </c>
      <c r="BG129" s="784"/>
      <c r="BH129" s="784"/>
      <c r="BI129" s="784"/>
      <c r="BJ129" s="784"/>
      <c r="BK129" s="784"/>
      <c r="BL129" s="785"/>
      <c r="BM129" s="783">
        <v>17.89</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470</v>
      </c>
      <c r="X130" s="790"/>
      <c r="Y130" s="790"/>
      <c r="Z130" s="791"/>
      <c r="AA130" s="792">
        <v>2110317</v>
      </c>
      <c r="AB130" s="793"/>
      <c r="AC130" s="793"/>
      <c r="AD130" s="793"/>
      <c r="AE130" s="794"/>
      <c r="AF130" s="795">
        <v>2136794</v>
      </c>
      <c r="AG130" s="793"/>
      <c r="AH130" s="793"/>
      <c r="AI130" s="793"/>
      <c r="AJ130" s="794"/>
      <c r="AK130" s="795">
        <v>2119995</v>
      </c>
      <c r="AL130" s="793"/>
      <c r="AM130" s="793"/>
      <c r="AN130" s="793"/>
      <c r="AO130" s="794"/>
      <c r="AP130" s="796"/>
      <c r="AQ130" s="797"/>
      <c r="AR130" s="797"/>
      <c r="AS130" s="797"/>
      <c r="AT130" s="798"/>
      <c r="AU130" s="227"/>
      <c r="AV130" s="227"/>
      <c r="AW130" s="227"/>
      <c r="AX130" s="764" t="s">
        <v>471</v>
      </c>
      <c r="AY130" s="765"/>
      <c r="AZ130" s="765"/>
      <c r="BA130" s="765"/>
      <c r="BB130" s="765"/>
      <c r="BC130" s="765"/>
      <c r="BD130" s="765"/>
      <c r="BE130" s="766"/>
      <c r="BF130" s="767">
        <v>5.9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472</v>
      </c>
      <c r="X131" s="774"/>
      <c r="Y131" s="774"/>
      <c r="Z131" s="775"/>
      <c r="AA131" s="776">
        <v>11540676</v>
      </c>
      <c r="AB131" s="777"/>
      <c r="AC131" s="777"/>
      <c r="AD131" s="777"/>
      <c r="AE131" s="778"/>
      <c r="AF131" s="779">
        <v>11124076</v>
      </c>
      <c r="AG131" s="777"/>
      <c r="AH131" s="777"/>
      <c r="AI131" s="777"/>
      <c r="AJ131" s="778"/>
      <c r="AK131" s="779">
        <v>11510964</v>
      </c>
      <c r="AL131" s="777"/>
      <c r="AM131" s="777"/>
      <c r="AN131" s="777"/>
      <c r="AO131" s="778"/>
      <c r="AP131" s="780"/>
      <c r="AQ131" s="781"/>
      <c r="AR131" s="781"/>
      <c r="AS131" s="781"/>
      <c r="AT131" s="782"/>
      <c r="AU131" s="227"/>
      <c r="AV131" s="227"/>
      <c r="AW131" s="227"/>
      <c r="AX131" s="742" t="s">
        <v>473</v>
      </c>
      <c r="AY131" s="743"/>
      <c r="AZ131" s="743"/>
      <c r="BA131" s="743"/>
      <c r="BB131" s="743"/>
      <c r="BC131" s="743"/>
      <c r="BD131" s="743"/>
      <c r="BE131" s="744"/>
      <c r="BF131" s="745" t="s">
        <v>121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475</v>
      </c>
      <c r="W132" s="755"/>
      <c r="X132" s="755"/>
      <c r="Y132" s="755"/>
      <c r="Z132" s="756"/>
      <c r="AA132" s="757">
        <v>5.9784972730000003</v>
      </c>
      <c r="AB132" s="758"/>
      <c r="AC132" s="758"/>
      <c r="AD132" s="758"/>
      <c r="AE132" s="759"/>
      <c r="AF132" s="760">
        <v>5.983580119</v>
      </c>
      <c r="AG132" s="758"/>
      <c r="AH132" s="758"/>
      <c r="AI132" s="758"/>
      <c r="AJ132" s="759"/>
      <c r="AK132" s="760">
        <v>5.9269492980000003</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476</v>
      </c>
      <c r="W133" s="734"/>
      <c r="X133" s="734"/>
      <c r="Y133" s="734"/>
      <c r="Z133" s="735"/>
      <c r="AA133" s="736">
        <v>6</v>
      </c>
      <c r="AB133" s="737"/>
      <c r="AC133" s="737"/>
      <c r="AD133" s="737"/>
      <c r="AE133" s="738"/>
      <c r="AF133" s="736">
        <v>6</v>
      </c>
      <c r="AG133" s="737"/>
      <c r="AH133" s="737"/>
      <c r="AI133" s="737"/>
      <c r="AJ133" s="738"/>
      <c r="AK133" s="736">
        <v>5.9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3taBMMqQm09PI2QjTYsk8TUxhgQmhgZrrbw++vzJk0bReBCQkotgrhOgGmwrmZuFqL1wuIxgqmhct2YSthkCw==" saltValue="rXrFt7pr1cCgnU2Z6XdHc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aukRGSwhkEd9IUQDnzJBFvS9Bk8HHY2XOLDmZRcS64fmKPOKvFpDh17dzXdg6AK8zcaZQCkPO7bPtsN7EaCJVA==" saltValue="Ch75IG6B0Un+iUvzg0i+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BZOATa1RpW627CgWmP6gpYAmYsaWnGWeVNI2ZDSlo9EFUzxPz3K/Rk8gvJIa9r0PktCuGspG3bIEPAeurVkkw==" saltValue="MhObuxVy+qPH3fYEgjVHz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31" t="s">
        <v>480</v>
      </c>
      <c r="AP7" s="265"/>
      <c r="AQ7" s="266" t="s">
        <v>481</v>
      </c>
      <c r="AR7" s="267"/>
    </row>
    <row r="8" spans="1:46" x14ac:dyDescent="0.15">
      <c r="A8" s="259"/>
      <c r="AK8" s="268"/>
      <c r="AL8" s="269"/>
      <c r="AM8" s="269"/>
      <c r="AN8" s="270"/>
      <c r="AO8" s="1132"/>
      <c r="AP8" s="271" t="s">
        <v>482</v>
      </c>
      <c r="AQ8" s="272" t="s">
        <v>483</v>
      </c>
      <c r="AR8" s="273" t="s">
        <v>484</v>
      </c>
    </row>
    <row r="9" spans="1:46" x14ac:dyDescent="0.15">
      <c r="A9" s="259"/>
      <c r="AK9" s="1143" t="s">
        <v>485</v>
      </c>
      <c r="AL9" s="1144"/>
      <c r="AM9" s="1144"/>
      <c r="AN9" s="1145"/>
      <c r="AO9" s="274">
        <v>3218641</v>
      </c>
      <c r="AP9" s="274">
        <v>65883</v>
      </c>
      <c r="AQ9" s="275">
        <v>90328</v>
      </c>
      <c r="AR9" s="276">
        <v>-27.1</v>
      </c>
    </row>
    <row r="10" spans="1:46" ht="13.5" customHeight="1" x14ac:dyDescent="0.15">
      <c r="A10" s="259"/>
      <c r="AK10" s="1143" t="s">
        <v>486</v>
      </c>
      <c r="AL10" s="1144"/>
      <c r="AM10" s="1144"/>
      <c r="AN10" s="1145"/>
      <c r="AO10" s="277">
        <v>522839</v>
      </c>
      <c r="AP10" s="277">
        <v>10702</v>
      </c>
      <c r="AQ10" s="278">
        <v>7878</v>
      </c>
      <c r="AR10" s="279">
        <v>35.799999999999997</v>
      </c>
    </row>
    <row r="11" spans="1:46" ht="13.5" customHeight="1" x14ac:dyDescent="0.15">
      <c r="A11" s="259"/>
      <c r="AK11" s="1143" t="s">
        <v>487</v>
      </c>
      <c r="AL11" s="1144"/>
      <c r="AM11" s="1144"/>
      <c r="AN11" s="1145"/>
      <c r="AO11" s="277">
        <v>240054</v>
      </c>
      <c r="AP11" s="277">
        <v>4914</v>
      </c>
      <c r="AQ11" s="278">
        <v>2111</v>
      </c>
      <c r="AR11" s="279">
        <v>132.80000000000001</v>
      </c>
    </row>
    <row r="12" spans="1:46" ht="13.5" customHeight="1" x14ac:dyDescent="0.15">
      <c r="A12" s="259"/>
      <c r="AK12" s="1143" t="s">
        <v>488</v>
      </c>
      <c r="AL12" s="1144"/>
      <c r="AM12" s="1144"/>
      <c r="AN12" s="1145"/>
      <c r="AO12" s="277" t="s">
        <v>489</v>
      </c>
      <c r="AP12" s="277" t="s">
        <v>489</v>
      </c>
      <c r="AQ12" s="278">
        <v>26</v>
      </c>
      <c r="AR12" s="279" t="s">
        <v>489</v>
      </c>
    </row>
    <row r="13" spans="1:46" ht="13.5" customHeight="1" x14ac:dyDescent="0.15">
      <c r="A13" s="259"/>
      <c r="AK13" s="1143" t="s">
        <v>490</v>
      </c>
      <c r="AL13" s="1144"/>
      <c r="AM13" s="1144"/>
      <c r="AN13" s="1145"/>
      <c r="AO13" s="277">
        <v>112929</v>
      </c>
      <c r="AP13" s="277">
        <v>2312</v>
      </c>
      <c r="AQ13" s="278">
        <v>2999</v>
      </c>
      <c r="AR13" s="279">
        <v>-22.9</v>
      </c>
    </row>
    <row r="14" spans="1:46" ht="13.5" customHeight="1" x14ac:dyDescent="0.15">
      <c r="A14" s="259"/>
      <c r="AK14" s="1143" t="s">
        <v>491</v>
      </c>
      <c r="AL14" s="1144"/>
      <c r="AM14" s="1144"/>
      <c r="AN14" s="1145"/>
      <c r="AO14" s="277">
        <v>63981</v>
      </c>
      <c r="AP14" s="277">
        <v>1310</v>
      </c>
      <c r="AQ14" s="278">
        <v>1839</v>
      </c>
      <c r="AR14" s="279">
        <v>-28.8</v>
      </c>
    </row>
    <row r="15" spans="1:46" ht="13.5" customHeight="1" x14ac:dyDescent="0.15">
      <c r="A15" s="259"/>
      <c r="AK15" s="1146" t="s">
        <v>492</v>
      </c>
      <c r="AL15" s="1147"/>
      <c r="AM15" s="1147"/>
      <c r="AN15" s="1148"/>
      <c r="AO15" s="277">
        <v>-73878</v>
      </c>
      <c r="AP15" s="277">
        <v>-1512</v>
      </c>
      <c r="AQ15" s="278">
        <v>-5426</v>
      </c>
      <c r="AR15" s="279">
        <v>-72.099999999999994</v>
      </c>
    </row>
    <row r="16" spans="1:46" x14ac:dyDescent="0.15">
      <c r="A16" s="259"/>
      <c r="AK16" s="1146" t="s">
        <v>178</v>
      </c>
      <c r="AL16" s="1147"/>
      <c r="AM16" s="1147"/>
      <c r="AN16" s="1148"/>
      <c r="AO16" s="277">
        <v>4084566</v>
      </c>
      <c r="AP16" s="277">
        <v>83608</v>
      </c>
      <c r="AQ16" s="278">
        <v>99756</v>
      </c>
      <c r="AR16" s="279">
        <v>-16.2</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49" t="s">
        <v>497</v>
      </c>
      <c r="AL21" s="1150"/>
      <c r="AM21" s="1150"/>
      <c r="AN21" s="1151"/>
      <c r="AO21" s="289">
        <v>7.04</v>
      </c>
      <c r="AP21" s="290">
        <v>9.01</v>
      </c>
      <c r="AQ21" s="291">
        <v>-1.97</v>
      </c>
      <c r="AS21" s="292"/>
      <c r="AT21" s="288"/>
    </row>
    <row r="22" spans="1:46" s="260" customFormat="1" x14ac:dyDescent="0.15">
      <c r="A22" s="288"/>
      <c r="AK22" s="1149" t="s">
        <v>498</v>
      </c>
      <c r="AL22" s="1150"/>
      <c r="AM22" s="1150"/>
      <c r="AN22" s="1151"/>
      <c r="AO22" s="293">
        <v>98.3</v>
      </c>
      <c r="AP22" s="294">
        <v>97.5</v>
      </c>
      <c r="AQ22" s="295">
        <v>0.8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499</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31" t="s">
        <v>480</v>
      </c>
      <c r="AP30" s="265"/>
      <c r="AQ30" s="266" t="s">
        <v>481</v>
      </c>
      <c r="AR30" s="267"/>
    </row>
    <row r="31" spans="1:46" x14ac:dyDescent="0.15">
      <c r="A31" s="259"/>
      <c r="AK31" s="268"/>
      <c r="AL31" s="269"/>
      <c r="AM31" s="269"/>
      <c r="AN31" s="270"/>
      <c r="AO31" s="1132"/>
      <c r="AP31" s="271" t="s">
        <v>482</v>
      </c>
      <c r="AQ31" s="272" t="s">
        <v>483</v>
      </c>
      <c r="AR31" s="273" t="s">
        <v>484</v>
      </c>
    </row>
    <row r="32" spans="1:46" ht="27" customHeight="1" x14ac:dyDescent="0.15">
      <c r="A32" s="259"/>
      <c r="AK32" s="1133" t="s">
        <v>502</v>
      </c>
      <c r="AL32" s="1134"/>
      <c r="AM32" s="1134"/>
      <c r="AN32" s="1135"/>
      <c r="AO32" s="303">
        <v>2451814</v>
      </c>
      <c r="AP32" s="303">
        <v>50187</v>
      </c>
      <c r="AQ32" s="304">
        <v>56025</v>
      </c>
      <c r="AR32" s="305">
        <v>-10.4</v>
      </c>
    </row>
    <row r="33" spans="1:46" ht="13.5" customHeight="1" x14ac:dyDescent="0.15">
      <c r="A33" s="259"/>
      <c r="AK33" s="1133" t="s">
        <v>503</v>
      </c>
      <c r="AL33" s="1134"/>
      <c r="AM33" s="1134"/>
      <c r="AN33" s="1135"/>
      <c r="AO33" s="303" t="s">
        <v>489</v>
      </c>
      <c r="AP33" s="303" t="s">
        <v>489</v>
      </c>
      <c r="AQ33" s="304" t="s">
        <v>489</v>
      </c>
      <c r="AR33" s="305" t="s">
        <v>489</v>
      </c>
    </row>
    <row r="34" spans="1:46" ht="27" customHeight="1" x14ac:dyDescent="0.15">
      <c r="A34" s="259"/>
      <c r="AK34" s="1133" t="s">
        <v>504</v>
      </c>
      <c r="AL34" s="1134"/>
      <c r="AM34" s="1134"/>
      <c r="AN34" s="1135"/>
      <c r="AO34" s="303" t="s">
        <v>489</v>
      </c>
      <c r="AP34" s="303" t="s">
        <v>489</v>
      </c>
      <c r="AQ34" s="304" t="s">
        <v>489</v>
      </c>
      <c r="AR34" s="305" t="s">
        <v>489</v>
      </c>
    </row>
    <row r="35" spans="1:46" ht="27" customHeight="1" x14ac:dyDescent="0.15">
      <c r="A35" s="259"/>
      <c r="AK35" s="1133" t="s">
        <v>505</v>
      </c>
      <c r="AL35" s="1134"/>
      <c r="AM35" s="1134"/>
      <c r="AN35" s="1135"/>
      <c r="AO35" s="303">
        <v>714038</v>
      </c>
      <c r="AP35" s="303">
        <v>14616</v>
      </c>
      <c r="AQ35" s="304">
        <v>18604</v>
      </c>
      <c r="AR35" s="305">
        <v>-21.4</v>
      </c>
    </row>
    <row r="36" spans="1:46" ht="27" customHeight="1" x14ac:dyDescent="0.15">
      <c r="A36" s="259"/>
      <c r="AK36" s="1133" t="s">
        <v>506</v>
      </c>
      <c r="AL36" s="1134"/>
      <c r="AM36" s="1134"/>
      <c r="AN36" s="1135"/>
      <c r="AO36" s="303">
        <v>134023</v>
      </c>
      <c r="AP36" s="303">
        <v>2743</v>
      </c>
      <c r="AQ36" s="304">
        <v>2667</v>
      </c>
      <c r="AR36" s="305">
        <v>2.8</v>
      </c>
    </row>
    <row r="37" spans="1:46" ht="13.5" customHeight="1" x14ac:dyDescent="0.15">
      <c r="A37" s="259"/>
      <c r="AK37" s="1133" t="s">
        <v>507</v>
      </c>
      <c r="AL37" s="1134"/>
      <c r="AM37" s="1134"/>
      <c r="AN37" s="1135"/>
      <c r="AO37" s="303">
        <v>444</v>
      </c>
      <c r="AP37" s="303">
        <v>9</v>
      </c>
      <c r="AQ37" s="304">
        <v>441</v>
      </c>
      <c r="AR37" s="305">
        <v>-98</v>
      </c>
    </row>
    <row r="38" spans="1:46" ht="27" customHeight="1" x14ac:dyDescent="0.15">
      <c r="A38" s="259"/>
      <c r="AK38" s="1136" t="s">
        <v>508</v>
      </c>
      <c r="AL38" s="1137"/>
      <c r="AM38" s="1137"/>
      <c r="AN38" s="1138"/>
      <c r="AO38" s="306">
        <v>1</v>
      </c>
      <c r="AP38" s="306">
        <v>0</v>
      </c>
      <c r="AQ38" s="307">
        <v>6</v>
      </c>
      <c r="AR38" s="295">
        <v>-100</v>
      </c>
      <c r="AS38" s="302"/>
    </row>
    <row r="39" spans="1:46" x14ac:dyDescent="0.15">
      <c r="A39" s="259"/>
      <c r="AK39" s="1136" t="s">
        <v>509</v>
      </c>
      <c r="AL39" s="1137"/>
      <c r="AM39" s="1137"/>
      <c r="AN39" s="1138"/>
      <c r="AO39" s="303">
        <v>-498076</v>
      </c>
      <c r="AP39" s="303">
        <v>-10195</v>
      </c>
      <c r="AQ39" s="304">
        <v>-4261</v>
      </c>
      <c r="AR39" s="305">
        <v>139.30000000000001</v>
      </c>
      <c r="AS39" s="302"/>
    </row>
    <row r="40" spans="1:46" ht="27" customHeight="1" x14ac:dyDescent="0.15">
      <c r="A40" s="259"/>
      <c r="AK40" s="1133" t="s">
        <v>510</v>
      </c>
      <c r="AL40" s="1134"/>
      <c r="AM40" s="1134"/>
      <c r="AN40" s="1135"/>
      <c r="AO40" s="303">
        <v>-2119995</v>
      </c>
      <c r="AP40" s="303">
        <v>-43395</v>
      </c>
      <c r="AQ40" s="304">
        <v>-49695</v>
      </c>
      <c r="AR40" s="305">
        <v>-12.7</v>
      </c>
      <c r="AS40" s="302"/>
    </row>
    <row r="41" spans="1:46" x14ac:dyDescent="0.15">
      <c r="A41" s="259"/>
      <c r="AK41" s="1139" t="s">
        <v>288</v>
      </c>
      <c r="AL41" s="1140"/>
      <c r="AM41" s="1140"/>
      <c r="AN41" s="1141"/>
      <c r="AO41" s="303">
        <v>682249</v>
      </c>
      <c r="AP41" s="303">
        <v>13965</v>
      </c>
      <c r="AQ41" s="304">
        <v>23786</v>
      </c>
      <c r="AR41" s="305">
        <v>-41.3</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26" t="s">
        <v>480</v>
      </c>
      <c r="AN49" s="1128" t="s">
        <v>513</v>
      </c>
      <c r="AO49" s="1129"/>
      <c r="AP49" s="1129"/>
      <c r="AQ49" s="1129"/>
      <c r="AR49" s="1130"/>
    </row>
    <row r="50" spans="1:44" x14ac:dyDescent="0.15">
      <c r="A50" s="259"/>
      <c r="AK50" s="317"/>
      <c r="AL50" s="318"/>
      <c r="AM50" s="1127"/>
      <c r="AN50" s="319" t="s">
        <v>514</v>
      </c>
      <c r="AO50" s="320" t="s">
        <v>515</v>
      </c>
      <c r="AP50" s="321" t="s">
        <v>516</v>
      </c>
      <c r="AQ50" s="322" t="s">
        <v>517</v>
      </c>
      <c r="AR50" s="323" t="s">
        <v>518</v>
      </c>
    </row>
    <row r="51" spans="1:44" x14ac:dyDescent="0.15">
      <c r="A51" s="259"/>
      <c r="AK51" s="315" t="s">
        <v>519</v>
      </c>
      <c r="AL51" s="316"/>
      <c r="AM51" s="324">
        <v>1813877</v>
      </c>
      <c r="AN51" s="325">
        <v>35642</v>
      </c>
      <c r="AO51" s="326">
        <v>35.4</v>
      </c>
      <c r="AP51" s="327">
        <v>62383</v>
      </c>
      <c r="AQ51" s="328">
        <v>14.1</v>
      </c>
      <c r="AR51" s="329">
        <v>21.3</v>
      </c>
    </row>
    <row r="52" spans="1:44" x14ac:dyDescent="0.15">
      <c r="A52" s="259"/>
      <c r="AK52" s="330"/>
      <c r="AL52" s="331" t="s">
        <v>520</v>
      </c>
      <c r="AM52" s="332">
        <v>803416</v>
      </c>
      <c r="AN52" s="333">
        <v>15787</v>
      </c>
      <c r="AO52" s="334">
        <v>30</v>
      </c>
      <c r="AP52" s="335">
        <v>35325</v>
      </c>
      <c r="AQ52" s="336">
        <v>7.6</v>
      </c>
      <c r="AR52" s="337">
        <v>22.4</v>
      </c>
    </row>
    <row r="53" spans="1:44" x14ac:dyDescent="0.15">
      <c r="A53" s="259"/>
      <c r="AK53" s="315" t="s">
        <v>521</v>
      </c>
      <c r="AL53" s="316"/>
      <c r="AM53" s="324">
        <v>1515037</v>
      </c>
      <c r="AN53" s="325">
        <v>30042</v>
      </c>
      <c r="AO53" s="326">
        <v>-15.7</v>
      </c>
      <c r="AP53" s="327">
        <v>76347</v>
      </c>
      <c r="AQ53" s="328">
        <v>22.4</v>
      </c>
      <c r="AR53" s="329">
        <v>-38.1</v>
      </c>
    </row>
    <row r="54" spans="1:44" x14ac:dyDescent="0.15">
      <c r="A54" s="259"/>
      <c r="AK54" s="330"/>
      <c r="AL54" s="331" t="s">
        <v>520</v>
      </c>
      <c r="AM54" s="332">
        <v>652070</v>
      </c>
      <c r="AN54" s="333">
        <v>12930</v>
      </c>
      <c r="AO54" s="334">
        <v>-18.100000000000001</v>
      </c>
      <c r="AP54" s="335">
        <v>41762</v>
      </c>
      <c r="AQ54" s="336">
        <v>18.2</v>
      </c>
      <c r="AR54" s="337">
        <v>-36.299999999999997</v>
      </c>
    </row>
    <row r="55" spans="1:44" x14ac:dyDescent="0.15">
      <c r="A55" s="259"/>
      <c r="AK55" s="315" t="s">
        <v>522</v>
      </c>
      <c r="AL55" s="316"/>
      <c r="AM55" s="324">
        <v>1305716</v>
      </c>
      <c r="AN55" s="325">
        <v>26182</v>
      </c>
      <c r="AO55" s="326">
        <v>-12.8</v>
      </c>
      <c r="AP55" s="327">
        <v>69604</v>
      </c>
      <c r="AQ55" s="328">
        <v>-8.8000000000000007</v>
      </c>
      <c r="AR55" s="329">
        <v>-4</v>
      </c>
    </row>
    <row r="56" spans="1:44" x14ac:dyDescent="0.15">
      <c r="A56" s="259"/>
      <c r="AK56" s="330"/>
      <c r="AL56" s="331" t="s">
        <v>520</v>
      </c>
      <c r="AM56" s="332">
        <v>582163</v>
      </c>
      <c r="AN56" s="333">
        <v>11674</v>
      </c>
      <c r="AO56" s="334">
        <v>-9.6999999999999993</v>
      </c>
      <c r="AP56" s="335">
        <v>36247</v>
      </c>
      <c r="AQ56" s="336">
        <v>-13.2</v>
      </c>
      <c r="AR56" s="337">
        <v>3.5</v>
      </c>
    </row>
    <row r="57" spans="1:44" x14ac:dyDescent="0.15">
      <c r="A57" s="259"/>
      <c r="AK57" s="315" t="s">
        <v>523</v>
      </c>
      <c r="AL57" s="316"/>
      <c r="AM57" s="324">
        <v>1893180</v>
      </c>
      <c r="AN57" s="325">
        <v>38276</v>
      </c>
      <c r="AO57" s="326">
        <v>46.2</v>
      </c>
      <c r="AP57" s="327">
        <v>68410</v>
      </c>
      <c r="AQ57" s="328">
        <v>-1.7</v>
      </c>
      <c r="AR57" s="329">
        <v>47.9</v>
      </c>
    </row>
    <row r="58" spans="1:44" x14ac:dyDescent="0.15">
      <c r="A58" s="259"/>
      <c r="AK58" s="330"/>
      <c r="AL58" s="331" t="s">
        <v>520</v>
      </c>
      <c r="AM58" s="332">
        <v>1372234</v>
      </c>
      <c r="AN58" s="333">
        <v>27744</v>
      </c>
      <c r="AO58" s="334">
        <v>137.69999999999999</v>
      </c>
      <c r="AP58" s="335">
        <v>35086</v>
      </c>
      <c r="AQ58" s="336">
        <v>-3.2</v>
      </c>
      <c r="AR58" s="337">
        <v>140.9</v>
      </c>
    </row>
    <row r="59" spans="1:44" x14ac:dyDescent="0.15">
      <c r="A59" s="259"/>
      <c r="AK59" s="315" t="s">
        <v>524</v>
      </c>
      <c r="AL59" s="316"/>
      <c r="AM59" s="324">
        <v>2207874</v>
      </c>
      <c r="AN59" s="325">
        <v>45193</v>
      </c>
      <c r="AO59" s="326">
        <v>18.100000000000001</v>
      </c>
      <c r="AP59" s="327">
        <v>73019</v>
      </c>
      <c r="AQ59" s="328">
        <v>6.7</v>
      </c>
      <c r="AR59" s="329">
        <v>11.4</v>
      </c>
    </row>
    <row r="60" spans="1:44" x14ac:dyDescent="0.15">
      <c r="A60" s="259"/>
      <c r="AK60" s="330"/>
      <c r="AL60" s="331" t="s">
        <v>520</v>
      </c>
      <c r="AM60" s="332">
        <v>1851998</v>
      </c>
      <c r="AN60" s="333">
        <v>37909</v>
      </c>
      <c r="AO60" s="334">
        <v>36.6</v>
      </c>
      <c r="AP60" s="335">
        <v>39427</v>
      </c>
      <c r="AQ60" s="336">
        <v>12.4</v>
      </c>
      <c r="AR60" s="337">
        <v>24.2</v>
      </c>
    </row>
    <row r="61" spans="1:44" x14ac:dyDescent="0.15">
      <c r="A61" s="259"/>
      <c r="AK61" s="315" t="s">
        <v>525</v>
      </c>
      <c r="AL61" s="338"/>
      <c r="AM61" s="324">
        <v>1747137</v>
      </c>
      <c r="AN61" s="325">
        <v>35067</v>
      </c>
      <c r="AO61" s="326">
        <v>14.2</v>
      </c>
      <c r="AP61" s="327">
        <v>69953</v>
      </c>
      <c r="AQ61" s="339">
        <v>6.5</v>
      </c>
      <c r="AR61" s="329">
        <v>7.7</v>
      </c>
    </row>
    <row r="62" spans="1:44" x14ac:dyDescent="0.15">
      <c r="A62" s="259"/>
      <c r="AK62" s="330"/>
      <c r="AL62" s="331" t="s">
        <v>520</v>
      </c>
      <c r="AM62" s="332">
        <v>1052376</v>
      </c>
      <c r="AN62" s="333">
        <v>21209</v>
      </c>
      <c r="AO62" s="334">
        <v>35.299999999999997</v>
      </c>
      <c r="AP62" s="335">
        <v>37569</v>
      </c>
      <c r="AQ62" s="336">
        <v>4.4000000000000004</v>
      </c>
      <c r="AR62" s="337">
        <v>30.9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gEhVEgPpQjoNdqvN66eXdYs9StlCqQ0c7cevZiJRmaeALxYLxPj7bSudUrsgAiQt9fYT4CKZVLLJtPXJ+yHKRQ==" saltValue="HjLVVmao5Qh1OmJq0OD24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VfxJZIiJu+2TyV9JojrPG/vicCkI73rz6cZJ0ATl1hvqwbXDeH2/0ewOniREEiZuf/B4wGXzEYT8Qii8igZxvA==" saltValue="wgmpDCP3gItrVVlxMhnk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VlsmJDC4vNbMEP5qF0RuEsBzAuVvUjiBPM3T6qC5RBI0Km+tETLu+0Og4mgmQfJ03oyIA46K0XhESniaiC+81A==" saltValue="/0M91P9CiSWXlVBNgGJt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52" t="s">
        <v>3</v>
      </c>
      <c r="D47" s="1152"/>
      <c r="E47" s="1153"/>
      <c r="F47" s="11">
        <v>16.899999999999999</v>
      </c>
      <c r="G47" s="12">
        <v>18.170000000000002</v>
      </c>
      <c r="H47" s="12">
        <v>21.08</v>
      </c>
      <c r="I47" s="12">
        <v>22.54</v>
      </c>
      <c r="J47" s="13">
        <v>21.95</v>
      </c>
    </row>
    <row r="48" spans="2:10" ht="57.75" customHeight="1" x14ac:dyDescent="0.15">
      <c r="B48" s="14"/>
      <c r="C48" s="1154" t="s">
        <v>4</v>
      </c>
      <c r="D48" s="1154"/>
      <c r="E48" s="1155"/>
      <c r="F48" s="15">
        <v>6.24</v>
      </c>
      <c r="G48" s="16">
        <v>5.91</v>
      </c>
      <c r="H48" s="16">
        <v>6.91</v>
      </c>
      <c r="I48" s="16">
        <v>7.83</v>
      </c>
      <c r="J48" s="17">
        <v>5.77</v>
      </c>
    </row>
    <row r="49" spans="2:10" ht="57.75" customHeight="1" thickBot="1" x14ac:dyDescent="0.2">
      <c r="B49" s="18"/>
      <c r="C49" s="1156" t="s">
        <v>5</v>
      </c>
      <c r="D49" s="1156"/>
      <c r="E49" s="1157"/>
      <c r="F49" s="19">
        <v>3.5</v>
      </c>
      <c r="G49" s="20">
        <v>1.55</v>
      </c>
      <c r="H49" s="20">
        <v>5.15</v>
      </c>
      <c r="I49" s="20">
        <v>1.55</v>
      </c>
      <c r="J49" s="21" t="s">
        <v>532</v>
      </c>
    </row>
    <row r="50" spans="2:10" x14ac:dyDescent="0.15"/>
  </sheetData>
  <sheetProtection algorithmName="SHA-512" hashValue="fMPwZgAGQd3c0tBZ9OM+kIGOr0ZoNQ8Xosqa8k3hwyAwE96YYhPIeUjMIa9GN/yIlzcXDTjbBoHpGGd9JAWINg==" saltValue="AllWQlOPLL9fjBvzmFVr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佑介</cp:lastModifiedBy>
  <cp:lastPrinted>2025-03-12T01:39:39Z</cp:lastPrinted>
  <dcterms:created xsi:type="dcterms:W3CDTF">2025-02-19T04:20:38Z</dcterms:created>
  <dcterms:modified xsi:type="dcterms:W3CDTF">2025-10-03T05:12:59Z</dcterms:modified>
  <cp:category/>
</cp:coreProperties>
</file>