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7.41.28\share\03 財政班\★地方公会計\R07\08_【総務省財務調査課】令和５年度財政状況資料集の作成について（2回目・地方公会計関係）\04 HP公表・総務省への完了報告\公表資料\"/>
    </mc:Choice>
  </mc:AlternateContent>
  <xr:revisionPtr revIDLastSave="0" documentId="13_ncr:1_{A0E85626-450E-4C98-9614-386DC93B2411}" xr6:coauthVersionLast="47" xr6:coauthVersionMax="47" xr10:uidLastSave="{00000000-0000-0000-0000-000000000000}"/>
  <bookViews>
    <workbookView xWindow="-120" yWindow="-120" windowWidth="29040" windowHeight="15840" tabRatio="76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C37" i="10"/>
  <c r="BE36" i="10"/>
  <c r="C36" i="10"/>
  <c r="BE35" i="10"/>
  <c r="C35" i="10"/>
  <c r="C34" i="10"/>
  <c r="U34" i="10" l="1"/>
  <c r="U35" i="10" s="1"/>
  <c r="U36" i="10" s="1"/>
  <c r="U37"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l="1"/>
  <c r="BW35" i="10" s="1"/>
  <c r="BW36" i="10" s="1"/>
  <c r="BW37" i="10" s="1"/>
  <c r="BW38" i="10" s="1"/>
  <c r="BW39" i="10" s="1"/>
  <c r="BW40" i="10" s="1"/>
  <c r="BW41" i="10" s="1"/>
  <c r="BW42" i="10" s="1"/>
  <c r="BW43" i="10" s="1"/>
  <c r="CO34" i="10" l="1"/>
  <c r="CO35" i="10" s="1"/>
  <c r="CO36" i="10" s="1"/>
  <c r="CO37" i="10" s="1"/>
</calcChain>
</file>

<file path=xl/sharedStrings.xml><?xml version="1.0" encoding="utf-8"?>
<sst xmlns="http://schemas.openxmlformats.org/spreadsheetml/2006/main" count="1158" uniqueCount="584">
  <si>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</si>
  <si>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</si>
  <si>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</si>
  <si>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</si>
  <si>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</si>
  <si>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</si>
  <si>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</si>
  <si>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</si>
  <si>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</si>
  <si>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</si>
  <si>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</si>
  <si>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</si>
  <si>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</si>
  <si>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</si>
  <si>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</si>
  <si>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</si>
  <si>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</si>
  <si>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</si>
  <si>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</si>
  <si>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</si>
  <si>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</si>
  <si>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</si>
  <si>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</si>
  <si>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</si>
  <si>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</si>
  <si>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</si>
  <si>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</si>
  <si>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</si>
  <si>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</si>
  <si>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</si>
  <si>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</si>
  <si>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</si>
  <si>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</si>
  <si>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</si>
  <si>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</si>
  <si>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</si>
  <si>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</si>
  <si>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</si>
  <si>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</si>
  <si>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</si>
  <si>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</si>
  <si>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</si>
  <si>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</si>
  <si>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</si>
  <si>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</si>
  <si>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</si>
  <si>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</si>
  <si>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</si>
  <si>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</si>
  <si>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</si>
  <si>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</si>
  <si>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</si>
  <si>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</si>
  <si>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</si>
  <si>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</si>
  <si>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</si>
  <si>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</si>
  <si>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</si>
  <si>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</si>
  <si>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</si>
  <si>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</si>
  <si>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</si>
  <si>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</si>
  <si>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</si>
  <si>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</si>
  <si>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</si>
  <si>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</si>
  <si>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</si>
  <si>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</si>
  <si>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</si>
  <si>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</si>
  <si>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</si>
  <si>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</si>
  <si>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</si>
  <si>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</si>
  <si>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</si>
  <si>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</si>
  <si>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</si>
  <si>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</si>
  <si>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</si>
  <si>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</si>
  <si>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Ⅲ－０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</si>
  <si>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</si>
  <si>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</si>
  <si>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</si>
  <si>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</si>
  <si>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</si>
  <si>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</si>
  <si>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</si>
  <si>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</si>
  <si>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</si>
  <si>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</si>
  <si>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</si>
  <si>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</si>
  <si>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周防大島町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</si>
  <si>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</si>
  <si>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</si>
  <si>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</si>
  <si>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</si>
  <si>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</si>
  <si>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</si>
  <si>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</si>
  <si>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</si>
  <si>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</si>
  <si>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</si>
  <si>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</si>
  <si>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</si>
  <si>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</si>
  <si>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</si>
  <si>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</si>
  <si>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</si>
  <si>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</si>
  <si>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</si>
  <si>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</si>
  <si>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</si>
  <si>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</si>
  <si>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</si>
  <si>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</si>
  <si>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</si>
  <si>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</si>
  <si>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</si>
  <si>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</si>
  <si>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</si>
  <si>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</si>
  <si>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</si>
  <si>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</si>
  <si>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</si>
  <si>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</si>
  <si>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</si>
  <si>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</si>
  <si>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</si>
  <si>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</si>
  <si>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</si>
  <si>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</si>
  <si>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</si>
  <si>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</si>
  <si>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</si>
  <si>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</si>
  <si>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</si>
  <si>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</si>
  <si>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</si>
  <si>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-3.1</t>
    <phoneticPr fontId="5"/>
  </si>
  <si>
    <t>基準財政需要額</t>
    <phoneticPr fontId="26"/>
  </si>
  <si>
    <t>うち日本人(％)</t>
    <phoneticPr fontId="5"/>
  </si>
  <si>
    <t>-3.2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</si>
  <si>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</si>
  <si>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</si>
  <si>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</si>
  <si>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</si>
  <si>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</si>
  <si>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</si>
  <si>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</si>
  <si>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</si>
  <si>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</si>
  <si>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</si>
  <si>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</si>
  <si>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</si>
  <si>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</si>
  <si>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</si>
  <si>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</si>
  <si>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</si>
  <si>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</si>
  <si>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</si>
  <si>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</si>
  <si>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</si>
  <si>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</si>
  <si>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</si>
  <si>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</si>
  <si>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</si>
  <si>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</si>
  <si>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</si>
  <si>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</si>
  <si>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</si>
  <si>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</si>
  <si>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</si>
  <si>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</si>
  <si>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</si>
  <si>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</si>
  <si>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</si>
  <si>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</si>
  <si>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</si>
  <si>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</si>
  <si>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</si>
  <si>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</si>
  <si>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</si>
  <si>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</si>
  <si>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</si>
  <si>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</si>
  <si>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</si>
  <si>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</si>
  <si>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</si>
  <si>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</si>
  <si>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</si>
  <si>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</si>
  <si>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</si>
  <si>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</si>
  <si>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</si>
  <si>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</si>
  <si>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</si>
  <si>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</si>
  <si>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</si>
  <si>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</si>
  <si>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</si>
  <si>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山口県周防大島町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</si>
  <si>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</si>
  <si>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</si>
  <si>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</si>
  <si>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</si>
  <si>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</si>
  <si>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</si>
  <si>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</si>
  <si>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</si>
  <si>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</si>
  <si>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</si>
  <si>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</si>
  <si>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</si>
  <si>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</si>
  <si>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</si>
  <si>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</si>
  <si>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</si>
  <si>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</si>
  <si>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</si>
  <si>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</si>
  <si>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</si>
  <si>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</si>
  <si>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</si>
  <si>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</si>
  <si>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</si>
  <si>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</si>
  <si>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</si>
  <si>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</si>
  <si>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</si>
  <si>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</si>
  <si>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</si>
  <si>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</si>
  <si>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</si>
  <si>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</si>
  <si>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</si>
  <si>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</si>
  <si>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</si>
  <si>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</si>
  <si>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</si>
  <si>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</si>
  <si>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</si>
  <si>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</si>
  <si>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</si>
  <si>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</si>
  <si>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</si>
  <si>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</si>
  <si>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</si>
  <si>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</si>
  <si>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</si>
  <si>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</si>
  <si>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</si>
  <si>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</si>
  <si>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</si>
  <si>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</si>
  <si>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</si>
  <si>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</si>
  <si>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</si>
  <si>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</si>
  <si>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</si>
  <si>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</si>
  <si>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</si>
  <si>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</si>
  <si>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</si>
  <si>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</si>
  <si>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</si>
  <si>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</si>
  <si>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</si>
  <si>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</si>
  <si>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</si>
  <si>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</si>
  <si>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</si>
  <si>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</si>
  <si>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</si>
  <si>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</si>
  <si>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</si>
  <si>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</si>
  <si>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</si>
  <si>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</si>
  <si>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</si>
  <si>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</si>
  <si>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</si>
  <si>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</si>
  <si>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</si>
  <si>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</si>
  <si>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</si>
  <si>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</si>
  <si>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</si>
  <si>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</si>
  <si>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</si>
  <si>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</si>
  <si>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</si>
  <si>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</si>
  <si>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</si>
  <si>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</si>
  <si>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</si>
  <si>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</si>
  <si>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</si>
  <si>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</si>
  <si>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</si>
  <si>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</si>
  <si>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</si>
  <si>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</si>
  <si>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</si>
  <si>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</si>
  <si>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</si>
  <si>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</si>
  <si>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</si>
  <si>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</si>
  <si>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</si>
  <si>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</si>
  <si>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</si>
  <si>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</si>
  <si>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</si>
  <si>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</si>
  <si>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</si>
  <si>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</si>
  <si>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</si>
  <si>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</si>
  <si>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</si>
  <si>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</si>
  <si>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</si>
  <si>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</si>
  <si>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</si>
  <si>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</si>
  <si>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</si>
  <si>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</si>
  <si>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</si>
  <si>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</si>
  <si>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</si>
  <si>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</si>
  <si>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</si>
  <si>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</si>
  <si>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</si>
  <si>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</si>
  <si>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</si>
  <si>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</si>
  <si>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</si>
  <si>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</si>
  <si>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</si>
  <si>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</si>
  <si>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</si>
  <si>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</si>
  <si>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</si>
  <si>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</si>
  <si>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</si>
  <si>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</si>
  <si>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</si>
  <si>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</si>
  <si>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</si>
  <si>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</si>
  <si>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</si>
  <si>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山口県周防大島町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</si>
  <si>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</si>
  <si>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</si>
  <si>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</si>
  <si>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</si>
  <si>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</si>
  <si>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</si>
  <si>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</si>
  <si>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</si>
  <si>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</si>
  <si>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</si>
  <si>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</si>
  <si>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</si>
  <si>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</si>
  <si>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</si>
  <si>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</si>
  <si>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</si>
  <si>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</si>
  <si>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</si>
  <si>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</si>
  <si>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</si>
  <si>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</si>
  <si>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</si>
  <si>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</si>
  <si>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</si>
  <si>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</si>
  <si>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</si>
  <si>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</si>
  <si>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</si>
  <si>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</si>
  <si>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</si>
  <si>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</si>
  <si>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</si>
  <si>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</si>
  <si>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</si>
  <si>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介護保険事業特別会計（保険事業勘定）</t>
    <phoneticPr fontId="5"/>
  </si>
  <si>
    <t>後期高齢者医療事業特別会計</t>
    <phoneticPr fontId="5"/>
  </si>
  <si>
    <t>介護保険事業特別会計（介護サービス事業勘定）</t>
    <phoneticPr fontId="5"/>
  </si>
  <si>
    <t>水道事業特別会計</t>
    <phoneticPr fontId="5"/>
  </si>
  <si>
    <t>法適用企業</t>
    <phoneticPr fontId="5"/>
  </si>
  <si>
    <t>病院事業特別会計</t>
    <phoneticPr fontId="5"/>
  </si>
  <si>
    <t>下水道事業特別会計</t>
    <phoneticPr fontId="5"/>
  </si>
  <si>
    <t>渡船事業特別会計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</si>
  <si>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</si>
  <si>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</si>
  <si>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</si>
  <si>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</si>
  <si>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</si>
  <si>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</si>
  <si>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</si>
  <si>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</si>
  <si>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</si>
  <si>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</si>
  <si>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</si>
  <si>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</si>
  <si>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</si>
  <si>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</si>
  <si>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</si>
  <si>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</si>
  <si>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</si>
  <si>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</si>
  <si>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</si>
  <si>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</si>
  <si>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</si>
  <si>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</si>
  <si>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</si>
  <si>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</si>
  <si>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</si>
  <si>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</si>
  <si>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</si>
  <si>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</si>
  <si>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</si>
  <si>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</si>
  <si>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</si>
  <si>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</si>
  <si>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</si>
  <si>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</si>
  <si>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</si>
  <si>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</si>
  <si>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</si>
  <si>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</si>
  <si>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</si>
  <si>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</si>
  <si>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</si>
  <si>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</si>
  <si>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</si>
  <si>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</si>
  <si>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</si>
  <si>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</si>
  <si>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</si>
  <si>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</si>
  <si>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</si>
  <si>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</si>
  <si>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</si>
  <si>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</si>
  <si>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</si>
  <si>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</si>
  <si>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</si>
  <si>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</si>
  <si>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</si>
  <si>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</si>
  <si>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</si>
  <si>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</si>
  <si>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</si>
  <si>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</si>
  <si>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</si>
  <si>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</si>
  <si>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</si>
  <si>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</si>
  <si>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</si>
  <si>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</si>
  <si>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</si>
  <si>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</si>
  <si>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</si>
  <si>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</si>
  <si>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</si>
  <si>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</si>
  <si>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</si>
  <si>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</si>
  <si>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</si>
  <si>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</si>
  <si>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</si>
  <si>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</si>
  <si>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</si>
  <si>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</si>
  <si>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</si>
  <si>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</si>
  <si>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</si>
  <si>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</si>
  <si>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</si>
  <si>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</si>
  <si>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</si>
  <si>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</si>
  <si>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</si>
  <si>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</si>
  <si>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</si>
  <si>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</si>
  <si>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</si>
  <si>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</si>
  <si>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</si>
  <si>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</si>
  <si>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</si>
  <si>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</si>
  <si>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</si>
  <si>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</si>
  <si>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</si>
  <si>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</si>
  <si>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</si>
  <si>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</si>
  <si>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</si>
  <si>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</si>
  <si>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</si>
  <si>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</si>
  <si>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</si>
  <si>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</si>
  <si>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</si>
  <si>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</si>
  <si>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</si>
  <si>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</si>
  <si>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</si>
  <si>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</si>
  <si>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</si>
  <si>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</si>
  <si>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</si>
  <si>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</si>
  <si>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</si>
  <si>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</si>
  <si>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</si>
  <si>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</si>
  <si>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</si>
  <si>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</si>
  <si>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</si>
  <si>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</si>
  <si>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</si>
  <si>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</si>
  <si>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</si>
  <si>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</si>
  <si>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</si>
  <si>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</si>
  <si>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13.43</t>
  </si>
  <si>
    <t>下水道事業特別会計</t>
  </si>
  <si>
    <t>一般会計</t>
  </si>
  <si>
    <t>水道事業特別会計</t>
  </si>
  <si>
    <t>介護保険事業特別会計（保険事業勘定）</t>
  </si>
  <si>
    <t>病院事業特別会計</t>
  </si>
  <si>
    <t>国民健康保険事業特別会計</t>
  </si>
  <si>
    <t>介護保険事業特別会計（介護サービス事業勘定）</t>
  </si>
  <si>
    <t>後期高齢者医療事業特別会計</t>
  </si>
  <si>
    <t>その他会計（赤字）</t>
  </si>
  <si>
    <t>その他会計（黒字）</t>
  </si>
  <si>
    <t>R01</t>
    <phoneticPr fontId="5"/>
  </si>
  <si>
    <t>R02</t>
    <phoneticPr fontId="5"/>
  </si>
  <si>
    <t>R03</t>
    <phoneticPr fontId="5"/>
  </si>
  <si>
    <t>R04</t>
    <phoneticPr fontId="5"/>
  </si>
  <si>
    <t>R05</t>
    <phoneticPr fontId="5"/>
  </si>
  <si>
    <t>-</t>
    <phoneticPr fontId="2"/>
  </si>
  <si>
    <t>柳井広域水道企業団（水道用水供給事業会計）</t>
    <rPh sb="0" eb="2">
      <t>ヤナイ</t>
    </rPh>
    <rPh sb="2" eb="4">
      <t>コウイキ</t>
    </rPh>
    <rPh sb="4" eb="6">
      <t>スイドウ</t>
    </rPh>
    <rPh sb="6" eb="9">
      <t>キギョウダン</t>
    </rPh>
    <rPh sb="10" eb="12">
      <t>スイドウ</t>
    </rPh>
    <rPh sb="12" eb="14">
      <t>ヨウスイ</t>
    </rPh>
    <rPh sb="14" eb="16">
      <t>キョウキュウ</t>
    </rPh>
    <rPh sb="16" eb="18">
      <t>ジギョウ</t>
    </rPh>
    <rPh sb="18" eb="20">
      <t>カイケイ</t>
    </rPh>
    <phoneticPr fontId="38"/>
  </si>
  <si>
    <t>柳井地区広域消防組合（一般会計）</t>
    <rPh sb="0" eb="2">
      <t>ヤナイ</t>
    </rPh>
    <rPh sb="2" eb="4">
      <t>チク</t>
    </rPh>
    <rPh sb="4" eb="6">
      <t>コウイキ</t>
    </rPh>
    <rPh sb="6" eb="8">
      <t>ショウボウ</t>
    </rPh>
    <rPh sb="8" eb="10">
      <t>クミアイ</t>
    </rPh>
    <rPh sb="11" eb="13">
      <t>イッパン</t>
    </rPh>
    <rPh sb="13" eb="15">
      <t>カイケイ</t>
    </rPh>
    <phoneticPr fontId="38"/>
  </si>
  <si>
    <t>山口県市町総合事務組合（一般会計）</t>
    <rPh sb="0" eb="3">
      <t>ヤマグチケン</t>
    </rPh>
    <rPh sb="3" eb="5">
      <t>シチョウ</t>
    </rPh>
    <rPh sb="5" eb="7">
      <t>ソウゴウ</t>
    </rPh>
    <rPh sb="7" eb="9">
      <t>ジム</t>
    </rPh>
    <rPh sb="9" eb="11">
      <t>クミアイ</t>
    </rPh>
    <rPh sb="12" eb="14">
      <t>イッパン</t>
    </rPh>
    <rPh sb="14" eb="16">
      <t>カイケイ</t>
    </rPh>
    <phoneticPr fontId="38"/>
  </si>
  <si>
    <t>山口県市町総合事務組合（退職手当特別会計）</t>
    <rPh sb="0" eb="3">
      <t>ヤマグチケン</t>
    </rPh>
    <rPh sb="3" eb="5">
      <t>シチョウ</t>
    </rPh>
    <rPh sb="5" eb="7">
      <t>ソウゴウ</t>
    </rPh>
    <rPh sb="7" eb="9">
      <t>ジム</t>
    </rPh>
    <rPh sb="9" eb="11">
      <t>クミアイ</t>
    </rPh>
    <rPh sb="12" eb="14">
      <t>タイショク</t>
    </rPh>
    <rPh sb="14" eb="16">
      <t>テアテ</t>
    </rPh>
    <rPh sb="16" eb="18">
      <t>トクベツ</t>
    </rPh>
    <rPh sb="18" eb="20">
      <t>カイケイ</t>
    </rPh>
    <phoneticPr fontId="38"/>
  </si>
  <si>
    <t>山口県市町総合事務組合（消防団員補償等特別会計）</t>
    <rPh sb="0" eb="3">
      <t>ヤマグチケン</t>
    </rPh>
    <rPh sb="3" eb="5">
      <t>シチョウ</t>
    </rPh>
    <rPh sb="5" eb="7">
      <t>ソウゴウ</t>
    </rPh>
    <rPh sb="7" eb="9">
      <t>ジム</t>
    </rPh>
    <rPh sb="9" eb="11">
      <t>クミアイ</t>
    </rPh>
    <rPh sb="12" eb="15">
      <t>ショウボウダン</t>
    </rPh>
    <rPh sb="15" eb="16">
      <t>イン</t>
    </rPh>
    <rPh sb="16" eb="18">
      <t>ホショウ</t>
    </rPh>
    <rPh sb="18" eb="19">
      <t>トウ</t>
    </rPh>
    <rPh sb="19" eb="21">
      <t>トクベツ</t>
    </rPh>
    <rPh sb="21" eb="23">
      <t>カイケイ</t>
    </rPh>
    <phoneticPr fontId="38"/>
  </si>
  <si>
    <t>山口県市町村総合事務組合（非常勤職員公務災害補償特別会計）</t>
    <rPh sb="0" eb="3">
      <t>ヤマグチケン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38"/>
  </si>
  <si>
    <t>山口県市町総合組合（山口県市町公平委員会特別会計）</t>
    <rPh sb="0" eb="3">
      <t>ヤマグチケン</t>
    </rPh>
    <rPh sb="3" eb="5">
      <t>シチョウ</t>
    </rPh>
    <rPh sb="5" eb="7">
      <t>ソウゴウ</t>
    </rPh>
    <rPh sb="7" eb="9">
      <t>クミアイ</t>
    </rPh>
    <rPh sb="10" eb="13">
      <t>ヤマグチケン</t>
    </rPh>
    <rPh sb="13" eb="15">
      <t>シチョウ</t>
    </rPh>
    <rPh sb="15" eb="17">
      <t>コウヘイ</t>
    </rPh>
    <rPh sb="17" eb="20">
      <t>イインカイ</t>
    </rPh>
    <rPh sb="20" eb="22">
      <t>トクベツ</t>
    </rPh>
    <rPh sb="22" eb="24">
      <t>カイケイ</t>
    </rPh>
    <phoneticPr fontId="38"/>
  </si>
  <si>
    <t>山口県市町総合事務組合（交通災害共済特別会計）</t>
    <rPh sb="0" eb="3">
      <t>ヤマグチケン</t>
    </rPh>
    <rPh sb="3" eb="5">
      <t>シチョウ</t>
    </rPh>
    <rPh sb="5" eb="7">
      <t>ソウゴウ</t>
    </rPh>
    <rPh sb="7" eb="9">
      <t>ジム</t>
    </rPh>
    <rPh sb="9" eb="11">
      <t>クミアイ</t>
    </rPh>
    <rPh sb="12" eb="14">
      <t>コウツウ</t>
    </rPh>
    <rPh sb="14" eb="16">
      <t>サイガイ</t>
    </rPh>
    <rPh sb="16" eb="18">
      <t>キョウサイ</t>
    </rPh>
    <rPh sb="18" eb="20">
      <t>トクベツ</t>
    </rPh>
    <rPh sb="20" eb="22">
      <t>カイケイ</t>
    </rPh>
    <phoneticPr fontId="38"/>
  </si>
  <si>
    <t>山口県市町総合事務組合（山口県自治会館管理特別会計）</t>
    <rPh sb="0" eb="3">
      <t>ヤマグチケン</t>
    </rPh>
    <rPh sb="3" eb="5">
      <t>シチョウ</t>
    </rPh>
    <rPh sb="5" eb="7">
      <t>ソウゴウ</t>
    </rPh>
    <rPh sb="7" eb="9">
      <t>ジム</t>
    </rPh>
    <rPh sb="9" eb="11">
      <t>クミアイ</t>
    </rPh>
    <rPh sb="12" eb="15">
      <t>ヤマグチケン</t>
    </rPh>
    <rPh sb="15" eb="17">
      <t>ジチ</t>
    </rPh>
    <rPh sb="17" eb="19">
      <t>カイカン</t>
    </rPh>
    <rPh sb="19" eb="21">
      <t>カンリ</t>
    </rPh>
    <rPh sb="21" eb="23">
      <t>トクベツ</t>
    </rPh>
    <rPh sb="23" eb="25">
      <t>カイケイ</t>
    </rPh>
    <phoneticPr fontId="38"/>
  </si>
  <si>
    <t>山口県後期高齢者医療広域連合（一般会計）</t>
    <rPh sb="0" eb="3">
      <t>ヤマグチケン</t>
    </rPh>
    <rPh sb="3" eb="5">
      <t>コウキ</t>
    </rPh>
    <rPh sb="5" eb="8">
      <t>コウレイシャ</t>
    </rPh>
    <rPh sb="8" eb="10">
      <t>イリョウ</t>
    </rPh>
    <rPh sb="10" eb="12">
      <t>コウイキ</t>
    </rPh>
    <rPh sb="12" eb="14">
      <t>レンゴウ</t>
    </rPh>
    <rPh sb="15" eb="17">
      <t>イッパン</t>
    </rPh>
    <rPh sb="17" eb="19">
      <t>カイケイ</t>
    </rPh>
    <phoneticPr fontId="38"/>
  </si>
  <si>
    <t>山口県後期高齢者医療広域連合（後期高齢者医療特別会計）</t>
    <rPh sb="0" eb="3">
      <t>ヤマグチケン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8"/>
  </si>
  <si>
    <t>法適用企業</t>
    <rPh sb="0" eb="3">
      <t>ホウテキヨウ</t>
    </rPh>
    <rPh sb="3" eb="5">
      <t>キギョウ</t>
    </rPh>
    <phoneticPr fontId="2"/>
  </si>
  <si>
    <t>大島自動車センター</t>
    <rPh sb="0" eb="5">
      <t>オオシマジドウシャ</t>
    </rPh>
    <phoneticPr fontId="2"/>
  </si>
  <si>
    <t>東和ふるさとセンター</t>
    <rPh sb="0" eb="2">
      <t>トウワ</t>
    </rPh>
    <phoneticPr fontId="2"/>
  </si>
  <si>
    <t>サザンセトとうわ</t>
  </si>
  <si>
    <t>山口県大島郡国際文化協会</t>
    <rPh sb="0" eb="3">
      <t>ヤマグチケン</t>
    </rPh>
    <rPh sb="3" eb="6">
      <t>オオシマグン</t>
    </rPh>
    <rPh sb="6" eb="8">
      <t>コクサイ</t>
    </rPh>
    <rPh sb="8" eb="10">
      <t>ブンカ</t>
    </rPh>
    <rPh sb="10" eb="12">
      <t>キョウカイ</t>
    </rPh>
    <phoneticPr fontId="2"/>
  </si>
  <si>
    <t>合併地域振興基金</t>
    <rPh sb="0" eb="4">
      <t>ガッペイチイキ</t>
    </rPh>
    <rPh sb="4" eb="8">
      <t>シンコウキキン</t>
    </rPh>
    <phoneticPr fontId="5"/>
  </si>
  <si>
    <t>福祉振興基金</t>
    <rPh sb="0" eb="6">
      <t>フクシシンコウキキン</t>
    </rPh>
    <phoneticPr fontId="2"/>
  </si>
  <si>
    <t>ふるさと応援基金</t>
    <rPh sb="4" eb="6">
      <t>オウエン</t>
    </rPh>
    <rPh sb="6" eb="8">
      <t>キキン</t>
    </rPh>
    <phoneticPr fontId="2"/>
  </si>
  <si>
    <t>学校給食費無償化基金</t>
    <rPh sb="0" eb="4">
      <t>ガッコウキュウショク</t>
    </rPh>
    <rPh sb="4" eb="5">
      <t>ヒ</t>
    </rPh>
    <rPh sb="5" eb="8">
      <t>ムショウカ</t>
    </rPh>
    <rPh sb="8" eb="10">
      <t>キキン</t>
    </rPh>
    <phoneticPr fontId="2"/>
  </si>
  <si>
    <t>まち・ひと・しごと創生基金</t>
    <rPh sb="9" eb="11">
      <t>ソウセイ</t>
    </rPh>
    <rPh sb="11" eb="13">
      <t>キキン</t>
    </rPh>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</si>
  <si>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</si>
  <si>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</si>
  <si>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</si>
  <si>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</si>
  <si>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</si>
  <si>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</si>
  <si>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</si>
  <si>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</si>
  <si>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</si>
  <si>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</si>
  <si>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</si>
  <si>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将来負担額は減少傾向にあるが、標準財政規模の大部分を占める普通交付税について、今後は人口減少により減額が見込まれ、標準財政規模への影響が大きい。公債費は減少していくことが見込まれるが標準財政規模の減により、同水準を推移していくものと思われる。今後も交付税算入率の高い地方債を借り入れ、同水準を維持する必要がある。</t>
    <phoneticPr fontId="5"/>
  </si>
  <si>
    <r>
      <rPr>
        <sz val="11"/>
        <color indexed="8"/>
        <rFont val="ＭＳ Ｐゴシック"/>
        <family val="3"/>
        <charset val="128"/>
      </rPr>
      <t>将来負担額は減少傾向にあるが、今後も普通交付税の減額が想定されることから、後世への負担を軽減するため、交付税算入率の高い地方債の発行に努める。　また、有形固定資産減価償却率については、高度経済成長期に整備した公共施設が耐用年数を迎えつつあるが､令和</t>
    </r>
    <r>
      <rPr>
        <sz val="11"/>
        <color indexed="8"/>
        <rFont val="Lucida Calligraphy"/>
        <family val="4"/>
      </rPr>
      <t>3</t>
    </r>
    <r>
      <rPr>
        <sz val="11"/>
        <color indexed="8"/>
        <rFont val="ＭＳ Ｐゴシック"/>
        <family val="3"/>
        <charset val="128"/>
      </rPr>
      <t>年度に見直しをされた「周防大島町公共施設等管理計画」に沿った、各施設の特性に応じた計画的な更新・維持保全・廃止等を推進することにより将来の負担の抑制に努める。</t>
    </r>
    <rPh sb="0" eb="5">
      <t>ショウライフタンガク</t>
    </rPh>
    <rPh sb="6" eb="10">
      <t>ゲンショウケイコウ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</si>
</sst>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3"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indexed="8"/>
      <name val="Lucida Calligraphy"/>
      <family val="4"/>
    </font>
    <font>
      <sz val="11"/>
      <color indexed="8"/>
      <name val="Lucida Calligraphy"/>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42" fillId="0" borderId="41" xfId="16" applyFont="1" applyBorder="1" applyAlignment="1" applyProtection="1">
      <alignment horizontal="left" vertical="top" wrapText="1"/>
      <protection locked="0"/>
    </xf>
    <xf numFmtId="0" fontId="41" fillId="0" borderId="12" xfId="16" applyFont="1" applyBorder="1" applyAlignment="1" applyProtection="1">
      <alignment horizontal="left" vertical="top" wrapText="1"/>
      <protection locked="0"/>
    </xf>
    <xf numFmtId="0" fontId="41" fillId="0" borderId="51" xfId="16" applyFont="1" applyBorder="1" applyAlignment="1" applyProtection="1">
      <alignment horizontal="left" vertical="top" wrapText="1"/>
      <protection locked="0"/>
    </xf>
    <xf numFmtId="0" fontId="41" fillId="0" borderId="65" xfId="16" applyFont="1" applyBorder="1" applyAlignment="1" applyProtection="1">
      <alignment horizontal="left" vertical="top" wrapText="1"/>
      <protection locked="0"/>
    </xf>
    <xf numFmtId="0" fontId="41" fillId="0" borderId="0" xfId="16" applyFont="1" applyAlignment="1" applyProtection="1">
      <alignment horizontal="left" vertical="top" wrapText="1"/>
      <protection locked="0"/>
    </xf>
    <xf numFmtId="0" fontId="41" fillId="0" borderId="38" xfId="16" applyFont="1" applyBorder="1" applyAlignment="1" applyProtection="1">
      <alignment horizontal="left" vertical="top" wrapText="1"/>
      <protection locked="0"/>
    </xf>
    <xf numFmtId="0" fontId="41" fillId="0" borderId="37" xfId="16" applyFont="1" applyBorder="1" applyAlignment="1" applyProtection="1">
      <alignment horizontal="left" vertical="top" wrapText="1"/>
      <protection locked="0"/>
    </xf>
    <xf numFmtId="0" fontId="41" fillId="0" borderId="56" xfId="16" applyFont="1" applyBorder="1" applyAlignment="1" applyProtection="1">
      <alignment horizontal="left" vertical="top" wrapText="1"/>
      <protection locked="0"/>
    </xf>
    <xf numFmtId="0" fontId="41"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2106842-AE36-46B2-878D-DD289156323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113347</c:v>
                </c:pt>
                <c:pt idx="1">
                  <c:v>120302</c:v>
                </c:pt>
                <c:pt idx="2">
                  <c:v>114841</c:v>
                </c:pt>
                <c:pt idx="3">
                  <c:v>124145</c:v>
                </c:pt>
                <c:pt idx="4">
                  <c:v>131480</c:v>
                </c:pt>
              </c:numCache>
            </c:numRef>
          </c:val>
          <c:smooth val="0"/>
          <c:extLst>
            <c:ext xmlns:c16="http://schemas.microsoft.com/office/drawing/2014/chart" uri="{C3380CC4-5D6E-409C-BE32-E72D297353CC}">
              <c16:uniqueId val="{00000000-8A51-41B4-A91B-2D9DE5C5B1E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96209</c:v>
                </c:pt>
                <c:pt idx="1">
                  <c:v>88577</c:v>
                </c:pt>
                <c:pt idx="2">
                  <c:v>72710</c:v>
                </c:pt>
                <c:pt idx="3">
                  <c:v>85718</c:v>
                </c:pt>
                <c:pt idx="4">
                  <c:v>142454</c:v>
                </c:pt>
              </c:numCache>
            </c:numRef>
          </c:val>
          <c:smooth val="0"/>
          <c:extLst>
            <c:ext xmlns:c16="http://schemas.microsoft.com/office/drawing/2014/chart" uri="{C3380CC4-5D6E-409C-BE32-E72D297353CC}">
              <c16:uniqueId val="{00000001-8A51-41B4-A91B-2D9DE5C5B1E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4.4800000000000004</c:v>
                </c:pt>
                <c:pt idx="1">
                  <c:v>2.2999999999999998</c:v>
                </c:pt>
                <c:pt idx="2">
                  <c:v>8.83</c:v>
                </c:pt>
                <c:pt idx="3">
                  <c:v>9.57</c:v>
                </c:pt>
                <c:pt idx="4">
                  <c:v>4.13</c:v>
                </c:pt>
              </c:numCache>
            </c:numRef>
          </c:val>
          <c:extLst>
            <c:ext xmlns:c16="http://schemas.microsoft.com/office/drawing/2014/chart" uri="{C3380CC4-5D6E-409C-BE32-E72D297353CC}">
              <c16:uniqueId val="{00000000-AE7E-445D-BA07-30911BD422B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65.98</c:v>
                </c:pt>
                <c:pt idx="1">
                  <c:v>68.38</c:v>
                </c:pt>
                <c:pt idx="2">
                  <c:v>69.650000000000006</c:v>
                </c:pt>
                <c:pt idx="3">
                  <c:v>106.58</c:v>
                </c:pt>
                <c:pt idx="4">
                  <c:v>86.32</c:v>
                </c:pt>
              </c:numCache>
            </c:numRef>
          </c:val>
          <c:extLst>
            <c:ext xmlns:c16="http://schemas.microsoft.com/office/drawing/2014/chart" uri="{C3380CC4-5D6E-409C-BE32-E72D297353CC}">
              <c16:uniqueId val="{00000001-AE7E-445D-BA07-30911BD422B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3.55</c:v>
                </c:pt>
                <c:pt idx="1">
                  <c:v>0.09</c:v>
                </c:pt>
                <c:pt idx="2">
                  <c:v>9.5500000000000007</c:v>
                </c:pt>
                <c:pt idx="3">
                  <c:v>34</c:v>
                </c:pt>
                <c:pt idx="4">
                  <c:v>-13.43</c:v>
                </c:pt>
              </c:numCache>
            </c:numRef>
          </c:val>
          <c:smooth val="0"/>
          <c:extLst>
            <c:ext xmlns:c16="http://schemas.microsoft.com/office/drawing/2014/chart" uri="{C3380CC4-5D6E-409C-BE32-E72D297353CC}">
              <c16:uniqueId val="{00000002-AE7E-445D-BA07-30911BD422B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0.27</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6AD4-4861-8FFA-0F005AB714B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AD4-4861-8FFA-0F005AB714B1}"/>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AD4-4861-8FFA-0F005AB714B1}"/>
            </c:ext>
          </c:extLst>
        </c:ser>
        <c:ser>
          <c:idx val="3"/>
          <c:order val="3"/>
          <c:tx>
            <c:strRef>
              <c:f>データシート!$A$30</c:f>
              <c:strCache>
                <c:ptCount val="1"/>
                <c:pt idx="0">
                  <c:v>介護保険事業特別会計（介護サービス事業勘定）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6AD4-4861-8FFA-0F005AB714B1}"/>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0.88</c:v>
                </c:pt>
                <c:pt idx="2">
                  <c:v>#N/A</c:v>
                </c:pt>
                <c:pt idx="3">
                  <c:v>0.71</c:v>
                </c:pt>
                <c:pt idx="4">
                  <c:v>#N/A</c:v>
                </c:pt>
                <c:pt idx="5">
                  <c:v>1.33</c:v>
                </c:pt>
                <c:pt idx="6">
                  <c:v>#N/A</c:v>
                </c:pt>
                <c:pt idx="7">
                  <c:v>1.02</c:v>
                </c:pt>
                <c:pt idx="8">
                  <c:v>#N/A</c:v>
                </c:pt>
                <c:pt idx="9">
                  <c:v>0.59</c:v>
                </c:pt>
              </c:numCache>
            </c:numRef>
          </c:val>
          <c:extLst>
            <c:ext xmlns:c16="http://schemas.microsoft.com/office/drawing/2014/chart" uri="{C3380CC4-5D6E-409C-BE32-E72D297353CC}">
              <c16:uniqueId val="{00000004-6AD4-4861-8FFA-0F005AB714B1}"/>
            </c:ext>
          </c:extLst>
        </c:ser>
        <c:ser>
          <c:idx val="5"/>
          <c:order val="5"/>
          <c:tx>
            <c:strRef>
              <c:f>データシート!$A$32</c:f>
              <c:strCache>
                <c:ptCount val="1"/>
                <c:pt idx="0">
                  <c:v>病院事業特別会計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1.72</c:v>
                </c:pt>
                <c:pt idx="2">
                  <c:v>#N/A</c:v>
                </c:pt>
                <c:pt idx="3">
                  <c:v>0</c:v>
                </c:pt>
                <c:pt idx="4">
                  <c:v>#N/A</c:v>
                </c:pt>
                <c:pt idx="5">
                  <c:v>2.77</c:v>
                </c:pt>
                <c:pt idx="6">
                  <c:v>#N/A</c:v>
                </c:pt>
                <c:pt idx="7">
                  <c:v>6.31</c:v>
                </c:pt>
                <c:pt idx="8">
                  <c:v>#N/A</c:v>
                </c:pt>
                <c:pt idx="9">
                  <c:v>2.5499999999999998</c:v>
                </c:pt>
              </c:numCache>
            </c:numRef>
          </c:val>
          <c:extLst>
            <c:ext xmlns:c16="http://schemas.microsoft.com/office/drawing/2014/chart" uri="{C3380CC4-5D6E-409C-BE32-E72D297353CC}">
              <c16:uniqueId val="{00000005-6AD4-4861-8FFA-0F005AB714B1}"/>
            </c:ext>
          </c:extLst>
        </c:ser>
        <c:ser>
          <c:idx val="6"/>
          <c:order val="6"/>
          <c:tx>
            <c:strRef>
              <c:f>データシート!$A$33</c:f>
              <c:strCache>
                <c:ptCount val="1"/>
                <c:pt idx="0">
                  <c:v>介護保険事業特別会計（保険事業勘定）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2.0299999999999998</c:v>
                </c:pt>
                <c:pt idx="2">
                  <c:v>#N/A</c:v>
                </c:pt>
                <c:pt idx="3">
                  <c:v>2.0699999999999998</c:v>
                </c:pt>
                <c:pt idx="4">
                  <c:v>#N/A</c:v>
                </c:pt>
                <c:pt idx="5">
                  <c:v>2.2599999999999998</c:v>
                </c:pt>
                <c:pt idx="6">
                  <c:v>#N/A</c:v>
                </c:pt>
                <c:pt idx="7">
                  <c:v>3.24</c:v>
                </c:pt>
                <c:pt idx="8">
                  <c:v>#N/A</c:v>
                </c:pt>
                <c:pt idx="9">
                  <c:v>3.25</c:v>
                </c:pt>
              </c:numCache>
            </c:numRef>
          </c:val>
          <c:extLst>
            <c:ext xmlns:c16="http://schemas.microsoft.com/office/drawing/2014/chart" uri="{C3380CC4-5D6E-409C-BE32-E72D297353CC}">
              <c16:uniqueId val="{00000006-6AD4-4861-8FFA-0F005AB714B1}"/>
            </c:ext>
          </c:extLst>
        </c:ser>
        <c:ser>
          <c:idx val="7"/>
          <c:order val="7"/>
          <c:tx>
            <c:strRef>
              <c:f>データシート!$A$34</c:f>
              <c:strCache>
                <c:ptCount val="1"/>
                <c:pt idx="0">
                  <c:v>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1.75</c:v>
                </c:pt>
                <c:pt idx="2">
                  <c:v>#N/A</c:v>
                </c:pt>
                <c:pt idx="3">
                  <c:v>2.4500000000000002</c:v>
                </c:pt>
                <c:pt idx="4">
                  <c:v>#N/A</c:v>
                </c:pt>
                <c:pt idx="5">
                  <c:v>2.94</c:v>
                </c:pt>
                <c:pt idx="6">
                  <c:v>#N/A</c:v>
                </c:pt>
                <c:pt idx="7">
                  <c:v>3.68</c:v>
                </c:pt>
                <c:pt idx="8">
                  <c:v>#N/A</c:v>
                </c:pt>
                <c:pt idx="9">
                  <c:v>3.83</c:v>
                </c:pt>
              </c:numCache>
            </c:numRef>
          </c:val>
          <c:extLst>
            <c:ext xmlns:c16="http://schemas.microsoft.com/office/drawing/2014/chart" uri="{C3380CC4-5D6E-409C-BE32-E72D297353CC}">
              <c16:uniqueId val="{00000007-6AD4-4861-8FFA-0F005AB714B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4.4800000000000004</c:v>
                </c:pt>
                <c:pt idx="2">
                  <c:v>#N/A</c:v>
                </c:pt>
                <c:pt idx="3">
                  <c:v>2.29</c:v>
                </c:pt>
                <c:pt idx="4">
                  <c:v>#N/A</c:v>
                </c:pt>
                <c:pt idx="5">
                  <c:v>8.83</c:v>
                </c:pt>
                <c:pt idx="6">
                  <c:v>#N/A</c:v>
                </c:pt>
                <c:pt idx="7">
                  <c:v>9.57</c:v>
                </c:pt>
                <c:pt idx="8">
                  <c:v>#N/A</c:v>
                </c:pt>
                <c:pt idx="9">
                  <c:v>4.12</c:v>
                </c:pt>
              </c:numCache>
            </c:numRef>
          </c:val>
          <c:extLst>
            <c:ext xmlns:c16="http://schemas.microsoft.com/office/drawing/2014/chart" uri="{C3380CC4-5D6E-409C-BE32-E72D297353CC}">
              <c16:uniqueId val="{00000008-6AD4-4861-8FFA-0F005AB714B1}"/>
            </c:ext>
          </c:extLst>
        </c:ser>
        <c:ser>
          <c:idx val="9"/>
          <c:order val="9"/>
          <c:tx>
            <c:strRef>
              <c:f>データシート!$A$36</c:f>
              <c:strCache>
                <c:ptCount val="1"/>
                <c:pt idx="0">
                  <c:v>下水道事業特別会計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0.16</c:v>
                </c:pt>
                <c:pt idx="2">
                  <c:v>#N/A</c:v>
                </c:pt>
                <c:pt idx="3">
                  <c:v>3.33</c:v>
                </c:pt>
                <c:pt idx="4">
                  <c:v>#N/A</c:v>
                </c:pt>
                <c:pt idx="5">
                  <c:v>4.26</c:v>
                </c:pt>
                <c:pt idx="6">
                  <c:v>#N/A</c:v>
                </c:pt>
                <c:pt idx="7">
                  <c:v>7.29</c:v>
                </c:pt>
                <c:pt idx="8">
                  <c:v>#N/A</c:v>
                </c:pt>
                <c:pt idx="9">
                  <c:v>7.1</c:v>
                </c:pt>
              </c:numCache>
            </c:numRef>
          </c:val>
          <c:extLst>
            <c:ext xmlns:c16="http://schemas.microsoft.com/office/drawing/2014/chart" uri="{C3380CC4-5D6E-409C-BE32-E72D297353CC}">
              <c16:uniqueId val="{00000009-6AD4-4861-8FFA-0F005AB714B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2023</c:v>
                </c:pt>
                <c:pt idx="5">
                  <c:v>2030</c:v>
                </c:pt>
                <c:pt idx="8">
                  <c:v>2012</c:v>
                </c:pt>
                <c:pt idx="11">
                  <c:v>1950</c:v>
                </c:pt>
                <c:pt idx="14">
                  <c:v>1934</c:v>
                </c:pt>
              </c:numCache>
            </c:numRef>
          </c:val>
          <c:extLst>
            <c:ext xmlns:c16="http://schemas.microsoft.com/office/drawing/2014/chart" uri="{C3380CC4-5D6E-409C-BE32-E72D297353CC}">
              <c16:uniqueId val="{00000000-A710-4A50-992B-CAEB314987E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710-4A50-992B-CAEB314987E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710-4A50-992B-CAEB314987E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28</c:v>
                </c:pt>
                <c:pt idx="3">
                  <c:v>21</c:v>
                </c:pt>
                <c:pt idx="6">
                  <c:v>20</c:v>
                </c:pt>
                <c:pt idx="9">
                  <c:v>20</c:v>
                </c:pt>
                <c:pt idx="12">
                  <c:v>23</c:v>
                </c:pt>
              </c:numCache>
            </c:numRef>
          </c:val>
          <c:extLst>
            <c:ext xmlns:c16="http://schemas.microsoft.com/office/drawing/2014/chart" uri="{C3380CC4-5D6E-409C-BE32-E72D297353CC}">
              <c16:uniqueId val="{00000003-A710-4A50-992B-CAEB314987E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978</c:v>
                </c:pt>
                <c:pt idx="3">
                  <c:v>1026</c:v>
                </c:pt>
                <c:pt idx="6">
                  <c:v>1034</c:v>
                </c:pt>
                <c:pt idx="9">
                  <c:v>1021</c:v>
                </c:pt>
                <c:pt idx="12">
                  <c:v>1031</c:v>
                </c:pt>
              </c:numCache>
            </c:numRef>
          </c:val>
          <c:extLst>
            <c:ext xmlns:c16="http://schemas.microsoft.com/office/drawing/2014/chart" uri="{C3380CC4-5D6E-409C-BE32-E72D297353CC}">
              <c16:uniqueId val="{00000004-A710-4A50-992B-CAEB314987E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710-4A50-992B-CAEB314987E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710-4A50-992B-CAEB314987E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1877</c:v>
                </c:pt>
                <c:pt idx="3">
                  <c:v>1854</c:v>
                </c:pt>
                <c:pt idx="6">
                  <c:v>1825</c:v>
                </c:pt>
                <c:pt idx="9">
                  <c:v>1778</c:v>
                </c:pt>
                <c:pt idx="12">
                  <c:v>1761</c:v>
                </c:pt>
              </c:numCache>
            </c:numRef>
          </c:val>
          <c:extLst>
            <c:ext xmlns:c16="http://schemas.microsoft.com/office/drawing/2014/chart" uri="{C3380CC4-5D6E-409C-BE32-E72D297353CC}">
              <c16:uniqueId val="{00000007-A710-4A50-992B-CAEB314987E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860</c:v>
                </c:pt>
                <c:pt idx="2">
                  <c:v>#N/A</c:v>
                </c:pt>
                <c:pt idx="3">
                  <c:v>#N/A</c:v>
                </c:pt>
                <c:pt idx="4">
                  <c:v>871</c:v>
                </c:pt>
                <c:pt idx="5">
                  <c:v>#N/A</c:v>
                </c:pt>
                <c:pt idx="6">
                  <c:v>#N/A</c:v>
                </c:pt>
                <c:pt idx="7">
                  <c:v>867</c:v>
                </c:pt>
                <c:pt idx="8">
                  <c:v>#N/A</c:v>
                </c:pt>
                <c:pt idx="9">
                  <c:v>#N/A</c:v>
                </c:pt>
                <c:pt idx="10">
                  <c:v>869</c:v>
                </c:pt>
                <c:pt idx="11">
                  <c:v>#N/A</c:v>
                </c:pt>
                <c:pt idx="12">
                  <c:v>#N/A</c:v>
                </c:pt>
                <c:pt idx="13">
                  <c:v>881</c:v>
                </c:pt>
                <c:pt idx="14">
                  <c:v>#N/A</c:v>
                </c:pt>
              </c:numCache>
            </c:numRef>
          </c:val>
          <c:smooth val="0"/>
          <c:extLst>
            <c:ext xmlns:c16="http://schemas.microsoft.com/office/drawing/2014/chart" uri="{C3380CC4-5D6E-409C-BE32-E72D297353CC}">
              <c16:uniqueId val="{00000008-A710-4A50-992B-CAEB314987E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18301</c:v>
                </c:pt>
                <c:pt idx="5">
                  <c:v>18061</c:v>
                </c:pt>
                <c:pt idx="8">
                  <c:v>17806</c:v>
                </c:pt>
                <c:pt idx="11">
                  <c:v>17075</c:v>
                </c:pt>
                <c:pt idx="14">
                  <c:v>16949</c:v>
                </c:pt>
              </c:numCache>
            </c:numRef>
          </c:val>
          <c:extLst>
            <c:ext xmlns:c16="http://schemas.microsoft.com/office/drawing/2014/chart" uri="{C3380CC4-5D6E-409C-BE32-E72D297353CC}">
              <c16:uniqueId val="{00000000-0BC6-41A9-A42B-5EFF58BAEE4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376</c:v>
                </c:pt>
                <c:pt idx="5">
                  <c:v>295</c:v>
                </c:pt>
                <c:pt idx="8">
                  <c:v>221</c:v>
                </c:pt>
                <c:pt idx="11">
                  <c:v>157</c:v>
                </c:pt>
                <c:pt idx="14">
                  <c:v>107</c:v>
                </c:pt>
              </c:numCache>
            </c:numRef>
          </c:val>
          <c:extLst>
            <c:ext xmlns:c16="http://schemas.microsoft.com/office/drawing/2014/chart" uri="{C3380CC4-5D6E-409C-BE32-E72D297353CC}">
              <c16:uniqueId val="{00000001-0BC6-41A9-A42B-5EFF58BAEE4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7591</c:v>
                </c:pt>
                <c:pt idx="5">
                  <c:v>7787</c:v>
                </c:pt>
                <c:pt idx="8">
                  <c:v>8342</c:v>
                </c:pt>
                <c:pt idx="11">
                  <c:v>11429</c:v>
                </c:pt>
                <c:pt idx="14">
                  <c:v>10716</c:v>
                </c:pt>
              </c:numCache>
            </c:numRef>
          </c:val>
          <c:extLst>
            <c:ext xmlns:c16="http://schemas.microsoft.com/office/drawing/2014/chart" uri="{C3380CC4-5D6E-409C-BE32-E72D297353CC}">
              <c16:uniqueId val="{00000002-0BC6-41A9-A42B-5EFF58BAEE4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BC6-41A9-A42B-5EFF58BAEE4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BC6-41A9-A42B-5EFF58BAEE4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BC6-41A9-A42B-5EFF58BAEE4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1629</c:v>
                </c:pt>
                <c:pt idx="3">
                  <c:v>1645</c:v>
                </c:pt>
                <c:pt idx="6">
                  <c:v>1657</c:v>
                </c:pt>
                <c:pt idx="9">
                  <c:v>1634</c:v>
                </c:pt>
                <c:pt idx="12">
                  <c:v>1593</c:v>
                </c:pt>
              </c:numCache>
            </c:numRef>
          </c:val>
          <c:extLst>
            <c:ext xmlns:c16="http://schemas.microsoft.com/office/drawing/2014/chart" uri="{C3380CC4-5D6E-409C-BE32-E72D297353CC}">
              <c16:uniqueId val="{00000006-0BC6-41A9-A42B-5EFF58BAEE4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130</c:v>
                </c:pt>
                <c:pt idx="3">
                  <c:v>105</c:v>
                </c:pt>
                <c:pt idx="6">
                  <c:v>102</c:v>
                </c:pt>
                <c:pt idx="9">
                  <c:v>91</c:v>
                </c:pt>
                <c:pt idx="12">
                  <c:v>218</c:v>
                </c:pt>
              </c:numCache>
            </c:numRef>
          </c:val>
          <c:extLst>
            <c:ext xmlns:c16="http://schemas.microsoft.com/office/drawing/2014/chart" uri="{C3380CC4-5D6E-409C-BE32-E72D297353CC}">
              <c16:uniqueId val="{00000007-0BC6-41A9-A42B-5EFF58BAEE4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11563</c:v>
                </c:pt>
                <c:pt idx="3">
                  <c:v>11404</c:v>
                </c:pt>
                <c:pt idx="6">
                  <c:v>11074</c:v>
                </c:pt>
                <c:pt idx="9">
                  <c:v>10732</c:v>
                </c:pt>
                <c:pt idx="12">
                  <c:v>10244</c:v>
                </c:pt>
              </c:numCache>
            </c:numRef>
          </c:val>
          <c:extLst>
            <c:ext xmlns:c16="http://schemas.microsoft.com/office/drawing/2014/chart" uri="{C3380CC4-5D6E-409C-BE32-E72D297353CC}">
              <c16:uniqueId val="{00000008-0BC6-41A9-A42B-5EFF58BAEE4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BC6-41A9-A42B-5EFF58BAEE4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16538</c:v>
                </c:pt>
                <c:pt idx="3">
                  <c:v>16031</c:v>
                </c:pt>
                <c:pt idx="6">
                  <c:v>15494</c:v>
                </c:pt>
                <c:pt idx="9">
                  <c:v>14820</c:v>
                </c:pt>
                <c:pt idx="12">
                  <c:v>15139</c:v>
                </c:pt>
              </c:numCache>
            </c:numRef>
          </c:val>
          <c:extLst>
            <c:ext xmlns:c16="http://schemas.microsoft.com/office/drawing/2014/chart" uri="{C3380CC4-5D6E-409C-BE32-E72D297353CC}">
              <c16:uniqueId val="{0000000A-0BC6-41A9-A42B-5EFF58BAEE4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3593</c:v>
                </c:pt>
                <c:pt idx="2">
                  <c:v>#N/A</c:v>
                </c:pt>
                <c:pt idx="3">
                  <c:v>#N/A</c:v>
                </c:pt>
                <c:pt idx="4">
                  <c:v>3042</c:v>
                </c:pt>
                <c:pt idx="5">
                  <c:v>#N/A</c:v>
                </c:pt>
                <c:pt idx="6">
                  <c:v>#N/A</c:v>
                </c:pt>
                <c:pt idx="7">
                  <c:v>1958</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BC6-41A9-A42B-5EFF58BAEE4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6375</c:v>
                </c:pt>
                <c:pt idx="1">
                  <c:v>9318</c:v>
                </c:pt>
                <c:pt idx="2">
                  <c:v>8439</c:v>
                </c:pt>
              </c:numCache>
            </c:numRef>
          </c:val>
          <c:extLst>
            <c:ext xmlns:c16="http://schemas.microsoft.com/office/drawing/2014/chart" uri="{C3380CC4-5D6E-409C-BE32-E72D297353CC}">
              <c16:uniqueId val="{00000000-2147-4301-AF6E-8B06DBC1D3A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612</c:v>
                </c:pt>
                <c:pt idx="1">
                  <c:v>612</c:v>
                </c:pt>
                <c:pt idx="2">
                  <c:v>647</c:v>
                </c:pt>
              </c:numCache>
            </c:numRef>
          </c:val>
          <c:extLst>
            <c:ext xmlns:c16="http://schemas.microsoft.com/office/drawing/2014/chart" uri="{C3380CC4-5D6E-409C-BE32-E72D297353CC}">
              <c16:uniqueId val="{00000001-2147-4301-AF6E-8B06DBC1D3A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1908</c:v>
                </c:pt>
                <c:pt idx="1">
                  <c:v>1970</c:v>
                </c:pt>
                <c:pt idx="2">
                  <c:v>2436</c:v>
                </c:pt>
              </c:numCache>
            </c:numRef>
          </c:val>
          <c:extLst>
            <c:ext xmlns:c16="http://schemas.microsoft.com/office/drawing/2014/chart" uri="{C3380CC4-5D6E-409C-BE32-E72D297353CC}">
              <c16:uniqueId val="{00000002-2147-4301-AF6E-8B06DBC1D3A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{0ED2E8CC-82CD-40D2-95B8-4E2A340798E1}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453-4521-96C5-40BA922CB26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{2835860E-17A3-4AB6-8456-70BAB7250E6B}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453-4521-96C5-40BA922CB26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{0419FEFF-412C-45DC-8C7A-9867BEAE6B25}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453-4521-96C5-40BA922CB26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{F2F73E6A-649E-4272-AF33-91B0C87EDB2D}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453-4521-96C5-40BA922CB26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{E3827EEC-21F8-436E-936B-D68CF2371A8B}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453-4521-96C5-40BA922CB26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{D7794F89-BD00-4327-982D-B79BD190C6F5}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453-4521-96C5-40BA922CB26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{58F9F899-F536-4470-8E71-8E03288E32CD}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453-4521-96C5-40BA922CB26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{45B0209F-9340-4919-A8F9-CF9F1D9F9FE5}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453-4521-96C5-40BA922CB26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{3C437D77-28A7-4006-8366-F0A265D5C31E}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453-4521-96C5-40BA922CB26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62.8</c:v>
                </c:pt>
                <c:pt idx="8">
                  <c:v>64.599999999999994</c:v>
                </c:pt>
                <c:pt idx="16">
                  <c:v>66.2</c:v>
                </c:pt>
                <c:pt idx="24">
                  <c:v>67.7</c:v>
                </c:pt>
                <c:pt idx="32">
                  <c:v>68.5</c:v>
                </c:pt>
              </c:numCache>
            </c:numRef>
          </c:xVal>
          <c:yVal>
            <c:numRef>
              <c:f>公会計指標分析・財政指標組合せ分析表!$BP$51:$DC$51</c:f>
              <c:numCache>
                <c:formatCode>#,##0.0;"▲ "#,##0.0</c:formatCode>
                <c:ptCount val="40"/>
                <c:pt idx="0">
                  <c:v>51.2</c:v>
                </c:pt>
                <c:pt idx="8">
                  <c:v>43.6</c:v>
                </c:pt>
                <c:pt idx="16">
                  <c:v>27.1</c:v>
                </c:pt>
              </c:numCache>
            </c:numRef>
          </c:yVal>
          <c:smooth val="0"/>
          <c:extLst>
            <c:ext xmlns:c16="http://schemas.microsoft.com/office/drawing/2014/chart" uri="{C3380CC4-5D6E-409C-BE32-E72D297353CC}">
              <c16:uniqueId val="{00000009-1453-4521-96C5-40BA922CB26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{BC047128-E06D-4D85-8C25-EA6B25B6E82D}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453-4521-96C5-40BA922CB26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{0178276E-BD75-45B7-8BCA-F4E4A1393F3A}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453-4521-96C5-40BA922CB26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{0923A3A2-940D-4E8A-A831-E06368DFDDB2}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453-4521-96C5-40BA922CB26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{C93F2A60-8C2A-4A35-830F-77CCA4AD42F5}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453-4521-96C5-40BA922CB26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{752E3581-040E-402E-94AD-A8BBC5E7A817}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453-4521-96C5-40BA922CB26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{76CA7BC0-78CD-4AD5-8FDE-F6CBABCB91C2}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453-4521-96C5-40BA922CB26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{96248E45-0FDC-4276-9FD3-67012EC851AA}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453-4521-96C5-40BA922CB26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{5A3A0C36-1156-4A4C-906C-A110A018CF49}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453-4521-96C5-40BA922CB26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{969AA965-6A37-442A-9F89-223AB4E4F7E7}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453-4521-96C5-40BA922CB26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60.7</c:v>
                </c:pt>
                <c:pt idx="8">
                  <c:v>64.2</c:v>
                </c:pt>
                <c:pt idx="16">
                  <c:v>67</c:v>
                </c:pt>
                <c:pt idx="24">
                  <c:v>67.599999999999994</c:v>
                </c:pt>
                <c:pt idx="32">
                  <c:v>67.900000000000006</c:v>
                </c:pt>
              </c:numCache>
            </c:numRef>
          </c:xVal>
          <c:yVal>
            <c:numRef>
              <c:f>公会計指標分析・財政指標組合せ分析表!$BP$55:$DC$55</c:f>
              <c:numCache>
                <c:formatCode>#,##0.0;"▲ "#,##0.0</c:formatCode>
                <c:ptCount val="40"/>
                <c:pt idx="0">
                  <c:v>20</c:v>
                </c:pt>
                <c:pt idx="8">
                  <c:v>32.4</c:v>
                </c:pt>
                <c:pt idx="16">
                  <c:v>20</c:v>
                </c:pt>
                <c:pt idx="24">
                  <c:v>7.4</c:v>
                </c:pt>
                <c:pt idx="32">
                  <c:v>0</c:v>
                </c:pt>
              </c:numCache>
            </c:numRef>
          </c:yVal>
          <c:smooth val="0"/>
          <c:extLst>
            <c:ext xmlns:c16="http://schemas.microsoft.com/office/drawing/2014/chart" uri="{C3380CC4-5D6E-409C-BE32-E72D297353CC}">
              <c16:uniqueId val="{00000013-1453-4521-96C5-40BA922CB264}"/>
            </c:ext>
          </c:extLst>
        </c:ser>
        <c:dLbls>
          <c:showLegendKey val="0"/>
          <c:showVal val="1"/>
          <c:showCatName val="0"/>
          <c:showSerName val="0"/>
          <c:showPercent val="0"/>
          <c:showBubbleSize val="0"/>
        </c:dLbls>
        <c:axId val="46179840"/>
        <c:axId val="46181760"/>
      </c:scatterChart>
      <c:valAx>
        <c:axId val="46179840"/>
        <c:scaling>
          <c:orientation val="maxMin"/>
          <c:max val="69"/>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{B3BC0677-F9AF-4F76-8A69-BA386DEA1171}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2C1-4A7B-88C2-716182D4780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{B7F80FD4-B3E1-443C-B71B-2CBB974DDEC7}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2C1-4A7B-88C2-716182D4780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{2579A79B-FF77-4CC6-8937-2C6D7F0A1DE3}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2C1-4A7B-88C2-716182D4780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{1D3D418C-835B-4E4C-8706-BBD1C2B73022}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2C1-4A7B-88C2-716182D4780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{C5211103-1496-4B6D-9BFE-615C9897C916}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2C1-4A7B-88C2-716182D4780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{4F10565C-D15A-4693-B5F1-60275B65F31B}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2C1-4A7B-88C2-716182D4780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{A2A09E24-D3F4-4925-B976-8F6BDD3240F7}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2C1-4A7B-88C2-716182D4780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{CD3AE99C-120B-4B45-9C9A-0801FB8FBAA4}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2C1-4A7B-88C2-716182D4780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{BE35F418-330C-44C7-9E52-955776624E55}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2C1-4A7B-88C2-716182D4780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11.7</c:v>
                </c:pt>
                <c:pt idx="8">
                  <c:v>12</c:v>
                </c:pt>
                <c:pt idx="16">
                  <c:v>12.2</c:v>
                </c:pt>
                <c:pt idx="24">
                  <c:v>12.4</c:v>
                </c:pt>
                <c:pt idx="32">
                  <c:v>11.9</c:v>
                </c:pt>
              </c:numCache>
            </c:numRef>
          </c:xVal>
          <c:yVal>
            <c:numRef>
              <c:f>公会計指標分析・財政指標組合せ分析表!$BP$73:$DC$73</c:f>
              <c:numCache>
                <c:formatCode>#,##0.0;"▲ "#,##0.0</c:formatCode>
                <c:ptCount val="40"/>
                <c:pt idx="0">
                  <c:v>51.2</c:v>
                </c:pt>
                <c:pt idx="8">
                  <c:v>43.6</c:v>
                </c:pt>
                <c:pt idx="16">
                  <c:v>27.1</c:v>
                </c:pt>
              </c:numCache>
            </c:numRef>
          </c:yVal>
          <c:smooth val="0"/>
          <c:extLst>
            <c:ext xmlns:c16="http://schemas.microsoft.com/office/drawing/2014/chart" uri="{C3380CC4-5D6E-409C-BE32-E72D297353CC}">
              <c16:uniqueId val="{00000009-52C1-4A7B-88C2-716182D4780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{9DA1AB2E-E76F-495D-8335-49F62B13AF5D}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2C1-4A7B-88C2-716182D4780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{F1B91B2B-3D05-4C1C-A20D-0E6ECCE37919}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2C1-4A7B-88C2-716182D4780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{FBD043A2-1D41-4044-BAD4-B0DC8348F9DA}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2C1-4A7B-88C2-716182D4780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{B602CC96-58A6-4C56-9F81-3E7058320390}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2C1-4A7B-88C2-716182D4780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{68E4C4ED-634F-4D75-B90E-4897129E6E9F}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2C1-4A7B-88C2-716182D4780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{6721F1F6-FAEB-4E0D-B722-B99D3722B9A0}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2C1-4A7B-88C2-716182D4780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{9313DFFA-ECFD-4AAF-AF1E-F5B0730931FF}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2C1-4A7B-88C2-716182D4780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{A1566E09-E1A4-4183-9595-DAC7865078A6}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2C1-4A7B-88C2-716182D4780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{2C306558-858A-4041-99D6-033D0385B71E}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2C1-4A7B-88C2-716182D4780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9.5</c:v>
                </c:pt>
                <c:pt idx="16">
                  <c:v>9.5</c:v>
                </c:pt>
                <c:pt idx="24">
                  <c:v>9.4</c:v>
                </c:pt>
                <c:pt idx="32">
                  <c:v>9.3000000000000007</c:v>
                </c:pt>
              </c:numCache>
            </c:numRef>
          </c:xVal>
          <c:yVal>
            <c:numRef>
              <c:f>公会計指標分析・財政指標組合せ分析表!$BP$77:$DC$77</c:f>
              <c:numCache>
                <c:formatCode>#,##0.0;"▲ "#,##0.0</c:formatCode>
                <c:ptCount val="40"/>
                <c:pt idx="0">
                  <c:v>20</c:v>
                </c:pt>
                <c:pt idx="8">
                  <c:v>32.4</c:v>
                </c:pt>
                <c:pt idx="16">
                  <c:v>20</c:v>
                </c:pt>
                <c:pt idx="24">
                  <c:v>7.4</c:v>
                </c:pt>
                <c:pt idx="32">
                  <c:v>0</c:v>
                </c:pt>
              </c:numCache>
            </c:numRef>
          </c:yVal>
          <c:smooth val="0"/>
          <c:extLst>
            <c:ext xmlns:c16="http://schemas.microsoft.com/office/drawing/2014/chart" uri="{C3380CC4-5D6E-409C-BE32-E72D297353CC}">
              <c16:uniqueId val="{00000013-52C1-4A7B-88C2-716182D47800}"/>
            </c:ext>
          </c:extLst>
        </c:ser>
        <c:dLbls>
          <c:showLegendKey val="0"/>
          <c:showVal val="1"/>
          <c:showCatName val="0"/>
          <c:showSerName val="0"/>
          <c:showPercent val="0"/>
          <c:showBubbleSize val="0"/>
        </c:dLbls>
        <c:axId val="84219776"/>
        <c:axId val="84234240"/>
      </c:scatterChart>
      <c:valAx>
        <c:axId val="84219776"/>
        <c:scaling>
          <c:orientation val="maxMin"/>
          <c:max val="13"/>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山口県周防大島町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〇現状</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一般会計の地方債残高の減少に伴い、元利償還金は減少傾向にある。公営企業債の元利償還金に対する繰入金については、公共下水道の新規整備に伴い、下水道事業への準元利償還金が増加傾向に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〇今後の対応</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今後とも、緊急度・住民ニーズを的確に把握した事業の選択を行い、新規発行地方債の抑制に努める。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山口県周防大島町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〇現状</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一般会計等に係る地方債の現在高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は令和５年度においては合併特例債を活用しや基金の積立により増加しているが、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公営企業債等繰入見込額については、減少傾向にある。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充当可能基金について、令和４年度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町税の増額に伴い、財政調整基金の積立を行ったため、将来負担比率は皆減となっ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〇今後の対応</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早期健全化基準未満であるが、今後も普通交付税の減少が見込まれることから、後世への負担を軽減するよう、交付税参入率の低い地方債発行の抑制に努める。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山口県周防大島町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令和４年度において、大幅な町税の増加に伴い積立を行ったが、令和５年度の普通交付税が前年度の町税増の影響で減少し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取り崩しを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百万円の減、その他目的基金については、主に合併特例債を活用した合併地域振興基金の積立により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・基金の使途の明確化を図り、計画的に積立を行う。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・合併地域振興基金：合併に伴う町民の連携の強化及び地域振興を図る事業。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まち・ひと・しごと創生基金：住民の個性豊かな地域づくりの取り組みや地域の多様な資源の活用事業の促進、充実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・合併特例債を活用した合併地域振興金の積立による増額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・基金の使途の明確化を図り、適切な積立・取崩を行う。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令和４年度において、大幅な町税の増加に伴い積立を行ったが、令和５年度の普通交付税が前年度の町税増の影響で減少し、取り崩しを行ったため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・人口の減少に伴い、交付税・税収ともに減少する見込みであるため、将来の財政需要に備えて積み立てを行う。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・普通交付税の臨時財政対策債償還基金費の算定に伴い積立を行った。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・繰上償還等に備えて計画的に積立を行う。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E53EF26-8C0A-4D26-AE33-989C00EBBB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F01BB1D-05C0-4201-B218-A76A397F8E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B50E8DA9-A992-496A-8F2C-03F672F70135}"/>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B5677D3B-DB77-49EF-B49E-ADABA5A3392C}"/>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1908233D-85BB-4FF0-9854-FA2645B7F84D}"/>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57FE77F9-A147-4842-B4F2-AEC0513DB265}"/>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00626210-151E-4D43-A85E-E66E50F0AA75}"/>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5A68EBAF-A1D1-4E6A-84DB-CD0186895C23}"/>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AECDB02B-BC18-41B1-9DB4-A35BE0942715}"/>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36F37B37-35AC-443D-A42B-7C932BB4FD10}"/>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山口県周防大島町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78C180B8-E651-4236-9A35-E932D816E201}"/>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8F03276A-800D-4B60-90AE-FE9F94FE3C8B}"/>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CDDF812D-DE9E-4037-870B-7E6FF7DC4671}"/>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8260597C-1284-472C-ACBD-3B9D6479774D}"/>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1C2007B3-1EBA-466D-9B91-B8AFA2DC3565}"/>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3649076E-4A67-4CF7-BFB6-99CD4384846D}"/>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13,897
13,779
138.10
16,026,352
15,546,287
403,386
9,776,329
15,139,349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7A04BB29-8EE5-447F-9B41-5BB2235C3FDB}"/>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0E9BD61D-A067-4241-9259-950165C438AE}"/>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0B92B205-D1AA-4447-88D3-591D7F4378B1}"/>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C216E494-90D0-43F2-9224-CC20429EC476}"/>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A67AAC3F-4A48-4917-BE26-1004515AD583}"/>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B9C31ABF-7943-406B-9EAD-F6AE37ED8868}"/>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25F00C7B-11B4-4D50-A06E-D63BECB24C02}"/>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C7C5DC10-2DBE-4DEF-A659-71E5B2136025}"/>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56A9EAB0-9FFB-4987-A16E-6A60CF5A1D72}"/>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B5B0460F-C4BA-4E4D-A94C-C433429FEFC8}"/>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A7F0908E-B228-4CF7-9F01-2C06DB1B87CE}"/>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D848E86F-73D8-4CB8-BBD9-5636264711AB}"/>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B7F5A3FD-3C3B-479A-82A5-B6E59DD9E891}"/>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71931149-2B0B-44DD-AA64-900C3974009E}"/>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635B9620-E884-479D-8055-3D0E3D37E0CC}"/>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D83CD056-6913-4C98-B712-77885256999B}"/>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4B076FD2-346B-4842-8F49-26CBBB2AC98D}"/>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070B14EE-CD3A-4894-8141-30DAA548440D}"/>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E7E99918-A807-47D0-BF8B-7EA47D2CE661}"/>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1DA56125-558F-4FD2-A318-516A469E5237}"/>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25FB6853-9BE2-43F5-87B9-97115AF12552}"/>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0E287323-5B6E-4498-895F-E13BC92C4933}"/>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D64B9534-D4CB-4CB5-A6F0-1A654716E79E}"/>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A861BD32-F282-4EBB-BE28-DB98ED05100C}"/>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AA6471A9-EB49-4C58-8FB6-9C4AA395E234}"/>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6C6D28BA-7726-473D-A3C0-0963B79E7322}"/>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EDA37328-29AF-490F-AFC6-831F9E2F438C}"/>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7156E57C-5D93-4DFD-A15E-C23CFC482E55}"/>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911E4B5B-0FBA-4362-BA2A-E0610B9FFC6D}"/>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F99163CC-6E44-40E4-864C-8BC2CC6C1EC6}"/>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F3CE0034-65D7-48CD-8576-6E7295C42CC5}"/>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F52E08AF-B6CE-4825-8346-705597A2ED73}"/>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1D7673AF-6A4D-4F05-AAEC-FD99EB5298CD}"/>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DCEF5694-ADF6-413E-9E53-03AF7F001E13}"/>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E1CD7CF6-96EC-4BCC-A392-5F940B789295}"/>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年代の高度経済成長期に建設された多くの公共施設が、築年数の経過による老朽化で改築や大規模な改修が必要な時期を迎えており、更に人口の減少にともない町税収入も減少している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「周防大島町公共施設等総合管理計画」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に基づき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、公共施設等の保有や維持管理・大規模改修・建て替え等について中長期的な視点から計画的・効果的に推進し、財政負担の軽減・平準化を図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る必要がある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E2385996-DBD6-47E8-9AA3-768254F3928C}"/>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BBCE9801-BDFB-4194-ABA9-F4458B1E8141}"/>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1ED8A535-2AD2-40FF-8402-45909281C4F1}"/>
            </a:ext>
          </a:extLst>
        </xdr:cNvPr>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47046A92-F5C2-4789-B367-DA742764C6F9}"/>
            </a:ext>
          </a:extLst>
        </xdr:cNvPr>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a:extLst>
            <a:ext uri="{FF2B5EF4-FFF2-40B4-BE49-F238E27FC236}">
              <a16:creationId xmlns:a16="http://schemas.microsoft.com/office/drawing/2014/main" id="{289D0AC7-BA1A-43AB-924D-673A2A9F7688}"/>
            </a:ext>
          </a:extLst>
        </xdr:cNvPr>
        <xdr:cNvSpPr txBox="1"/>
      </xdr:nvSpPr>
      <xdr:spPr>
        <a:xfrm>
          <a:off x="772811" y="575730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5064E036-C39E-4BBF-B47A-2CA74652E7E6}"/>
            </a:ext>
          </a:extLst>
        </xdr:cNvPr>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2E92F2B5-0D8A-487F-BD1E-14A28D4DBE4B}"/>
            </a:ext>
          </a:extLst>
        </xdr:cNvPr>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C39A8286-8ECB-42A4-898F-85466B93D855}"/>
            </a:ext>
          </a:extLst>
        </xdr:cNvPr>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DEEB5D35-31EC-42C9-9406-66E3F66DEF7A}"/>
            </a:ext>
          </a:extLst>
        </xdr:cNvPr>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7C808CC6-A67F-4EBE-A857-A04D9AD5ED08}"/>
            </a:ext>
          </a:extLst>
        </xdr:cNvPr>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631ED509-C139-4147-8457-FB685D1B0CEA}"/>
            </a:ext>
          </a:extLst>
        </xdr:cNvPr>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41CAD925-8DE0-493D-9D36-93481668E794}"/>
            </a:ext>
          </a:extLst>
        </xdr:cNvPr>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A9ABB347-849C-4F1C-86CF-753E4C7FF01A}"/>
            </a:ext>
          </a:extLst>
        </xdr:cNvPr>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2BD999AE-C522-4210-9E66-4DC46ADF4820}"/>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1AF8F315-EE6A-41CA-82C3-B8CB4A914D23}"/>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02174D08-FAB7-4E25-B7AC-F29B7923BC32}"/>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74083</xdr:rowOff>
    </xdr:from>
    <xdr:to>
      <xdr:col>23</xdr:col>
      <xdr:colOff>85090</xdr:colOff>
      <xdr:row>35</xdr:row>
      <xdr:rowOff>37465</xdr:rowOff>
    </xdr:to>
    <xdr:cxnSp macro="">
      <xdr:nvCxnSpPr>
        <xdr:cNvPr id="69" name="直線コネクタ 68">
          <a:extLst>
            <a:ext uri="{FF2B5EF4-FFF2-40B4-BE49-F238E27FC236}">
              <a16:creationId xmlns:a16="http://schemas.microsoft.com/office/drawing/2014/main" id="{462C287D-C897-48B1-87CD-946605C472CF}"/>
            </a:ext>
          </a:extLst>
        </xdr:cNvPr>
        <xdr:cNvCxnSpPr/>
      </xdr:nvCxnSpPr>
      <xdr:spPr>
        <a:xfrm flipV="1">
          <a:off x="4206240" y="4600363"/>
          <a:ext cx="1270" cy="1304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41292</xdr:rowOff>
    </xdr:from>
    <xdr:ext cx="405111" cy="259045"/>
    <xdr:sp macro="" textlink="">
      <xdr:nvSpPr>
        <xdr:cNvPr id="70" name="有形固定資産減価償却率最小値テキスト">
          <a:extLst>
            <a:ext uri="{FF2B5EF4-FFF2-40B4-BE49-F238E27FC236}">
              <a16:creationId xmlns:a16="http://schemas.microsoft.com/office/drawing/2014/main" id="{8303D2E8-C6B8-42DD-8689-019126438814}"/>
            </a:ext>
          </a:extLst>
        </xdr:cNvPr>
        <xdr:cNvSpPr txBox="1"/>
      </xdr:nvSpPr>
      <xdr:spPr>
        <a:xfrm>
          <a:off x="4258945" y="5908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37465</xdr:rowOff>
    </xdr:from>
    <xdr:to>
      <xdr:col>23</xdr:col>
      <xdr:colOff>174625</xdr:colOff>
      <xdr:row>35</xdr:row>
      <xdr:rowOff>37465</xdr:rowOff>
    </xdr:to>
    <xdr:cxnSp macro="">
      <xdr:nvCxnSpPr>
        <xdr:cNvPr id="71" name="直線コネクタ 70">
          <a:extLst>
            <a:ext uri="{FF2B5EF4-FFF2-40B4-BE49-F238E27FC236}">
              <a16:creationId xmlns:a16="http://schemas.microsoft.com/office/drawing/2014/main" id="{23C5A515-B6C2-4462-B694-491E900436AC}"/>
            </a:ext>
          </a:extLst>
        </xdr:cNvPr>
        <xdr:cNvCxnSpPr/>
      </xdr:nvCxnSpPr>
      <xdr:spPr>
        <a:xfrm>
          <a:off x="4119245" y="590486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20760</xdr:rowOff>
    </xdr:from>
    <xdr:ext cx="405111" cy="259045"/>
    <xdr:sp macro="" textlink="">
      <xdr:nvSpPr>
        <xdr:cNvPr id="72" name="有形固定資産減価償却率最大値テキスト">
          <a:extLst>
            <a:ext uri="{FF2B5EF4-FFF2-40B4-BE49-F238E27FC236}">
              <a16:creationId xmlns:a16="http://schemas.microsoft.com/office/drawing/2014/main" id="{2D11CE58-7302-44D8-BB7C-A86E0DFD276E}"/>
            </a:ext>
          </a:extLst>
        </xdr:cNvPr>
        <xdr:cNvSpPr txBox="1"/>
      </xdr:nvSpPr>
      <xdr:spPr>
        <a:xfrm>
          <a:off x="4258945" y="4379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74083</xdr:rowOff>
    </xdr:from>
    <xdr:to>
      <xdr:col>23</xdr:col>
      <xdr:colOff>174625</xdr:colOff>
      <xdr:row>27</xdr:row>
      <xdr:rowOff>74083</xdr:rowOff>
    </xdr:to>
    <xdr:cxnSp macro="">
      <xdr:nvCxnSpPr>
        <xdr:cNvPr id="73" name="直線コネクタ 72">
          <a:extLst>
            <a:ext uri="{FF2B5EF4-FFF2-40B4-BE49-F238E27FC236}">
              <a16:creationId xmlns:a16="http://schemas.microsoft.com/office/drawing/2014/main" id="{61B5F62E-8F14-40D1-A7AE-8F2370820841}"/>
            </a:ext>
          </a:extLst>
        </xdr:cNvPr>
        <xdr:cNvCxnSpPr/>
      </xdr:nvCxnSpPr>
      <xdr:spPr>
        <a:xfrm>
          <a:off x="4119245" y="460036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30920</xdr:rowOff>
    </xdr:from>
    <xdr:ext cx="405111" cy="259045"/>
    <xdr:sp macro="" textlink="">
      <xdr:nvSpPr>
        <xdr:cNvPr id="74" name="有形固定資産減価償却率平均値テキスト">
          <a:extLst>
            <a:ext uri="{FF2B5EF4-FFF2-40B4-BE49-F238E27FC236}">
              <a16:creationId xmlns:a16="http://schemas.microsoft.com/office/drawing/2014/main" id="{CBC1E311-3964-4832-9EF3-3BC404EDABD8}"/>
            </a:ext>
          </a:extLst>
        </xdr:cNvPr>
        <xdr:cNvSpPr txBox="1"/>
      </xdr:nvSpPr>
      <xdr:spPr>
        <a:xfrm>
          <a:off x="4258945" y="52277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8043</xdr:rowOff>
    </xdr:from>
    <xdr:to>
      <xdr:col>23</xdr:col>
      <xdr:colOff>136525</xdr:colOff>
      <xdr:row>32</xdr:row>
      <xdr:rowOff>109643</xdr:rowOff>
    </xdr:to>
    <xdr:sp macro="" textlink="">
      <xdr:nvSpPr>
        <xdr:cNvPr id="75" name="フローチャート: 判断 74">
          <a:extLst>
            <a:ext uri="{FF2B5EF4-FFF2-40B4-BE49-F238E27FC236}">
              <a16:creationId xmlns:a16="http://schemas.microsoft.com/office/drawing/2014/main" id="{D8820D96-092E-435F-8AD1-DC51E9CB82DA}"/>
            </a:ext>
          </a:extLst>
        </xdr:cNvPr>
        <xdr:cNvSpPr/>
      </xdr:nvSpPr>
      <xdr:spPr>
        <a:xfrm>
          <a:off x="4157345" y="537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168698</xdr:rowOff>
    </xdr:from>
    <xdr:to>
      <xdr:col>19</xdr:col>
      <xdr:colOff>187325</xdr:colOff>
      <xdr:row>32</xdr:row>
      <xdr:rowOff>98848</xdr:rowOff>
    </xdr:to>
    <xdr:sp macro="" textlink="">
      <xdr:nvSpPr>
        <xdr:cNvPr id="76" name="フローチャート: 判断 75">
          <a:extLst>
            <a:ext uri="{FF2B5EF4-FFF2-40B4-BE49-F238E27FC236}">
              <a16:creationId xmlns:a16="http://schemas.microsoft.com/office/drawing/2014/main" id="{207FEF07-E6C8-4319-B525-2FB7E779D6FF}"/>
            </a:ext>
          </a:extLst>
        </xdr:cNvPr>
        <xdr:cNvSpPr/>
      </xdr:nvSpPr>
      <xdr:spPr>
        <a:xfrm>
          <a:off x="3537585" y="53655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147108</xdr:rowOff>
    </xdr:from>
    <xdr:to>
      <xdr:col>15</xdr:col>
      <xdr:colOff>187325</xdr:colOff>
      <xdr:row>32</xdr:row>
      <xdr:rowOff>77258</xdr:rowOff>
    </xdr:to>
    <xdr:sp macro="" textlink="">
      <xdr:nvSpPr>
        <xdr:cNvPr id="77" name="フローチャート: 判断 76">
          <a:extLst>
            <a:ext uri="{FF2B5EF4-FFF2-40B4-BE49-F238E27FC236}">
              <a16:creationId xmlns:a16="http://schemas.microsoft.com/office/drawing/2014/main" id="{4B06AE8C-7492-49CB-A224-33A8AC98D74E}"/>
            </a:ext>
          </a:extLst>
        </xdr:cNvPr>
        <xdr:cNvSpPr/>
      </xdr:nvSpPr>
      <xdr:spPr>
        <a:xfrm>
          <a:off x="2867025" y="53439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46355</xdr:rowOff>
    </xdr:from>
    <xdr:to>
      <xdr:col>11</xdr:col>
      <xdr:colOff>187325</xdr:colOff>
      <xdr:row>31</xdr:row>
      <xdr:rowOff>147955</xdr:rowOff>
    </xdr:to>
    <xdr:sp macro="" textlink="">
      <xdr:nvSpPr>
        <xdr:cNvPr id="78" name="フローチャート: 判断 77">
          <a:extLst>
            <a:ext uri="{FF2B5EF4-FFF2-40B4-BE49-F238E27FC236}">
              <a16:creationId xmlns:a16="http://schemas.microsoft.com/office/drawing/2014/main" id="{7DE799B1-0FC2-42FA-9959-F99C9E5DFB9E}"/>
            </a:ext>
          </a:extLst>
        </xdr:cNvPr>
        <xdr:cNvSpPr/>
      </xdr:nvSpPr>
      <xdr:spPr>
        <a:xfrm>
          <a:off x="2196465" y="52431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91863</xdr:rowOff>
    </xdr:from>
    <xdr:to>
      <xdr:col>7</xdr:col>
      <xdr:colOff>187325</xdr:colOff>
      <xdr:row>31</xdr:row>
      <xdr:rowOff>22013</xdr:rowOff>
    </xdr:to>
    <xdr:sp macro="" textlink="">
      <xdr:nvSpPr>
        <xdr:cNvPr id="79" name="フローチャート: 判断 78">
          <a:extLst>
            <a:ext uri="{FF2B5EF4-FFF2-40B4-BE49-F238E27FC236}">
              <a16:creationId xmlns:a16="http://schemas.microsoft.com/office/drawing/2014/main" id="{26371BC4-0A45-49A4-A1F2-C60997543F0E}"/>
            </a:ext>
          </a:extLst>
        </xdr:cNvPr>
        <xdr:cNvSpPr/>
      </xdr:nvSpPr>
      <xdr:spPr>
        <a:xfrm>
          <a:off x="1525905" y="51210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50693F53-0B8E-4D5C-A4BB-51EB18BE5355}"/>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72BEC6AD-DBE8-44B7-A0E7-18D072740F04}"/>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B581884B-3017-479C-AEAA-9FAF25FAE88E}"/>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451D433C-791F-4940-A3F0-5A120CC10080}"/>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33279448-6A48-4BE1-8EAE-DD1164831325}"/>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29633</xdr:rowOff>
    </xdr:from>
    <xdr:to>
      <xdr:col>23</xdr:col>
      <xdr:colOff>136525</xdr:colOff>
      <xdr:row>32</xdr:row>
      <xdr:rowOff>131233</xdr:rowOff>
    </xdr:to>
    <xdr:sp macro="" textlink="">
      <xdr:nvSpPr>
        <xdr:cNvPr id="85" name="楕円 84">
          <a:extLst>
            <a:ext uri="{FF2B5EF4-FFF2-40B4-BE49-F238E27FC236}">
              <a16:creationId xmlns:a16="http://schemas.microsoft.com/office/drawing/2014/main" id="{BA47055A-7A1B-4980-B8B7-38891D63D0C0}"/>
            </a:ext>
          </a:extLst>
        </xdr:cNvPr>
        <xdr:cNvSpPr/>
      </xdr:nvSpPr>
      <xdr:spPr>
        <a:xfrm>
          <a:off x="4157345" y="539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8060</xdr:rowOff>
    </xdr:from>
    <xdr:ext cx="405111" cy="259045"/>
    <xdr:sp macro="" textlink="">
      <xdr:nvSpPr>
        <xdr:cNvPr id="86" name="有形固定資産減価償却率該当値テキスト">
          <a:extLst>
            <a:ext uri="{FF2B5EF4-FFF2-40B4-BE49-F238E27FC236}">
              <a16:creationId xmlns:a16="http://schemas.microsoft.com/office/drawing/2014/main" id="{FF6CB1C5-840A-4494-8FE4-6548C7DEC0EA}"/>
            </a:ext>
          </a:extLst>
        </xdr:cNvPr>
        <xdr:cNvSpPr txBox="1"/>
      </xdr:nvSpPr>
      <xdr:spPr>
        <a:xfrm>
          <a:off x="4258945" y="537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847</xdr:rowOff>
    </xdr:from>
    <xdr:to>
      <xdr:col>19</xdr:col>
      <xdr:colOff>187325</xdr:colOff>
      <xdr:row>32</xdr:row>
      <xdr:rowOff>102447</xdr:rowOff>
    </xdr:to>
    <xdr:sp macro="" textlink="">
      <xdr:nvSpPr>
        <xdr:cNvPr id="87" name="楕円 86">
          <a:extLst>
            <a:ext uri="{FF2B5EF4-FFF2-40B4-BE49-F238E27FC236}">
              <a16:creationId xmlns:a16="http://schemas.microsoft.com/office/drawing/2014/main" id="{D9CC1655-4159-4978-BFA8-A9D31311CABD}"/>
            </a:ext>
          </a:extLst>
        </xdr:cNvPr>
        <xdr:cNvSpPr/>
      </xdr:nvSpPr>
      <xdr:spPr>
        <a:xfrm>
          <a:off x="3537585" y="53653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51647</xdr:rowOff>
    </xdr:from>
    <xdr:to>
      <xdr:col>23</xdr:col>
      <xdr:colOff>85725</xdr:colOff>
      <xdr:row>32</xdr:row>
      <xdr:rowOff>80433</xdr:rowOff>
    </xdr:to>
    <xdr:cxnSp macro="">
      <xdr:nvCxnSpPr>
        <xdr:cNvPr id="88" name="直線コネクタ 87">
          <a:extLst>
            <a:ext uri="{FF2B5EF4-FFF2-40B4-BE49-F238E27FC236}">
              <a16:creationId xmlns:a16="http://schemas.microsoft.com/office/drawing/2014/main" id="{5CDE1D07-9CAE-4176-990A-9A484847006F}"/>
            </a:ext>
          </a:extLst>
        </xdr:cNvPr>
        <xdr:cNvCxnSpPr/>
      </xdr:nvCxnSpPr>
      <xdr:spPr>
        <a:xfrm>
          <a:off x="3588385" y="5416127"/>
          <a:ext cx="61976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118322</xdr:rowOff>
    </xdr:from>
    <xdr:to>
      <xdr:col>15</xdr:col>
      <xdr:colOff>187325</xdr:colOff>
      <xdr:row>32</xdr:row>
      <xdr:rowOff>48472</xdr:rowOff>
    </xdr:to>
    <xdr:sp macro="" textlink="">
      <xdr:nvSpPr>
        <xdr:cNvPr id="89" name="楕円 88">
          <a:extLst>
            <a:ext uri="{FF2B5EF4-FFF2-40B4-BE49-F238E27FC236}">
              <a16:creationId xmlns:a16="http://schemas.microsoft.com/office/drawing/2014/main" id="{E417510A-BB11-45C4-B8D7-7922362DA4B6}"/>
            </a:ext>
          </a:extLst>
        </xdr:cNvPr>
        <xdr:cNvSpPr/>
      </xdr:nvSpPr>
      <xdr:spPr>
        <a:xfrm>
          <a:off x="2867025" y="53151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169122</xdr:rowOff>
    </xdr:from>
    <xdr:to>
      <xdr:col>19</xdr:col>
      <xdr:colOff>136525</xdr:colOff>
      <xdr:row>32</xdr:row>
      <xdr:rowOff>51647</xdr:rowOff>
    </xdr:to>
    <xdr:cxnSp macro="">
      <xdr:nvCxnSpPr>
        <xdr:cNvPr id="90" name="直線コネクタ 89">
          <a:extLst>
            <a:ext uri="{FF2B5EF4-FFF2-40B4-BE49-F238E27FC236}">
              <a16:creationId xmlns:a16="http://schemas.microsoft.com/office/drawing/2014/main" id="{325CCE63-EFBB-4851-BFFB-81ABFCF0A41B}"/>
            </a:ext>
          </a:extLst>
        </xdr:cNvPr>
        <xdr:cNvCxnSpPr/>
      </xdr:nvCxnSpPr>
      <xdr:spPr>
        <a:xfrm>
          <a:off x="2917825" y="5365962"/>
          <a:ext cx="670560" cy="5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60748</xdr:rowOff>
    </xdr:from>
    <xdr:to>
      <xdr:col>11</xdr:col>
      <xdr:colOff>187325</xdr:colOff>
      <xdr:row>31</xdr:row>
      <xdr:rowOff>162348</xdr:rowOff>
    </xdr:to>
    <xdr:sp macro="" textlink="">
      <xdr:nvSpPr>
        <xdr:cNvPr id="91" name="楕円 90">
          <a:extLst>
            <a:ext uri="{FF2B5EF4-FFF2-40B4-BE49-F238E27FC236}">
              <a16:creationId xmlns:a16="http://schemas.microsoft.com/office/drawing/2014/main" id="{FE466E81-7DA2-4D65-A0B3-4B14563CE971}"/>
            </a:ext>
          </a:extLst>
        </xdr:cNvPr>
        <xdr:cNvSpPr/>
      </xdr:nvSpPr>
      <xdr:spPr>
        <a:xfrm>
          <a:off x="2196465" y="52575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111548</xdr:rowOff>
    </xdr:from>
    <xdr:to>
      <xdr:col>15</xdr:col>
      <xdr:colOff>136525</xdr:colOff>
      <xdr:row>31</xdr:row>
      <xdr:rowOff>169122</xdr:rowOff>
    </xdr:to>
    <xdr:cxnSp macro="">
      <xdr:nvCxnSpPr>
        <xdr:cNvPr id="92" name="直線コネクタ 91">
          <a:extLst>
            <a:ext uri="{FF2B5EF4-FFF2-40B4-BE49-F238E27FC236}">
              <a16:creationId xmlns:a16="http://schemas.microsoft.com/office/drawing/2014/main" id="{4CC484C5-91C1-4F8E-9DB4-B59017F0AD3C}"/>
            </a:ext>
          </a:extLst>
        </xdr:cNvPr>
        <xdr:cNvCxnSpPr/>
      </xdr:nvCxnSpPr>
      <xdr:spPr>
        <a:xfrm>
          <a:off x="2247265" y="5308388"/>
          <a:ext cx="67056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167428</xdr:rowOff>
    </xdr:from>
    <xdr:to>
      <xdr:col>7</xdr:col>
      <xdr:colOff>187325</xdr:colOff>
      <xdr:row>31</xdr:row>
      <xdr:rowOff>97578</xdr:rowOff>
    </xdr:to>
    <xdr:sp macro="" textlink="">
      <xdr:nvSpPr>
        <xdr:cNvPr id="93" name="楕円 92">
          <a:extLst>
            <a:ext uri="{FF2B5EF4-FFF2-40B4-BE49-F238E27FC236}">
              <a16:creationId xmlns:a16="http://schemas.microsoft.com/office/drawing/2014/main" id="{5DF3074E-DC74-4949-8BD2-9F55E500534B}"/>
            </a:ext>
          </a:extLst>
        </xdr:cNvPr>
        <xdr:cNvSpPr/>
      </xdr:nvSpPr>
      <xdr:spPr>
        <a:xfrm>
          <a:off x="1525905" y="51966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46778</xdr:rowOff>
    </xdr:from>
    <xdr:to>
      <xdr:col>11</xdr:col>
      <xdr:colOff>136525</xdr:colOff>
      <xdr:row>31</xdr:row>
      <xdr:rowOff>111548</xdr:rowOff>
    </xdr:to>
    <xdr:cxnSp macro="">
      <xdr:nvCxnSpPr>
        <xdr:cNvPr id="94" name="直線コネクタ 93">
          <a:extLst>
            <a:ext uri="{FF2B5EF4-FFF2-40B4-BE49-F238E27FC236}">
              <a16:creationId xmlns:a16="http://schemas.microsoft.com/office/drawing/2014/main" id="{2635DCB5-618C-401D-ABF5-92F84F51E099}"/>
            </a:ext>
          </a:extLst>
        </xdr:cNvPr>
        <xdr:cNvCxnSpPr/>
      </xdr:nvCxnSpPr>
      <xdr:spPr>
        <a:xfrm>
          <a:off x="1576705" y="5243618"/>
          <a:ext cx="67056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115375</xdr:rowOff>
    </xdr:from>
    <xdr:ext cx="405111" cy="259045"/>
    <xdr:sp macro="" textlink="">
      <xdr:nvSpPr>
        <xdr:cNvPr id="95" name="n_1aveValue有形固定資産減価償却率">
          <a:extLst>
            <a:ext uri="{FF2B5EF4-FFF2-40B4-BE49-F238E27FC236}">
              <a16:creationId xmlns:a16="http://schemas.microsoft.com/office/drawing/2014/main" id="{D4BD152D-A655-4132-B404-2823CB846B76}"/>
            </a:ext>
          </a:extLst>
        </xdr:cNvPr>
        <xdr:cNvSpPr txBox="1"/>
      </xdr:nvSpPr>
      <xdr:spPr>
        <a:xfrm>
          <a:off x="3395989" y="5144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68385</xdr:rowOff>
    </xdr:from>
    <xdr:ext cx="405111" cy="259045"/>
    <xdr:sp macro="" textlink="">
      <xdr:nvSpPr>
        <xdr:cNvPr id="96" name="n_2aveValue有形固定資産減価償却率">
          <a:extLst>
            <a:ext uri="{FF2B5EF4-FFF2-40B4-BE49-F238E27FC236}">
              <a16:creationId xmlns:a16="http://schemas.microsoft.com/office/drawing/2014/main" id="{FA22E285-7515-4DB0-8FA1-9D5AF452D2C8}"/>
            </a:ext>
          </a:extLst>
        </xdr:cNvPr>
        <xdr:cNvSpPr txBox="1"/>
      </xdr:nvSpPr>
      <xdr:spPr>
        <a:xfrm>
          <a:off x="2738129" y="5432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164482</xdr:rowOff>
    </xdr:from>
    <xdr:ext cx="405111" cy="259045"/>
    <xdr:sp macro="" textlink="">
      <xdr:nvSpPr>
        <xdr:cNvPr id="97" name="n_3aveValue有形固定資産減価償却率">
          <a:extLst>
            <a:ext uri="{FF2B5EF4-FFF2-40B4-BE49-F238E27FC236}">
              <a16:creationId xmlns:a16="http://schemas.microsoft.com/office/drawing/2014/main" id="{01FC77F4-5331-436D-AB7C-13CDE3572573}"/>
            </a:ext>
          </a:extLst>
        </xdr:cNvPr>
        <xdr:cNvSpPr txBox="1"/>
      </xdr:nvSpPr>
      <xdr:spPr>
        <a:xfrm>
          <a:off x="2067569" y="502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38540</xdr:rowOff>
    </xdr:from>
    <xdr:ext cx="405111" cy="259045"/>
    <xdr:sp macro="" textlink="">
      <xdr:nvSpPr>
        <xdr:cNvPr id="98" name="n_4aveValue有形固定資産減価償却率">
          <a:extLst>
            <a:ext uri="{FF2B5EF4-FFF2-40B4-BE49-F238E27FC236}">
              <a16:creationId xmlns:a16="http://schemas.microsoft.com/office/drawing/2014/main" id="{5F2B61C3-7108-48E3-BF07-4ADEE1353D27}"/>
            </a:ext>
          </a:extLst>
        </xdr:cNvPr>
        <xdr:cNvSpPr txBox="1"/>
      </xdr:nvSpPr>
      <xdr:spPr>
        <a:xfrm>
          <a:off x="1397009" y="4900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93574</xdr:rowOff>
    </xdr:from>
    <xdr:ext cx="405111" cy="259045"/>
    <xdr:sp macro="" textlink="">
      <xdr:nvSpPr>
        <xdr:cNvPr id="99" name="n_1mainValue有形固定資産減価償却率">
          <a:extLst>
            <a:ext uri="{FF2B5EF4-FFF2-40B4-BE49-F238E27FC236}">
              <a16:creationId xmlns:a16="http://schemas.microsoft.com/office/drawing/2014/main" id="{4683CE77-9E33-4208-9A8F-B1A9ADF32418}"/>
            </a:ext>
          </a:extLst>
        </xdr:cNvPr>
        <xdr:cNvSpPr txBox="1"/>
      </xdr:nvSpPr>
      <xdr:spPr>
        <a:xfrm>
          <a:off x="3395989" y="5458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64999</xdr:rowOff>
    </xdr:from>
    <xdr:ext cx="405111" cy="259045"/>
    <xdr:sp macro="" textlink="">
      <xdr:nvSpPr>
        <xdr:cNvPr id="100" name="n_2mainValue有形固定資産減価償却率">
          <a:extLst>
            <a:ext uri="{FF2B5EF4-FFF2-40B4-BE49-F238E27FC236}">
              <a16:creationId xmlns:a16="http://schemas.microsoft.com/office/drawing/2014/main" id="{E9257722-7279-443A-ABD8-A6C47FB51B3F}"/>
            </a:ext>
          </a:extLst>
        </xdr:cNvPr>
        <xdr:cNvSpPr txBox="1"/>
      </xdr:nvSpPr>
      <xdr:spPr>
        <a:xfrm>
          <a:off x="2738129" y="5094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153475</xdr:rowOff>
    </xdr:from>
    <xdr:ext cx="405111" cy="259045"/>
    <xdr:sp macro="" textlink="">
      <xdr:nvSpPr>
        <xdr:cNvPr id="101" name="n_3mainValue有形固定資産減価償却率">
          <a:extLst>
            <a:ext uri="{FF2B5EF4-FFF2-40B4-BE49-F238E27FC236}">
              <a16:creationId xmlns:a16="http://schemas.microsoft.com/office/drawing/2014/main" id="{80F8F088-B4BF-44CD-920B-265772848728}"/>
            </a:ext>
          </a:extLst>
        </xdr:cNvPr>
        <xdr:cNvSpPr txBox="1"/>
      </xdr:nvSpPr>
      <xdr:spPr>
        <a:xfrm>
          <a:off x="2067569" y="5350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88705</xdr:rowOff>
    </xdr:from>
    <xdr:ext cx="405111" cy="259045"/>
    <xdr:sp macro="" textlink="">
      <xdr:nvSpPr>
        <xdr:cNvPr id="102" name="n_4mainValue有形固定資産減価償却率">
          <a:extLst>
            <a:ext uri="{FF2B5EF4-FFF2-40B4-BE49-F238E27FC236}">
              <a16:creationId xmlns:a16="http://schemas.microsoft.com/office/drawing/2014/main" id="{95DF1185-B139-48F7-A7E0-9C419B107746}"/>
            </a:ext>
          </a:extLst>
        </xdr:cNvPr>
        <xdr:cNvSpPr txBox="1"/>
      </xdr:nvSpPr>
      <xdr:spPr>
        <a:xfrm>
          <a:off x="1397009" y="5285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FFEF6052-9C41-47F0-8CBF-84897F1EA581}"/>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A27798BD-C302-4256-9C71-CC1B26AF2E9F}"/>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5" name="正方形/長方形 104">
          <a:extLst>
            <a:ext uri="{FF2B5EF4-FFF2-40B4-BE49-F238E27FC236}">
              <a16:creationId xmlns:a16="http://schemas.microsoft.com/office/drawing/2014/main" id="{3C41DAA6-E115-4083-81EB-7C6FE3C499EF}"/>
            </a:ext>
          </a:extLst>
        </xdr:cNvPr>
        <xdr:cNvSpPr/>
      </xdr:nvSpPr>
      <xdr:spPr>
        <a:xfrm>
          <a:off x="12130119" y="3752626"/>
          <a:ext cx="920052"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[ 1,057.8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078BB2EC-EBDE-4E0E-80E2-3CA707AE7EE1}"/>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4CAFDBE4-6AC4-4990-A597-7490E0264E37}"/>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FCAE9952-A663-4786-BCFA-684CEA09025D}"/>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E82A21AD-5EB0-4C07-BC8F-552F5FBEB93D}"/>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8CAA49EE-3D0A-4C32-A96A-1B0BAE7D8590}"/>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90F32081-2F83-40ED-94CF-D430D04F091A}"/>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A62788FB-FB98-4B4D-A987-D4E0AF690C9A}"/>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86326CBA-6926-4798-89E4-9055A4F5EBFC}"/>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88C0A2E7-1D2A-4A25-AAC6-D32CC9D0245C}"/>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8C528B71-C129-496A-A8F0-D847453DEDFC}"/>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合併後、一般会計・公営企業会計ともに合併特例債、過疎対策事業債、公営企業債等の多額の起債を発行してきた。また、四方を海で囲まれた本町の特徴として、合併以前から漁港・港湾に係る事業が多く、比較的地方債残高は多い傾向にあ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令和５年度においては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令和４年度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町税の大幅な増額に伴い、</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普通交付税が減少したため、</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大きく上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回った。今後も新規に発行する地方債の抑制を行うなどして地方債残高を圧縮し、負担の軽減に努める。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98A3632F-D351-4EA9-907F-3BE75245B6A7}"/>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862AC176-13CE-421F-AD16-72E4E5468259}"/>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684E4B4F-BDB9-4832-8A6B-2B6B07D9997D}"/>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2C3F46EE-0173-47C0-84D5-FDD56081BFDE}"/>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1153104F-B68F-4665-B446-D144AF3EFF90}"/>
            </a:ext>
          </a:extLst>
        </xdr:cNvPr>
        <xdr:cNvSpPr txBox="1"/>
      </xdr:nvSpPr>
      <xdr:spPr>
        <a:xfrm>
          <a:off x="9486041" y="575730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921ACC2D-150B-43C7-86E6-7434A07B89D6}"/>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2EC14BA7-7093-4512-9A9D-894063E5537D}"/>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D9217074-9942-44FA-9665-30007176851A}"/>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B21CDD01-661D-44B8-897A-102295D1E904}"/>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DF08112F-D324-49FC-BC14-2ADB9ED788A5}"/>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D7A5B424-3BB2-42C8-A679-CA2C26A2791C}"/>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349D0419-1951-4907-AACE-6F3A9C5CE2B0}"/>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C3DDDD65-0F6A-4450-A0BB-93796F8070FF}"/>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1445E8A4-115F-46CE-ADD7-70B4DD8B7F5A}"/>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E516B14A-5DE0-4A3D-85E6-82FB86BEF4FF}"/>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152231</xdr:rowOff>
    </xdr:to>
    <xdr:cxnSp macro="">
      <xdr:nvCxnSpPr>
        <xdr:cNvPr id="131" name="直線コネクタ 130">
          <a:extLst>
            <a:ext uri="{FF2B5EF4-FFF2-40B4-BE49-F238E27FC236}">
              <a16:creationId xmlns:a16="http://schemas.microsoft.com/office/drawing/2014/main" id="{194D8D77-83E6-4503-81F9-5121B152F8B3}"/>
            </a:ext>
          </a:extLst>
        </xdr:cNvPr>
        <xdr:cNvCxnSpPr/>
      </xdr:nvCxnSpPr>
      <xdr:spPr>
        <a:xfrm flipV="1">
          <a:off x="13027660" y="4442248"/>
          <a:ext cx="1269" cy="1242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156058</xdr:rowOff>
    </xdr:from>
    <xdr:ext cx="560923" cy="259045"/>
    <xdr:sp macro="" textlink="">
      <xdr:nvSpPr>
        <xdr:cNvPr id="132" name="債務償還比率最小値テキスト">
          <a:extLst>
            <a:ext uri="{FF2B5EF4-FFF2-40B4-BE49-F238E27FC236}">
              <a16:creationId xmlns:a16="http://schemas.microsoft.com/office/drawing/2014/main" id="{690755AD-88AB-4BF9-B3FD-FB958845E740}"/>
            </a:ext>
          </a:extLst>
        </xdr:cNvPr>
        <xdr:cNvSpPr txBox="1"/>
      </xdr:nvSpPr>
      <xdr:spPr>
        <a:xfrm>
          <a:off x="13080365" y="568817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152231</xdr:rowOff>
    </xdr:from>
    <xdr:to>
      <xdr:col>76</xdr:col>
      <xdr:colOff>111125</xdr:colOff>
      <xdr:row>33</xdr:row>
      <xdr:rowOff>152231</xdr:rowOff>
    </xdr:to>
    <xdr:cxnSp macro="">
      <xdr:nvCxnSpPr>
        <xdr:cNvPr id="133" name="直線コネクタ 132">
          <a:extLst>
            <a:ext uri="{FF2B5EF4-FFF2-40B4-BE49-F238E27FC236}">
              <a16:creationId xmlns:a16="http://schemas.microsoft.com/office/drawing/2014/main" id="{F619651F-2C29-4D57-8383-6BD80FC03EF4}"/>
            </a:ext>
          </a:extLst>
        </xdr:cNvPr>
        <xdr:cNvCxnSpPr/>
      </xdr:nvCxnSpPr>
      <xdr:spPr>
        <a:xfrm>
          <a:off x="12963525" y="56843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74FCEE74-8BF3-40B1-94AA-1D99FFB8DC60}"/>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7E63EFC8-C2F4-47E2-ABE2-12D43DEE8D9E}"/>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58656</xdr:rowOff>
    </xdr:from>
    <xdr:ext cx="469744" cy="259045"/>
    <xdr:sp macro="" textlink="">
      <xdr:nvSpPr>
        <xdr:cNvPr id="136" name="債務償還比率平均値テキスト">
          <a:extLst>
            <a:ext uri="{FF2B5EF4-FFF2-40B4-BE49-F238E27FC236}">
              <a16:creationId xmlns:a16="http://schemas.microsoft.com/office/drawing/2014/main" id="{28C06E15-851C-4120-83A5-1FCF3F613EF3}"/>
            </a:ext>
          </a:extLst>
        </xdr:cNvPr>
        <xdr:cNvSpPr txBox="1"/>
      </xdr:nvSpPr>
      <xdr:spPr>
        <a:xfrm>
          <a:off x="13080365" y="475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35779</xdr:rowOff>
    </xdr:from>
    <xdr:to>
      <xdr:col>76</xdr:col>
      <xdr:colOff>73025</xdr:colOff>
      <xdr:row>29</xdr:row>
      <xdr:rowOff>137379</xdr:rowOff>
    </xdr:to>
    <xdr:sp macro="" textlink="">
      <xdr:nvSpPr>
        <xdr:cNvPr id="137" name="フローチャート: 判断 136">
          <a:extLst>
            <a:ext uri="{FF2B5EF4-FFF2-40B4-BE49-F238E27FC236}">
              <a16:creationId xmlns:a16="http://schemas.microsoft.com/office/drawing/2014/main" id="{00C9F668-3ABF-4E00-8C28-814A67059327}"/>
            </a:ext>
          </a:extLst>
        </xdr:cNvPr>
        <xdr:cNvSpPr/>
      </xdr:nvSpPr>
      <xdr:spPr>
        <a:xfrm>
          <a:off x="13001625" y="48973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33740</xdr:rowOff>
    </xdr:from>
    <xdr:to>
      <xdr:col>72</xdr:col>
      <xdr:colOff>123825</xdr:colOff>
      <xdr:row>29</xdr:row>
      <xdr:rowOff>135340</xdr:rowOff>
    </xdr:to>
    <xdr:sp macro="" textlink="">
      <xdr:nvSpPr>
        <xdr:cNvPr id="138" name="フローチャート: 判断 137">
          <a:extLst>
            <a:ext uri="{FF2B5EF4-FFF2-40B4-BE49-F238E27FC236}">
              <a16:creationId xmlns:a16="http://schemas.microsoft.com/office/drawing/2014/main" id="{683A1F5C-7370-4C8D-8E24-D5D8E40423A5}"/>
            </a:ext>
          </a:extLst>
        </xdr:cNvPr>
        <xdr:cNvSpPr/>
      </xdr:nvSpPr>
      <xdr:spPr>
        <a:xfrm>
          <a:off x="12359005" y="48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48493</xdr:rowOff>
    </xdr:from>
    <xdr:to>
      <xdr:col>68</xdr:col>
      <xdr:colOff>123825</xdr:colOff>
      <xdr:row>29</xdr:row>
      <xdr:rowOff>150093</xdr:rowOff>
    </xdr:to>
    <xdr:sp macro="" textlink="">
      <xdr:nvSpPr>
        <xdr:cNvPr id="139" name="フローチャート: 判断 138">
          <a:extLst>
            <a:ext uri="{FF2B5EF4-FFF2-40B4-BE49-F238E27FC236}">
              <a16:creationId xmlns:a16="http://schemas.microsoft.com/office/drawing/2014/main" id="{FFB6895D-DB50-4CF3-9D56-B3788FB71431}"/>
            </a:ext>
          </a:extLst>
        </xdr:cNvPr>
        <xdr:cNvSpPr/>
      </xdr:nvSpPr>
      <xdr:spPr>
        <a:xfrm>
          <a:off x="11688445" y="49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163880</xdr:rowOff>
    </xdr:from>
    <xdr:to>
      <xdr:col>64</xdr:col>
      <xdr:colOff>123825</xdr:colOff>
      <xdr:row>30</xdr:row>
      <xdr:rowOff>94030</xdr:rowOff>
    </xdr:to>
    <xdr:sp macro="" textlink="">
      <xdr:nvSpPr>
        <xdr:cNvPr id="140" name="フローチャート: 判断 139">
          <a:extLst>
            <a:ext uri="{FF2B5EF4-FFF2-40B4-BE49-F238E27FC236}">
              <a16:creationId xmlns:a16="http://schemas.microsoft.com/office/drawing/2014/main" id="{3A7E17DC-0447-4A34-8C77-B5B0C80212E2}"/>
            </a:ext>
          </a:extLst>
        </xdr:cNvPr>
        <xdr:cNvSpPr/>
      </xdr:nvSpPr>
      <xdr:spPr>
        <a:xfrm>
          <a:off x="11017885" y="5025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158002</xdr:rowOff>
    </xdr:from>
    <xdr:to>
      <xdr:col>60</xdr:col>
      <xdr:colOff>123825</xdr:colOff>
      <xdr:row>30</xdr:row>
      <xdr:rowOff>88152</xdr:rowOff>
    </xdr:to>
    <xdr:sp macro="" textlink="">
      <xdr:nvSpPr>
        <xdr:cNvPr id="141" name="フローチャート: 判断 140">
          <a:extLst>
            <a:ext uri="{FF2B5EF4-FFF2-40B4-BE49-F238E27FC236}">
              <a16:creationId xmlns:a16="http://schemas.microsoft.com/office/drawing/2014/main" id="{C951E452-9359-4C11-81AC-F3BE62129C09}"/>
            </a:ext>
          </a:extLst>
        </xdr:cNvPr>
        <xdr:cNvSpPr/>
      </xdr:nvSpPr>
      <xdr:spPr>
        <a:xfrm>
          <a:off x="10347325" y="50195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DDDDD6EF-2E8C-4A10-8CD0-B3DC4336A2CC}"/>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C820C8AA-4F9F-4848-8D1D-8899E5D4EF53}"/>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FAF7DB2D-7DB2-4B4D-AE65-AE3EA449084B}"/>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27AA047C-5D01-4D83-A825-DA2F49BC25A9}"/>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B5D9F0D7-0827-4A23-96DF-26DEC1DDEFC0}"/>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101431</xdr:rowOff>
    </xdr:from>
    <xdr:to>
      <xdr:col>76</xdr:col>
      <xdr:colOff>73025</xdr:colOff>
      <xdr:row>34</xdr:row>
      <xdr:rowOff>31581</xdr:rowOff>
    </xdr:to>
    <xdr:sp macro="" textlink="">
      <xdr:nvSpPr>
        <xdr:cNvPr id="147" name="楕円 146">
          <a:extLst>
            <a:ext uri="{FF2B5EF4-FFF2-40B4-BE49-F238E27FC236}">
              <a16:creationId xmlns:a16="http://schemas.microsoft.com/office/drawing/2014/main" id="{1D1EBE73-CE54-4778-BA2F-FAEC9FC73894}"/>
            </a:ext>
          </a:extLst>
        </xdr:cNvPr>
        <xdr:cNvSpPr/>
      </xdr:nvSpPr>
      <xdr:spPr>
        <a:xfrm>
          <a:off x="13001625" y="56335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16358</xdr:rowOff>
    </xdr:from>
    <xdr:ext cx="560923" cy="259045"/>
    <xdr:sp macro="" textlink="">
      <xdr:nvSpPr>
        <xdr:cNvPr id="148" name="債務償還比率該当値テキスト">
          <a:extLst>
            <a:ext uri="{FF2B5EF4-FFF2-40B4-BE49-F238E27FC236}">
              <a16:creationId xmlns:a16="http://schemas.microsoft.com/office/drawing/2014/main" id="{688C56BD-21A2-4095-8218-CE17382BE73B}"/>
            </a:ext>
          </a:extLst>
        </xdr:cNvPr>
        <xdr:cNvSpPr txBox="1"/>
      </xdr:nvSpPr>
      <xdr:spPr>
        <a:xfrm>
          <a:off x="13080365" y="554847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151744</xdr:rowOff>
    </xdr:from>
    <xdr:to>
      <xdr:col>72</xdr:col>
      <xdr:colOff>123825</xdr:colOff>
      <xdr:row>28</xdr:row>
      <xdr:rowOff>81894</xdr:rowOff>
    </xdr:to>
    <xdr:sp macro="" textlink="">
      <xdr:nvSpPr>
        <xdr:cNvPr id="149" name="楕円 148">
          <a:extLst>
            <a:ext uri="{FF2B5EF4-FFF2-40B4-BE49-F238E27FC236}">
              <a16:creationId xmlns:a16="http://schemas.microsoft.com/office/drawing/2014/main" id="{5883B7E7-EEEE-42AB-BF42-61F71993E4FA}"/>
            </a:ext>
          </a:extLst>
        </xdr:cNvPr>
        <xdr:cNvSpPr/>
      </xdr:nvSpPr>
      <xdr:spPr>
        <a:xfrm>
          <a:off x="12359005" y="46780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31094</xdr:rowOff>
    </xdr:from>
    <xdr:to>
      <xdr:col>76</xdr:col>
      <xdr:colOff>22225</xdr:colOff>
      <xdr:row>33</xdr:row>
      <xdr:rowOff>152231</xdr:rowOff>
    </xdr:to>
    <xdr:cxnSp macro="">
      <xdr:nvCxnSpPr>
        <xdr:cNvPr id="150" name="直線コネクタ 149">
          <a:extLst>
            <a:ext uri="{FF2B5EF4-FFF2-40B4-BE49-F238E27FC236}">
              <a16:creationId xmlns:a16="http://schemas.microsoft.com/office/drawing/2014/main" id="{B675D2C7-7D8A-4FCD-9BCA-6F5876543092}"/>
            </a:ext>
          </a:extLst>
        </xdr:cNvPr>
        <xdr:cNvCxnSpPr/>
      </xdr:nvCxnSpPr>
      <xdr:spPr>
        <a:xfrm>
          <a:off x="12409805" y="4725014"/>
          <a:ext cx="619760" cy="95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36809</xdr:rowOff>
    </xdr:from>
    <xdr:to>
      <xdr:col>68</xdr:col>
      <xdr:colOff>123825</xdr:colOff>
      <xdr:row>30</xdr:row>
      <xdr:rowOff>138409</xdr:rowOff>
    </xdr:to>
    <xdr:sp macro="" textlink="">
      <xdr:nvSpPr>
        <xdr:cNvPr id="151" name="楕円 150">
          <a:extLst>
            <a:ext uri="{FF2B5EF4-FFF2-40B4-BE49-F238E27FC236}">
              <a16:creationId xmlns:a16="http://schemas.microsoft.com/office/drawing/2014/main" id="{50A004EA-A8C5-49F7-9DB4-9EE2CC47E6A6}"/>
            </a:ext>
          </a:extLst>
        </xdr:cNvPr>
        <xdr:cNvSpPr/>
      </xdr:nvSpPr>
      <xdr:spPr>
        <a:xfrm>
          <a:off x="11688445" y="506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31094</xdr:rowOff>
    </xdr:from>
    <xdr:to>
      <xdr:col>72</xdr:col>
      <xdr:colOff>73025</xdr:colOff>
      <xdr:row>30</xdr:row>
      <xdr:rowOff>87609</xdr:rowOff>
    </xdr:to>
    <xdr:cxnSp macro="">
      <xdr:nvCxnSpPr>
        <xdr:cNvPr id="152" name="直線コネクタ 151">
          <a:extLst>
            <a:ext uri="{FF2B5EF4-FFF2-40B4-BE49-F238E27FC236}">
              <a16:creationId xmlns:a16="http://schemas.microsoft.com/office/drawing/2014/main" id="{66F24F40-9E28-4778-90C3-D6F8AED317FA}"/>
            </a:ext>
          </a:extLst>
        </xdr:cNvPr>
        <xdr:cNvCxnSpPr/>
      </xdr:nvCxnSpPr>
      <xdr:spPr>
        <a:xfrm flipV="1">
          <a:off x="11739245" y="4725014"/>
          <a:ext cx="670560" cy="39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5094</xdr:rowOff>
    </xdr:from>
    <xdr:to>
      <xdr:col>64</xdr:col>
      <xdr:colOff>123825</xdr:colOff>
      <xdr:row>31</xdr:row>
      <xdr:rowOff>106694</xdr:rowOff>
    </xdr:to>
    <xdr:sp macro="" textlink="">
      <xdr:nvSpPr>
        <xdr:cNvPr id="153" name="楕円 152">
          <a:extLst>
            <a:ext uri="{FF2B5EF4-FFF2-40B4-BE49-F238E27FC236}">
              <a16:creationId xmlns:a16="http://schemas.microsoft.com/office/drawing/2014/main" id="{A2B05669-B0E2-444E-B72C-0BB613D7DD05}"/>
            </a:ext>
          </a:extLst>
        </xdr:cNvPr>
        <xdr:cNvSpPr/>
      </xdr:nvSpPr>
      <xdr:spPr>
        <a:xfrm>
          <a:off x="11017885" y="520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87609</xdr:rowOff>
    </xdr:from>
    <xdr:to>
      <xdr:col>68</xdr:col>
      <xdr:colOff>73025</xdr:colOff>
      <xdr:row>31</xdr:row>
      <xdr:rowOff>55894</xdr:rowOff>
    </xdr:to>
    <xdr:cxnSp macro="">
      <xdr:nvCxnSpPr>
        <xdr:cNvPr id="154" name="直線コネクタ 153">
          <a:extLst>
            <a:ext uri="{FF2B5EF4-FFF2-40B4-BE49-F238E27FC236}">
              <a16:creationId xmlns:a16="http://schemas.microsoft.com/office/drawing/2014/main" id="{C64AB21B-CC80-4703-AB61-C99E0FDDB7D2}"/>
            </a:ext>
          </a:extLst>
        </xdr:cNvPr>
        <xdr:cNvCxnSpPr/>
      </xdr:nvCxnSpPr>
      <xdr:spPr>
        <a:xfrm flipV="1">
          <a:off x="11068685" y="5116809"/>
          <a:ext cx="670560" cy="13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69984</xdr:rowOff>
    </xdr:from>
    <xdr:to>
      <xdr:col>60</xdr:col>
      <xdr:colOff>123825</xdr:colOff>
      <xdr:row>32</xdr:row>
      <xdr:rowOff>134</xdr:rowOff>
    </xdr:to>
    <xdr:sp macro="" textlink="">
      <xdr:nvSpPr>
        <xdr:cNvPr id="155" name="楕円 154">
          <a:extLst>
            <a:ext uri="{FF2B5EF4-FFF2-40B4-BE49-F238E27FC236}">
              <a16:creationId xmlns:a16="http://schemas.microsoft.com/office/drawing/2014/main" id="{BFFC69F4-B908-4FFE-AF97-BDF5246F3AD7}"/>
            </a:ext>
          </a:extLst>
        </xdr:cNvPr>
        <xdr:cNvSpPr/>
      </xdr:nvSpPr>
      <xdr:spPr>
        <a:xfrm>
          <a:off x="10347325" y="52668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55894</xdr:rowOff>
    </xdr:from>
    <xdr:to>
      <xdr:col>64</xdr:col>
      <xdr:colOff>73025</xdr:colOff>
      <xdr:row>31</xdr:row>
      <xdr:rowOff>120784</xdr:rowOff>
    </xdr:to>
    <xdr:cxnSp macro="">
      <xdr:nvCxnSpPr>
        <xdr:cNvPr id="156" name="直線コネクタ 155">
          <a:extLst>
            <a:ext uri="{FF2B5EF4-FFF2-40B4-BE49-F238E27FC236}">
              <a16:creationId xmlns:a16="http://schemas.microsoft.com/office/drawing/2014/main" id="{E82F1EDE-71CE-421D-A5C2-95EFE5848120}"/>
            </a:ext>
          </a:extLst>
        </xdr:cNvPr>
        <xdr:cNvCxnSpPr/>
      </xdr:nvCxnSpPr>
      <xdr:spPr>
        <a:xfrm flipV="1">
          <a:off x="10398125" y="5252734"/>
          <a:ext cx="670560" cy="6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126467</xdr:rowOff>
    </xdr:from>
    <xdr:ext cx="469744" cy="259045"/>
    <xdr:sp macro="" textlink="">
      <xdr:nvSpPr>
        <xdr:cNvPr id="157" name="n_1aveValue債務償還比率">
          <a:extLst>
            <a:ext uri="{FF2B5EF4-FFF2-40B4-BE49-F238E27FC236}">
              <a16:creationId xmlns:a16="http://schemas.microsoft.com/office/drawing/2014/main" id="{44B03F4E-F6BF-4CD3-B22A-2C5513A707C2}"/>
            </a:ext>
          </a:extLst>
        </xdr:cNvPr>
        <xdr:cNvSpPr txBox="1"/>
      </xdr:nvSpPr>
      <xdr:spPr>
        <a:xfrm>
          <a:off x="12185092" y="498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166620</xdr:rowOff>
    </xdr:from>
    <xdr:ext cx="469744" cy="259045"/>
    <xdr:sp macro="" textlink="">
      <xdr:nvSpPr>
        <xdr:cNvPr id="158" name="n_2aveValue債務償還比率">
          <a:extLst>
            <a:ext uri="{FF2B5EF4-FFF2-40B4-BE49-F238E27FC236}">
              <a16:creationId xmlns:a16="http://schemas.microsoft.com/office/drawing/2014/main" id="{FAE281D0-E555-42F3-A49E-BDF8D9FE4342}"/>
            </a:ext>
          </a:extLst>
        </xdr:cNvPr>
        <xdr:cNvSpPr txBox="1"/>
      </xdr:nvSpPr>
      <xdr:spPr>
        <a:xfrm>
          <a:off x="11527232" y="4692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110557</xdr:rowOff>
    </xdr:from>
    <xdr:ext cx="469744" cy="259045"/>
    <xdr:sp macro="" textlink="">
      <xdr:nvSpPr>
        <xdr:cNvPr id="159" name="n_3aveValue債務償還比率">
          <a:extLst>
            <a:ext uri="{FF2B5EF4-FFF2-40B4-BE49-F238E27FC236}">
              <a16:creationId xmlns:a16="http://schemas.microsoft.com/office/drawing/2014/main" id="{71CF22EE-C69B-4313-8AFF-C5DD45CFEA06}"/>
            </a:ext>
          </a:extLst>
        </xdr:cNvPr>
        <xdr:cNvSpPr txBox="1"/>
      </xdr:nvSpPr>
      <xdr:spPr>
        <a:xfrm>
          <a:off x="10856672" y="480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104679</xdr:rowOff>
    </xdr:from>
    <xdr:ext cx="469744" cy="259045"/>
    <xdr:sp macro="" textlink="">
      <xdr:nvSpPr>
        <xdr:cNvPr id="160" name="n_4aveValue債務償還比率">
          <a:extLst>
            <a:ext uri="{FF2B5EF4-FFF2-40B4-BE49-F238E27FC236}">
              <a16:creationId xmlns:a16="http://schemas.microsoft.com/office/drawing/2014/main" id="{44234E54-833E-4FDD-B6F0-6A8A03AF9B65}"/>
            </a:ext>
          </a:extLst>
        </xdr:cNvPr>
        <xdr:cNvSpPr txBox="1"/>
      </xdr:nvSpPr>
      <xdr:spPr>
        <a:xfrm>
          <a:off x="10186112" y="4798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98421</xdr:rowOff>
    </xdr:from>
    <xdr:ext cx="469744" cy="259045"/>
    <xdr:sp macro="" textlink="">
      <xdr:nvSpPr>
        <xdr:cNvPr id="161" name="n_1mainValue債務償還比率">
          <a:extLst>
            <a:ext uri="{FF2B5EF4-FFF2-40B4-BE49-F238E27FC236}">
              <a16:creationId xmlns:a16="http://schemas.microsoft.com/office/drawing/2014/main" id="{A2697ADF-4393-407A-8DA9-75C1B282DC8A}"/>
            </a:ext>
          </a:extLst>
        </xdr:cNvPr>
        <xdr:cNvSpPr txBox="1"/>
      </xdr:nvSpPr>
      <xdr:spPr>
        <a:xfrm>
          <a:off x="12185092" y="4457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129536</xdr:rowOff>
    </xdr:from>
    <xdr:ext cx="469744" cy="259045"/>
    <xdr:sp macro="" textlink="">
      <xdr:nvSpPr>
        <xdr:cNvPr id="162" name="n_2mainValue債務償還比率">
          <a:extLst>
            <a:ext uri="{FF2B5EF4-FFF2-40B4-BE49-F238E27FC236}">
              <a16:creationId xmlns:a16="http://schemas.microsoft.com/office/drawing/2014/main" id="{0D7C39DB-EC52-4914-A763-5336DF1CAED7}"/>
            </a:ext>
          </a:extLst>
        </xdr:cNvPr>
        <xdr:cNvSpPr txBox="1"/>
      </xdr:nvSpPr>
      <xdr:spPr>
        <a:xfrm>
          <a:off x="11527232" y="515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97821</xdr:rowOff>
    </xdr:from>
    <xdr:ext cx="469744" cy="259045"/>
    <xdr:sp macro="" textlink="">
      <xdr:nvSpPr>
        <xdr:cNvPr id="163" name="n_3mainValue債務償還比率">
          <a:extLst>
            <a:ext uri="{FF2B5EF4-FFF2-40B4-BE49-F238E27FC236}">
              <a16:creationId xmlns:a16="http://schemas.microsoft.com/office/drawing/2014/main" id="{55FFDC27-BA51-4873-AEAC-1C5F1258452F}"/>
            </a:ext>
          </a:extLst>
        </xdr:cNvPr>
        <xdr:cNvSpPr txBox="1"/>
      </xdr:nvSpPr>
      <xdr:spPr>
        <a:xfrm>
          <a:off x="10856672" y="529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162711</xdr:rowOff>
    </xdr:from>
    <xdr:ext cx="469744" cy="259045"/>
    <xdr:sp macro="" textlink="">
      <xdr:nvSpPr>
        <xdr:cNvPr id="164" name="n_4mainValue債務償還比率">
          <a:extLst>
            <a:ext uri="{FF2B5EF4-FFF2-40B4-BE49-F238E27FC236}">
              <a16:creationId xmlns:a16="http://schemas.microsoft.com/office/drawing/2014/main" id="{A84E2AB1-69EF-4F7C-9955-CC1CE999EE0E}"/>
            </a:ext>
          </a:extLst>
        </xdr:cNvPr>
        <xdr:cNvSpPr txBox="1"/>
      </xdr:nvSpPr>
      <xdr:spPr>
        <a:xfrm>
          <a:off x="10186112" y="53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9A66DF99-C510-4411-81C3-4230EDC7D6B0}"/>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1BEB680C-BB8B-4C2E-AB51-22924DD44795}"/>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F16BDD36-9E0A-4C74-A35F-BA5BD3FE40CA}"/>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967B79AF-7FBE-4895-A888-9F153467219D}"/>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DFB42886-7B25-43EF-A5E3-6AFFBFA62FC1}"/>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DACB5B4C-0C05-4A62-BC54-7C1811A66270}"/>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ECF01DD-4C7C-4300-8993-D85F07DE0DDE}"/>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B979609-DBCF-43B6-BC9D-9F5C2BDC87FC}"/>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505AB0B-8B10-44C2-A3F8-8C69E3F38C7C}"/>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C0D45C4-EFE5-47EC-9B5F-45B0CB0C112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山口県周防大島町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C884E07-438D-4C92-BFA1-D95747CFAB11}"/>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E5D8957-D7A9-479C-8383-1D02441A948E}"/>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7448E37-D04F-4253-A647-926E8E125238}"/>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3DAA02F-44A0-4768-8D77-77F4B30A7AD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14A8A85-99B4-4CAB-9784-ED6093DDAED8}"/>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F880C0A-6DCC-4EBE-84B6-7F0BF5037EFE}"/>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13,897
13,779
138.10
16,026,352
15,546,287
403,386
9,776,329
15,139,349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7A95350-F626-4E38-96FA-D47C19CB39D1}"/>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B3E412B-3DC8-4ADA-BA57-7251AC913145}"/>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1C4EE6E-019E-4EB9-9D83-EA961DA0CE94}"/>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82AC292-17B5-4C32-B85E-9FAD642D4176}"/>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FA1C9D6-FD89-4715-8620-886EACCDB8FA}"/>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A82015B-E594-41B1-BAE7-C7C7D6EBFB25}"/>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DB5FDAF-F94F-49FB-AD55-D525A26F41AB}"/>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D243324-5DDF-4312-81E6-32C19A09B34E}"/>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1F371B5-21B6-4BC5-9B6B-262FE1CC2F1E}"/>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2CD8A55-8003-44B8-821F-80A6C6594FDE}"/>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A5E9A3E-EB81-4FE2-923C-40CB465F5B1D}"/>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D8CB6C5-11E0-4FFA-9E3E-311E2AE7043F}"/>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762CAC9-5603-4B33-AFB4-FF458A640115}"/>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CD55B14-9C79-47A1-AB9D-AC791400D763}"/>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CD39D2-AD9E-4608-83F0-1FB87C710378}"/>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607FB24-EB0E-4892-8549-6C3AAD831F39}"/>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B969208-D600-4E2F-83BA-5562791D4E08}"/>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11CF10F-FE8E-46B8-8229-DB23AEBA4464}"/>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275EFE7-B60D-4BEC-8F63-3C2ADF88C003}"/>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AB728A9-9AA7-4BC9-B1C2-0B88D9DD8AB2}"/>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862BBC0-14E5-4AA2-BE33-EA6A25281728}"/>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2295C02-C191-44DA-9F8F-9604BD9542FA}"/>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4647980-98E3-437B-98AF-630E5553EE9C}"/>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CC6BF5C-D596-4F4D-8CF4-11AC3DA6E405}"/>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A0A0170-A39E-4CDA-8D1D-489500E4048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A417ADD-6353-473B-BCD0-38FE6697EB97}"/>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48305D2-BCA6-4B11-98A5-8A8E54F819C8}"/>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CDEE910-A591-48D1-BE6C-C620CFAC52CA}"/>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DB2F850-84D2-4341-873E-577B5888697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3D9C0F5-D0A6-45AC-AB8E-8F61FBA7FEA5}"/>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0DBF338-1651-4D6D-81CE-4513C97316F8}"/>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8FE55E6-AA71-408A-9415-BAC2C9D1EAA4}"/>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7130E15-696C-4BB9-9D83-C0E99470F7C1}"/>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D890505-E1E6-4763-A496-A0742DCB2CFE}"/>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93FC7D8-865C-4020-8BD0-B5C0B0952BAA}"/>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9D6FBD4-FF8E-4EEF-A43E-0649FBA6C5B8}"/>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A31EDF0-E235-4C46-9B8E-847C38615B9F}"/>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AC41240-294E-4F74-A700-C1A2CF97D413}"/>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E3C2B59-CF53-4EE3-9B38-DCE707664054}"/>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CC25DCC-9B80-4E42-B6ED-41AC5896D50D}"/>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B097BAD-A748-453E-8A10-0BCD91B072F7}"/>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B7A9DC7-94F5-465E-B94D-A16C0E2CB399}"/>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D3D3FDC-8C45-453B-B7F2-BAC301136CFE}"/>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B7D06DC1-77FC-488A-834B-EA517DD76C32}"/>
            </a:ext>
          </a:extLst>
        </xdr:cNvPr>
        <xdr:cNvSpPr txBox="1"/>
      </xdr:nvSpPr>
      <xdr:spPr>
        <a:xfrm>
          <a:off x="336081" y="539642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7533CC2-5471-4525-8BC0-31F42D0E39D2}"/>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CD0D3FF3-14E9-494E-877B-0ED8DA0867F8}"/>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9579C67B-19BF-438C-91AA-8BB6F56B3273}"/>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58239</xdr:rowOff>
    </xdr:from>
    <xdr:to>
      <xdr:col>24</xdr:col>
      <xdr:colOff>62865</xdr:colOff>
      <xdr:row>42</xdr:row>
      <xdr:rowOff>10885</xdr:rowOff>
    </xdr:to>
    <xdr:cxnSp macro="">
      <xdr:nvCxnSpPr>
        <xdr:cNvPr id="59" name="直線コネクタ 58">
          <a:extLst>
            <a:ext uri="{FF2B5EF4-FFF2-40B4-BE49-F238E27FC236}">
              <a16:creationId xmlns:a16="http://schemas.microsoft.com/office/drawing/2014/main" id="{1F434061-1A8B-4908-90F6-6486E2772B2E}"/>
            </a:ext>
          </a:extLst>
        </xdr:cNvPr>
        <xdr:cNvCxnSpPr/>
      </xdr:nvCxnSpPr>
      <xdr:spPr>
        <a:xfrm flipV="1">
          <a:off x="4086225" y="5590359"/>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14712</xdr:rowOff>
    </xdr:from>
    <xdr:ext cx="405111" cy="259045"/>
    <xdr:sp macro="" textlink="">
      <xdr:nvSpPr>
        <xdr:cNvPr id="60" name="【道路】&#10;有形固定資産減価償却率最小値テキスト">
          <a:extLst>
            <a:ext uri="{FF2B5EF4-FFF2-40B4-BE49-F238E27FC236}">
              <a16:creationId xmlns:a16="http://schemas.microsoft.com/office/drawing/2014/main" id="{57933E72-E74F-496E-AC90-A9DBE23B926B}"/>
            </a:ext>
          </a:extLst>
        </xdr:cNvPr>
        <xdr:cNvSpPr txBox="1"/>
      </xdr:nvSpPr>
      <xdr:spPr>
        <a:xfrm>
          <a:off x="4124960" y="705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10885</xdr:rowOff>
    </xdr:from>
    <xdr:to>
      <xdr:col>24</xdr:col>
      <xdr:colOff>152400</xdr:colOff>
      <xdr:row>42</xdr:row>
      <xdr:rowOff>10885</xdr:rowOff>
    </xdr:to>
    <xdr:cxnSp macro="">
      <xdr:nvCxnSpPr>
        <xdr:cNvPr id="61" name="直線コネクタ 60">
          <a:extLst>
            <a:ext uri="{FF2B5EF4-FFF2-40B4-BE49-F238E27FC236}">
              <a16:creationId xmlns:a16="http://schemas.microsoft.com/office/drawing/2014/main" id="{4B236546-AE13-4124-B199-398AC298BA7D}"/>
            </a:ext>
          </a:extLst>
        </xdr:cNvPr>
        <xdr:cNvCxnSpPr/>
      </xdr:nvCxnSpPr>
      <xdr:spPr>
        <a:xfrm>
          <a:off x="4020820" y="70517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4916</xdr:rowOff>
    </xdr:from>
    <xdr:ext cx="405111" cy="259045"/>
    <xdr:sp macro="" textlink="">
      <xdr:nvSpPr>
        <xdr:cNvPr id="62" name="【道路】&#10;有形固定資産減価償却率最大値テキスト">
          <a:extLst>
            <a:ext uri="{FF2B5EF4-FFF2-40B4-BE49-F238E27FC236}">
              <a16:creationId xmlns:a16="http://schemas.microsoft.com/office/drawing/2014/main" id="{D29C77BE-5E35-4783-B290-68DEC3BEE59B}"/>
            </a:ext>
          </a:extLst>
        </xdr:cNvPr>
        <xdr:cNvSpPr txBox="1"/>
      </xdr:nvSpPr>
      <xdr:spPr>
        <a:xfrm>
          <a:off x="4124960" y="5369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58239</xdr:rowOff>
    </xdr:from>
    <xdr:to>
      <xdr:col>24</xdr:col>
      <xdr:colOff>152400</xdr:colOff>
      <xdr:row>33</xdr:row>
      <xdr:rowOff>58239</xdr:rowOff>
    </xdr:to>
    <xdr:cxnSp macro="">
      <xdr:nvCxnSpPr>
        <xdr:cNvPr id="63" name="直線コネクタ 62">
          <a:extLst>
            <a:ext uri="{FF2B5EF4-FFF2-40B4-BE49-F238E27FC236}">
              <a16:creationId xmlns:a16="http://schemas.microsoft.com/office/drawing/2014/main" id="{107E37A0-5083-4B90-9E28-54668A8F3E8B}"/>
            </a:ext>
          </a:extLst>
        </xdr:cNvPr>
        <xdr:cNvCxnSpPr/>
      </xdr:nvCxnSpPr>
      <xdr:spPr>
        <a:xfrm>
          <a:off x="4020820" y="55903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103794</xdr:rowOff>
    </xdr:from>
    <xdr:ext cx="405111" cy="259045"/>
    <xdr:sp macro="" textlink="">
      <xdr:nvSpPr>
        <xdr:cNvPr id="64" name="【道路】&#10;有形固定資産減価償却率平均値テキスト">
          <a:extLst>
            <a:ext uri="{FF2B5EF4-FFF2-40B4-BE49-F238E27FC236}">
              <a16:creationId xmlns:a16="http://schemas.microsoft.com/office/drawing/2014/main" id="{7D253BD8-77AA-4E66-ADE3-FA3CF01A2D36}"/>
            </a:ext>
          </a:extLst>
        </xdr:cNvPr>
        <xdr:cNvSpPr txBox="1"/>
      </xdr:nvSpPr>
      <xdr:spPr>
        <a:xfrm>
          <a:off x="4124960" y="59711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80917</xdr:rowOff>
    </xdr:from>
    <xdr:to>
      <xdr:col>24</xdr:col>
      <xdr:colOff>114300</xdr:colOff>
      <xdr:row>37</xdr:row>
      <xdr:rowOff>11067</xdr:rowOff>
    </xdr:to>
    <xdr:sp macro="" textlink="">
      <xdr:nvSpPr>
        <xdr:cNvPr id="65" name="フローチャート: 判断 64">
          <a:extLst>
            <a:ext uri="{FF2B5EF4-FFF2-40B4-BE49-F238E27FC236}">
              <a16:creationId xmlns:a16="http://schemas.microsoft.com/office/drawing/2014/main" id="{1A005D18-5C66-4481-95BE-684826FD6279}"/>
            </a:ext>
          </a:extLst>
        </xdr:cNvPr>
        <xdr:cNvSpPr/>
      </xdr:nvSpPr>
      <xdr:spPr>
        <a:xfrm>
          <a:off x="4036060" y="61159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71120</xdr:rowOff>
    </xdr:from>
    <xdr:to>
      <xdr:col>20</xdr:col>
      <xdr:colOff>38100</xdr:colOff>
      <xdr:row>37</xdr:row>
      <xdr:rowOff>1270</xdr:rowOff>
    </xdr:to>
    <xdr:sp macro="" textlink="">
      <xdr:nvSpPr>
        <xdr:cNvPr id="66" name="フローチャート: 判断 65">
          <a:extLst>
            <a:ext uri="{FF2B5EF4-FFF2-40B4-BE49-F238E27FC236}">
              <a16:creationId xmlns:a16="http://schemas.microsoft.com/office/drawing/2014/main" id="{92F38D3C-4EB0-4648-9A19-E36CD9F4402E}"/>
            </a:ext>
          </a:extLst>
        </xdr:cNvPr>
        <xdr:cNvSpPr/>
      </xdr:nvSpPr>
      <xdr:spPr>
        <a:xfrm>
          <a:off x="3312160" y="6106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67854</xdr:rowOff>
    </xdr:from>
    <xdr:to>
      <xdr:col>15</xdr:col>
      <xdr:colOff>101600</xdr:colOff>
      <xdr:row>36</xdr:row>
      <xdr:rowOff>169454</xdr:rowOff>
    </xdr:to>
    <xdr:sp macro="" textlink="">
      <xdr:nvSpPr>
        <xdr:cNvPr id="67" name="フローチャート: 判断 66">
          <a:extLst>
            <a:ext uri="{FF2B5EF4-FFF2-40B4-BE49-F238E27FC236}">
              <a16:creationId xmlns:a16="http://schemas.microsoft.com/office/drawing/2014/main" id="{C1D70F8B-1F74-4F63-871E-39C1166AA57C}"/>
            </a:ext>
          </a:extLst>
        </xdr:cNvPr>
        <xdr:cNvSpPr/>
      </xdr:nvSpPr>
      <xdr:spPr>
        <a:xfrm>
          <a:off x="2514600" y="610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102144</xdr:rowOff>
    </xdr:from>
    <xdr:to>
      <xdr:col>10</xdr:col>
      <xdr:colOff>165100</xdr:colOff>
      <xdr:row>36</xdr:row>
      <xdr:rowOff>32294</xdr:rowOff>
    </xdr:to>
    <xdr:sp macro="" textlink="">
      <xdr:nvSpPr>
        <xdr:cNvPr id="68" name="フローチャート: 判断 67">
          <a:extLst>
            <a:ext uri="{FF2B5EF4-FFF2-40B4-BE49-F238E27FC236}">
              <a16:creationId xmlns:a16="http://schemas.microsoft.com/office/drawing/2014/main" id="{E47811E0-F330-4E10-B205-BEC2996B200B}"/>
            </a:ext>
          </a:extLst>
        </xdr:cNvPr>
        <xdr:cNvSpPr/>
      </xdr:nvSpPr>
      <xdr:spPr>
        <a:xfrm>
          <a:off x="1739900" y="59695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71120</xdr:rowOff>
    </xdr:from>
    <xdr:to>
      <xdr:col>6</xdr:col>
      <xdr:colOff>38100</xdr:colOff>
      <xdr:row>35</xdr:row>
      <xdr:rowOff>1270</xdr:rowOff>
    </xdr:to>
    <xdr:sp macro="" textlink="">
      <xdr:nvSpPr>
        <xdr:cNvPr id="69" name="フローチャート: 判断 68">
          <a:extLst>
            <a:ext uri="{FF2B5EF4-FFF2-40B4-BE49-F238E27FC236}">
              <a16:creationId xmlns:a16="http://schemas.microsoft.com/office/drawing/2014/main" id="{9310527C-6727-4316-B7B4-0DA9B5AEEF9B}"/>
            </a:ext>
          </a:extLst>
        </xdr:cNvPr>
        <xdr:cNvSpPr/>
      </xdr:nvSpPr>
      <xdr:spPr>
        <a:xfrm>
          <a:off x="965200" y="5770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BBEC987-AE17-4071-8292-E6F597CF3BB4}"/>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05EF7EE-3D8D-4665-BF8E-211B18D8AE84}"/>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DA3B3FC-514F-475F-BB57-A95310031614}"/>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0B3C1A7-73D6-4EEE-A17E-D5A418286AE9}"/>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34F86E4C-A2C3-4DCE-8750-AE3C07AABBEB}"/>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64588</xdr:rowOff>
    </xdr:from>
    <xdr:to>
      <xdr:col>24</xdr:col>
      <xdr:colOff>114300</xdr:colOff>
      <xdr:row>38</xdr:row>
      <xdr:rowOff>166188</xdr:rowOff>
    </xdr:to>
    <xdr:sp macro="" textlink="">
      <xdr:nvSpPr>
        <xdr:cNvPr id="75" name="楕円 74">
          <a:extLst>
            <a:ext uri="{FF2B5EF4-FFF2-40B4-BE49-F238E27FC236}">
              <a16:creationId xmlns:a16="http://schemas.microsoft.com/office/drawing/2014/main" id="{C7052EA5-97D5-4117-B38D-E6E146BBB720}"/>
            </a:ext>
          </a:extLst>
        </xdr:cNvPr>
        <xdr:cNvSpPr/>
      </xdr:nvSpPr>
      <xdr:spPr>
        <a:xfrm>
          <a:off x="4036060" y="643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43015</xdr:rowOff>
    </xdr:from>
    <xdr:ext cx="405111" cy="259045"/>
    <xdr:sp macro="" textlink="">
      <xdr:nvSpPr>
        <xdr:cNvPr id="76" name="【道路】&#10;有形固定資産減価償却率該当値テキスト">
          <a:extLst>
            <a:ext uri="{FF2B5EF4-FFF2-40B4-BE49-F238E27FC236}">
              <a16:creationId xmlns:a16="http://schemas.microsoft.com/office/drawing/2014/main" id="{0C707E94-AA8B-40F2-8D33-14F65D31EBAC}"/>
            </a:ext>
          </a:extLst>
        </xdr:cNvPr>
        <xdr:cNvSpPr txBox="1"/>
      </xdr:nvSpPr>
      <xdr:spPr>
        <a:xfrm>
          <a:off x="4124960" y="6413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48260</xdr:rowOff>
    </xdr:from>
    <xdr:to>
      <xdr:col>20</xdr:col>
      <xdr:colOff>38100</xdr:colOff>
      <xdr:row>38</xdr:row>
      <xdr:rowOff>149860</xdr:rowOff>
    </xdr:to>
    <xdr:sp macro="" textlink="">
      <xdr:nvSpPr>
        <xdr:cNvPr id="77" name="楕円 76">
          <a:extLst>
            <a:ext uri="{FF2B5EF4-FFF2-40B4-BE49-F238E27FC236}">
              <a16:creationId xmlns:a16="http://schemas.microsoft.com/office/drawing/2014/main" id="{A8BEA1E2-B71D-4006-A695-C5BFDDCD9C24}"/>
            </a:ext>
          </a:extLst>
        </xdr:cNvPr>
        <xdr:cNvSpPr/>
      </xdr:nvSpPr>
      <xdr:spPr>
        <a:xfrm>
          <a:off x="3312160" y="64185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99060</xdr:rowOff>
    </xdr:from>
    <xdr:to>
      <xdr:col>24</xdr:col>
      <xdr:colOff>63500</xdr:colOff>
      <xdr:row>38</xdr:row>
      <xdr:rowOff>115388</xdr:rowOff>
    </xdr:to>
    <xdr:cxnSp macro="">
      <xdr:nvCxnSpPr>
        <xdr:cNvPr id="78" name="直線コネクタ 77">
          <a:extLst>
            <a:ext uri="{FF2B5EF4-FFF2-40B4-BE49-F238E27FC236}">
              <a16:creationId xmlns:a16="http://schemas.microsoft.com/office/drawing/2014/main" id="{89877352-5F6B-4A58-A8B7-FFBF47316C2D}"/>
            </a:ext>
          </a:extLst>
        </xdr:cNvPr>
        <xdr:cNvCxnSpPr/>
      </xdr:nvCxnSpPr>
      <xdr:spPr>
        <a:xfrm>
          <a:off x="3355340" y="6469380"/>
          <a:ext cx="73152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170724</xdr:rowOff>
    </xdr:from>
    <xdr:to>
      <xdr:col>15</xdr:col>
      <xdr:colOff>101600</xdr:colOff>
      <xdr:row>38</xdr:row>
      <xdr:rowOff>100874</xdr:rowOff>
    </xdr:to>
    <xdr:sp macro="" textlink="">
      <xdr:nvSpPr>
        <xdr:cNvPr id="79" name="楕円 78">
          <a:extLst>
            <a:ext uri="{FF2B5EF4-FFF2-40B4-BE49-F238E27FC236}">
              <a16:creationId xmlns:a16="http://schemas.microsoft.com/office/drawing/2014/main" id="{66A71C4D-7772-4049-A0B4-2C6FD8B38D65}"/>
            </a:ext>
          </a:extLst>
        </xdr:cNvPr>
        <xdr:cNvSpPr/>
      </xdr:nvSpPr>
      <xdr:spPr>
        <a:xfrm>
          <a:off x="2514600" y="63734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50074</xdr:rowOff>
    </xdr:from>
    <xdr:to>
      <xdr:col>19</xdr:col>
      <xdr:colOff>177800</xdr:colOff>
      <xdr:row>38</xdr:row>
      <xdr:rowOff>99060</xdr:rowOff>
    </xdr:to>
    <xdr:cxnSp macro="">
      <xdr:nvCxnSpPr>
        <xdr:cNvPr id="80" name="直線コネクタ 79">
          <a:extLst>
            <a:ext uri="{FF2B5EF4-FFF2-40B4-BE49-F238E27FC236}">
              <a16:creationId xmlns:a16="http://schemas.microsoft.com/office/drawing/2014/main" id="{1B13666C-A6A0-4F2F-BC3A-E772A10E27B1}"/>
            </a:ext>
          </a:extLst>
        </xdr:cNvPr>
        <xdr:cNvCxnSpPr/>
      </xdr:nvCxnSpPr>
      <xdr:spPr>
        <a:xfrm>
          <a:off x="2565400" y="6420394"/>
          <a:ext cx="78994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118473</xdr:rowOff>
    </xdr:from>
    <xdr:to>
      <xdr:col>10</xdr:col>
      <xdr:colOff>165100</xdr:colOff>
      <xdr:row>38</xdr:row>
      <xdr:rowOff>48623</xdr:rowOff>
    </xdr:to>
    <xdr:sp macro="" textlink="">
      <xdr:nvSpPr>
        <xdr:cNvPr id="81" name="楕円 80">
          <a:extLst>
            <a:ext uri="{FF2B5EF4-FFF2-40B4-BE49-F238E27FC236}">
              <a16:creationId xmlns:a16="http://schemas.microsoft.com/office/drawing/2014/main" id="{2927E0DD-9C87-4C84-9791-B5C306D6F332}"/>
            </a:ext>
          </a:extLst>
        </xdr:cNvPr>
        <xdr:cNvSpPr/>
      </xdr:nvSpPr>
      <xdr:spPr>
        <a:xfrm>
          <a:off x="1739900" y="63211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169273</xdr:rowOff>
    </xdr:from>
    <xdr:to>
      <xdr:col>15</xdr:col>
      <xdr:colOff>50800</xdr:colOff>
      <xdr:row>38</xdr:row>
      <xdr:rowOff>50074</xdr:rowOff>
    </xdr:to>
    <xdr:cxnSp macro="">
      <xdr:nvCxnSpPr>
        <xdr:cNvPr id="82" name="直線コネクタ 81">
          <a:extLst>
            <a:ext uri="{FF2B5EF4-FFF2-40B4-BE49-F238E27FC236}">
              <a16:creationId xmlns:a16="http://schemas.microsoft.com/office/drawing/2014/main" id="{779E1011-57F7-42FB-BBAE-85304621349D}"/>
            </a:ext>
          </a:extLst>
        </xdr:cNvPr>
        <xdr:cNvCxnSpPr/>
      </xdr:nvCxnSpPr>
      <xdr:spPr>
        <a:xfrm>
          <a:off x="1790700" y="6371953"/>
          <a:ext cx="774700" cy="4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69487</xdr:rowOff>
    </xdr:from>
    <xdr:to>
      <xdr:col>6</xdr:col>
      <xdr:colOff>38100</xdr:colOff>
      <xdr:row>37</xdr:row>
      <xdr:rowOff>171087</xdr:rowOff>
    </xdr:to>
    <xdr:sp macro="" textlink="">
      <xdr:nvSpPr>
        <xdr:cNvPr id="83" name="楕円 82">
          <a:extLst>
            <a:ext uri="{FF2B5EF4-FFF2-40B4-BE49-F238E27FC236}">
              <a16:creationId xmlns:a16="http://schemas.microsoft.com/office/drawing/2014/main" id="{4EE0D851-2FAE-45C2-88C6-E0758BF64300}"/>
            </a:ext>
          </a:extLst>
        </xdr:cNvPr>
        <xdr:cNvSpPr/>
      </xdr:nvSpPr>
      <xdr:spPr>
        <a:xfrm>
          <a:off x="965200" y="62721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120287</xdr:rowOff>
    </xdr:from>
    <xdr:to>
      <xdr:col>10</xdr:col>
      <xdr:colOff>114300</xdr:colOff>
      <xdr:row>37</xdr:row>
      <xdr:rowOff>169273</xdr:rowOff>
    </xdr:to>
    <xdr:cxnSp macro="">
      <xdr:nvCxnSpPr>
        <xdr:cNvPr id="84" name="直線コネクタ 83">
          <a:extLst>
            <a:ext uri="{FF2B5EF4-FFF2-40B4-BE49-F238E27FC236}">
              <a16:creationId xmlns:a16="http://schemas.microsoft.com/office/drawing/2014/main" id="{CC4DEACD-0C3F-4668-9A39-F07F00DE7286}"/>
            </a:ext>
          </a:extLst>
        </xdr:cNvPr>
        <xdr:cNvCxnSpPr/>
      </xdr:nvCxnSpPr>
      <xdr:spPr>
        <a:xfrm>
          <a:off x="1008380" y="6322967"/>
          <a:ext cx="78232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17797</xdr:rowOff>
    </xdr:from>
    <xdr:ext cx="405111" cy="259045"/>
    <xdr:sp macro="" textlink="">
      <xdr:nvSpPr>
        <xdr:cNvPr id="85" name="n_1aveValue【道路】&#10;有形固定資産減価償却率">
          <a:extLst>
            <a:ext uri="{FF2B5EF4-FFF2-40B4-BE49-F238E27FC236}">
              <a16:creationId xmlns:a16="http://schemas.microsoft.com/office/drawing/2014/main" id="{417D4FE9-AECA-49B5-A1F0-866B7A1F7710}"/>
            </a:ext>
          </a:extLst>
        </xdr:cNvPr>
        <xdr:cNvSpPr txBox="1"/>
      </xdr:nvSpPr>
      <xdr:spPr>
        <a:xfrm>
          <a:off x="317056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14531</xdr:rowOff>
    </xdr:from>
    <xdr:ext cx="405111" cy="259045"/>
    <xdr:sp macro="" textlink="">
      <xdr:nvSpPr>
        <xdr:cNvPr id="86" name="n_2aveValue【道路】&#10;有形固定資産減価償却率">
          <a:extLst>
            <a:ext uri="{FF2B5EF4-FFF2-40B4-BE49-F238E27FC236}">
              <a16:creationId xmlns:a16="http://schemas.microsoft.com/office/drawing/2014/main" id="{59BE8612-24D9-4BEC-BE15-0DE719C40EF5}"/>
            </a:ext>
          </a:extLst>
        </xdr:cNvPr>
        <xdr:cNvSpPr txBox="1"/>
      </xdr:nvSpPr>
      <xdr:spPr>
        <a:xfrm>
          <a:off x="2385704" y="588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48821</xdr:rowOff>
    </xdr:from>
    <xdr:ext cx="405111" cy="259045"/>
    <xdr:sp macro="" textlink="">
      <xdr:nvSpPr>
        <xdr:cNvPr id="87" name="n_3aveValue【道路】&#10;有形固定資産減価償却率">
          <a:extLst>
            <a:ext uri="{FF2B5EF4-FFF2-40B4-BE49-F238E27FC236}">
              <a16:creationId xmlns:a16="http://schemas.microsoft.com/office/drawing/2014/main" id="{62691272-90C9-408F-8DF1-B05C675D8B0F}"/>
            </a:ext>
          </a:extLst>
        </xdr:cNvPr>
        <xdr:cNvSpPr txBox="1"/>
      </xdr:nvSpPr>
      <xdr:spPr>
        <a:xfrm>
          <a:off x="1611004" y="5748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17797</xdr:rowOff>
    </xdr:from>
    <xdr:ext cx="405111" cy="259045"/>
    <xdr:sp macro="" textlink="">
      <xdr:nvSpPr>
        <xdr:cNvPr id="88" name="n_4aveValue【道路】&#10;有形固定資産減価償却率">
          <a:extLst>
            <a:ext uri="{FF2B5EF4-FFF2-40B4-BE49-F238E27FC236}">
              <a16:creationId xmlns:a16="http://schemas.microsoft.com/office/drawing/2014/main" id="{5FD1658C-A4AE-4846-91A8-50DA61E531CA}"/>
            </a:ext>
          </a:extLst>
        </xdr:cNvPr>
        <xdr:cNvSpPr txBox="1"/>
      </xdr:nvSpPr>
      <xdr:spPr>
        <a:xfrm>
          <a:off x="836304" y="554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140987</xdr:rowOff>
    </xdr:from>
    <xdr:ext cx="405111" cy="259045"/>
    <xdr:sp macro="" textlink="">
      <xdr:nvSpPr>
        <xdr:cNvPr id="89" name="n_1mainValue【道路】&#10;有形固定資産減価償却率">
          <a:extLst>
            <a:ext uri="{FF2B5EF4-FFF2-40B4-BE49-F238E27FC236}">
              <a16:creationId xmlns:a16="http://schemas.microsoft.com/office/drawing/2014/main" id="{8A9B8094-7A74-4AB6-866B-49CEC3B5C675}"/>
            </a:ext>
          </a:extLst>
        </xdr:cNvPr>
        <xdr:cNvSpPr txBox="1"/>
      </xdr:nvSpPr>
      <xdr:spPr>
        <a:xfrm>
          <a:off x="317056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92001</xdr:rowOff>
    </xdr:from>
    <xdr:ext cx="405111" cy="259045"/>
    <xdr:sp macro="" textlink="">
      <xdr:nvSpPr>
        <xdr:cNvPr id="90" name="n_2mainValue【道路】&#10;有形固定資産減価償却率">
          <a:extLst>
            <a:ext uri="{FF2B5EF4-FFF2-40B4-BE49-F238E27FC236}">
              <a16:creationId xmlns:a16="http://schemas.microsoft.com/office/drawing/2014/main" id="{49515C4E-C8DB-43F8-8AB0-3ED48681C0D7}"/>
            </a:ext>
          </a:extLst>
        </xdr:cNvPr>
        <xdr:cNvSpPr txBox="1"/>
      </xdr:nvSpPr>
      <xdr:spPr>
        <a:xfrm>
          <a:off x="2385704" y="646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39750</xdr:rowOff>
    </xdr:from>
    <xdr:ext cx="405111" cy="259045"/>
    <xdr:sp macro="" textlink="">
      <xdr:nvSpPr>
        <xdr:cNvPr id="91" name="n_3mainValue【道路】&#10;有形固定資産減価償却率">
          <a:extLst>
            <a:ext uri="{FF2B5EF4-FFF2-40B4-BE49-F238E27FC236}">
              <a16:creationId xmlns:a16="http://schemas.microsoft.com/office/drawing/2014/main" id="{37C01B6A-8208-402E-9376-A8993D4BF7F0}"/>
            </a:ext>
          </a:extLst>
        </xdr:cNvPr>
        <xdr:cNvSpPr txBox="1"/>
      </xdr:nvSpPr>
      <xdr:spPr>
        <a:xfrm>
          <a:off x="1611004" y="6410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162214</xdr:rowOff>
    </xdr:from>
    <xdr:ext cx="405111" cy="259045"/>
    <xdr:sp macro="" textlink="">
      <xdr:nvSpPr>
        <xdr:cNvPr id="92" name="n_4mainValue【道路】&#10;有形固定資産減価償却率">
          <a:extLst>
            <a:ext uri="{FF2B5EF4-FFF2-40B4-BE49-F238E27FC236}">
              <a16:creationId xmlns:a16="http://schemas.microsoft.com/office/drawing/2014/main" id="{29AB5A60-A88F-4725-9417-ECADC1F0209C}"/>
            </a:ext>
          </a:extLst>
        </xdr:cNvPr>
        <xdr:cNvSpPr txBox="1"/>
      </xdr:nvSpPr>
      <xdr:spPr>
        <a:xfrm>
          <a:off x="836304" y="6364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4733B39F-E5AE-446A-ADDE-4F01F84EFA8A}"/>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3AD3D78C-F106-4983-B1B1-B6F39B0A506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044DA800-C65C-4A7E-B870-B5CF587757E7}"/>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FCBE5777-C124-4849-9755-2920C0D47152}"/>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20B488EB-71EC-4F80-AC65-3FF03668B6F2}"/>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DA4454E1-9380-4BEC-9BAA-F17BBCA97966}"/>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FD9F5F16-833A-4873-9B03-853FD2D7E66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5D337707-DA75-4A2D-BCB5-43525E0C5412}"/>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a:extLst>
            <a:ext uri="{FF2B5EF4-FFF2-40B4-BE49-F238E27FC236}">
              <a16:creationId xmlns:a16="http://schemas.microsoft.com/office/drawing/2014/main" id="{2BD8AB36-54BE-4464-9267-46FC60B68E7A}"/>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76C19DCA-359E-4668-B25F-FD07E743B0B9}"/>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3" name="テキスト ボックス 102">
          <a:extLst>
            <a:ext uri="{FF2B5EF4-FFF2-40B4-BE49-F238E27FC236}">
              <a16:creationId xmlns:a16="http://schemas.microsoft.com/office/drawing/2014/main" id="{9B2433FC-AC66-4DA6-A481-FEF3DBD7816D}"/>
            </a:ext>
          </a:extLst>
        </xdr:cNvPr>
        <xdr:cNvSpPr txBox="1"/>
      </xdr:nvSpPr>
      <xdr:spPr>
        <a:xfrm>
          <a:off x="54053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4" name="直線コネクタ 103">
          <a:extLst>
            <a:ext uri="{FF2B5EF4-FFF2-40B4-BE49-F238E27FC236}">
              <a16:creationId xmlns:a16="http://schemas.microsoft.com/office/drawing/2014/main" id="{3B811FF7-CC96-4412-BF00-F38000F5BE1F}"/>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67327</xdr:rowOff>
    </xdr:from>
    <xdr:ext cx="531299" cy="259045"/>
    <xdr:sp macro="" textlink="">
      <xdr:nvSpPr>
        <xdr:cNvPr id="105" name="テキスト ボックス 104">
          <a:extLst>
            <a:ext uri="{FF2B5EF4-FFF2-40B4-BE49-F238E27FC236}">
              <a16:creationId xmlns:a16="http://schemas.microsoft.com/office/drawing/2014/main" id="{D9F74195-EB6C-444F-86DE-88068B7F4EDB}"/>
            </a:ext>
          </a:extLst>
        </xdr:cNvPr>
        <xdr:cNvSpPr txBox="1"/>
      </xdr:nvSpPr>
      <xdr:spPr>
        <a:xfrm>
          <a:off x="5364041" y="69405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6" name="直線コネクタ 105">
          <a:extLst>
            <a:ext uri="{FF2B5EF4-FFF2-40B4-BE49-F238E27FC236}">
              <a16:creationId xmlns:a16="http://schemas.microsoft.com/office/drawing/2014/main" id="{0363A313-ED68-4E3E-AA11-20B33951B351}"/>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7" name="テキスト ボックス 106">
          <a:extLst>
            <a:ext uri="{FF2B5EF4-FFF2-40B4-BE49-F238E27FC236}">
              <a16:creationId xmlns:a16="http://schemas.microsoft.com/office/drawing/2014/main" id="{2CFF4906-EF50-4D45-A9E1-B079382D2A42}"/>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id="{15A3C09E-C08A-451E-AE38-34F7D837B05A}"/>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9" name="テキスト ボックス 108">
          <a:extLst>
            <a:ext uri="{FF2B5EF4-FFF2-40B4-BE49-F238E27FC236}">
              <a16:creationId xmlns:a16="http://schemas.microsoft.com/office/drawing/2014/main" id="{2940771C-46DB-4754-90F4-D61F72682D60}"/>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0" name="直線コネクタ 109">
          <a:extLst>
            <a:ext uri="{FF2B5EF4-FFF2-40B4-BE49-F238E27FC236}">
              <a16:creationId xmlns:a16="http://schemas.microsoft.com/office/drawing/2014/main" id="{E7947F22-4A7A-41AD-B29F-EA4A52A007B3}"/>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11" name="テキスト ボックス 110">
          <a:extLst>
            <a:ext uri="{FF2B5EF4-FFF2-40B4-BE49-F238E27FC236}">
              <a16:creationId xmlns:a16="http://schemas.microsoft.com/office/drawing/2014/main" id="{F2E8CD12-F4FD-4E4E-9377-8A451C85A8F0}"/>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2" name="直線コネクタ 111">
          <a:extLst>
            <a:ext uri="{FF2B5EF4-FFF2-40B4-BE49-F238E27FC236}">
              <a16:creationId xmlns:a16="http://schemas.microsoft.com/office/drawing/2014/main" id="{F9EAAD7E-CB8C-497F-9022-1A236804B793}"/>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3" name="テキスト ボックス 112">
          <a:extLst>
            <a:ext uri="{FF2B5EF4-FFF2-40B4-BE49-F238E27FC236}">
              <a16:creationId xmlns:a16="http://schemas.microsoft.com/office/drawing/2014/main" id="{67A6066D-F75F-4E47-8B84-C0A821CD8C53}"/>
            </a:ext>
          </a:extLst>
        </xdr:cNvPr>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E93C527C-E022-46C3-A93B-BA984EC48738}"/>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5" name="テキスト ボックス 114">
          <a:extLst>
            <a:ext uri="{FF2B5EF4-FFF2-40B4-BE49-F238E27FC236}">
              <a16:creationId xmlns:a16="http://schemas.microsoft.com/office/drawing/2014/main" id="{B120B631-FACA-475C-8A99-26A5897A65F2}"/>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727B4BF4-6142-41E3-892F-A8059A5F9232}"/>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64484</xdr:rowOff>
    </xdr:from>
    <xdr:to>
      <xdr:col>54</xdr:col>
      <xdr:colOff>189865</xdr:colOff>
      <xdr:row>42</xdr:row>
      <xdr:rowOff>120720</xdr:rowOff>
    </xdr:to>
    <xdr:cxnSp macro="">
      <xdr:nvCxnSpPr>
        <xdr:cNvPr id="117" name="直線コネクタ 116">
          <a:extLst>
            <a:ext uri="{FF2B5EF4-FFF2-40B4-BE49-F238E27FC236}">
              <a16:creationId xmlns:a16="http://schemas.microsoft.com/office/drawing/2014/main" id="{3EA14754-5D1C-4D26-A650-1F1F393BC9AF}"/>
            </a:ext>
          </a:extLst>
        </xdr:cNvPr>
        <xdr:cNvCxnSpPr/>
      </xdr:nvCxnSpPr>
      <xdr:spPr>
        <a:xfrm flipV="1">
          <a:off x="9219565" y="5764244"/>
          <a:ext cx="0" cy="1397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124547</xdr:rowOff>
    </xdr:from>
    <xdr:ext cx="534377" cy="259045"/>
    <xdr:sp macro="" textlink="">
      <xdr:nvSpPr>
        <xdr:cNvPr id="118" name="【道路】&#10;一人当たり延長最小値テキスト">
          <a:extLst>
            <a:ext uri="{FF2B5EF4-FFF2-40B4-BE49-F238E27FC236}">
              <a16:creationId xmlns:a16="http://schemas.microsoft.com/office/drawing/2014/main" id="{9C697DFC-0331-4E9F-858C-99B417473246}"/>
            </a:ext>
          </a:extLst>
        </xdr:cNvPr>
        <xdr:cNvSpPr txBox="1"/>
      </xdr:nvSpPr>
      <xdr:spPr>
        <a:xfrm>
          <a:off x="9258300" y="716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120720</xdr:rowOff>
    </xdr:from>
    <xdr:to>
      <xdr:col>55</xdr:col>
      <xdr:colOff>88900</xdr:colOff>
      <xdr:row>42</xdr:row>
      <xdr:rowOff>120720</xdr:rowOff>
    </xdr:to>
    <xdr:cxnSp macro="">
      <xdr:nvCxnSpPr>
        <xdr:cNvPr id="119" name="直線コネクタ 118">
          <a:extLst>
            <a:ext uri="{FF2B5EF4-FFF2-40B4-BE49-F238E27FC236}">
              <a16:creationId xmlns:a16="http://schemas.microsoft.com/office/drawing/2014/main" id="{27238141-6F1E-4283-B6E3-B63D51B44999}"/>
            </a:ext>
          </a:extLst>
        </xdr:cNvPr>
        <xdr:cNvCxnSpPr/>
      </xdr:nvCxnSpPr>
      <xdr:spPr>
        <a:xfrm>
          <a:off x="9154160" y="7161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11161</xdr:rowOff>
    </xdr:from>
    <xdr:ext cx="534377" cy="259045"/>
    <xdr:sp macro="" textlink="">
      <xdr:nvSpPr>
        <xdr:cNvPr id="120" name="【道路】&#10;一人当たり延長最大値テキスト">
          <a:extLst>
            <a:ext uri="{FF2B5EF4-FFF2-40B4-BE49-F238E27FC236}">
              <a16:creationId xmlns:a16="http://schemas.microsoft.com/office/drawing/2014/main" id="{1B82233E-9D0A-41DE-B3D3-C9AAB6EAAAF0}"/>
            </a:ext>
          </a:extLst>
        </xdr:cNvPr>
        <xdr:cNvSpPr txBox="1"/>
      </xdr:nvSpPr>
      <xdr:spPr>
        <a:xfrm>
          <a:off x="9258300" y="554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64484</xdr:rowOff>
    </xdr:from>
    <xdr:to>
      <xdr:col>55</xdr:col>
      <xdr:colOff>88900</xdr:colOff>
      <xdr:row>34</xdr:row>
      <xdr:rowOff>64484</xdr:rowOff>
    </xdr:to>
    <xdr:cxnSp macro="">
      <xdr:nvCxnSpPr>
        <xdr:cNvPr id="121" name="直線コネクタ 120">
          <a:extLst>
            <a:ext uri="{FF2B5EF4-FFF2-40B4-BE49-F238E27FC236}">
              <a16:creationId xmlns:a16="http://schemas.microsoft.com/office/drawing/2014/main" id="{4B8A1DBE-45EA-4AC4-8BCB-F07BC17CA80E}"/>
            </a:ext>
          </a:extLst>
        </xdr:cNvPr>
        <xdr:cNvCxnSpPr/>
      </xdr:nvCxnSpPr>
      <xdr:spPr>
        <a:xfrm>
          <a:off x="9154160" y="57642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115117</xdr:rowOff>
    </xdr:from>
    <xdr:ext cx="534377" cy="259045"/>
    <xdr:sp macro="" textlink="">
      <xdr:nvSpPr>
        <xdr:cNvPr id="122" name="【道路】&#10;一人当たり延長平均値テキスト">
          <a:extLst>
            <a:ext uri="{FF2B5EF4-FFF2-40B4-BE49-F238E27FC236}">
              <a16:creationId xmlns:a16="http://schemas.microsoft.com/office/drawing/2014/main" id="{4F8BBB24-15F2-459B-8DCA-479AB2E8D787}"/>
            </a:ext>
          </a:extLst>
        </xdr:cNvPr>
        <xdr:cNvSpPr txBox="1"/>
      </xdr:nvSpPr>
      <xdr:spPr>
        <a:xfrm>
          <a:off x="9258300" y="6653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136690</xdr:rowOff>
    </xdr:from>
    <xdr:to>
      <xdr:col>55</xdr:col>
      <xdr:colOff>50800</xdr:colOff>
      <xdr:row>40</xdr:row>
      <xdr:rowOff>66840</xdr:rowOff>
    </xdr:to>
    <xdr:sp macro="" textlink="">
      <xdr:nvSpPr>
        <xdr:cNvPr id="123" name="フローチャート: 判断 122">
          <a:extLst>
            <a:ext uri="{FF2B5EF4-FFF2-40B4-BE49-F238E27FC236}">
              <a16:creationId xmlns:a16="http://schemas.microsoft.com/office/drawing/2014/main" id="{9C7000CB-6C56-47D2-99F9-EBBDFA0D7A33}"/>
            </a:ext>
          </a:extLst>
        </xdr:cNvPr>
        <xdr:cNvSpPr/>
      </xdr:nvSpPr>
      <xdr:spPr>
        <a:xfrm>
          <a:off x="9192260" y="66746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143510</xdr:rowOff>
    </xdr:from>
    <xdr:to>
      <xdr:col>50</xdr:col>
      <xdr:colOff>165100</xdr:colOff>
      <xdr:row>40</xdr:row>
      <xdr:rowOff>73660</xdr:rowOff>
    </xdr:to>
    <xdr:sp macro="" textlink="">
      <xdr:nvSpPr>
        <xdr:cNvPr id="124" name="フローチャート: 判断 123">
          <a:extLst>
            <a:ext uri="{FF2B5EF4-FFF2-40B4-BE49-F238E27FC236}">
              <a16:creationId xmlns:a16="http://schemas.microsoft.com/office/drawing/2014/main" id="{7402478D-69D6-40A5-94AA-0C7C7F0A0EE9}"/>
            </a:ext>
          </a:extLst>
        </xdr:cNvPr>
        <xdr:cNvSpPr/>
      </xdr:nvSpPr>
      <xdr:spPr>
        <a:xfrm>
          <a:off x="8445500" y="6681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155949</xdr:rowOff>
    </xdr:from>
    <xdr:to>
      <xdr:col>46</xdr:col>
      <xdr:colOff>38100</xdr:colOff>
      <xdr:row>40</xdr:row>
      <xdr:rowOff>86099</xdr:rowOff>
    </xdr:to>
    <xdr:sp macro="" textlink="">
      <xdr:nvSpPr>
        <xdr:cNvPr id="125" name="フローチャート: 判断 124">
          <a:extLst>
            <a:ext uri="{FF2B5EF4-FFF2-40B4-BE49-F238E27FC236}">
              <a16:creationId xmlns:a16="http://schemas.microsoft.com/office/drawing/2014/main" id="{310DE8A8-99F0-481B-906B-CEA5C6AA4B49}"/>
            </a:ext>
          </a:extLst>
        </xdr:cNvPr>
        <xdr:cNvSpPr/>
      </xdr:nvSpPr>
      <xdr:spPr>
        <a:xfrm>
          <a:off x="7670800" y="66939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170732</xdr:rowOff>
    </xdr:from>
    <xdr:to>
      <xdr:col>41</xdr:col>
      <xdr:colOff>101600</xdr:colOff>
      <xdr:row>40</xdr:row>
      <xdr:rowOff>100882</xdr:rowOff>
    </xdr:to>
    <xdr:sp macro="" textlink="">
      <xdr:nvSpPr>
        <xdr:cNvPr id="126" name="フローチャート: 判断 125">
          <a:extLst>
            <a:ext uri="{FF2B5EF4-FFF2-40B4-BE49-F238E27FC236}">
              <a16:creationId xmlns:a16="http://schemas.microsoft.com/office/drawing/2014/main" id="{69DF0579-EC7F-4CFD-8C07-B190EC778028}"/>
            </a:ext>
          </a:extLst>
        </xdr:cNvPr>
        <xdr:cNvSpPr/>
      </xdr:nvSpPr>
      <xdr:spPr>
        <a:xfrm>
          <a:off x="6873240" y="67086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22523</xdr:rowOff>
    </xdr:from>
    <xdr:to>
      <xdr:col>36</xdr:col>
      <xdr:colOff>165100</xdr:colOff>
      <xdr:row>40</xdr:row>
      <xdr:rowOff>124123</xdr:rowOff>
    </xdr:to>
    <xdr:sp macro="" textlink="">
      <xdr:nvSpPr>
        <xdr:cNvPr id="127" name="フローチャート: 判断 126">
          <a:extLst>
            <a:ext uri="{FF2B5EF4-FFF2-40B4-BE49-F238E27FC236}">
              <a16:creationId xmlns:a16="http://schemas.microsoft.com/office/drawing/2014/main" id="{F941203F-999F-4C0C-8B9F-0C3A4E4A4482}"/>
            </a:ext>
          </a:extLst>
        </xdr:cNvPr>
        <xdr:cNvSpPr/>
      </xdr:nvSpPr>
      <xdr:spPr>
        <a:xfrm>
          <a:off x="6098540" y="6728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EAFB989-7716-48D1-B27C-BDE2F6B0AE69}"/>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340677D-1CB8-4468-ABD2-E0CFB6B0972C}"/>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676F3CD8-E276-4BF6-9FE6-E97AA1C520AB}"/>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AC590F9-8BFF-41AB-BFE4-1F12BA6BF349}"/>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E9318B92-7C52-4E14-B56E-8745B096CFD8}"/>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53518</xdr:rowOff>
    </xdr:from>
    <xdr:to>
      <xdr:col>55</xdr:col>
      <xdr:colOff>50800</xdr:colOff>
      <xdr:row>39</xdr:row>
      <xdr:rowOff>155118</xdr:rowOff>
    </xdr:to>
    <xdr:sp macro="" textlink="">
      <xdr:nvSpPr>
        <xdr:cNvPr id="133" name="楕円 132">
          <a:extLst>
            <a:ext uri="{FF2B5EF4-FFF2-40B4-BE49-F238E27FC236}">
              <a16:creationId xmlns:a16="http://schemas.microsoft.com/office/drawing/2014/main" id="{A11B5529-9F59-4DA9-B9A2-FA32C6FA027E}"/>
            </a:ext>
          </a:extLst>
        </xdr:cNvPr>
        <xdr:cNvSpPr/>
      </xdr:nvSpPr>
      <xdr:spPr>
        <a:xfrm>
          <a:off x="9192260" y="65914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76395</xdr:rowOff>
    </xdr:from>
    <xdr:ext cx="534377" cy="259045"/>
    <xdr:sp macro="" textlink="">
      <xdr:nvSpPr>
        <xdr:cNvPr id="134" name="【道路】&#10;一人当たり延長該当値テキスト">
          <a:extLst>
            <a:ext uri="{FF2B5EF4-FFF2-40B4-BE49-F238E27FC236}">
              <a16:creationId xmlns:a16="http://schemas.microsoft.com/office/drawing/2014/main" id="{5ECC3E72-8FC8-4449-BAB3-0735BC16D854}"/>
            </a:ext>
          </a:extLst>
        </xdr:cNvPr>
        <xdr:cNvSpPr txBox="1"/>
      </xdr:nvSpPr>
      <xdr:spPr>
        <a:xfrm>
          <a:off x="9258300" y="644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79464</xdr:rowOff>
    </xdr:from>
    <xdr:to>
      <xdr:col>50</xdr:col>
      <xdr:colOff>165100</xdr:colOff>
      <xdr:row>40</xdr:row>
      <xdr:rowOff>9614</xdr:rowOff>
    </xdr:to>
    <xdr:sp macro="" textlink="">
      <xdr:nvSpPr>
        <xdr:cNvPr id="135" name="楕円 134">
          <a:extLst>
            <a:ext uri="{FF2B5EF4-FFF2-40B4-BE49-F238E27FC236}">
              <a16:creationId xmlns:a16="http://schemas.microsoft.com/office/drawing/2014/main" id="{4848A16B-3867-426C-A1E7-0C6E00C600FC}"/>
            </a:ext>
          </a:extLst>
        </xdr:cNvPr>
        <xdr:cNvSpPr/>
      </xdr:nvSpPr>
      <xdr:spPr>
        <a:xfrm>
          <a:off x="8445500" y="66174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104318</xdr:rowOff>
    </xdr:from>
    <xdr:to>
      <xdr:col>55</xdr:col>
      <xdr:colOff>0</xdr:colOff>
      <xdr:row>39</xdr:row>
      <xdr:rowOff>130264</xdr:rowOff>
    </xdr:to>
    <xdr:cxnSp macro="">
      <xdr:nvCxnSpPr>
        <xdr:cNvPr id="136" name="直線コネクタ 135">
          <a:extLst>
            <a:ext uri="{FF2B5EF4-FFF2-40B4-BE49-F238E27FC236}">
              <a16:creationId xmlns:a16="http://schemas.microsoft.com/office/drawing/2014/main" id="{51197E0F-1A05-4E66-ABAD-96CDDFB02F43}"/>
            </a:ext>
          </a:extLst>
        </xdr:cNvPr>
        <xdr:cNvCxnSpPr/>
      </xdr:nvCxnSpPr>
      <xdr:spPr>
        <a:xfrm flipV="1">
          <a:off x="8496300" y="6642278"/>
          <a:ext cx="723900" cy="2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104515</xdr:rowOff>
    </xdr:from>
    <xdr:to>
      <xdr:col>46</xdr:col>
      <xdr:colOff>38100</xdr:colOff>
      <xdr:row>40</xdr:row>
      <xdr:rowOff>34665</xdr:rowOff>
    </xdr:to>
    <xdr:sp macro="" textlink="">
      <xdr:nvSpPr>
        <xdr:cNvPr id="137" name="楕円 136">
          <a:extLst>
            <a:ext uri="{FF2B5EF4-FFF2-40B4-BE49-F238E27FC236}">
              <a16:creationId xmlns:a16="http://schemas.microsoft.com/office/drawing/2014/main" id="{A6F07728-44F7-45DC-BB40-0117D249B568}"/>
            </a:ext>
          </a:extLst>
        </xdr:cNvPr>
        <xdr:cNvSpPr/>
      </xdr:nvSpPr>
      <xdr:spPr>
        <a:xfrm>
          <a:off x="7670800" y="66424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130264</xdr:rowOff>
    </xdr:from>
    <xdr:to>
      <xdr:col>50</xdr:col>
      <xdr:colOff>114300</xdr:colOff>
      <xdr:row>39</xdr:row>
      <xdr:rowOff>155315</xdr:rowOff>
    </xdr:to>
    <xdr:cxnSp macro="">
      <xdr:nvCxnSpPr>
        <xdr:cNvPr id="138" name="直線コネクタ 137">
          <a:extLst>
            <a:ext uri="{FF2B5EF4-FFF2-40B4-BE49-F238E27FC236}">
              <a16:creationId xmlns:a16="http://schemas.microsoft.com/office/drawing/2014/main" id="{76DF503D-FFE7-4E23-A62C-5EB5C42B02F9}"/>
            </a:ext>
          </a:extLst>
        </xdr:cNvPr>
        <xdr:cNvCxnSpPr/>
      </xdr:nvCxnSpPr>
      <xdr:spPr>
        <a:xfrm flipV="1">
          <a:off x="7713980" y="6668224"/>
          <a:ext cx="782320" cy="2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126670</xdr:rowOff>
    </xdr:from>
    <xdr:to>
      <xdr:col>41</xdr:col>
      <xdr:colOff>101600</xdr:colOff>
      <xdr:row>40</xdr:row>
      <xdr:rowOff>56820</xdr:rowOff>
    </xdr:to>
    <xdr:sp macro="" textlink="">
      <xdr:nvSpPr>
        <xdr:cNvPr id="139" name="楕円 138">
          <a:extLst>
            <a:ext uri="{FF2B5EF4-FFF2-40B4-BE49-F238E27FC236}">
              <a16:creationId xmlns:a16="http://schemas.microsoft.com/office/drawing/2014/main" id="{EB259BE4-7818-4A06-9BDE-C5DA105C76F0}"/>
            </a:ext>
          </a:extLst>
        </xdr:cNvPr>
        <xdr:cNvSpPr/>
      </xdr:nvSpPr>
      <xdr:spPr>
        <a:xfrm>
          <a:off x="6873240" y="66646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155315</xdr:rowOff>
    </xdr:from>
    <xdr:to>
      <xdr:col>45</xdr:col>
      <xdr:colOff>177800</xdr:colOff>
      <xdr:row>40</xdr:row>
      <xdr:rowOff>6020</xdr:rowOff>
    </xdr:to>
    <xdr:cxnSp macro="">
      <xdr:nvCxnSpPr>
        <xdr:cNvPr id="140" name="直線コネクタ 139">
          <a:extLst>
            <a:ext uri="{FF2B5EF4-FFF2-40B4-BE49-F238E27FC236}">
              <a16:creationId xmlns:a16="http://schemas.microsoft.com/office/drawing/2014/main" id="{619F80A4-FD28-4550-A519-CAA2D634858E}"/>
            </a:ext>
          </a:extLst>
        </xdr:cNvPr>
        <xdr:cNvCxnSpPr/>
      </xdr:nvCxnSpPr>
      <xdr:spPr>
        <a:xfrm flipV="1">
          <a:off x="6924040" y="6693275"/>
          <a:ext cx="789940" cy="1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152216</xdr:rowOff>
    </xdr:from>
    <xdr:to>
      <xdr:col>36</xdr:col>
      <xdr:colOff>165100</xdr:colOff>
      <xdr:row>40</xdr:row>
      <xdr:rowOff>82366</xdr:rowOff>
    </xdr:to>
    <xdr:sp macro="" textlink="">
      <xdr:nvSpPr>
        <xdr:cNvPr id="141" name="楕円 140">
          <a:extLst>
            <a:ext uri="{FF2B5EF4-FFF2-40B4-BE49-F238E27FC236}">
              <a16:creationId xmlns:a16="http://schemas.microsoft.com/office/drawing/2014/main" id="{2E9F03D0-9095-4F97-9D49-F2709B062847}"/>
            </a:ext>
          </a:extLst>
        </xdr:cNvPr>
        <xdr:cNvSpPr/>
      </xdr:nvSpPr>
      <xdr:spPr>
        <a:xfrm>
          <a:off x="6098540" y="66901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6020</xdr:rowOff>
    </xdr:from>
    <xdr:to>
      <xdr:col>41</xdr:col>
      <xdr:colOff>50800</xdr:colOff>
      <xdr:row>40</xdr:row>
      <xdr:rowOff>31566</xdr:rowOff>
    </xdr:to>
    <xdr:cxnSp macro="">
      <xdr:nvCxnSpPr>
        <xdr:cNvPr id="142" name="直線コネクタ 141">
          <a:extLst>
            <a:ext uri="{FF2B5EF4-FFF2-40B4-BE49-F238E27FC236}">
              <a16:creationId xmlns:a16="http://schemas.microsoft.com/office/drawing/2014/main" id="{47A63EA1-0266-422B-A62D-24AD84482936}"/>
            </a:ext>
          </a:extLst>
        </xdr:cNvPr>
        <xdr:cNvCxnSpPr/>
      </xdr:nvCxnSpPr>
      <xdr:spPr>
        <a:xfrm flipV="1">
          <a:off x="6149340" y="6711620"/>
          <a:ext cx="774700" cy="2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64787</xdr:rowOff>
    </xdr:from>
    <xdr:ext cx="534377" cy="259045"/>
    <xdr:sp macro="" textlink="">
      <xdr:nvSpPr>
        <xdr:cNvPr id="143" name="n_1aveValue【道路】&#10;一人当たり延長">
          <a:extLst>
            <a:ext uri="{FF2B5EF4-FFF2-40B4-BE49-F238E27FC236}">
              <a16:creationId xmlns:a16="http://schemas.microsoft.com/office/drawing/2014/main" id="{11DC5242-EDF7-4F69-B5EC-9364CA67D55C}"/>
            </a:ext>
          </a:extLst>
        </xdr:cNvPr>
        <xdr:cNvSpPr txBox="1"/>
      </xdr:nvSpPr>
      <xdr:spPr>
        <a:xfrm>
          <a:off x="8239271" y="677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77226</xdr:rowOff>
    </xdr:from>
    <xdr:ext cx="534377" cy="259045"/>
    <xdr:sp macro="" textlink="">
      <xdr:nvSpPr>
        <xdr:cNvPr id="144" name="n_2aveValue【道路】&#10;一人当たり延長">
          <a:extLst>
            <a:ext uri="{FF2B5EF4-FFF2-40B4-BE49-F238E27FC236}">
              <a16:creationId xmlns:a16="http://schemas.microsoft.com/office/drawing/2014/main" id="{BC16DF40-E913-4E56-9143-BBA2F4468CCD}"/>
            </a:ext>
          </a:extLst>
        </xdr:cNvPr>
        <xdr:cNvSpPr txBox="1"/>
      </xdr:nvSpPr>
      <xdr:spPr>
        <a:xfrm>
          <a:off x="7477271" y="678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92009</xdr:rowOff>
    </xdr:from>
    <xdr:ext cx="534377" cy="259045"/>
    <xdr:sp macro="" textlink="">
      <xdr:nvSpPr>
        <xdr:cNvPr id="145" name="n_3aveValue【道路】&#10;一人当たり延長">
          <a:extLst>
            <a:ext uri="{FF2B5EF4-FFF2-40B4-BE49-F238E27FC236}">
              <a16:creationId xmlns:a16="http://schemas.microsoft.com/office/drawing/2014/main" id="{368A8157-1E2C-4ABE-99D4-1A15809EB4F2}"/>
            </a:ext>
          </a:extLst>
        </xdr:cNvPr>
        <xdr:cNvSpPr txBox="1"/>
      </xdr:nvSpPr>
      <xdr:spPr>
        <a:xfrm>
          <a:off x="6702571" y="679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115250</xdr:rowOff>
    </xdr:from>
    <xdr:ext cx="534377" cy="259045"/>
    <xdr:sp macro="" textlink="">
      <xdr:nvSpPr>
        <xdr:cNvPr id="146" name="n_4aveValue【道路】&#10;一人当たり延長">
          <a:extLst>
            <a:ext uri="{FF2B5EF4-FFF2-40B4-BE49-F238E27FC236}">
              <a16:creationId xmlns:a16="http://schemas.microsoft.com/office/drawing/2014/main" id="{918B53A7-05D5-4B6C-A9CF-89EB818FCE90}"/>
            </a:ext>
          </a:extLst>
        </xdr:cNvPr>
        <xdr:cNvSpPr txBox="1"/>
      </xdr:nvSpPr>
      <xdr:spPr>
        <a:xfrm>
          <a:off x="5905011" y="682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26141</xdr:rowOff>
    </xdr:from>
    <xdr:ext cx="534377" cy="259045"/>
    <xdr:sp macro="" textlink="">
      <xdr:nvSpPr>
        <xdr:cNvPr id="147" name="n_1mainValue【道路】&#10;一人当たり延長">
          <a:extLst>
            <a:ext uri="{FF2B5EF4-FFF2-40B4-BE49-F238E27FC236}">
              <a16:creationId xmlns:a16="http://schemas.microsoft.com/office/drawing/2014/main" id="{F1197F7D-7A67-43AF-9A94-22270BF30E86}"/>
            </a:ext>
          </a:extLst>
        </xdr:cNvPr>
        <xdr:cNvSpPr txBox="1"/>
      </xdr:nvSpPr>
      <xdr:spPr>
        <a:xfrm>
          <a:off x="8239271" y="639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51192</xdr:rowOff>
    </xdr:from>
    <xdr:ext cx="534377" cy="259045"/>
    <xdr:sp macro="" textlink="">
      <xdr:nvSpPr>
        <xdr:cNvPr id="148" name="n_2mainValue【道路】&#10;一人当たり延長">
          <a:extLst>
            <a:ext uri="{FF2B5EF4-FFF2-40B4-BE49-F238E27FC236}">
              <a16:creationId xmlns:a16="http://schemas.microsoft.com/office/drawing/2014/main" id="{711A069A-D17F-44CC-9C03-36F124BC89BD}"/>
            </a:ext>
          </a:extLst>
        </xdr:cNvPr>
        <xdr:cNvSpPr txBox="1"/>
      </xdr:nvSpPr>
      <xdr:spPr>
        <a:xfrm>
          <a:off x="7477271" y="642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73347</xdr:rowOff>
    </xdr:from>
    <xdr:ext cx="534377" cy="259045"/>
    <xdr:sp macro="" textlink="">
      <xdr:nvSpPr>
        <xdr:cNvPr id="149" name="n_3mainValue【道路】&#10;一人当たり延長">
          <a:extLst>
            <a:ext uri="{FF2B5EF4-FFF2-40B4-BE49-F238E27FC236}">
              <a16:creationId xmlns:a16="http://schemas.microsoft.com/office/drawing/2014/main" id="{BFCA72D7-4349-4079-A38E-20EC4762E02D}"/>
            </a:ext>
          </a:extLst>
        </xdr:cNvPr>
        <xdr:cNvSpPr txBox="1"/>
      </xdr:nvSpPr>
      <xdr:spPr>
        <a:xfrm>
          <a:off x="670257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98893</xdr:rowOff>
    </xdr:from>
    <xdr:ext cx="534377" cy="259045"/>
    <xdr:sp macro="" textlink="">
      <xdr:nvSpPr>
        <xdr:cNvPr id="150" name="n_4mainValue【道路】&#10;一人当たり延長">
          <a:extLst>
            <a:ext uri="{FF2B5EF4-FFF2-40B4-BE49-F238E27FC236}">
              <a16:creationId xmlns:a16="http://schemas.microsoft.com/office/drawing/2014/main" id="{CC32B40A-23DE-4789-87B9-DFED424DFB37}"/>
            </a:ext>
          </a:extLst>
        </xdr:cNvPr>
        <xdr:cNvSpPr txBox="1"/>
      </xdr:nvSpPr>
      <xdr:spPr>
        <a:xfrm>
          <a:off x="5905011" y="646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29A5B1E8-57B9-45A5-AAA4-9FB1AB2C3915}"/>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5A039836-09EC-41F9-9357-86F3B7333B9A}"/>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1312B02B-A9FA-41C9-996F-ACEC1F147B0F}"/>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8412DFD9-6F60-47B6-8674-21ED1BF05E5C}"/>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169015E7-3975-46D7-B889-CEF7A08BB9B9}"/>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D70AD9ED-3C40-494B-8DE0-9ECC7E9B0FC2}"/>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FEDEF389-AD85-44AA-9780-5BD0AC0D6858}"/>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9FACCC4D-1EB7-49D5-8888-DC90DDB08048}"/>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C2B80BFC-2C38-42C8-B9EA-A624C91FF1BC}"/>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D559052A-876D-4E8F-A0AA-F13F6B24BC72}"/>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6EF479C1-27C9-4A60-9ECE-3EBBF86BF82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2" name="直線コネクタ 161">
          <a:extLst>
            <a:ext uri="{FF2B5EF4-FFF2-40B4-BE49-F238E27FC236}">
              <a16:creationId xmlns:a16="http://schemas.microsoft.com/office/drawing/2014/main" id="{5FAEEA43-04BA-400C-9954-5413B4B988C7}"/>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3" name="テキスト ボックス 162">
          <a:extLst>
            <a:ext uri="{FF2B5EF4-FFF2-40B4-BE49-F238E27FC236}">
              <a16:creationId xmlns:a16="http://schemas.microsoft.com/office/drawing/2014/main" id="{244727B3-6DA8-49DE-ADE2-CD01E40959C8}"/>
            </a:ext>
          </a:extLst>
        </xdr:cNvPr>
        <xdr:cNvSpPr txBox="1"/>
      </xdr:nvSpPr>
      <xdr:spPr>
        <a:xfrm>
          <a:off x="27196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4" name="直線コネクタ 163">
          <a:extLst>
            <a:ext uri="{FF2B5EF4-FFF2-40B4-BE49-F238E27FC236}">
              <a16:creationId xmlns:a16="http://schemas.microsoft.com/office/drawing/2014/main" id="{D6ED9ECF-AF55-4A9E-9482-70E5F3296F9F}"/>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5" name="テキスト ボックス 164">
          <a:extLst>
            <a:ext uri="{FF2B5EF4-FFF2-40B4-BE49-F238E27FC236}">
              <a16:creationId xmlns:a16="http://schemas.microsoft.com/office/drawing/2014/main" id="{F9CAB2AA-49BF-4F17-B1B9-05375C0AB4E6}"/>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6" name="直線コネクタ 165">
          <a:extLst>
            <a:ext uri="{FF2B5EF4-FFF2-40B4-BE49-F238E27FC236}">
              <a16:creationId xmlns:a16="http://schemas.microsoft.com/office/drawing/2014/main" id="{10B988E1-2481-4636-8B03-9D285347ACE7}"/>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7" name="テキスト ボックス 166">
          <a:extLst>
            <a:ext uri="{FF2B5EF4-FFF2-40B4-BE49-F238E27FC236}">
              <a16:creationId xmlns:a16="http://schemas.microsoft.com/office/drawing/2014/main" id="{5B79A794-05FC-477C-A93E-6D1C35D31813}"/>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8" name="直線コネクタ 167">
          <a:extLst>
            <a:ext uri="{FF2B5EF4-FFF2-40B4-BE49-F238E27FC236}">
              <a16:creationId xmlns:a16="http://schemas.microsoft.com/office/drawing/2014/main" id="{07F190D0-1205-4D9C-84E5-287D44FC81CB}"/>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9" name="テキスト ボックス 168">
          <a:extLst>
            <a:ext uri="{FF2B5EF4-FFF2-40B4-BE49-F238E27FC236}">
              <a16:creationId xmlns:a16="http://schemas.microsoft.com/office/drawing/2014/main" id="{5D188F0A-E360-47AF-AD3F-EC7D1E31D625}"/>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CCBADB56-9B7A-44FF-8B3B-D04D8B7F560A}"/>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a:extLst>
            <a:ext uri="{FF2B5EF4-FFF2-40B4-BE49-F238E27FC236}">
              <a16:creationId xmlns:a16="http://schemas.microsoft.com/office/drawing/2014/main" id="{630B1FAB-C8E3-4782-B95E-A3B406EC9C72}"/>
            </a:ext>
          </a:extLst>
        </xdr:cNvPr>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30DB8A87-A18E-4193-ACB5-970431712AE9}"/>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41148</xdr:rowOff>
    </xdr:from>
    <xdr:to>
      <xdr:col>24</xdr:col>
      <xdr:colOff>62865</xdr:colOff>
      <xdr:row>63</xdr:row>
      <xdr:rowOff>45720</xdr:rowOff>
    </xdr:to>
    <xdr:cxnSp macro="">
      <xdr:nvCxnSpPr>
        <xdr:cNvPr id="173" name="直線コネクタ 172">
          <a:extLst>
            <a:ext uri="{FF2B5EF4-FFF2-40B4-BE49-F238E27FC236}">
              <a16:creationId xmlns:a16="http://schemas.microsoft.com/office/drawing/2014/main" id="{02E70165-4BFD-4B9A-98B3-3A8AE38CBB07}"/>
            </a:ext>
          </a:extLst>
        </xdr:cNvPr>
        <xdr:cNvCxnSpPr/>
      </xdr:nvCxnSpPr>
      <xdr:spPr>
        <a:xfrm flipV="1">
          <a:off x="4086225" y="9261348"/>
          <a:ext cx="0" cy="1345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49547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FC214E45-1154-4E87-B76F-36E61ECE0F4C}"/>
            </a:ext>
          </a:extLst>
        </xdr:cNvPr>
        <xdr:cNvSpPr txBox="1"/>
      </xdr:nvSpPr>
      <xdr:spPr>
        <a:xfrm>
          <a:off x="4124960"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45720</xdr:rowOff>
    </xdr:from>
    <xdr:to>
      <xdr:col>24</xdr:col>
      <xdr:colOff>152400</xdr:colOff>
      <xdr:row>63</xdr:row>
      <xdr:rowOff>45720</xdr:rowOff>
    </xdr:to>
    <xdr:cxnSp macro="">
      <xdr:nvCxnSpPr>
        <xdr:cNvPr id="175" name="直線コネクタ 174">
          <a:extLst>
            <a:ext uri="{FF2B5EF4-FFF2-40B4-BE49-F238E27FC236}">
              <a16:creationId xmlns:a16="http://schemas.microsoft.com/office/drawing/2014/main" id="{ECBC7583-353B-4157-AB72-8F21D49A67DB}"/>
            </a:ext>
          </a:extLst>
        </xdr:cNvPr>
        <xdr:cNvCxnSpPr/>
      </xdr:nvCxnSpPr>
      <xdr:spPr>
        <a:xfrm>
          <a:off x="4020820" y="10607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159275</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A1307A34-ABCB-4A26-98CF-4AAD28AAA027}"/>
            </a:ext>
          </a:extLst>
        </xdr:cNvPr>
        <xdr:cNvSpPr txBox="1"/>
      </xdr:nvSpPr>
      <xdr:spPr>
        <a:xfrm>
          <a:off x="4124960" y="9044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41148</xdr:rowOff>
    </xdr:from>
    <xdr:to>
      <xdr:col>24</xdr:col>
      <xdr:colOff>152400</xdr:colOff>
      <xdr:row>55</xdr:row>
      <xdr:rowOff>41148</xdr:rowOff>
    </xdr:to>
    <xdr:cxnSp macro="">
      <xdr:nvCxnSpPr>
        <xdr:cNvPr id="177" name="直線コネクタ 176">
          <a:extLst>
            <a:ext uri="{FF2B5EF4-FFF2-40B4-BE49-F238E27FC236}">
              <a16:creationId xmlns:a16="http://schemas.microsoft.com/office/drawing/2014/main" id="{A362B34F-7555-4893-BE2C-FC0D479C642A}"/>
            </a:ext>
          </a:extLst>
        </xdr:cNvPr>
        <xdr:cNvCxnSpPr/>
      </xdr:nvCxnSpPr>
      <xdr:spPr>
        <a:xfrm>
          <a:off x="4020820" y="92613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15511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A7FDFD2C-610F-4118-A723-B5BAB26B8259}"/>
            </a:ext>
          </a:extLst>
        </xdr:cNvPr>
        <xdr:cNvSpPr txBox="1"/>
      </xdr:nvSpPr>
      <xdr:spPr>
        <a:xfrm>
          <a:off x="4124960" y="97386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164084</xdr:rowOff>
    </xdr:from>
    <xdr:to>
      <xdr:col>24</xdr:col>
      <xdr:colOff>114300</xdr:colOff>
      <xdr:row>59</xdr:row>
      <xdr:rowOff>94234</xdr:rowOff>
    </xdr:to>
    <xdr:sp macro="" textlink="">
      <xdr:nvSpPr>
        <xdr:cNvPr id="179" name="フローチャート: 判断 178">
          <a:extLst>
            <a:ext uri="{FF2B5EF4-FFF2-40B4-BE49-F238E27FC236}">
              <a16:creationId xmlns:a16="http://schemas.microsoft.com/office/drawing/2014/main" id="{40908C46-2AD5-4CB7-A54F-3A196BC3D87D}"/>
            </a:ext>
          </a:extLst>
        </xdr:cNvPr>
        <xdr:cNvSpPr/>
      </xdr:nvSpPr>
      <xdr:spPr>
        <a:xfrm>
          <a:off x="4036060" y="98872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143510</xdr:rowOff>
    </xdr:from>
    <xdr:to>
      <xdr:col>20</xdr:col>
      <xdr:colOff>38100</xdr:colOff>
      <xdr:row>59</xdr:row>
      <xdr:rowOff>73660</xdr:rowOff>
    </xdr:to>
    <xdr:sp macro="" textlink="">
      <xdr:nvSpPr>
        <xdr:cNvPr id="180" name="フローチャート: 判断 179">
          <a:extLst>
            <a:ext uri="{FF2B5EF4-FFF2-40B4-BE49-F238E27FC236}">
              <a16:creationId xmlns:a16="http://schemas.microsoft.com/office/drawing/2014/main" id="{9AC9159A-664E-4E40-AA20-FC45514111B3}"/>
            </a:ext>
          </a:extLst>
        </xdr:cNvPr>
        <xdr:cNvSpPr/>
      </xdr:nvSpPr>
      <xdr:spPr>
        <a:xfrm>
          <a:off x="3312160" y="98666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109220</xdr:rowOff>
    </xdr:from>
    <xdr:to>
      <xdr:col>15</xdr:col>
      <xdr:colOff>101600</xdr:colOff>
      <xdr:row>59</xdr:row>
      <xdr:rowOff>39370</xdr:rowOff>
    </xdr:to>
    <xdr:sp macro="" textlink="">
      <xdr:nvSpPr>
        <xdr:cNvPr id="181" name="フローチャート: 判断 180">
          <a:extLst>
            <a:ext uri="{FF2B5EF4-FFF2-40B4-BE49-F238E27FC236}">
              <a16:creationId xmlns:a16="http://schemas.microsoft.com/office/drawing/2014/main" id="{3B55485E-344B-4A8B-97C0-966D4C20B79E}"/>
            </a:ext>
          </a:extLst>
        </xdr:cNvPr>
        <xdr:cNvSpPr/>
      </xdr:nvSpPr>
      <xdr:spPr>
        <a:xfrm>
          <a:off x="2514600" y="9832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52070</xdr:rowOff>
    </xdr:from>
    <xdr:to>
      <xdr:col>10</xdr:col>
      <xdr:colOff>165100</xdr:colOff>
      <xdr:row>58</xdr:row>
      <xdr:rowOff>153670</xdr:rowOff>
    </xdr:to>
    <xdr:sp macro="" textlink="">
      <xdr:nvSpPr>
        <xdr:cNvPr id="182" name="フローチャート: 判断 181">
          <a:extLst>
            <a:ext uri="{FF2B5EF4-FFF2-40B4-BE49-F238E27FC236}">
              <a16:creationId xmlns:a16="http://schemas.microsoft.com/office/drawing/2014/main" id="{AACB0398-E82E-45C2-9413-A993DE296724}"/>
            </a:ext>
          </a:extLst>
        </xdr:cNvPr>
        <xdr:cNvSpPr/>
      </xdr:nvSpPr>
      <xdr:spPr>
        <a:xfrm>
          <a:off x="1739900" y="977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70358</xdr:rowOff>
    </xdr:from>
    <xdr:to>
      <xdr:col>6</xdr:col>
      <xdr:colOff>38100</xdr:colOff>
      <xdr:row>59</xdr:row>
      <xdr:rowOff>508</xdr:rowOff>
    </xdr:to>
    <xdr:sp macro="" textlink="">
      <xdr:nvSpPr>
        <xdr:cNvPr id="183" name="フローチャート: 判断 182">
          <a:extLst>
            <a:ext uri="{FF2B5EF4-FFF2-40B4-BE49-F238E27FC236}">
              <a16:creationId xmlns:a16="http://schemas.microsoft.com/office/drawing/2014/main" id="{DB3978C5-00BF-4993-A309-74EEC2B28009}"/>
            </a:ext>
          </a:extLst>
        </xdr:cNvPr>
        <xdr:cNvSpPr/>
      </xdr:nvSpPr>
      <xdr:spPr>
        <a:xfrm>
          <a:off x="965200" y="97934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C0E0929-1D02-4909-8AD2-173D00C2ABD4}"/>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2791827-7967-478A-A690-4EE6E8CA5DA2}"/>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186F2FE-6843-43A2-A625-1BA235131ED1}"/>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5BBDF46-CD7B-465E-924C-9B0109D9F03E}"/>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B0777BA-C804-4958-8729-AC1C7ABC33E9}"/>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88646</xdr:rowOff>
    </xdr:from>
    <xdr:to>
      <xdr:col>24</xdr:col>
      <xdr:colOff>114300</xdr:colOff>
      <xdr:row>61</xdr:row>
      <xdr:rowOff>18796</xdr:rowOff>
    </xdr:to>
    <xdr:sp macro="" textlink="">
      <xdr:nvSpPr>
        <xdr:cNvPr id="189" name="楕円 188">
          <a:extLst>
            <a:ext uri="{FF2B5EF4-FFF2-40B4-BE49-F238E27FC236}">
              <a16:creationId xmlns:a16="http://schemas.microsoft.com/office/drawing/2014/main" id="{3B9B9CCA-D898-49E0-8163-4635C1CDE97F}"/>
            </a:ext>
          </a:extLst>
        </xdr:cNvPr>
        <xdr:cNvSpPr/>
      </xdr:nvSpPr>
      <xdr:spPr>
        <a:xfrm>
          <a:off x="4036060" y="101470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67073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DEF2A7C-60FC-4743-B77C-12936259CEAE}"/>
            </a:ext>
          </a:extLst>
        </xdr:cNvPr>
        <xdr:cNvSpPr txBox="1"/>
      </xdr:nvSpPr>
      <xdr:spPr>
        <a:xfrm>
          <a:off x="4124960" y="1012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54356</xdr:rowOff>
    </xdr:from>
    <xdr:to>
      <xdr:col>20</xdr:col>
      <xdr:colOff>38100</xdr:colOff>
      <xdr:row>60</xdr:row>
      <xdr:rowOff>155956</xdr:rowOff>
    </xdr:to>
    <xdr:sp macro="" textlink="">
      <xdr:nvSpPr>
        <xdr:cNvPr id="191" name="楕円 190">
          <a:extLst>
            <a:ext uri="{FF2B5EF4-FFF2-40B4-BE49-F238E27FC236}">
              <a16:creationId xmlns:a16="http://schemas.microsoft.com/office/drawing/2014/main" id="{E945AB24-19E9-4B77-8CA3-690C166B66AE}"/>
            </a:ext>
          </a:extLst>
        </xdr:cNvPr>
        <xdr:cNvSpPr/>
      </xdr:nvSpPr>
      <xdr:spPr>
        <a:xfrm>
          <a:off x="3312160" y="101127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105156</xdr:rowOff>
    </xdr:from>
    <xdr:to>
      <xdr:col>24</xdr:col>
      <xdr:colOff>63500</xdr:colOff>
      <xdr:row>60</xdr:row>
      <xdr:rowOff>139446</xdr:rowOff>
    </xdr:to>
    <xdr:cxnSp macro="">
      <xdr:nvCxnSpPr>
        <xdr:cNvPr id="192" name="直線コネクタ 191">
          <a:extLst>
            <a:ext uri="{FF2B5EF4-FFF2-40B4-BE49-F238E27FC236}">
              <a16:creationId xmlns:a16="http://schemas.microsoft.com/office/drawing/2014/main" id="{26CD7796-4782-442D-B1C7-F3FBC4813A67}"/>
            </a:ext>
          </a:extLst>
        </xdr:cNvPr>
        <xdr:cNvCxnSpPr/>
      </xdr:nvCxnSpPr>
      <xdr:spPr>
        <a:xfrm>
          <a:off x="3355340" y="10163556"/>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17780</xdr:rowOff>
    </xdr:from>
    <xdr:to>
      <xdr:col>15</xdr:col>
      <xdr:colOff>101600</xdr:colOff>
      <xdr:row>60</xdr:row>
      <xdr:rowOff>119380</xdr:rowOff>
    </xdr:to>
    <xdr:sp macro="" textlink="">
      <xdr:nvSpPr>
        <xdr:cNvPr id="193" name="楕円 192">
          <a:extLst>
            <a:ext uri="{FF2B5EF4-FFF2-40B4-BE49-F238E27FC236}">
              <a16:creationId xmlns:a16="http://schemas.microsoft.com/office/drawing/2014/main" id="{9DBF3C54-96C6-433C-A58F-AAD1A8D3CE9E}"/>
            </a:ext>
          </a:extLst>
        </xdr:cNvPr>
        <xdr:cNvSpPr/>
      </xdr:nvSpPr>
      <xdr:spPr>
        <a:xfrm>
          <a:off x="25146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68580</xdr:rowOff>
    </xdr:from>
    <xdr:to>
      <xdr:col>19</xdr:col>
      <xdr:colOff>177800</xdr:colOff>
      <xdr:row>60</xdr:row>
      <xdr:rowOff>105156</xdr:rowOff>
    </xdr:to>
    <xdr:cxnSp macro="">
      <xdr:nvCxnSpPr>
        <xdr:cNvPr id="194" name="直線コネクタ 193">
          <a:extLst>
            <a:ext uri="{FF2B5EF4-FFF2-40B4-BE49-F238E27FC236}">
              <a16:creationId xmlns:a16="http://schemas.microsoft.com/office/drawing/2014/main" id="{AC772914-8759-4C7D-BB34-B37DD8E3EA00}"/>
            </a:ext>
          </a:extLst>
        </xdr:cNvPr>
        <xdr:cNvCxnSpPr/>
      </xdr:nvCxnSpPr>
      <xdr:spPr>
        <a:xfrm>
          <a:off x="2565400" y="10126980"/>
          <a:ext cx="78994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152654</xdr:rowOff>
    </xdr:from>
    <xdr:to>
      <xdr:col>10</xdr:col>
      <xdr:colOff>165100</xdr:colOff>
      <xdr:row>60</xdr:row>
      <xdr:rowOff>82804</xdr:rowOff>
    </xdr:to>
    <xdr:sp macro="" textlink="">
      <xdr:nvSpPr>
        <xdr:cNvPr id="195" name="楕円 194">
          <a:extLst>
            <a:ext uri="{FF2B5EF4-FFF2-40B4-BE49-F238E27FC236}">
              <a16:creationId xmlns:a16="http://schemas.microsoft.com/office/drawing/2014/main" id="{8725154E-2E31-4AE5-898E-EA64A0F830FD}"/>
            </a:ext>
          </a:extLst>
        </xdr:cNvPr>
        <xdr:cNvSpPr/>
      </xdr:nvSpPr>
      <xdr:spPr>
        <a:xfrm>
          <a:off x="1739900" y="100434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32004</xdr:rowOff>
    </xdr:from>
    <xdr:to>
      <xdr:col>15</xdr:col>
      <xdr:colOff>50800</xdr:colOff>
      <xdr:row>60</xdr:row>
      <xdr:rowOff>68580</xdr:rowOff>
    </xdr:to>
    <xdr:cxnSp macro="">
      <xdr:nvCxnSpPr>
        <xdr:cNvPr id="196" name="直線コネクタ 195">
          <a:extLst>
            <a:ext uri="{FF2B5EF4-FFF2-40B4-BE49-F238E27FC236}">
              <a16:creationId xmlns:a16="http://schemas.microsoft.com/office/drawing/2014/main" id="{B05FC23C-05B8-4A63-8F9B-490EDCDF23B4}"/>
            </a:ext>
          </a:extLst>
        </xdr:cNvPr>
        <xdr:cNvCxnSpPr/>
      </xdr:nvCxnSpPr>
      <xdr:spPr>
        <a:xfrm>
          <a:off x="1790700" y="10090404"/>
          <a:ext cx="7747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116078</xdr:rowOff>
    </xdr:from>
    <xdr:to>
      <xdr:col>6</xdr:col>
      <xdr:colOff>38100</xdr:colOff>
      <xdr:row>60</xdr:row>
      <xdr:rowOff>46228</xdr:rowOff>
    </xdr:to>
    <xdr:sp macro="" textlink="">
      <xdr:nvSpPr>
        <xdr:cNvPr id="197" name="楕円 196">
          <a:extLst>
            <a:ext uri="{FF2B5EF4-FFF2-40B4-BE49-F238E27FC236}">
              <a16:creationId xmlns:a16="http://schemas.microsoft.com/office/drawing/2014/main" id="{1DB36662-903F-4B08-98E5-960A91472F43}"/>
            </a:ext>
          </a:extLst>
        </xdr:cNvPr>
        <xdr:cNvSpPr/>
      </xdr:nvSpPr>
      <xdr:spPr>
        <a:xfrm>
          <a:off x="965200" y="100068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166878</xdr:rowOff>
    </xdr:from>
    <xdr:to>
      <xdr:col>10</xdr:col>
      <xdr:colOff>114300</xdr:colOff>
      <xdr:row>60</xdr:row>
      <xdr:rowOff>32004</xdr:rowOff>
    </xdr:to>
    <xdr:cxnSp macro="">
      <xdr:nvCxnSpPr>
        <xdr:cNvPr id="198" name="直線コネクタ 197">
          <a:extLst>
            <a:ext uri="{FF2B5EF4-FFF2-40B4-BE49-F238E27FC236}">
              <a16:creationId xmlns:a16="http://schemas.microsoft.com/office/drawing/2014/main" id="{A61B628A-DAA3-44AF-9918-42B7D8DAF48C}"/>
            </a:ext>
          </a:extLst>
        </xdr:cNvPr>
        <xdr:cNvCxnSpPr/>
      </xdr:nvCxnSpPr>
      <xdr:spPr>
        <a:xfrm>
          <a:off x="1008380" y="10057638"/>
          <a:ext cx="78232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90187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11D46C76-4C04-473E-A04E-6F17AA37858D}"/>
            </a:ext>
          </a:extLst>
        </xdr:cNvPr>
        <xdr:cNvSpPr txBox="1"/>
      </xdr:nvSpPr>
      <xdr:spPr>
        <a:xfrm>
          <a:off x="317056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55897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3786E8A6-F1C8-4E29-9F79-F7B26EE34331}"/>
            </a:ext>
          </a:extLst>
        </xdr:cNvPr>
        <xdr:cNvSpPr txBox="1"/>
      </xdr:nvSpPr>
      <xdr:spPr>
        <a:xfrm>
          <a:off x="2385704"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170197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B2DDBA6E-8357-49E2-94F5-28891FA8A2FB}"/>
            </a:ext>
          </a:extLst>
        </xdr:cNvPr>
        <xdr:cNvSpPr txBox="1"/>
      </xdr:nvSpPr>
      <xdr:spPr>
        <a:xfrm>
          <a:off x="1611004" y="955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17035</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B38ECBB9-F014-4DD5-8FB2-822EAB98F364}"/>
            </a:ext>
          </a:extLst>
        </xdr:cNvPr>
        <xdr:cNvSpPr txBox="1"/>
      </xdr:nvSpPr>
      <xdr:spPr>
        <a:xfrm>
          <a:off x="836304" y="957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147083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DC363246-C747-4F16-BF77-C6AD42CCDB29}"/>
            </a:ext>
          </a:extLst>
        </xdr:cNvPr>
        <xdr:cNvSpPr txBox="1"/>
      </xdr:nvSpPr>
      <xdr:spPr>
        <a:xfrm>
          <a:off x="3170564" y="1020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110507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6D7384DE-C1F8-4E01-905F-7EA52AE739F6}"/>
            </a:ext>
          </a:extLst>
        </xdr:cNvPr>
        <xdr:cNvSpPr txBox="1"/>
      </xdr:nvSpPr>
      <xdr:spPr>
        <a:xfrm>
          <a:off x="238570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73931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E76A857C-6CCA-459D-B04C-E59E7F072C42}"/>
            </a:ext>
          </a:extLst>
        </xdr:cNvPr>
        <xdr:cNvSpPr txBox="1"/>
      </xdr:nvSpPr>
      <xdr:spPr>
        <a:xfrm>
          <a:off x="1611004" y="10132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37355</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3EE2F5AC-1DA1-456A-8D8D-651AD80DFD4A}"/>
            </a:ext>
          </a:extLst>
        </xdr:cNvPr>
        <xdr:cNvSpPr txBox="1"/>
      </xdr:nvSpPr>
      <xdr:spPr>
        <a:xfrm>
          <a:off x="836304" y="1009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18470E4C-0120-40F8-B253-F9131EF576A1}"/>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5FA9F4CC-A230-4DFC-B684-5B96EF0DC5B3}"/>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EB26970A-1128-4773-918C-A2A2F5215029}"/>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41077D2D-2EAD-4D6C-9791-75C9A4672C9C}"/>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6CBCBA80-8C9A-4A37-A6AB-4148FABD9EC6}"/>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D4EFE7B3-DBCF-4091-B6F8-90E4FB7DA19B}"/>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42C914F4-840D-49F0-8ED6-9E7972B2C175}"/>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31D55651-0F72-45E3-AE11-FF3FAD5A04CE}"/>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E6066BD4-AE2D-4CFE-894D-F00C29B95D3B}"/>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A12946EF-1102-4D50-868B-3ED486826FE5}"/>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3A0CFEB4-127C-40C4-9F7C-09CC8E5F88B9}"/>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FFC8F7E4-1839-41FC-A810-907802721489}"/>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ECDE1D60-8402-4768-AC17-ED1C62227B80}"/>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8C68B24A-7E4B-40A5-A568-23231C279130}"/>
            </a:ext>
          </a:extLst>
        </xdr:cNvPr>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F01D1A17-B8BD-41C8-941F-15421A3DFF3C}"/>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06B8873E-9DF1-4E71-BAA8-4934F58339E2}"/>
            </a:ext>
          </a:extLst>
        </xdr:cNvPr>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8C261570-DD37-423A-BB39-65B5C45B57A4}"/>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D98F7C48-4049-49E0-AA65-16ADE86E62DF}"/>
            </a:ext>
          </a:extLst>
        </xdr:cNvPr>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9232FC6E-577C-4B8C-93BA-1FFF63F63F96}"/>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B913723E-2883-4EAD-A93D-53B719B792F1}"/>
            </a:ext>
          </a:extLst>
        </xdr:cNvPr>
        <xdr:cNvSpPr txBox="1"/>
      </xdr:nvSpPr>
      <xdr:spPr>
        <a:xfrm>
          <a:off x="5209768" y="944156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BEDFD379-9BDB-486E-B2C7-CD3902D1CB0E}"/>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20C1C049-0830-4250-B4B7-4D0512270FBF}"/>
            </a:ext>
          </a:extLst>
        </xdr:cNvPr>
        <xdr:cNvSpPr txBox="1"/>
      </xdr:nvSpPr>
      <xdr:spPr>
        <a:xfrm>
          <a:off x="5209768" y="912260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1115414F-586F-43DB-A053-2CFBD1D6FA06}"/>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FA95FC1D-C308-4646-9972-88BCA5245DF9}"/>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33CE0047-FCF8-48CA-882D-2F133FBDD345}"/>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61648</xdr:rowOff>
    </xdr:from>
    <xdr:to>
      <xdr:col>54</xdr:col>
      <xdr:colOff>189865</xdr:colOff>
      <xdr:row>64</xdr:row>
      <xdr:rowOff>106929</xdr:rowOff>
    </xdr:to>
    <xdr:cxnSp macro="">
      <xdr:nvCxnSpPr>
        <xdr:cNvPr id="232" name="直線コネクタ 231">
          <a:extLst>
            <a:ext uri="{FF2B5EF4-FFF2-40B4-BE49-F238E27FC236}">
              <a16:creationId xmlns:a16="http://schemas.microsoft.com/office/drawing/2014/main" id="{6035857F-4835-4C72-83DE-0F5F54D4BA4E}"/>
            </a:ext>
          </a:extLst>
        </xdr:cNvPr>
        <xdr:cNvCxnSpPr/>
      </xdr:nvCxnSpPr>
      <xdr:spPr>
        <a:xfrm flipV="1">
          <a:off x="9219565" y="9281848"/>
          <a:ext cx="0" cy="1554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110756</xdr:rowOff>
    </xdr:from>
    <xdr:ext cx="534377" cy="259045"/>
    <xdr:sp macro="" textlink="">
      <xdr:nvSpPr>
        <xdr:cNvPr id="233" name="【橋りょう・トンネル】&#10;一人当たり有形固定資産（償却資産）額最小値テキスト">
          <a:extLst>
            <a:ext uri="{FF2B5EF4-FFF2-40B4-BE49-F238E27FC236}">
              <a16:creationId xmlns:a16="http://schemas.microsoft.com/office/drawing/2014/main" id="{7E20D029-B7EF-4496-9A8F-D63FE425A35A}"/>
            </a:ext>
          </a:extLst>
        </xdr:cNvPr>
        <xdr:cNvSpPr txBox="1"/>
      </xdr:nvSpPr>
      <xdr:spPr>
        <a:xfrm>
          <a:off x="9258300" y="1083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106929</xdr:rowOff>
    </xdr:from>
    <xdr:to>
      <xdr:col>55</xdr:col>
      <xdr:colOff>88900</xdr:colOff>
      <xdr:row>64</xdr:row>
      <xdr:rowOff>106929</xdr:rowOff>
    </xdr:to>
    <xdr:cxnSp macro="">
      <xdr:nvCxnSpPr>
        <xdr:cNvPr id="234" name="直線コネクタ 233">
          <a:extLst>
            <a:ext uri="{FF2B5EF4-FFF2-40B4-BE49-F238E27FC236}">
              <a16:creationId xmlns:a16="http://schemas.microsoft.com/office/drawing/2014/main" id="{9A28253C-F56F-4A8A-8187-42A725BEDD85}"/>
            </a:ext>
          </a:extLst>
        </xdr:cNvPr>
        <xdr:cNvCxnSpPr/>
      </xdr:nvCxnSpPr>
      <xdr:spPr>
        <a:xfrm>
          <a:off x="9154160" y="108358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8325</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61DB6C3B-C39B-4F28-9FE0-35E8BD2EFE46}"/>
            </a:ext>
          </a:extLst>
        </xdr:cNvPr>
        <xdr:cNvSpPr txBox="1"/>
      </xdr:nvSpPr>
      <xdr:spPr>
        <a:xfrm>
          <a:off x="9258300" y="90608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61648</xdr:rowOff>
    </xdr:from>
    <xdr:to>
      <xdr:col>55</xdr:col>
      <xdr:colOff>88900</xdr:colOff>
      <xdr:row>55</xdr:row>
      <xdr:rowOff>61648</xdr:rowOff>
    </xdr:to>
    <xdr:cxnSp macro="">
      <xdr:nvCxnSpPr>
        <xdr:cNvPr id="236" name="直線コネクタ 235">
          <a:extLst>
            <a:ext uri="{FF2B5EF4-FFF2-40B4-BE49-F238E27FC236}">
              <a16:creationId xmlns:a16="http://schemas.microsoft.com/office/drawing/2014/main" id="{6DA126A0-D472-4C3F-9FC6-3C1D54A848A4}"/>
            </a:ext>
          </a:extLst>
        </xdr:cNvPr>
        <xdr:cNvCxnSpPr/>
      </xdr:nvCxnSpPr>
      <xdr:spPr>
        <a:xfrm>
          <a:off x="9154160" y="92818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26782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CA0FD0E3-9759-402B-99EF-0FCBD6691FB1}"/>
            </a:ext>
          </a:extLst>
        </xdr:cNvPr>
        <xdr:cNvSpPr txBox="1"/>
      </xdr:nvSpPr>
      <xdr:spPr>
        <a:xfrm>
          <a:off x="9258300" y="100851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3905</xdr:rowOff>
    </xdr:from>
    <xdr:to>
      <xdr:col>55</xdr:col>
      <xdr:colOff>50800</xdr:colOff>
      <xdr:row>61</xdr:row>
      <xdr:rowOff>105505</xdr:rowOff>
    </xdr:to>
    <xdr:sp macro="" textlink="">
      <xdr:nvSpPr>
        <xdr:cNvPr id="238" name="フローチャート: 判断 237">
          <a:extLst>
            <a:ext uri="{FF2B5EF4-FFF2-40B4-BE49-F238E27FC236}">
              <a16:creationId xmlns:a16="http://schemas.microsoft.com/office/drawing/2014/main" id="{282E1ABB-7DC7-4ECD-AB52-F0026D4F2A09}"/>
            </a:ext>
          </a:extLst>
        </xdr:cNvPr>
        <xdr:cNvSpPr/>
      </xdr:nvSpPr>
      <xdr:spPr>
        <a:xfrm>
          <a:off x="9192260" y="102299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43497</xdr:rowOff>
    </xdr:from>
    <xdr:to>
      <xdr:col>50</xdr:col>
      <xdr:colOff>165100</xdr:colOff>
      <xdr:row>61</xdr:row>
      <xdr:rowOff>145097</xdr:rowOff>
    </xdr:to>
    <xdr:sp macro="" textlink="">
      <xdr:nvSpPr>
        <xdr:cNvPr id="239" name="フローチャート: 判断 238">
          <a:extLst>
            <a:ext uri="{FF2B5EF4-FFF2-40B4-BE49-F238E27FC236}">
              <a16:creationId xmlns:a16="http://schemas.microsoft.com/office/drawing/2014/main" id="{C7464A48-FD0D-4B32-8F91-AA265D720664}"/>
            </a:ext>
          </a:extLst>
        </xdr:cNvPr>
        <xdr:cNvSpPr/>
      </xdr:nvSpPr>
      <xdr:spPr>
        <a:xfrm>
          <a:off x="8445500" y="10269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62238</xdr:rowOff>
    </xdr:from>
    <xdr:to>
      <xdr:col>46</xdr:col>
      <xdr:colOff>38100</xdr:colOff>
      <xdr:row>61</xdr:row>
      <xdr:rowOff>163838</xdr:rowOff>
    </xdr:to>
    <xdr:sp macro="" textlink="">
      <xdr:nvSpPr>
        <xdr:cNvPr id="240" name="フローチャート: 判断 239">
          <a:extLst>
            <a:ext uri="{FF2B5EF4-FFF2-40B4-BE49-F238E27FC236}">
              <a16:creationId xmlns:a16="http://schemas.microsoft.com/office/drawing/2014/main" id="{433A69BE-3BF4-4945-920B-268ECDB409B8}"/>
            </a:ext>
          </a:extLst>
        </xdr:cNvPr>
        <xdr:cNvSpPr/>
      </xdr:nvSpPr>
      <xdr:spPr>
        <a:xfrm>
          <a:off x="7670800" y="102882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67056</xdr:rowOff>
    </xdr:from>
    <xdr:to>
      <xdr:col>41</xdr:col>
      <xdr:colOff>101600</xdr:colOff>
      <xdr:row>61</xdr:row>
      <xdr:rowOff>168656</xdr:rowOff>
    </xdr:to>
    <xdr:sp macro="" textlink="">
      <xdr:nvSpPr>
        <xdr:cNvPr id="241" name="フローチャート: 判断 240">
          <a:extLst>
            <a:ext uri="{FF2B5EF4-FFF2-40B4-BE49-F238E27FC236}">
              <a16:creationId xmlns:a16="http://schemas.microsoft.com/office/drawing/2014/main" id="{8B52F262-2796-49DA-B3FA-327EBF76B536}"/>
            </a:ext>
          </a:extLst>
        </xdr:cNvPr>
        <xdr:cNvSpPr/>
      </xdr:nvSpPr>
      <xdr:spPr>
        <a:xfrm>
          <a:off x="6873240" y="102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141258</xdr:rowOff>
    </xdr:from>
    <xdr:to>
      <xdr:col>36</xdr:col>
      <xdr:colOff>165100</xdr:colOff>
      <xdr:row>62</xdr:row>
      <xdr:rowOff>71408</xdr:rowOff>
    </xdr:to>
    <xdr:sp macro="" textlink="">
      <xdr:nvSpPr>
        <xdr:cNvPr id="242" name="フローチャート: 判断 241">
          <a:extLst>
            <a:ext uri="{FF2B5EF4-FFF2-40B4-BE49-F238E27FC236}">
              <a16:creationId xmlns:a16="http://schemas.microsoft.com/office/drawing/2014/main" id="{03C94614-F5FE-4573-B82B-0420B836A7D7}"/>
            </a:ext>
          </a:extLst>
        </xdr:cNvPr>
        <xdr:cNvSpPr/>
      </xdr:nvSpPr>
      <xdr:spPr>
        <a:xfrm>
          <a:off x="6098540" y="103672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31095E7-90DA-433A-AD1D-8AFAA7F5C161}"/>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D074BE7-B059-4C8E-B5F3-D19F4CEDDD74}"/>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8FC066E-FD38-42E7-86A1-EEDF981592C7}"/>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E5D901D5-FCC4-4D8B-BC61-F7F3A8AFEA31}"/>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625DD892-7C2F-43D0-B232-31901E12F441}"/>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106618</xdr:rowOff>
    </xdr:from>
    <xdr:to>
      <xdr:col>55</xdr:col>
      <xdr:colOff>50800</xdr:colOff>
      <xdr:row>63</xdr:row>
      <xdr:rowOff>36768</xdr:rowOff>
    </xdr:to>
    <xdr:sp macro="" textlink="">
      <xdr:nvSpPr>
        <xdr:cNvPr id="248" name="楕円 247">
          <a:extLst>
            <a:ext uri="{FF2B5EF4-FFF2-40B4-BE49-F238E27FC236}">
              <a16:creationId xmlns:a16="http://schemas.microsoft.com/office/drawing/2014/main" id="{E7135E31-FC5F-43B1-9EC2-7B5E0EA86772}"/>
            </a:ext>
          </a:extLst>
        </xdr:cNvPr>
        <xdr:cNvSpPr/>
      </xdr:nvSpPr>
      <xdr:spPr>
        <a:xfrm>
          <a:off x="9192260" y="105002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85045</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2F9F95E4-F572-4B8B-A675-87FAF300D308}"/>
            </a:ext>
          </a:extLst>
        </xdr:cNvPr>
        <xdr:cNvSpPr txBox="1"/>
      </xdr:nvSpPr>
      <xdr:spPr>
        <a:xfrm>
          <a:off x="9258300" y="1047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116511</xdr:rowOff>
    </xdr:from>
    <xdr:to>
      <xdr:col>50</xdr:col>
      <xdr:colOff>165100</xdr:colOff>
      <xdr:row>63</xdr:row>
      <xdr:rowOff>46661</xdr:rowOff>
    </xdr:to>
    <xdr:sp macro="" textlink="">
      <xdr:nvSpPr>
        <xdr:cNvPr id="250" name="楕円 249">
          <a:extLst>
            <a:ext uri="{FF2B5EF4-FFF2-40B4-BE49-F238E27FC236}">
              <a16:creationId xmlns:a16="http://schemas.microsoft.com/office/drawing/2014/main" id="{F2A38386-B34F-44A2-9C1C-9FF778FAA0A0}"/>
            </a:ext>
          </a:extLst>
        </xdr:cNvPr>
        <xdr:cNvSpPr/>
      </xdr:nvSpPr>
      <xdr:spPr>
        <a:xfrm>
          <a:off x="8445500" y="105101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157418</xdr:rowOff>
    </xdr:from>
    <xdr:to>
      <xdr:col>55</xdr:col>
      <xdr:colOff>0</xdr:colOff>
      <xdr:row>62</xdr:row>
      <xdr:rowOff>167311</xdr:rowOff>
    </xdr:to>
    <xdr:cxnSp macro="">
      <xdr:nvCxnSpPr>
        <xdr:cNvPr id="251" name="直線コネクタ 250">
          <a:extLst>
            <a:ext uri="{FF2B5EF4-FFF2-40B4-BE49-F238E27FC236}">
              <a16:creationId xmlns:a16="http://schemas.microsoft.com/office/drawing/2014/main" id="{6428D482-7348-415B-88F8-652307F77B5E}"/>
            </a:ext>
          </a:extLst>
        </xdr:cNvPr>
        <xdr:cNvCxnSpPr/>
      </xdr:nvCxnSpPr>
      <xdr:spPr>
        <a:xfrm flipV="1">
          <a:off x="8496300" y="10551098"/>
          <a:ext cx="723900" cy="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126066</xdr:rowOff>
    </xdr:from>
    <xdr:to>
      <xdr:col>46</xdr:col>
      <xdr:colOff>38100</xdr:colOff>
      <xdr:row>63</xdr:row>
      <xdr:rowOff>56216</xdr:rowOff>
    </xdr:to>
    <xdr:sp macro="" textlink="">
      <xdr:nvSpPr>
        <xdr:cNvPr id="252" name="楕円 251">
          <a:extLst>
            <a:ext uri="{FF2B5EF4-FFF2-40B4-BE49-F238E27FC236}">
              <a16:creationId xmlns:a16="http://schemas.microsoft.com/office/drawing/2014/main" id="{08389CFC-D877-4B17-9A9C-6D0C7C4F2E13}"/>
            </a:ext>
          </a:extLst>
        </xdr:cNvPr>
        <xdr:cNvSpPr/>
      </xdr:nvSpPr>
      <xdr:spPr>
        <a:xfrm>
          <a:off x="7670800" y="105197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167311</xdr:rowOff>
    </xdr:from>
    <xdr:to>
      <xdr:col>50</xdr:col>
      <xdr:colOff>114300</xdr:colOff>
      <xdr:row>63</xdr:row>
      <xdr:rowOff>5416</xdr:rowOff>
    </xdr:to>
    <xdr:cxnSp macro="">
      <xdr:nvCxnSpPr>
        <xdr:cNvPr id="253" name="直線コネクタ 252">
          <a:extLst>
            <a:ext uri="{FF2B5EF4-FFF2-40B4-BE49-F238E27FC236}">
              <a16:creationId xmlns:a16="http://schemas.microsoft.com/office/drawing/2014/main" id="{8B681B01-8B29-40BA-B6B5-71037E5F9D74}"/>
            </a:ext>
          </a:extLst>
        </xdr:cNvPr>
        <xdr:cNvCxnSpPr/>
      </xdr:nvCxnSpPr>
      <xdr:spPr>
        <a:xfrm flipV="1">
          <a:off x="7713980" y="10560991"/>
          <a:ext cx="78232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134513</xdr:rowOff>
    </xdr:from>
    <xdr:to>
      <xdr:col>41</xdr:col>
      <xdr:colOff>101600</xdr:colOff>
      <xdr:row>63</xdr:row>
      <xdr:rowOff>64663</xdr:rowOff>
    </xdr:to>
    <xdr:sp macro="" textlink="">
      <xdr:nvSpPr>
        <xdr:cNvPr id="254" name="楕円 253">
          <a:extLst>
            <a:ext uri="{FF2B5EF4-FFF2-40B4-BE49-F238E27FC236}">
              <a16:creationId xmlns:a16="http://schemas.microsoft.com/office/drawing/2014/main" id="{6A43F4F4-F9D6-4491-AA90-F30C2AC63AEE}"/>
            </a:ext>
          </a:extLst>
        </xdr:cNvPr>
        <xdr:cNvSpPr/>
      </xdr:nvSpPr>
      <xdr:spPr>
        <a:xfrm>
          <a:off x="6873240" y="105281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5416</xdr:rowOff>
    </xdr:from>
    <xdr:to>
      <xdr:col>45</xdr:col>
      <xdr:colOff>177800</xdr:colOff>
      <xdr:row>63</xdr:row>
      <xdr:rowOff>13863</xdr:rowOff>
    </xdr:to>
    <xdr:cxnSp macro="">
      <xdr:nvCxnSpPr>
        <xdr:cNvPr id="255" name="直線コネクタ 254">
          <a:extLst>
            <a:ext uri="{FF2B5EF4-FFF2-40B4-BE49-F238E27FC236}">
              <a16:creationId xmlns:a16="http://schemas.microsoft.com/office/drawing/2014/main" id="{F4FC07D6-514F-4B9D-BDC6-DF0D32CE7BAE}"/>
            </a:ext>
          </a:extLst>
        </xdr:cNvPr>
        <xdr:cNvCxnSpPr/>
      </xdr:nvCxnSpPr>
      <xdr:spPr>
        <a:xfrm flipV="1">
          <a:off x="6924040" y="10566736"/>
          <a:ext cx="789940" cy="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144250</xdr:rowOff>
    </xdr:from>
    <xdr:to>
      <xdr:col>36</xdr:col>
      <xdr:colOff>165100</xdr:colOff>
      <xdr:row>63</xdr:row>
      <xdr:rowOff>74400</xdr:rowOff>
    </xdr:to>
    <xdr:sp macro="" textlink="">
      <xdr:nvSpPr>
        <xdr:cNvPr id="256" name="楕円 255">
          <a:extLst>
            <a:ext uri="{FF2B5EF4-FFF2-40B4-BE49-F238E27FC236}">
              <a16:creationId xmlns:a16="http://schemas.microsoft.com/office/drawing/2014/main" id="{CAF9EF65-DB77-4FBD-91B0-4235F0A3E904}"/>
            </a:ext>
          </a:extLst>
        </xdr:cNvPr>
        <xdr:cNvSpPr/>
      </xdr:nvSpPr>
      <xdr:spPr>
        <a:xfrm>
          <a:off x="6098540" y="10537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13863</xdr:rowOff>
    </xdr:from>
    <xdr:to>
      <xdr:col>41</xdr:col>
      <xdr:colOff>50800</xdr:colOff>
      <xdr:row>63</xdr:row>
      <xdr:rowOff>23600</xdr:rowOff>
    </xdr:to>
    <xdr:cxnSp macro="">
      <xdr:nvCxnSpPr>
        <xdr:cNvPr id="257" name="直線コネクタ 256">
          <a:extLst>
            <a:ext uri="{FF2B5EF4-FFF2-40B4-BE49-F238E27FC236}">
              <a16:creationId xmlns:a16="http://schemas.microsoft.com/office/drawing/2014/main" id="{47AC4C5D-7D95-4333-A586-4B51C99B38CA}"/>
            </a:ext>
          </a:extLst>
        </xdr:cNvPr>
        <xdr:cNvCxnSpPr/>
      </xdr:nvCxnSpPr>
      <xdr:spPr>
        <a:xfrm flipV="1">
          <a:off x="6149340" y="10575183"/>
          <a:ext cx="774700" cy="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161624</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AE0BF887-F322-47EA-B2DA-84DCA335670B}"/>
            </a:ext>
          </a:extLst>
        </xdr:cNvPr>
        <xdr:cNvSpPr txBox="1"/>
      </xdr:nvSpPr>
      <xdr:spPr>
        <a:xfrm>
          <a:off x="8214575" y="10052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8915</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A7AC3514-4531-4110-AC21-9564B13211F7}"/>
            </a:ext>
          </a:extLst>
        </xdr:cNvPr>
        <xdr:cNvSpPr txBox="1"/>
      </xdr:nvSpPr>
      <xdr:spPr>
        <a:xfrm>
          <a:off x="7444955" y="10067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13733</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B9A20004-73F3-4303-A600-74C824EED10E}"/>
            </a:ext>
          </a:extLst>
        </xdr:cNvPr>
        <xdr:cNvSpPr txBox="1"/>
      </xdr:nvSpPr>
      <xdr:spPr>
        <a:xfrm>
          <a:off x="6670255" y="1007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87935</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13A68186-3D60-498E-8A9E-E3384353ADDF}"/>
            </a:ext>
          </a:extLst>
        </xdr:cNvPr>
        <xdr:cNvSpPr txBox="1"/>
      </xdr:nvSpPr>
      <xdr:spPr>
        <a:xfrm>
          <a:off x="5872695" y="10146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37788</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7A317BAD-70E3-45BE-BF26-1BFEBF50CEDB}"/>
            </a:ext>
          </a:extLst>
        </xdr:cNvPr>
        <xdr:cNvSpPr txBox="1"/>
      </xdr:nvSpPr>
      <xdr:spPr>
        <a:xfrm>
          <a:off x="8214575" y="10599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47343</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C32D5117-E2AD-415A-BD91-EF27D6963EB5}"/>
            </a:ext>
          </a:extLst>
        </xdr:cNvPr>
        <xdr:cNvSpPr txBox="1"/>
      </xdr:nvSpPr>
      <xdr:spPr>
        <a:xfrm>
          <a:off x="7444955" y="1060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55790</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429C6991-B3CE-4646-BD2F-E9E0C8884BD4}"/>
            </a:ext>
          </a:extLst>
        </xdr:cNvPr>
        <xdr:cNvSpPr txBox="1"/>
      </xdr:nvSpPr>
      <xdr:spPr>
        <a:xfrm>
          <a:off x="6670255" y="10617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65527</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5843C6BA-15B4-4422-B8C0-1658F51AF6E8}"/>
            </a:ext>
          </a:extLst>
        </xdr:cNvPr>
        <xdr:cNvSpPr txBox="1"/>
      </xdr:nvSpPr>
      <xdr:spPr>
        <a:xfrm>
          <a:off x="5872695" y="10626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6159AFA3-290B-4950-A41A-57099FC82288}"/>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8DFE6FAC-EB68-4794-B0AE-7AB09AD82EFD}"/>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F9B926B8-4A02-4F56-A106-CAF4BBDAEC41}"/>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51425EF2-3260-4408-B729-E483DD80DD3B}"/>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CD8A8BE7-F80B-44C9-9B49-E5131FB8D7EF}"/>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577C7FF5-C977-481F-BF0B-DD7520C6AAE8}"/>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76273395-A95D-4559-BBEE-1637174D78E3}"/>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B03319AF-491E-43EE-902C-E6BEC4508775}"/>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11496306-4312-4D5E-95AA-E5C1502176AE}"/>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80A8E032-D4F2-4F9E-A13F-28BF52290A97}"/>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6FA72A5-70F7-47BB-9026-7ECE6048D163}"/>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A448B661-4BB8-4B8A-A693-3921DF0396CE}"/>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EF3D0154-7A37-404D-A4E7-2981BDE478C7}"/>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3F0B34C0-4407-457D-AC26-3FE2052798E7}"/>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7E715806-3A22-4AE7-89EE-527456F4D9E1}"/>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539EC825-B498-4029-8874-FBF91E710AF9}"/>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BBD0091D-2FF4-4F0F-B0F8-AE9E7149013E}"/>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359862B3-B0B4-40DA-824A-564B15D39B9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4DBBBD5C-D3F1-4552-A299-895CDE8C1A6B}"/>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5AC68F91-5BBF-4D80-9704-59ADB2A26659}"/>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2ABB4EF9-4CB9-4322-AD4E-0A7AB7CBBB15}"/>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D18821E6-33D4-4256-8F73-6639A9CDDE4C}"/>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EE8E8D2C-8593-4777-8E34-0D47E2BF0405}"/>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8BD72679-58CE-45A9-B1E6-0E37C9EBDF28}"/>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3811</xdr:rowOff>
    </xdr:from>
    <xdr:to>
      <xdr:col>24</xdr:col>
      <xdr:colOff>62865</xdr:colOff>
      <xdr:row>86</xdr:row>
      <xdr:rowOff>81914</xdr:rowOff>
    </xdr:to>
    <xdr:cxnSp macro="">
      <xdr:nvCxnSpPr>
        <xdr:cNvPr id="290" name="直線コネクタ 289">
          <a:extLst>
            <a:ext uri="{FF2B5EF4-FFF2-40B4-BE49-F238E27FC236}">
              <a16:creationId xmlns:a16="http://schemas.microsoft.com/office/drawing/2014/main" id="{3E377917-44C4-4532-882B-29D2CA014CD7}"/>
            </a:ext>
          </a:extLst>
        </xdr:cNvPr>
        <xdr:cNvCxnSpPr/>
      </xdr:nvCxnSpPr>
      <xdr:spPr>
        <a:xfrm flipV="1">
          <a:off x="4086225" y="13079731"/>
          <a:ext cx="0" cy="141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291" name="【公営住宅】&#10;有形固定資産減価償却率最小値テキスト">
          <a:extLst>
            <a:ext uri="{FF2B5EF4-FFF2-40B4-BE49-F238E27FC236}">
              <a16:creationId xmlns:a16="http://schemas.microsoft.com/office/drawing/2014/main" id="{8A290030-6E94-4636-993E-F0BC94323085}"/>
            </a:ext>
          </a:extLst>
        </xdr:cNvPr>
        <xdr:cNvSpPr txBox="1"/>
      </xdr:nvSpPr>
      <xdr:spPr>
        <a:xfrm>
          <a:off x="4124960" y="14502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292" name="直線コネクタ 291">
          <a:extLst>
            <a:ext uri="{FF2B5EF4-FFF2-40B4-BE49-F238E27FC236}">
              <a16:creationId xmlns:a16="http://schemas.microsoft.com/office/drawing/2014/main" id="{8DF7C4B5-927E-4222-A250-43CB491EC70B}"/>
            </a:ext>
          </a:extLst>
        </xdr:cNvPr>
        <xdr:cNvCxnSpPr/>
      </xdr:nvCxnSpPr>
      <xdr:spPr>
        <a:xfrm>
          <a:off x="4020820" y="144989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121938</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9C4E9BCB-0C87-42D2-A375-AFA3A8AB038B}"/>
            </a:ext>
          </a:extLst>
        </xdr:cNvPr>
        <xdr:cNvSpPr txBox="1"/>
      </xdr:nvSpPr>
      <xdr:spPr>
        <a:xfrm>
          <a:off x="4124960" y="1286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3811</xdr:rowOff>
    </xdr:from>
    <xdr:to>
      <xdr:col>24</xdr:col>
      <xdr:colOff>152400</xdr:colOff>
      <xdr:row>78</xdr:row>
      <xdr:rowOff>3811</xdr:rowOff>
    </xdr:to>
    <xdr:cxnSp macro="">
      <xdr:nvCxnSpPr>
        <xdr:cNvPr id="294" name="直線コネクタ 293">
          <a:extLst>
            <a:ext uri="{FF2B5EF4-FFF2-40B4-BE49-F238E27FC236}">
              <a16:creationId xmlns:a16="http://schemas.microsoft.com/office/drawing/2014/main" id="{ADBC630D-C6DC-4E5A-AD77-B9A62FE0BEB0}"/>
            </a:ext>
          </a:extLst>
        </xdr:cNvPr>
        <xdr:cNvCxnSpPr/>
      </xdr:nvCxnSpPr>
      <xdr:spPr>
        <a:xfrm>
          <a:off x="4020820" y="130797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114952</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1CD97EBD-DF5F-41AE-8851-ADFE080952A6}"/>
            </a:ext>
          </a:extLst>
        </xdr:cNvPr>
        <xdr:cNvSpPr txBox="1"/>
      </xdr:nvSpPr>
      <xdr:spPr>
        <a:xfrm>
          <a:off x="4124960" y="13693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96" name="フローチャート: 判断 295">
          <a:extLst>
            <a:ext uri="{FF2B5EF4-FFF2-40B4-BE49-F238E27FC236}">
              <a16:creationId xmlns:a16="http://schemas.microsoft.com/office/drawing/2014/main" id="{D2E82063-EF0E-44A3-A4A0-5A6B174B3B53}"/>
            </a:ext>
          </a:extLst>
        </xdr:cNvPr>
        <xdr:cNvSpPr/>
      </xdr:nvSpPr>
      <xdr:spPr>
        <a:xfrm>
          <a:off x="4036060" y="13838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95886</xdr:rowOff>
    </xdr:from>
    <xdr:to>
      <xdr:col>20</xdr:col>
      <xdr:colOff>38100</xdr:colOff>
      <xdr:row>83</xdr:row>
      <xdr:rowOff>26036</xdr:rowOff>
    </xdr:to>
    <xdr:sp macro="" textlink="">
      <xdr:nvSpPr>
        <xdr:cNvPr id="297" name="フローチャート: 判断 296">
          <a:extLst>
            <a:ext uri="{FF2B5EF4-FFF2-40B4-BE49-F238E27FC236}">
              <a16:creationId xmlns:a16="http://schemas.microsoft.com/office/drawing/2014/main" id="{DE94D94B-799D-4434-80AA-D87C3ACD1AD9}"/>
            </a:ext>
          </a:extLst>
        </xdr:cNvPr>
        <xdr:cNvSpPr/>
      </xdr:nvSpPr>
      <xdr:spPr>
        <a:xfrm>
          <a:off x="3312160" y="138423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99695</xdr:rowOff>
    </xdr:from>
    <xdr:to>
      <xdr:col>15</xdr:col>
      <xdr:colOff>101600</xdr:colOff>
      <xdr:row>83</xdr:row>
      <xdr:rowOff>29845</xdr:rowOff>
    </xdr:to>
    <xdr:sp macro="" textlink="">
      <xdr:nvSpPr>
        <xdr:cNvPr id="298" name="フローチャート: 判断 297">
          <a:extLst>
            <a:ext uri="{FF2B5EF4-FFF2-40B4-BE49-F238E27FC236}">
              <a16:creationId xmlns:a16="http://schemas.microsoft.com/office/drawing/2014/main" id="{13DB8316-E6F5-45D8-B85B-60CB857F123C}"/>
            </a:ext>
          </a:extLst>
        </xdr:cNvPr>
        <xdr:cNvSpPr/>
      </xdr:nvSpPr>
      <xdr:spPr>
        <a:xfrm>
          <a:off x="2514600" y="138461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78739</xdr:rowOff>
    </xdr:from>
    <xdr:to>
      <xdr:col>10</xdr:col>
      <xdr:colOff>165100</xdr:colOff>
      <xdr:row>83</xdr:row>
      <xdr:rowOff>8889</xdr:rowOff>
    </xdr:to>
    <xdr:sp macro="" textlink="">
      <xdr:nvSpPr>
        <xdr:cNvPr id="299" name="フローチャート: 判断 298">
          <a:extLst>
            <a:ext uri="{FF2B5EF4-FFF2-40B4-BE49-F238E27FC236}">
              <a16:creationId xmlns:a16="http://schemas.microsoft.com/office/drawing/2014/main" id="{0470E701-EF0C-4FD4-A14F-A1262227EA5E}"/>
            </a:ext>
          </a:extLst>
        </xdr:cNvPr>
        <xdr:cNvSpPr/>
      </xdr:nvSpPr>
      <xdr:spPr>
        <a:xfrm>
          <a:off x="1739900" y="138252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170180</xdr:rowOff>
    </xdr:from>
    <xdr:to>
      <xdr:col>6</xdr:col>
      <xdr:colOff>38100</xdr:colOff>
      <xdr:row>83</xdr:row>
      <xdr:rowOff>100330</xdr:rowOff>
    </xdr:to>
    <xdr:sp macro="" textlink="">
      <xdr:nvSpPr>
        <xdr:cNvPr id="300" name="フローチャート: 判断 299">
          <a:extLst>
            <a:ext uri="{FF2B5EF4-FFF2-40B4-BE49-F238E27FC236}">
              <a16:creationId xmlns:a16="http://schemas.microsoft.com/office/drawing/2014/main" id="{93323972-D886-4E1B-A8E8-808F8B61B26C}"/>
            </a:ext>
          </a:extLst>
        </xdr:cNvPr>
        <xdr:cNvSpPr/>
      </xdr:nvSpPr>
      <xdr:spPr>
        <a:xfrm>
          <a:off x="965200" y="139166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08BBE9C-D289-44D8-ABFE-1809F98EE98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7B155F7-B6AD-4A30-AE5E-F29C66227EF4}"/>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F8C27F1-51A7-4026-9877-FC1ADAC9F685}"/>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268A6EDB-7475-493C-AF1A-0196E89DFC4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54706432-29B1-4FCF-9A6B-4E616F16B393}"/>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114936</xdr:rowOff>
    </xdr:from>
    <xdr:to>
      <xdr:col>24</xdr:col>
      <xdr:colOff>114300</xdr:colOff>
      <xdr:row>85</xdr:row>
      <xdr:rowOff>45086</xdr:rowOff>
    </xdr:to>
    <xdr:sp macro="" textlink="">
      <xdr:nvSpPr>
        <xdr:cNvPr id="306" name="楕円 305">
          <a:extLst>
            <a:ext uri="{FF2B5EF4-FFF2-40B4-BE49-F238E27FC236}">
              <a16:creationId xmlns:a16="http://schemas.microsoft.com/office/drawing/2014/main" id="{A4F6FC12-818E-4252-B10A-A21B9E1FE34F}"/>
            </a:ext>
          </a:extLst>
        </xdr:cNvPr>
        <xdr:cNvSpPr/>
      </xdr:nvSpPr>
      <xdr:spPr>
        <a:xfrm>
          <a:off x="4036060" y="141966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93363</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5D0D5A3B-A5AD-4F1A-84A6-6E99B24A81F9}"/>
            </a:ext>
          </a:extLst>
        </xdr:cNvPr>
        <xdr:cNvSpPr txBox="1"/>
      </xdr:nvSpPr>
      <xdr:spPr>
        <a:xfrm>
          <a:off x="4124960" y="141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88264</xdr:rowOff>
    </xdr:from>
    <xdr:to>
      <xdr:col>20</xdr:col>
      <xdr:colOff>38100</xdr:colOff>
      <xdr:row>85</xdr:row>
      <xdr:rowOff>18414</xdr:rowOff>
    </xdr:to>
    <xdr:sp macro="" textlink="">
      <xdr:nvSpPr>
        <xdr:cNvPr id="308" name="楕円 307">
          <a:extLst>
            <a:ext uri="{FF2B5EF4-FFF2-40B4-BE49-F238E27FC236}">
              <a16:creationId xmlns:a16="http://schemas.microsoft.com/office/drawing/2014/main" id="{4514C4C0-FABE-4924-B136-764A633483C2}"/>
            </a:ext>
          </a:extLst>
        </xdr:cNvPr>
        <xdr:cNvSpPr/>
      </xdr:nvSpPr>
      <xdr:spPr>
        <a:xfrm>
          <a:off x="3312160" y="141700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139064</xdr:rowOff>
    </xdr:from>
    <xdr:to>
      <xdr:col>24</xdr:col>
      <xdr:colOff>63500</xdr:colOff>
      <xdr:row>84</xdr:row>
      <xdr:rowOff>165736</xdr:rowOff>
    </xdr:to>
    <xdr:cxnSp macro="">
      <xdr:nvCxnSpPr>
        <xdr:cNvPr id="309" name="直線コネクタ 308">
          <a:extLst>
            <a:ext uri="{FF2B5EF4-FFF2-40B4-BE49-F238E27FC236}">
              <a16:creationId xmlns:a16="http://schemas.microsoft.com/office/drawing/2014/main" id="{C1601BB3-9565-4503-AFE4-92517CABCF05}"/>
            </a:ext>
          </a:extLst>
        </xdr:cNvPr>
        <xdr:cNvCxnSpPr/>
      </xdr:nvCxnSpPr>
      <xdr:spPr>
        <a:xfrm>
          <a:off x="3355340" y="14220824"/>
          <a:ext cx="73152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92075</xdr:rowOff>
    </xdr:from>
    <xdr:to>
      <xdr:col>15</xdr:col>
      <xdr:colOff>101600</xdr:colOff>
      <xdr:row>85</xdr:row>
      <xdr:rowOff>22225</xdr:rowOff>
    </xdr:to>
    <xdr:sp macro="" textlink="">
      <xdr:nvSpPr>
        <xdr:cNvPr id="310" name="楕円 309">
          <a:extLst>
            <a:ext uri="{FF2B5EF4-FFF2-40B4-BE49-F238E27FC236}">
              <a16:creationId xmlns:a16="http://schemas.microsoft.com/office/drawing/2014/main" id="{77A8F4D0-2031-48F1-A621-51356E4CBB43}"/>
            </a:ext>
          </a:extLst>
        </xdr:cNvPr>
        <xdr:cNvSpPr/>
      </xdr:nvSpPr>
      <xdr:spPr>
        <a:xfrm>
          <a:off x="2514600" y="14173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139064</xdr:rowOff>
    </xdr:from>
    <xdr:to>
      <xdr:col>19</xdr:col>
      <xdr:colOff>177800</xdr:colOff>
      <xdr:row>84</xdr:row>
      <xdr:rowOff>142875</xdr:rowOff>
    </xdr:to>
    <xdr:cxnSp macro="">
      <xdr:nvCxnSpPr>
        <xdr:cNvPr id="311" name="直線コネクタ 310">
          <a:extLst>
            <a:ext uri="{FF2B5EF4-FFF2-40B4-BE49-F238E27FC236}">
              <a16:creationId xmlns:a16="http://schemas.microsoft.com/office/drawing/2014/main" id="{04F0A736-E0E9-4CF5-B706-E38567BBB046}"/>
            </a:ext>
          </a:extLst>
        </xdr:cNvPr>
        <xdr:cNvCxnSpPr/>
      </xdr:nvCxnSpPr>
      <xdr:spPr>
        <a:xfrm flipV="1">
          <a:off x="2565400" y="14220824"/>
          <a:ext cx="78994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107314</xdr:rowOff>
    </xdr:from>
    <xdr:to>
      <xdr:col>10</xdr:col>
      <xdr:colOff>165100</xdr:colOff>
      <xdr:row>85</xdr:row>
      <xdr:rowOff>37464</xdr:rowOff>
    </xdr:to>
    <xdr:sp macro="" textlink="">
      <xdr:nvSpPr>
        <xdr:cNvPr id="312" name="楕円 311">
          <a:extLst>
            <a:ext uri="{FF2B5EF4-FFF2-40B4-BE49-F238E27FC236}">
              <a16:creationId xmlns:a16="http://schemas.microsoft.com/office/drawing/2014/main" id="{E8E5019F-74EB-48E8-9404-C4CF90314D61}"/>
            </a:ext>
          </a:extLst>
        </xdr:cNvPr>
        <xdr:cNvSpPr/>
      </xdr:nvSpPr>
      <xdr:spPr>
        <a:xfrm>
          <a:off x="1739900" y="141890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142875</xdr:rowOff>
    </xdr:from>
    <xdr:to>
      <xdr:col>15</xdr:col>
      <xdr:colOff>50800</xdr:colOff>
      <xdr:row>84</xdr:row>
      <xdr:rowOff>158114</xdr:rowOff>
    </xdr:to>
    <xdr:cxnSp macro="">
      <xdr:nvCxnSpPr>
        <xdr:cNvPr id="313" name="直線コネクタ 312">
          <a:extLst>
            <a:ext uri="{FF2B5EF4-FFF2-40B4-BE49-F238E27FC236}">
              <a16:creationId xmlns:a16="http://schemas.microsoft.com/office/drawing/2014/main" id="{0E92B0D7-5357-4B44-8F51-84D983064BCF}"/>
            </a:ext>
          </a:extLst>
        </xdr:cNvPr>
        <xdr:cNvCxnSpPr/>
      </xdr:nvCxnSpPr>
      <xdr:spPr>
        <a:xfrm flipV="1">
          <a:off x="1790700" y="14224635"/>
          <a:ext cx="7747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80645</xdr:rowOff>
    </xdr:from>
    <xdr:to>
      <xdr:col>6</xdr:col>
      <xdr:colOff>38100</xdr:colOff>
      <xdr:row>85</xdr:row>
      <xdr:rowOff>10795</xdr:rowOff>
    </xdr:to>
    <xdr:sp macro="" textlink="">
      <xdr:nvSpPr>
        <xdr:cNvPr id="314" name="楕円 313">
          <a:extLst>
            <a:ext uri="{FF2B5EF4-FFF2-40B4-BE49-F238E27FC236}">
              <a16:creationId xmlns:a16="http://schemas.microsoft.com/office/drawing/2014/main" id="{B771240A-14EB-4C50-B7C6-EF423A634DC8}"/>
            </a:ext>
          </a:extLst>
        </xdr:cNvPr>
        <xdr:cNvSpPr/>
      </xdr:nvSpPr>
      <xdr:spPr>
        <a:xfrm>
          <a:off x="965200" y="141624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131445</xdr:rowOff>
    </xdr:from>
    <xdr:to>
      <xdr:col>10</xdr:col>
      <xdr:colOff>114300</xdr:colOff>
      <xdr:row>84</xdr:row>
      <xdr:rowOff>158114</xdr:rowOff>
    </xdr:to>
    <xdr:cxnSp macro="">
      <xdr:nvCxnSpPr>
        <xdr:cNvPr id="315" name="直線コネクタ 314">
          <a:extLst>
            <a:ext uri="{FF2B5EF4-FFF2-40B4-BE49-F238E27FC236}">
              <a16:creationId xmlns:a16="http://schemas.microsoft.com/office/drawing/2014/main" id="{4A0CCDAA-01FC-41BF-81B0-147D8CF1B4D6}"/>
            </a:ext>
          </a:extLst>
        </xdr:cNvPr>
        <xdr:cNvCxnSpPr/>
      </xdr:nvCxnSpPr>
      <xdr:spPr>
        <a:xfrm>
          <a:off x="1008380" y="14213205"/>
          <a:ext cx="78232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42563</xdr:rowOff>
    </xdr:from>
    <xdr:ext cx="405111" cy="259045"/>
    <xdr:sp macro="" textlink="">
      <xdr:nvSpPr>
        <xdr:cNvPr id="316" name="n_1aveValue【公営住宅】&#10;有形固定資産減価償却率">
          <a:extLst>
            <a:ext uri="{FF2B5EF4-FFF2-40B4-BE49-F238E27FC236}">
              <a16:creationId xmlns:a16="http://schemas.microsoft.com/office/drawing/2014/main" id="{64FBD0B5-EBB9-495B-AAF4-4B2B7118769B}"/>
            </a:ext>
          </a:extLst>
        </xdr:cNvPr>
        <xdr:cNvSpPr txBox="1"/>
      </xdr:nvSpPr>
      <xdr:spPr>
        <a:xfrm>
          <a:off x="3170564" y="13621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46372</xdr:rowOff>
    </xdr:from>
    <xdr:ext cx="405111" cy="259045"/>
    <xdr:sp macro="" textlink="">
      <xdr:nvSpPr>
        <xdr:cNvPr id="317" name="n_2aveValue【公営住宅】&#10;有形固定資産減価償却率">
          <a:extLst>
            <a:ext uri="{FF2B5EF4-FFF2-40B4-BE49-F238E27FC236}">
              <a16:creationId xmlns:a16="http://schemas.microsoft.com/office/drawing/2014/main" id="{DEB50C7C-5B45-4301-AE23-9EE2AA2A42B6}"/>
            </a:ext>
          </a:extLst>
        </xdr:cNvPr>
        <xdr:cNvSpPr txBox="1"/>
      </xdr:nvSpPr>
      <xdr:spPr>
        <a:xfrm>
          <a:off x="2385704" y="1362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25416</xdr:rowOff>
    </xdr:from>
    <xdr:ext cx="405111" cy="259045"/>
    <xdr:sp macro="" textlink="">
      <xdr:nvSpPr>
        <xdr:cNvPr id="318" name="n_3aveValue【公営住宅】&#10;有形固定資産減価償却率">
          <a:extLst>
            <a:ext uri="{FF2B5EF4-FFF2-40B4-BE49-F238E27FC236}">
              <a16:creationId xmlns:a16="http://schemas.microsoft.com/office/drawing/2014/main" id="{C133A54B-0369-4469-8883-9F20560F2EE2}"/>
            </a:ext>
          </a:extLst>
        </xdr:cNvPr>
        <xdr:cNvSpPr txBox="1"/>
      </xdr:nvSpPr>
      <xdr:spPr>
        <a:xfrm>
          <a:off x="1611004" y="13604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116857</xdr:rowOff>
    </xdr:from>
    <xdr:ext cx="405111" cy="259045"/>
    <xdr:sp macro="" textlink="">
      <xdr:nvSpPr>
        <xdr:cNvPr id="319" name="n_4aveValue【公営住宅】&#10;有形固定資産減価償却率">
          <a:extLst>
            <a:ext uri="{FF2B5EF4-FFF2-40B4-BE49-F238E27FC236}">
              <a16:creationId xmlns:a16="http://schemas.microsoft.com/office/drawing/2014/main" id="{C59FAD84-3525-41ED-B950-9BDC37200475}"/>
            </a:ext>
          </a:extLst>
        </xdr:cNvPr>
        <xdr:cNvSpPr txBox="1"/>
      </xdr:nvSpPr>
      <xdr:spPr>
        <a:xfrm>
          <a:off x="83630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9541</xdr:rowOff>
    </xdr:from>
    <xdr:ext cx="405111" cy="259045"/>
    <xdr:sp macro="" textlink="">
      <xdr:nvSpPr>
        <xdr:cNvPr id="320" name="n_1mainValue【公営住宅】&#10;有形固定資産減価償却率">
          <a:extLst>
            <a:ext uri="{FF2B5EF4-FFF2-40B4-BE49-F238E27FC236}">
              <a16:creationId xmlns:a16="http://schemas.microsoft.com/office/drawing/2014/main" id="{C244C24C-1EA4-4888-8BE9-A166BFAEDD8E}"/>
            </a:ext>
          </a:extLst>
        </xdr:cNvPr>
        <xdr:cNvSpPr txBox="1"/>
      </xdr:nvSpPr>
      <xdr:spPr>
        <a:xfrm>
          <a:off x="317056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13352</xdr:rowOff>
    </xdr:from>
    <xdr:ext cx="405111" cy="259045"/>
    <xdr:sp macro="" textlink="">
      <xdr:nvSpPr>
        <xdr:cNvPr id="321" name="n_2mainValue【公営住宅】&#10;有形固定資産減価償却率">
          <a:extLst>
            <a:ext uri="{FF2B5EF4-FFF2-40B4-BE49-F238E27FC236}">
              <a16:creationId xmlns:a16="http://schemas.microsoft.com/office/drawing/2014/main" id="{425237DC-5E29-414C-B7E6-604F82B5D24E}"/>
            </a:ext>
          </a:extLst>
        </xdr:cNvPr>
        <xdr:cNvSpPr txBox="1"/>
      </xdr:nvSpPr>
      <xdr:spPr>
        <a:xfrm>
          <a:off x="2385704" y="1426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28591</xdr:rowOff>
    </xdr:from>
    <xdr:ext cx="405111" cy="259045"/>
    <xdr:sp macro="" textlink="">
      <xdr:nvSpPr>
        <xdr:cNvPr id="322" name="n_3mainValue【公営住宅】&#10;有形固定資産減価償却率">
          <a:extLst>
            <a:ext uri="{FF2B5EF4-FFF2-40B4-BE49-F238E27FC236}">
              <a16:creationId xmlns:a16="http://schemas.microsoft.com/office/drawing/2014/main" id="{76D66C7E-38D0-4D95-8A3C-175CE9BA7CB1}"/>
            </a:ext>
          </a:extLst>
        </xdr:cNvPr>
        <xdr:cNvSpPr txBox="1"/>
      </xdr:nvSpPr>
      <xdr:spPr>
        <a:xfrm>
          <a:off x="161100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1922</xdr:rowOff>
    </xdr:from>
    <xdr:ext cx="405111" cy="259045"/>
    <xdr:sp macro="" textlink="">
      <xdr:nvSpPr>
        <xdr:cNvPr id="323" name="n_4mainValue【公営住宅】&#10;有形固定資産減価償却率">
          <a:extLst>
            <a:ext uri="{FF2B5EF4-FFF2-40B4-BE49-F238E27FC236}">
              <a16:creationId xmlns:a16="http://schemas.microsoft.com/office/drawing/2014/main" id="{54F1D0E1-657A-4717-822F-951FB700B7A1}"/>
            </a:ext>
          </a:extLst>
        </xdr:cNvPr>
        <xdr:cNvSpPr txBox="1"/>
      </xdr:nvSpPr>
      <xdr:spPr>
        <a:xfrm>
          <a:off x="83630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84E2276D-1272-43BD-AD9C-6BA697640631}"/>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D04DA285-3464-4FE7-9807-54AEDE4387D7}"/>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7104A826-818B-4D63-8D2B-79924ABCBBF7}"/>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5A177ED8-E0AF-4B80-B569-FC2337BF5166}"/>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EE9FD8E-A5AB-47FD-998F-C9014718E7CA}"/>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C64D3C0-8C00-4F8B-90F2-83A1CEC46C6E}"/>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AED3B54F-CB38-42F7-8526-3AFD1B1EF9B2}"/>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92294040-7163-405B-939F-BBE65FBD11DE}"/>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29EA05A5-91E3-42A4-8E5E-64D2B2EC7B77}"/>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A71A516E-7DCC-4F9C-8821-DA4D55D9AAE5}"/>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3A94685D-D48F-4F6B-A3B0-D1DF7672961A}"/>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FD1409F9-707B-4005-96FA-793BF05D9ADD}"/>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074EED19-E5AA-444F-934E-D288E9854647}"/>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C3D138A2-F31E-46F3-8721-5B196A6B9A22}"/>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A75B0CC2-9DA9-4EBA-9212-AE45A32CAE7D}"/>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3177E40D-D850-4211-B33F-760BA43A45D1}"/>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B81BC9C7-3204-40B7-8C67-9AEF78F2AA1F}"/>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F86FFFD9-7D57-49CB-9A86-6285990B7177}"/>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9587E428-289C-44A6-A55C-05DA20AC058B}"/>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a:extLst>
            <a:ext uri="{FF2B5EF4-FFF2-40B4-BE49-F238E27FC236}">
              <a16:creationId xmlns:a16="http://schemas.microsoft.com/office/drawing/2014/main" id="{21EB9991-98B5-4D1F-8F9B-2CDDA77F40C8}"/>
            </a:ext>
          </a:extLst>
        </xdr:cNvPr>
        <xdr:cNvSpPr txBox="1"/>
      </xdr:nvSpPr>
      <xdr:spPr>
        <a:xfrm>
          <a:off x="5364041" y="12903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B25A9FE2-01D5-40B0-9A68-BA74395B9033}"/>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8B73CED8-EB69-4CEE-9B2A-CA32EA7630C1}"/>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291C4090-90ED-46C6-97C5-7614101FEA77}"/>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72389</xdr:rowOff>
    </xdr:from>
    <xdr:to>
      <xdr:col>54</xdr:col>
      <xdr:colOff>189865</xdr:colOff>
      <xdr:row>86</xdr:row>
      <xdr:rowOff>87757</xdr:rowOff>
    </xdr:to>
    <xdr:cxnSp macro="">
      <xdr:nvCxnSpPr>
        <xdr:cNvPr id="347" name="直線コネクタ 346">
          <a:extLst>
            <a:ext uri="{FF2B5EF4-FFF2-40B4-BE49-F238E27FC236}">
              <a16:creationId xmlns:a16="http://schemas.microsoft.com/office/drawing/2014/main" id="{AC13FCA0-EC7A-4C17-9520-23C0B3CDB807}"/>
            </a:ext>
          </a:extLst>
        </xdr:cNvPr>
        <xdr:cNvCxnSpPr/>
      </xdr:nvCxnSpPr>
      <xdr:spPr>
        <a:xfrm flipV="1">
          <a:off x="9219565" y="13148309"/>
          <a:ext cx="0" cy="1356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91584</xdr:rowOff>
    </xdr:from>
    <xdr:ext cx="469744" cy="259045"/>
    <xdr:sp macro="" textlink="">
      <xdr:nvSpPr>
        <xdr:cNvPr id="348" name="【公営住宅】&#10;一人当たり面積最小値テキスト">
          <a:extLst>
            <a:ext uri="{FF2B5EF4-FFF2-40B4-BE49-F238E27FC236}">
              <a16:creationId xmlns:a16="http://schemas.microsoft.com/office/drawing/2014/main" id="{237E3413-32A9-4D25-AECF-DA23D2D97436}"/>
            </a:ext>
          </a:extLst>
        </xdr:cNvPr>
        <xdr:cNvSpPr txBox="1"/>
      </xdr:nvSpPr>
      <xdr:spPr>
        <a:xfrm>
          <a:off x="9258300" y="1450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87757</xdr:rowOff>
    </xdr:from>
    <xdr:to>
      <xdr:col>55</xdr:col>
      <xdr:colOff>88900</xdr:colOff>
      <xdr:row>86</xdr:row>
      <xdr:rowOff>87757</xdr:rowOff>
    </xdr:to>
    <xdr:cxnSp macro="">
      <xdr:nvCxnSpPr>
        <xdr:cNvPr id="349" name="直線コネクタ 348">
          <a:extLst>
            <a:ext uri="{FF2B5EF4-FFF2-40B4-BE49-F238E27FC236}">
              <a16:creationId xmlns:a16="http://schemas.microsoft.com/office/drawing/2014/main" id="{82988D70-93CB-4575-B1B9-F384C0D69366}"/>
            </a:ext>
          </a:extLst>
        </xdr:cNvPr>
        <xdr:cNvCxnSpPr/>
      </xdr:nvCxnSpPr>
      <xdr:spPr>
        <a:xfrm>
          <a:off x="9154160" y="145047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19066</xdr:rowOff>
    </xdr:from>
    <xdr:ext cx="534377" cy="259045"/>
    <xdr:sp macro="" textlink="">
      <xdr:nvSpPr>
        <xdr:cNvPr id="350" name="【公営住宅】&#10;一人当たり面積最大値テキスト">
          <a:extLst>
            <a:ext uri="{FF2B5EF4-FFF2-40B4-BE49-F238E27FC236}">
              <a16:creationId xmlns:a16="http://schemas.microsoft.com/office/drawing/2014/main" id="{C1018336-D17F-4B03-A57B-0E5D73C14577}"/>
            </a:ext>
          </a:extLst>
        </xdr:cNvPr>
        <xdr:cNvSpPr txBox="1"/>
      </xdr:nvSpPr>
      <xdr:spPr>
        <a:xfrm>
          <a:off x="9258300" y="1292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72389</xdr:rowOff>
    </xdr:from>
    <xdr:to>
      <xdr:col>55</xdr:col>
      <xdr:colOff>88900</xdr:colOff>
      <xdr:row>78</xdr:row>
      <xdr:rowOff>72389</xdr:rowOff>
    </xdr:to>
    <xdr:cxnSp macro="">
      <xdr:nvCxnSpPr>
        <xdr:cNvPr id="351" name="直線コネクタ 350">
          <a:extLst>
            <a:ext uri="{FF2B5EF4-FFF2-40B4-BE49-F238E27FC236}">
              <a16:creationId xmlns:a16="http://schemas.microsoft.com/office/drawing/2014/main" id="{B9E2223A-F701-4799-B4B8-8CBFB5915323}"/>
            </a:ext>
          </a:extLst>
        </xdr:cNvPr>
        <xdr:cNvCxnSpPr/>
      </xdr:nvCxnSpPr>
      <xdr:spPr>
        <a:xfrm>
          <a:off x="9154160" y="131483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106951</xdr:rowOff>
    </xdr:from>
    <xdr:ext cx="469744" cy="259045"/>
    <xdr:sp macro="" textlink="">
      <xdr:nvSpPr>
        <xdr:cNvPr id="352" name="【公営住宅】&#10;一人当たり面積平均値テキスト">
          <a:extLst>
            <a:ext uri="{FF2B5EF4-FFF2-40B4-BE49-F238E27FC236}">
              <a16:creationId xmlns:a16="http://schemas.microsoft.com/office/drawing/2014/main" id="{017FF61B-57B1-4744-A029-207ECA684B67}"/>
            </a:ext>
          </a:extLst>
        </xdr:cNvPr>
        <xdr:cNvSpPr txBox="1"/>
      </xdr:nvSpPr>
      <xdr:spPr>
        <a:xfrm>
          <a:off x="9258300" y="14188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128524</xdr:rowOff>
    </xdr:from>
    <xdr:to>
      <xdr:col>55</xdr:col>
      <xdr:colOff>50800</xdr:colOff>
      <xdr:row>85</xdr:row>
      <xdr:rowOff>58674</xdr:rowOff>
    </xdr:to>
    <xdr:sp macro="" textlink="">
      <xdr:nvSpPr>
        <xdr:cNvPr id="353" name="フローチャート: 判断 352">
          <a:extLst>
            <a:ext uri="{FF2B5EF4-FFF2-40B4-BE49-F238E27FC236}">
              <a16:creationId xmlns:a16="http://schemas.microsoft.com/office/drawing/2014/main" id="{1447430B-EB17-40DF-9B7F-73C51B639BDC}"/>
            </a:ext>
          </a:extLst>
        </xdr:cNvPr>
        <xdr:cNvSpPr/>
      </xdr:nvSpPr>
      <xdr:spPr>
        <a:xfrm>
          <a:off x="9192260" y="142102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130556</xdr:rowOff>
    </xdr:from>
    <xdr:to>
      <xdr:col>50</xdr:col>
      <xdr:colOff>165100</xdr:colOff>
      <xdr:row>85</xdr:row>
      <xdr:rowOff>60706</xdr:rowOff>
    </xdr:to>
    <xdr:sp macro="" textlink="">
      <xdr:nvSpPr>
        <xdr:cNvPr id="354" name="フローチャート: 判断 353">
          <a:extLst>
            <a:ext uri="{FF2B5EF4-FFF2-40B4-BE49-F238E27FC236}">
              <a16:creationId xmlns:a16="http://schemas.microsoft.com/office/drawing/2014/main" id="{D11B107B-CA6A-48AE-8AE6-A42B7BEFDF8C}"/>
            </a:ext>
          </a:extLst>
        </xdr:cNvPr>
        <xdr:cNvSpPr/>
      </xdr:nvSpPr>
      <xdr:spPr>
        <a:xfrm>
          <a:off x="8445500" y="142123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138430</xdr:rowOff>
    </xdr:from>
    <xdr:to>
      <xdr:col>46</xdr:col>
      <xdr:colOff>38100</xdr:colOff>
      <xdr:row>85</xdr:row>
      <xdr:rowOff>68580</xdr:rowOff>
    </xdr:to>
    <xdr:sp macro="" textlink="">
      <xdr:nvSpPr>
        <xdr:cNvPr id="355" name="フローチャート: 判断 354">
          <a:extLst>
            <a:ext uri="{FF2B5EF4-FFF2-40B4-BE49-F238E27FC236}">
              <a16:creationId xmlns:a16="http://schemas.microsoft.com/office/drawing/2014/main" id="{49C6B52D-7432-4615-A97D-36319D00034A}"/>
            </a:ext>
          </a:extLst>
        </xdr:cNvPr>
        <xdr:cNvSpPr/>
      </xdr:nvSpPr>
      <xdr:spPr>
        <a:xfrm>
          <a:off x="7670800" y="142201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162688</xdr:rowOff>
    </xdr:from>
    <xdr:to>
      <xdr:col>41</xdr:col>
      <xdr:colOff>101600</xdr:colOff>
      <xdr:row>85</xdr:row>
      <xdr:rowOff>92838</xdr:rowOff>
    </xdr:to>
    <xdr:sp macro="" textlink="">
      <xdr:nvSpPr>
        <xdr:cNvPr id="356" name="フローチャート: 判断 355">
          <a:extLst>
            <a:ext uri="{FF2B5EF4-FFF2-40B4-BE49-F238E27FC236}">
              <a16:creationId xmlns:a16="http://schemas.microsoft.com/office/drawing/2014/main" id="{11852D87-F7E9-4713-8E65-49BACA5D66E3}"/>
            </a:ext>
          </a:extLst>
        </xdr:cNvPr>
        <xdr:cNvSpPr/>
      </xdr:nvSpPr>
      <xdr:spPr>
        <a:xfrm>
          <a:off x="6873240" y="142444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51943</xdr:rowOff>
    </xdr:from>
    <xdr:to>
      <xdr:col>36</xdr:col>
      <xdr:colOff>165100</xdr:colOff>
      <xdr:row>85</xdr:row>
      <xdr:rowOff>153543</xdr:rowOff>
    </xdr:to>
    <xdr:sp macro="" textlink="">
      <xdr:nvSpPr>
        <xdr:cNvPr id="357" name="フローチャート: 判断 356">
          <a:extLst>
            <a:ext uri="{FF2B5EF4-FFF2-40B4-BE49-F238E27FC236}">
              <a16:creationId xmlns:a16="http://schemas.microsoft.com/office/drawing/2014/main" id="{B82F5631-52B6-47B0-A44A-CE1BA8086A2C}"/>
            </a:ext>
          </a:extLst>
        </xdr:cNvPr>
        <xdr:cNvSpPr/>
      </xdr:nvSpPr>
      <xdr:spPr>
        <a:xfrm>
          <a:off x="6098540" y="1430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2383E6C-A934-47D7-8624-A9E1E750BDED}"/>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596C715-F364-49AC-B9D1-668884A40DA2}"/>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51D2F684-BDC6-44E6-BCCF-07CE06DD5761}"/>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EC5650C-42EE-47CB-8235-F98460ABF674}"/>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E44D8AEC-66FB-4C76-B96D-088B025187AF}"/>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25146</xdr:rowOff>
    </xdr:from>
    <xdr:to>
      <xdr:col>55</xdr:col>
      <xdr:colOff>50800</xdr:colOff>
      <xdr:row>84</xdr:row>
      <xdr:rowOff>126746</xdr:rowOff>
    </xdr:to>
    <xdr:sp macro="" textlink="">
      <xdr:nvSpPr>
        <xdr:cNvPr id="363" name="楕円 362">
          <a:extLst>
            <a:ext uri="{FF2B5EF4-FFF2-40B4-BE49-F238E27FC236}">
              <a16:creationId xmlns:a16="http://schemas.microsoft.com/office/drawing/2014/main" id="{3C461118-85E4-44D9-8195-94484D34A002}"/>
            </a:ext>
          </a:extLst>
        </xdr:cNvPr>
        <xdr:cNvSpPr/>
      </xdr:nvSpPr>
      <xdr:spPr>
        <a:xfrm>
          <a:off x="9192260" y="141069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48023</xdr:rowOff>
    </xdr:from>
    <xdr:ext cx="469744" cy="259045"/>
    <xdr:sp macro="" textlink="">
      <xdr:nvSpPr>
        <xdr:cNvPr id="364" name="【公営住宅】&#10;一人当たり面積該当値テキスト">
          <a:extLst>
            <a:ext uri="{FF2B5EF4-FFF2-40B4-BE49-F238E27FC236}">
              <a16:creationId xmlns:a16="http://schemas.microsoft.com/office/drawing/2014/main" id="{EA86E8D4-1397-44E3-860A-3D510608D1CB}"/>
            </a:ext>
          </a:extLst>
        </xdr:cNvPr>
        <xdr:cNvSpPr txBox="1"/>
      </xdr:nvSpPr>
      <xdr:spPr>
        <a:xfrm>
          <a:off x="9258300" y="13962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37085</xdr:rowOff>
    </xdr:from>
    <xdr:to>
      <xdr:col>50</xdr:col>
      <xdr:colOff>165100</xdr:colOff>
      <xdr:row>84</xdr:row>
      <xdr:rowOff>138685</xdr:rowOff>
    </xdr:to>
    <xdr:sp macro="" textlink="">
      <xdr:nvSpPr>
        <xdr:cNvPr id="365" name="楕円 364">
          <a:extLst>
            <a:ext uri="{FF2B5EF4-FFF2-40B4-BE49-F238E27FC236}">
              <a16:creationId xmlns:a16="http://schemas.microsoft.com/office/drawing/2014/main" id="{60971C2F-1F66-4798-AA06-E6FD72A25C37}"/>
            </a:ext>
          </a:extLst>
        </xdr:cNvPr>
        <xdr:cNvSpPr/>
      </xdr:nvSpPr>
      <xdr:spPr>
        <a:xfrm>
          <a:off x="8445500" y="1411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75946</xdr:rowOff>
    </xdr:from>
    <xdr:to>
      <xdr:col>55</xdr:col>
      <xdr:colOff>0</xdr:colOff>
      <xdr:row>84</xdr:row>
      <xdr:rowOff>87885</xdr:rowOff>
    </xdr:to>
    <xdr:cxnSp macro="">
      <xdr:nvCxnSpPr>
        <xdr:cNvPr id="366" name="直線コネクタ 365">
          <a:extLst>
            <a:ext uri="{FF2B5EF4-FFF2-40B4-BE49-F238E27FC236}">
              <a16:creationId xmlns:a16="http://schemas.microsoft.com/office/drawing/2014/main" id="{1B3D1C5B-8E4A-413C-B0BB-64C7F4DB2206}"/>
            </a:ext>
          </a:extLst>
        </xdr:cNvPr>
        <xdr:cNvCxnSpPr/>
      </xdr:nvCxnSpPr>
      <xdr:spPr>
        <a:xfrm flipV="1">
          <a:off x="8496300" y="14157706"/>
          <a:ext cx="723900" cy="1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52832</xdr:rowOff>
    </xdr:from>
    <xdr:to>
      <xdr:col>46</xdr:col>
      <xdr:colOff>38100</xdr:colOff>
      <xdr:row>84</xdr:row>
      <xdr:rowOff>154432</xdr:rowOff>
    </xdr:to>
    <xdr:sp macro="" textlink="">
      <xdr:nvSpPr>
        <xdr:cNvPr id="367" name="楕円 366">
          <a:extLst>
            <a:ext uri="{FF2B5EF4-FFF2-40B4-BE49-F238E27FC236}">
              <a16:creationId xmlns:a16="http://schemas.microsoft.com/office/drawing/2014/main" id="{121D5850-7772-424D-A1DE-2B3A9FF8A332}"/>
            </a:ext>
          </a:extLst>
        </xdr:cNvPr>
        <xdr:cNvSpPr/>
      </xdr:nvSpPr>
      <xdr:spPr>
        <a:xfrm>
          <a:off x="7670800" y="141345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87885</xdr:rowOff>
    </xdr:from>
    <xdr:to>
      <xdr:col>50</xdr:col>
      <xdr:colOff>114300</xdr:colOff>
      <xdr:row>84</xdr:row>
      <xdr:rowOff>103632</xdr:rowOff>
    </xdr:to>
    <xdr:cxnSp macro="">
      <xdr:nvCxnSpPr>
        <xdr:cNvPr id="368" name="直線コネクタ 367">
          <a:extLst>
            <a:ext uri="{FF2B5EF4-FFF2-40B4-BE49-F238E27FC236}">
              <a16:creationId xmlns:a16="http://schemas.microsoft.com/office/drawing/2014/main" id="{C25CE598-CBB0-44A7-AA28-4DDA152DA8D6}"/>
            </a:ext>
          </a:extLst>
        </xdr:cNvPr>
        <xdr:cNvCxnSpPr/>
      </xdr:nvCxnSpPr>
      <xdr:spPr>
        <a:xfrm flipV="1">
          <a:off x="7713980" y="14169645"/>
          <a:ext cx="782320" cy="1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67690</xdr:rowOff>
    </xdr:from>
    <xdr:to>
      <xdr:col>41</xdr:col>
      <xdr:colOff>101600</xdr:colOff>
      <xdr:row>84</xdr:row>
      <xdr:rowOff>169290</xdr:rowOff>
    </xdr:to>
    <xdr:sp macro="" textlink="">
      <xdr:nvSpPr>
        <xdr:cNvPr id="369" name="楕円 368">
          <a:extLst>
            <a:ext uri="{FF2B5EF4-FFF2-40B4-BE49-F238E27FC236}">
              <a16:creationId xmlns:a16="http://schemas.microsoft.com/office/drawing/2014/main" id="{477EF127-22CC-4368-8E89-D97218E39D30}"/>
            </a:ext>
          </a:extLst>
        </xdr:cNvPr>
        <xdr:cNvSpPr/>
      </xdr:nvSpPr>
      <xdr:spPr>
        <a:xfrm>
          <a:off x="6873240" y="1414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103632</xdr:rowOff>
    </xdr:from>
    <xdr:to>
      <xdr:col>45</xdr:col>
      <xdr:colOff>177800</xdr:colOff>
      <xdr:row>84</xdr:row>
      <xdr:rowOff>118490</xdr:rowOff>
    </xdr:to>
    <xdr:cxnSp macro="">
      <xdr:nvCxnSpPr>
        <xdr:cNvPr id="370" name="直線コネクタ 369">
          <a:extLst>
            <a:ext uri="{FF2B5EF4-FFF2-40B4-BE49-F238E27FC236}">
              <a16:creationId xmlns:a16="http://schemas.microsoft.com/office/drawing/2014/main" id="{0E796FCF-56EC-49D1-8EEB-60A2557D5370}"/>
            </a:ext>
          </a:extLst>
        </xdr:cNvPr>
        <xdr:cNvCxnSpPr/>
      </xdr:nvCxnSpPr>
      <xdr:spPr>
        <a:xfrm flipV="1">
          <a:off x="6924040" y="14185392"/>
          <a:ext cx="78994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79248</xdr:rowOff>
    </xdr:from>
    <xdr:to>
      <xdr:col>36</xdr:col>
      <xdr:colOff>165100</xdr:colOff>
      <xdr:row>85</xdr:row>
      <xdr:rowOff>9398</xdr:rowOff>
    </xdr:to>
    <xdr:sp macro="" textlink="">
      <xdr:nvSpPr>
        <xdr:cNvPr id="371" name="楕円 370">
          <a:extLst>
            <a:ext uri="{FF2B5EF4-FFF2-40B4-BE49-F238E27FC236}">
              <a16:creationId xmlns:a16="http://schemas.microsoft.com/office/drawing/2014/main" id="{7733EE99-5241-4684-9BFC-93440B6D91D1}"/>
            </a:ext>
          </a:extLst>
        </xdr:cNvPr>
        <xdr:cNvSpPr/>
      </xdr:nvSpPr>
      <xdr:spPr>
        <a:xfrm>
          <a:off x="6098540" y="141610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118490</xdr:rowOff>
    </xdr:from>
    <xdr:to>
      <xdr:col>41</xdr:col>
      <xdr:colOff>50800</xdr:colOff>
      <xdr:row>84</xdr:row>
      <xdr:rowOff>130048</xdr:rowOff>
    </xdr:to>
    <xdr:cxnSp macro="">
      <xdr:nvCxnSpPr>
        <xdr:cNvPr id="372" name="直線コネクタ 371">
          <a:extLst>
            <a:ext uri="{FF2B5EF4-FFF2-40B4-BE49-F238E27FC236}">
              <a16:creationId xmlns:a16="http://schemas.microsoft.com/office/drawing/2014/main" id="{44ED55CC-15BA-4F65-A092-E9EB42EBB2A1}"/>
            </a:ext>
          </a:extLst>
        </xdr:cNvPr>
        <xdr:cNvCxnSpPr/>
      </xdr:nvCxnSpPr>
      <xdr:spPr>
        <a:xfrm flipV="1">
          <a:off x="6149340" y="14200250"/>
          <a:ext cx="774700" cy="1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51833</xdr:rowOff>
    </xdr:from>
    <xdr:ext cx="469744" cy="259045"/>
    <xdr:sp macro="" textlink="">
      <xdr:nvSpPr>
        <xdr:cNvPr id="373" name="n_1aveValue【公営住宅】&#10;一人当たり面積">
          <a:extLst>
            <a:ext uri="{FF2B5EF4-FFF2-40B4-BE49-F238E27FC236}">
              <a16:creationId xmlns:a16="http://schemas.microsoft.com/office/drawing/2014/main" id="{34F77A67-1706-4919-B3F0-D09AEC96D89E}"/>
            </a:ext>
          </a:extLst>
        </xdr:cNvPr>
        <xdr:cNvSpPr txBox="1"/>
      </xdr:nvSpPr>
      <xdr:spPr>
        <a:xfrm>
          <a:off x="8271587" y="1430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59707</xdr:rowOff>
    </xdr:from>
    <xdr:ext cx="469744" cy="259045"/>
    <xdr:sp macro="" textlink="">
      <xdr:nvSpPr>
        <xdr:cNvPr id="374" name="n_2aveValue【公営住宅】&#10;一人当たり面積">
          <a:extLst>
            <a:ext uri="{FF2B5EF4-FFF2-40B4-BE49-F238E27FC236}">
              <a16:creationId xmlns:a16="http://schemas.microsoft.com/office/drawing/2014/main" id="{A5F8F545-1B39-4F73-A89F-D6AF931F155C}"/>
            </a:ext>
          </a:extLst>
        </xdr:cNvPr>
        <xdr:cNvSpPr txBox="1"/>
      </xdr:nvSpPr>
      <xdr:spPr>
        <a:xfrm>
          <a:off x="7509587" y="1430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83965</xdr:rowOff>
    </xdr:from>
    <xdr:ext cx="469744" cy="259045"/>
    <xdr:sp macro="" textlink="">
      <xdr:nvSpPr>
        <xdr:cNvPr id="375" name="n_3aveValue【公営住宅】&#10;一人当たり面積">
          <a:extLst>
            <a:ext uri="{FF2B5EF4-FFF2-40B4-BE49-F238E27FC236}">
              <a16:creationId xmlns:a16="http://schemas.microsoft.com/office/drawing/2014/main" id="{7F92C59C-9865-4A46-B3D6-C9195B4CD89C}"/>
            </a:ext>
          </a:extLst>
        </xdr:cNvPr>
        <xdr:cNvSpPr txBox="1"/>
      </xdr:nvSpPr>
      <xdr:spPr>
        <a:xfrm>
          <a:off x="6712027" y="14333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144670</xdr:rowOff>
    </xdr:from>
    <xdr:ext cx="469744" cy="259045"/>
    <xdr:sp macro="" textlink="">
      <xdr:nvSpPr>
        <xdr:cNvPr id="376" name="n_4aveValue【公営住宅】&#10;一人当たり面積">
          <a:extLst>
            <a:ext uri="{FF2B5EF4-FFF2-40B4-BE49-F238E27FC236}">
              <a16:creationId xmlns:a16="http://schemas.microsoft.com/office/drawing/2014/main" id="{2F6B511D-5D27-45E8-BDF1-DD58C558CCBC}"/>
            </a:ext>
          </a:extLst>
        </xdr:cNvPr>
        <xdr:cNvSpPr txBox="1"/>
      </xdr:nvSpPr>
      <xdr:spPr>
        <a:xfrm>
          <a:off x="5937327" y="1439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155212</xdr:rowOff>
    </xdr:from>
    <xdr:ext cx="469744" cy="259045"/>
    <xdr:sp macro="" textlink="">
      <xdr:nvSpPr>
        <xdr:cNvPr id="377" name="n_1mainValue【公営住宅】&#10;一人当たり面積">
          <a:extLst>
            <a:ext uri="{FF2B5EF4-FFF2-40B4-BE49-F238E27FC236}">
              <a16:creationId xmlns:a16="http://schemas.microsoft.com/office/drawing/2014/main" id="{05B1836C-79B0-4C16-91F2-383F2AD7D52A}"/>
            </a:ext>
          </a:extLst>
        </xdr:cNvPr>
        <xdr:cNvSpPr txBox="1"/>
      </xdr:nvSpPr>
      <xdr:spPr>
        <a:xfrm>
          <a:off x="8271587" y="13901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170959</xdr:rowOff>
    </xdr:from>
    <xdr:ext cx="469744" cy="259045"/>
    <xdr:sp macro="" textlink="">
      <xdr:nvSpPr>
        <xdr:cNvPr id="378" name="n_2mainValue【公営住宅】&#10;一人当たり面積">
          <a:extLst>
            <a:ext uri="{FF2B5EF4-FFF2-40B4-BE49-F238E27FC236}">
              <a16:creationId xmlns:a16="http://schemas.microsoft.com/office/drawing/2014/main" id="{10AE47D7-8175-4455-8313-5E4D43E8E4BE}"/>
            </a:ext>
          </a:extLst>
        </xdr:cNvPr>
        <xdr:cNvSpPr txBox="1"/>
      </xdr:nvSpPr>
      <xdr:spPr>
        <a:xfrm>
          <a:off x="7509587" y="1391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14367</xdr:rowOff>
    </xdr:from>
    <xdr:ext cx="469744" cy="259045"/>
    <xdr:sp macro="" textlink="">
      <xdr:nvSpPr>
        <xdr:cNvPr id="379" name="n_3mainValue【公営住宅】&#10;一人当たり面積">
          <a:extLst>
            <a:ext uri="{FF2B5EF4-FFF2-40B4-BE49-F238E27FC236}">
              <a16:creationId xmlns:a16="http://schemas.microsoft.com/office/drawing/2014/main" id="{089292EE-DB74-4314-964D-21EC6C5DFEC6}"/>
            </a:ext>
          </a:extLst>
        </xdr:cNvPr>
        <xdr:cNvSpPr txBox="1"/>
      </xdr:nvSpPr>
      <xdr:spPr>
        <a:xfrm>
          <a:off x="6712027" y="1392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25925</xdr:rowOff>
    </xdr:from>
    <xdr:ext cx="469744" cy="259045"/>
    <xdr:sp macro="" textlink="">
      <xdr:nvSpPr>
        <xdr:cNvPr id="380" name="n_4mainValue【公営住宅】&#10;一人当たり面積">
          <a:extLst>
            <a:ext uri="{FF2B5EF4-FFF2-40B4-BE49-F238E27FC236}">
              <a16:creationId xmlns:a16="http://schemas.microsoft.com/office/drawing/2014/main" id="{5BF1AFB4-6C97-4B2E-97EA-F20556EE9551}"/>
            </a:ext>
          </a:extLst>
        </xdr:cNvPr>
        <xdr:cNvSpPr txBox="1"/>
      </xdr:nvSpPr>
      <xdr:spPr>
        <a:xfrm>
          <a:off x="5937327" y="1394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6BAF939E-FA5B-4C02-9075-31442AFB7B7C}"/>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95D45D1C-7C96-4D8F-8E9E-AA33C9126D47}"/>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1B43F937-8A0A-4302-B0E8-A7EAEBE68819}"/>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439DEE5F-70AE-4284-8E51-887B0C505D5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FD7A0559-B91A-4841-AC0B-DE8541FC8DC2}"/>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4FFB4FB2-9148-40A3-9086-CE02839892C7}"/>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84C60A05-6DC6-45F0-8F44-7F47F64FEA7C}"/>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2DA97FDA-FF13-479B-B01A-B3A2142C8491}"/>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F43B56BB-B52F-4359-B9C9-14F99DEAA304}"/>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AD957F7B-DA94-406A-B605-4D001047DAC2}"/>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88663225-35FA-479B-9941-DBC67F92DB6A}"/>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32FABE45-6BF9-4E6E-B2F2-3A110A320DCC}"/>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3" name="テキスト ボックス 392">
          <a:extLst>
            <a:ext uri="{FF2B5EF4-FFF2-40B4-BE49-F238E27FC236}">
              <a16:creationId xmlns:a16="http://schemas.microsoft.com/office/drawing/2014/main" id="{FB3302AC-BAA5-4C24-BEDC-59B1609996BD}"/>
            </a:ext>
          </a:extLst>
        </xdr:cNvPr>
        <xdr:cNvSpPr txBox="1"/>
      </xdr:nvSpPr>
      <xdr:spPr>
        <a:xfrm>
          <a:off x="33608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808C8360-A03B-46AE-A361-55D4E05BF47D}"/>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a16="http://schemas.microsoft.com/office/drawing/2014/main" id="{E47E6F42-8DE4-4C4D-97DB-8D9B39BAED52}"/>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FFF5DFCD-B906-4BC6-BCF8-858325B5CDCD}"/>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a16="http://schemas.microsoft.com/office/drawing/2014/main" id="{89DC18C6-16C9-43A4-A1B3-6E6929101D14}"/>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75CEDCC5-B5EC-4E7B-8A1D-340C9CB9616C}"/>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a16="http://schemas.microsoft.com/office/drawing/2014/main" id="{27A84C3B-14F3-46A1-96BE-3A59ADAEFAC0}"/>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60DCCADB-B876-4E0B-A64E-CA0429BE3E59}"/>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401" name="テキスト ボックス 400">
          <a:extLst>
            <a:ext uri="{FF2B5EF4-FFF2-40B4-BE49-F238E27FC236}">
              <a16:creationId xmlns:a16="http://schemas.microsoft.com/office/drawing/2014/main" id="{989D8935-37B0-477A-BF86-5B57F52C3871}"/>
            </a:ext>
          </a:extLst>
        </xdr:cNvPr>
        <xdr:cNvSpPr txBox="1"/>
      </xdr:nvSpPr>
      <xdr:spPr>
        <a:xfrm>
          <a:off x="37734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C20D9D66-8BF8-4D18-9456-21F5A0E2FF9F}"/>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87C2A3C0-5F5D-4042-8644-5F877EDDDA2C}"/>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87630</xdr:rowOff>
    </xdr:from>
    <xdr:to>
      <xdr:col>24</xdr:col>
      <xdr:colOff>62865</xdr:colOff>
      <xdr:row>107</xdr:row>
      <xdr:rowOff>165736</xdr:rowOff>
    </xdr:to>
    <xdr:cxnSp macro="">
      <xdr:nvCxnSpPr>
        <xdr:cNvPr id="404" name="直線コネクタ 403">
          <a:extLst>
            <a:ext uri="{FF2B5EF4-FFF2-40B4-BE49-F238E27FC236}">
              <a16:creationId xmlns:a16="http://schemas.microsoft.com/office/drawing/2014/main" id="{5B4AC6AA-6A47-4928-8A42-8C74C5681722}"/>
            </a:ext>
          </a:extLst>
        </xdr:cNvPr>
        <xdr:cNvCxnSpPr/>
      </xdr:nvCxnSpPr>
      <xdr:spPr>
        <a:xfrm flipV="1">
          <a:off x="4086225" y="16851630"/>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169563</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34A48E2D-EC6D-40F1-9F96-46BCB7B83C96}"/>
            </a:ext>
          </a:extLst>
        </xdr:cNvPr>
        <xdr:cNvSpPr txBox="1"/>
      </xdr:nvSpPr>
      <xdr:spPr>
        <a:xfrm>
          <a:off x="4124960" y="18107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165736</xdr:rowOff>
    </xdr:from>
    <xdr:to>
      <xdr:col>24</xdr:col>
      <xdr:colOff>152400</xdr:colOff>
      <xdr:row>107</xdr:row>
      <xdr:rowOff>165736</xdr:rowOff>
    </xdr:to>
    <xdr:cxnSp macro="">
      <xdr:nvCxnSpPr>
        <xdr:cNvPr id="406" name="直線コネクタ 405">
          <a:extLst>
            <a:ext uri="{FF2B5EF4-FFF2-40B4-BE49-F238E27FC236}">
              <a16:creationId xmlns:a16="http://schemas.microsoft.com/office/drawing/2014/main" id="{16B314A1-A9D6-4628-9D33-03243350296A}"/>
            </a:ext>
          </a:extLst>
        </xdr:cNvPr>
        <xdr:cNvCxnSpPr/>
      </xdr:nvCxnSpPr>
      <xdr:spPr>
        <a:xfrm>
          <a:off x="4020820" y="181032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34307</xdr:rowOff>
    </xdr:from>
    <xdr:ext cx="340478" cy="259045"/>
    <xdr:sp macro="" textlink="">
      <xdr:nvSpPr>
        <xdr:cNvPr id="407" name="【港湾・漁港】&#10;有形固定資産減価償却率最大値テキスト">
          <a:extLst>
            <a:ext uri="{FF2B5EF4-FFF2-40B4-BE49-F238E27FC236}">
              <a16:creationId xmlns:a16="http://schemas.microsoft.com/office/drawing/2014/main" id="{37A2E11D-389B-41BA-9602-33B6E28A5619}"/>
            </a:ext>
          </a:extLst>
        </xdr:cNvPr>
        <xdr:cNvSpPr txBox="1"/>
      </xdr:nvSpPr>
      <xdr:spPr>
        <a:xfrm>
          <a:off x="4124960" y="1663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87630</xdr:rowOff>
    </xdr:from>
    <xdr:to>
      <xdr:col>24</xdr:col>
      <xdr:colOff>152400</xdr:colOff>
      <xdr:row>100</xdr:row>
      <xdr:rowOff>87630</xdr:rowOff>
    </xdr:to>
    <xdr:cxnSp macro="">
      <xdr:nvCxnSpPr>
        <xdr:cNvPr id="408" name="直線コネクタ 407">
          <a:extLst>
            <a:ext uri="{FF2B5EF4-FFF2-40B4-BE49-F238E27FC236}">
              <a16:creationId xmlns:a16="http://schemas.microsoft.com/office/drawing/2014/main" id="{195CD011-47DD-465B-99A6-D196D0F804B8}"/>
            </a:ext>
          </a:extLst>
        </xdr:cNvPr>
        <xdr:cNvCxnSpPr/>
      </xdr:nvCxnSpPr>
      <xdr:spPr>
        <a:xfrm>
          <a:off x="4020820" y="1685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24782</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8B4D5462-9CFD-4116-814D-6E5C27E8B7F3}"/>
            </a:ext>
          </a:extLst>
        </xdr:cNvPr>
        <xdr:cNvSpPr txBox="1"/>
      </xdr:nvSpPr>
      <xdr:spPr>
        <a:xfrm>
          <a:off x="4124960" y="179622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46355</xdr:rowOff>
    </xdr:from>
    <xdr:to>
      <xdr:col>24</xdr:col>
      <xdr:colOff>114300</xdr:colOff>
      <xdr:row>107</xdr:row>
      <xdr:rowOff>147955</xdr:rowOff>
    </xdr:to>
    <xdr:sp macro="" textlink="">
      <xdr:nvSpPr>
        <xdr:cNvPr id="410" name="フローチャート: 判断 409">
          <a:extLst>
            <a:ext uri="{FF2B5EF4-FFF2-40B4-BE49-F238E27FC236}">
              <a16:creationId xmlns:a16="http://schemas.microsoft.com/office/drawing/2014/main" id="{ADB5C329-104D-485D-AB40-4662A91630CA}"/>
            </a:ext>
          </a:extLst>
        </xdr:cNvPr>
        <xdr:cNvSpPr/>
      </xdr:nvSpPr>
      <xdr:spPr>
        <a:xfrm>
          <a:off x="4036060" y="1798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101600</xdr:rowOff>
    </xdr:from>
    <xdr:to>
      <xdr:col>20</xdr:col>
      <xdr:colOff>38100</xdr:colOff>
      <xdr:row>107</xdr:row>
      <xdr:rowOff>31750</xdr:rowOff>
    </xdr:to>
    <xdr:sp macro="" textlink="">
      <xdr:nvSpPr>
        <xdr:cNvPr id="411" name="フローチャート: 判断 410">
          <a:extLst>
            <a:ext uri="{FF2B5EF4-FFF2-40B4-BE49-F238E27FC236}">
              <a16:creationId xmlns:a16="http://schemas.microsoft.com/office/drawing/2014/main" id="{F83DFDB9-B6A7-47DC-BBF1-A6C95B6028F9}"/>
            </a:ext>
          </a:extLst>
        </xdr:cNvPr>
        <xdr:cNvSpPr/>
      </xdr:nvSpPr>
      <xdr:spPr>
        <a:xfrm>
          <a:off x="3312160" y="178714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63500</xdr:rowOff>
    </xdr:from>
    <xdr:to>
      <xdr:col>15</xdr:col>
      <xdr:colOff>101600</xdr:colOff>
      <xdr:row>106</xdr:row>
      <xdr:rowOff>165100</xdr:rowOff>
    </xdr:to>
    <xdr:sp macro="" textlink="">
      <xdr:nvSpPr>
        <xdr:cNvPr id="412" name="フローチャート: 判断 411">
          <a:extLst>
            <a:ext uri="{FF2B5EF4-FFF2-40B4-BE49-F238E27FC236}">
              <a16:creationId xmlns:a16="http://schemas.microsoft.com/office/drawing/2014/main" id="{BBAD775C-9EC4-4984-BB3C-EF37BCBD93CA}"/>
            </a:ext>
          </a:extLst>
        </xdr:cNvPr>
        <xdr:cNvSpPr/>
      </xdr:nvSpPr>
      <xdr:spPr>
        <a:xfrm>
          <a:off x="2514600" y="1783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33020</xdr:rowOff>
    </xdr:from>
    <xdr:to>
      <xdr:col>10</xdr:col>
      <xdr:colOff>165100</xdr:colOff>
      <xdr:row>106</xdr:row>
      <xdr:rowOff>134620</xdr:rowOff>
    </xdr:to>
    <xdr:sp macro="" textlink="">
      <xdr:nvSpPr>
        <xdr:cNvPr id="413" name="フローチャート: 判断 412">
          <a:extLst>
            <a:ext uri="{FF2B5EF4-FFF2-40B4-BE49-F238E27FC236}">
              <a16:creationId xmlns:a16="http://schemas.microsoft.com/office/drawing/2014/main" id="{6A6E1F0B-F6B2-4311-B30C-713E7721888A}"/>
            </a:ext>
          </a:extLst>
        </xdr:cNvPr>
        <xdr:cNvSpPr/>
      </xdr:nvSpPr>
      <xdr:spPr>
        <a:xfrm>
          <a:off x="1739900" y="1780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93980</xdr:rowOff>
    </xdr:from>
    <xdr:to>
      <xdr:col>6</xdr:col>
      <xdr:colOff>38100</xdr:colOff>
      <xdr:row>107</xdr:row>
      <xdr:rowOff>24130</xdr:rowOff>
    </xdr:to>
    <xdr:sp macro="" textlink="">
      <xdr:nvSpPr>
        <xdr:cNvPr id="414" name="フローチャート: 判断 413">
          <a:extLst>
            <a:ext uri="{FF2B5EF4-FFF2-40B4-BE49-F238E27FC236}">
              <a16:creationId xmlns:a16="http://schemas.microsoft.com/office/drawing/2014/main" id="{D7207543-0B27-4919-906F-543214E72514}"/>
            </a:ext>
          </a:extLst>
        </xdr:cNvPr>
        <xdr:cNvSpPr/>
      </xdr:nvSpPr>
      <xdr:spPr>
        <a:xfrm>
          <a:off x="965200" y="178638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6558A53E-6D06-4286-B34C-5DF9449EEA11}"/>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E3992C9C-60A6-446E-83E9-E0B5816DFB6A}"/>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B3A88342-79FC-4496-9A65-45DCE4CE796A}"/>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63E758CE-11D6-4FCA-9236-64A6235E36BA}"/>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323E099A-5649-4B22-B2B4-CC49D068B10E}"/>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160655</xdr:rowOff>
    </xdr:from>
    <xdr:to>
      <xdr:col>24</xdr:col>
      <xdr:colOff>114300</xdr:colOff>
      <xdr:row>106</xdr:row>
      <xdr:rowOff>90805</xdr:rowOff>
    </xdr:to>
    <xdr:sp macro="" textlink="">
      <xdr:nvSpPr>
        <xdr:cNvPr id="420" name="楕円 419">
          <a:extLst>
            <a:ext uri="{FF2B5EF4-FFF2-40B4-BE49-F238E27FC236}">
              <a16:creationId xmlns:a16="http://schemas.microsoft.com/office/drawing/2014/main" id="{9CD5A2E4-A94B-4751-9E6D-54A4CBB9D5B9}"/>
            </a:ext>
          </a:extLst>
        </xdr:cNvPr>
        <xdr:cNvSpPr/>
      </xdr:nvSpPr>
      <xdr:spPr>
        <a:xfrm>
          <a:off x="4036060" y="17762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12082</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98B7E149-890C-483E-9EDB-C82DBCAF1677}"/>
            </a:ext>
          </a:extLst>
        </xdr:cNvPr>
        <xdr:cNvSpPr txBox="1"/>
      </xdr:nvSpPr>
      <xdr:spPr>
        <a:xfrm>
          <a:off x="4124960" y="1761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126364</xdr:rowOff>
    </xdr:from>
    <xdr:to>
      <xdr:col>20</xdr:col>
      <xdr:colOff>38100</xdr:colOff>
      <xdr:row>106</xdr:row>
      <xdr:rowOff>56514</xdr:rowOff>
    </xdr:to>
    <xdr:sp macro="" textlink="">
      <xdr:nvSpPr>
        <xdr:cNvPr id="422" name="楕円 421">
          <a:extLst>
            <a:ext uri="{FF2B5EF4-FFF2-40B4-BE49-F238E27FC236}">
              <a16:creationId xmlns:a16="http://schemas.microsoft.com/office/drawing/2014/main" id="{E1FFFD43-BE47-4853-BF8E-C65A1DEED378}"/>
            </a:ext>
          </a:extLst>
        </xdr:cNvPr>
        <xdr:cNvSpPr/>
      </xdr:nvSpPr>
      <xdr:spPr>
        <a:xfrm>
          <a:off x="3312160" y="177285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5714</xdr:rowOff>
    </xdr:from>
    <xdr:to>
      <xdr:col>24</xdr:col>
      <xdr:colOff>63500</xdr:colOff>
      <xdr:row>106</xdr:row>
      <xdr:rowOff>40005</xdr:rowOff>
    </xdr:to>
    <xdr:cxnSp macro="">
      <xdr:nvCxnSpPr>
        <xdr:cNvPr id="423" name="直線コネクタ 422">
          <a:extLst>
            <a:ext uri="{FF2B5EF4-FFF2-40B4-BE49-F238E27FC236}">
              <a16:creationId xmlns:a16="http://schemas.microsoft.com/office/drawing/2014/main" id="{43DDF99F-5547-47F6-9743-6254E8E9E495}"/>
            </a:ext>
          </a:extLst>
        </xdr:cNvPr>
        <xdr:cNvCxnSpPr/>
      </xdr:nvCxnSpPr>
      <xdr:spPr>
        <a:xfrm>
          <a:off x="3355340" y="17775554"/>
          <a:ext cx="73152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95886</xdr:rowOff>
    </xdr:from>
    <xdr:to>
      <xdr:col>15</xdr:col>
      <xdr:colOff>101600</xdr:colOff>
      <xdr:row>106</xdr:row>
      <xdr:rowOff>26036</xdr:rowOff>
    </xdr:to>
    <xdr:sp macro="" textlink="">
      <xdr:nvSpPr>
        <xdr:cNvPr id="424" name="楕円 423">
          <a:extLst>
            <a:ext uri="{FF2B5EF4-FFF2-40B4-BE49-F238E27FC236}">
              <a16:creationId xmlns:a16="http://schemas.microsoft.com/office/drawing/2014/main" id="{5D87159E-D7FA-4377-9B0F-1E06CAE896E1}"/>
            </a:ext>
          </a:extLst>
        </xdr:cNvPr>
        <xdr:cNvSpPr/>
      </xdr:nvSpPr>
      <xdr:spPr>
        <a:xfrm>
          <a:off x="2514600" y="176980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146686</xdr:rowOff>
    </xdr:from>
    <xdr:to>
      <xdr:col>19</xdr:col>
      <xdr:colOff>177800</xdr:colOff>
      <xdr:row>106</xdr:row>
      <xdr:rowOff>5714</xdr:rowOff>
    </xdr:to>
    <xdr:cxnSp macro="">
      <xdr:nvCxnSpPr>
        <xdr:cNvPr id="425" name="直線コネクタ 424">
          <a:extLst>
            <a:ext uri="{FF2B5EF4-FFF2-40B4-BE49-F238E27FC236}">
              <a16:creationId xmlns:a16="http://schemas.microsoft.com/office/drawing/2014/main" id="{A5CE591C-B0E7-42FC-BB9D-8FE0E6172600}"/>
            </a:ext>
          </a:extLst>
        </xdr:cNvPr>
        <xdr:cNvCxnSpPr/>
      </xdr:nvCxnSpPr>
      <xdr:spPr>
        <a:xfrm>
          <a:off x="2565400" y="17748886"/>
          <a:ext cx="789940" cy="2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61595</xdr:rowOff>
    </xdr:from>
    <xdr:to>
      <xdr:col>10</xdr:col>
      <xdr:colOff>165100</xdr:colOff>
      <xdr:row>105</xdr:row>
      <xdr:rowOff>163195</xdr:rowOff>
    </xdr:to>
    <xdr:sp macro="" textlink="">
      <xdr:nvSpPr>
        <xdr:cNvPr id="426" name="楕円 425">
          <a:extLst>
            <a:ext uri="{FF2B5EF4-FFF2-40B4-BE49-F238E27FC236}">
              <a16:creationId xmlns:a16="http://schemas.microsoft.com/office/drawing/2014/main" id="{5380100E-D480-443E-B3F2-7F7C7B50A7FA}"/>
            </a:ext>
          </a:extLst>
        </xdr:cNvPr>
        <xdr:cNvSpPr/>
      </xdr:nvSpPr>
      <xdr:spPr>
        <a:xfrm>
          <a:off x="1739900" y="1766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112395</xdr:rowOff>
    </xdr:from>
    <xdr:to>
      <xdr:col>15</xdr:col>
      <xdr:colOff>50800</xdr:colOff>
      <xdr:row>105</xdr:row>
      <xdr:rowOff>146686</xdr:rowOff>
    </xdr:to>
    <xdr:cxnSp macro="">
      <xdr:nvCxnSpPr>
        <xdr:cNvPr id="427" name="直線コネクタ 426">
          <a:extLst>
            <a:ext uri="{FF2B5EF4-FFF2-40B4-BE49-F238E27FC236}">
              <a16:creationId xmlns:a16="http://schemas.microsoft.com/office/drawing/2014/main" id="{7D6DC2B3-6C64-473D-9CB1-42474837876C}"/>
            </a:ext>
          </a:extLst>
        </xdr:cNvPr>
        <xdr:cNvCxnSpPr/>
      </xdr:nvCxnSpPr>
      <xdr:spPr>
        <a:xfrm>
          <a:off x="1790700" y="17714595"/>
          <a:ext cx="7747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27305</xdr:rowOff>
    </xdr:from>
    <xdr:to>
      <xdr:col>6</xdr:col>
      <xdr:colOff>38100</xdr:colOff>
      <xdr:row>105</xdr:row>
      <xdr:rowOff>128905</xdr:rowOff>
    </xdr:to>
    <xdr:sp macro="" textlink="">
      <xdr:nvSpPr>
        <xdr:cNvPr id="428" name="楕円 427">
          <a:extLst>
            <a:ext uri="{FF2B5EF4-FFF2-40B4-BE49-F238E27FC236}">
              <a16:creationId xmlns:a16="http://schemas.microsoft.com/office/drawing/2014/main" id="{DF7183CD-C46E-4660-93CC-CB65A51AB991}"/>
            </a:ext>
          </a:extLst>
        </xdr:cNvPr>
        <xdr:cNvSpPr/>
      </xdr:nvSpPr>
      <xdr:spPr>
        <a:xfrm>
          <a:off x="965200" y="176295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78105</xdr:rowOff>
    </xdr:from>
    <xdr:to>
      <xdr:col>10</xdr:col>
      <xdr:colOff>114300</xdr:colOff>
      <xdr:row>105</xdr:row>
      <xdr:rowOff>112395</xdr:rowOff>
    </xdr:to>
    <xdr:cxnSp macro="">
      <xdr:nvCxnSpPr>
        <xdr:cNvPr id="429" name="直線コネクタ 428">
          <a:extLst>
            <a:ext uri="{FF2B5EF4-FFF2-40B4-BE49-F238E27FC236}">
              <a16:creationId xmlns:a16="http://schemas.microsoft.com/office/drawing/2014/main" id="{36037518-79E5-4BB2-9692-821B9D6AA93E}"/>
            </a:ext>
          </a:extLst>
        </xdr:cNvPr>
        <xdr:cNvCxnSpPr/>
      </xdr:nvCxnSpPr>
      <xdr:spPr>
        <a:xfrm>
          <a:off x="1008380" y="17680305"/>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22877</xdr:rowOff>
    </xdr:from>
    <xdr:ext cx="405111" cy="259045"/>
    <xdr:sp macro="" textlink="">
      <xdr:nvSpPr>
        <xdr:cNvPr id="430" name="n_1aveValue【港湾・漁港】&#10;有形固定資産減価償却率">
          <a:extLst>
            <a:ext uri="{FF2B5EF4-FFF2-40B4-BE49-F238E27FC236}">
              <a16:creationId xmlns:a16="http://schemas.microsoft.com/office/drawing/2014/main" id="{25DBFB96-0B86-42A2-BD79-46615FE839EC}"/>
            </a:ext>
          </a:extLst>
        </xdr:cNvPr>
        <xdr:cNvSpPr txBox="1"/>
      </xdr:nvSpPr>
      <xdr:spPr>
        <a:xfrm>
          <a:off x="317056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156227</xdr:rowOff>
    </xdr:from>
    <xdr:ext cx="405111" cy="259045"/>
    <xdr:sp macro="" textlink="">
      <xdr:nvSpPr>
        <xdr:cNvPr id="431" name="n_2aveValue【港湾・漁港】&#10;有形固定資産減価償却率">
          <a:extLst>
            <a:ext uri="{FF2B5EF4-FFF2-40B4-BE49-F238E27FC236}">
              <a16:creationId xmlns:a16="http://schemas.microsoft.com/office/drawing/2014/main" id="{1BC07AF0-7D44-4175-BA3F-7EF0F933AA7D}"/>
            </a:ext>
          </a:extLst>
        </xdr:cNvPr>
        <xdr:cNvSpPr txBox="1"/>
      </xdr:nvSpPr>
      <xdr:spPr>
        <a:xfrm>
          <a:off x="2385704" y="1792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125747</xdr:rowOff>
    </xdr:from>
    <xdr:ext cx="405111" cy="259045"/>
    <xdr:sp macro="" textlink="">
      <xdr:nvSpPr>
        <xdr:cNvPr id="432" name="n_3aveValue【港湾・漁港】&#10;有形固定資産減価償却率">
          <a:extLst>
            <a:ext uri="{FF2B5EF4-FFF2-40B4-BE49-F238E27FC236}">
              <a16:creationId xmlns:a16="http://schemas.microsoft.com/office/drawing/2014/main" id="{E9B19EF9-A1D5-49B9-9CE3-16E15F18DE63}"/>
            </a:ext>
          </a:extLst>
        </xdr:cNvPr>
        <xdr:cNvSpPr txBox="1"/>
      </xdr:nvSpPr>
      <xdr:spPr>
        <a:xfrm>
          <a:off x="1611004" y="1789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15257</xdr:rowOff>
    </xdr:from>
    <xdr:ext cx="405111" cy="259045"/>
    <xdr:sp macro="" textlink="">
      <xdr:nvSpPr>
        <xdr:cNvPr id="433" name="n_4aveValue【港湾・漁港】&#10;有形固定資産減価償却率">
          <a:extLst>
            <a:ext uri="{FF2B5EF4-FFF2-40B4-BE49-F238E27FC236}">
              <a16:creationId xmlns:a16="http://schemas.microsoft.com/office/drawing/2014/main" id="{9CF2CDA0-41AE-4291-AC19-7866C3D1DE96}"/>
            </a:ext>
          </a:extLst>
        </xdr:cNvPr>
        <xdr:cNvSpPr txBox="1"/>
      </xdr:nvSpPr>
      <xdr:spPr>
        <a:xfrm>
          <a:off x="836304" y="1795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73041</xdr:rowOff>
    </xdr:from>
    <xdr:ext cx="405111" cy="259045"/>
    <xdr:sp macro="" textlink="">
      <xdr:nvSpPr>
        <xdr:cNvPr id="434" name="n_1mainValue【港湾・漁港】&#10;有形固定資産減価償却率">
          <a:extLst>
            <a:ext uri="{FF2B5EF4-FFF2-40B4-BE49-F238E27FC236}">
              <a16:creationId xmlns:a16="http://schemas.microsoft.com/office/drawing/2014/main" id="{E504B424-0F32-4EF2-A064-ABCB6C6F70AF}"/>
            </a:ext>
          </a:extLst>
        </xdr:cNvPr>
        <xdr:cNvSpPr txBox="1"/>
      </xdr:nvSpPr>
      <xdr:spPr>
        <a:xfrm>
          <a:off x="3170564" y="17507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42563</xdr:rowOff>
    </xdr:from>
    <xdr:ext cx="405111" cy="259045"/>
    <xdr:sp macro="" textlink="">
      <xdr:nvSpPr>
        <xdr:cNvPr id="435" name="n_2mainValue【港湾・漁港】&#10;有形固定資産減価償却率">
          <a:extLst>
            <a:ext uri="{FF2B5EF4-FFF2-40B4-BE49-F238E27FC236}">
              <a16:creationId xmlns:a16="http://schemas.microsoft.com/office/drawing/2014/main" id="{43328A08-B296-4168-A0F6-7301C5DFEDC0}"/>
            </a:ext>
          </a:extLst>
        </xdr:cNvPr>
        <xdr:cNvSpPr txBox="1"/>
      </xdr:nvSpPr>
      <xdr:spPr>
        <a:xfrm>
          <a:off x="2385704" y="17477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8272</xdr:rowOff>
    </xdr:from>
    <xdr:ext cx="405111" cy="259045"/>
    <xdr:sp macro="" textlink="">
      <xdr:nvSpPr>
        <xdr:cNvPr id="436" name="n_3mainValue【港湾・漁港】&#10;有形固定資産減価償却率">
          <a:extLst>
            <a:ext uri="{FF2B5EF4-FFF2-40B4-BE49-F238E27FC236}">
              <a16:creationId xmlns:a16="http://schemas.microsoft.com/office/drawing/2014/main" id="{A3316185-D550-4796-96DA-36FB54EB8569}"/>
            </a:ext>
          </a:extLst>
        </xdr:cNvPr>
        <xdr:cNvSpPr txBox="1"/>
      </xdr:nvSpPr>
      <xdr:spPr>
        <a:xfrm>
          <a:off x="1611004" y="1744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145432</xdr:rowOff>
    </xdr:from>
    <xdr:ext cx="405111" cy="259045"/>
    <xdr:sp macro="" textlink="">
      <xdr:nvSpPr>
        <xdr:cNvPr id="437" name="n_4mainValue【港湾・漁港】&#10;有形固定資産減価償却率">
          <a:extLst>
            <a:ext uri="{FF2B5EF4-FFF2-40B4-BE49-F238E27FC236}">
              <a16:creationId xmlns:a16="http://schemas.microsoft.com/office/drawing/2014/main" id="{B32A2BC4-8ADC-4186-8FBB-E612D1890B7E}"/>
            </a:ext>
          </a:extLst>
        </xdr:cNvPr>
        <xdr:cNvSpPr txBox="1"/>
      </xdr:nvSpPr>
      <xdr:spPr>
        <a:xfrm>
          <a:off x="836304" y="1741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E063347D-00ED-4DFB-84A7-9CCBCD2877E5}"/>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65D1B496-F8AA-4A44-BEA8-A750372FA3E1}"/>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1C8FA4D4-9925-40B6-BCDD-5DCF7023659E}"/>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299E3C25-11E1-4637-99B9-F0F2C230773A}"/>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7DF71D82-11C9-4270-A397-8F1F16D1CE2C}"/>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BE0D495B-F674-4163-BECD-D851D35F5C1B}"/>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B34040F9-F922-44E0-9F21-F88ECCB14BC8}"/>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2EB6C86A-2501-4F0D-BFBE-1684FC7A4E69}"/>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8AF30C18-0B62-4D44-A0DE-99634F0103B5}"/>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D7406776-19F7-4E35-8CCD-1884FC8F7249}"/>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8" name="直線コネクタ 447">
          <a:extLst>
            <a:ext uri="{FF2B5EF4-FFF2-40B4-BE49-F238E27FC236}">
              <a16:creationId xmlns:a16="http://schemas.microsoft.com/office/drawing/2014/main" id="{E05EC826-E35B-49CC-9DBB-67470FB132A3}"/>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9" name="テキスト ボックス 448">
          <a:extLst>
            <a:ext uri="{FF2B5EF4-FFF2-40B4-BE49-F238E27FC236}">
              <a16:creationId xmlns:a16="http://schemas.microsoft.com/office/drawing/2014/main" id="{74B81D26-3BAF-4468-BEA7-B75E67763D2F}"/>
            </a:ext>
          </a:extLst>
        </xdr:cNvPr>
        <xdr:cNvSpPr txBox="1"/>
      </xdr:nvSpPr>
      <xdr:spPr>
        <a:xfrm>
          <a:off x="5600834" y="180429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0" name="直線コネクタ 449">
          <a:extLst>
            <a:ext uri="{FF2B5EF4-FFF2-40B4-BE49-F238E27FC236}">
              <a16:creationId xmlns:a16="http://schemas.microsoft.com/office/drawing/2014/main" id="{3B1C791D-853E-4CAB-AC6A-5501913C3FF3}"/>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1" name="テキスト ボックス 450">
          <a:extLst>
            <a:ext uri="{FF2B5EF4-FFF2-40B4-BE49-F238E27FC236}">
              <a16:creationId xmlns:a16="http://schemas.microsoft.com/office/drawing/2014/main" id="{5B0E6157-46CC-4E42-AB96-3A2F01B194C9}"/>
            </a:ext>
          </a:extLst>
        </xdr:cNvPr>
        <xdr:cNvSpPr txBox="1"/>
      </xdr:nvSpPr>
      <xdr:spPr>
        <a:xfrm>
          <a:off x="5209768" y="175971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2" name="直線コネクタ 451">
          <a:extLst>
            <a:ext uri="{FF2B5EF4-FFF2-40B4-BE49-F238E27FC236}">
              <a16:creationId xmlns:a16="http://schemas.microsoft.com/office/drawing/2014/main" id="{42C0718C-F745-4103-9C79-FF5A678E8A78}"/>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3" name="テキスト ボックス 452">
          <a:extLst>
            <a:ext uri="{FF2B5EF4-FFF2-40B4-BE49-F238E27FC236}">
              <a16:creationId xmlns:a16="http://schemas.microsoft.com/office/drawing/2014/main" id="{E9FC7F74-8803-4DA4-97C4-7ADACE631AB0}"/>
            </a:ext>
          </a:extLst>
        </xdr:cNvPr>
        <xdr:cNvSpPr txBox="1"/>
      </xdr:nvSpPr>
      <xdr:spPr>
        <a:xfrm>
          <a:off x="5209768" y="171475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4" name="直線コネクタ 453">
          <a:extLst>
            <a:ext uri="{FF2B5EF4-FFF2-40B4-BE49-F238E27FC236}">
              <a16:creationId xmlns:a16="http://schemas.microsoft.com/office/drawing/2014/main" id="{61A97079-F1E2-4836-8217-A9A99BF7D5E4}"/>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5" name="テキスト ボックス 454">
          <a:extLst>
            <a:ext uri="{FF2B5EF4-FFF2-40B4-BE49-F238E27FC236}">
              <a16:creationId xmlns:a16="http://schemas.microsoft.com/office/drawing/2014/main" id="{F15B082E-ED6C-4A47-9BD3-54FF4400C706}"/>
            </a:ext>
          </a:extLst>
        </xdr:cNvPr>
        <xdr:cNvSpPr txBox="1"/>
      </xdr:nvSpPr>
      <xdr:spPr>
        <a:xfrm>
          <a:off x="5209768" y="167017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BBE59FB4-80E9-4F3D-BF4B-718483C464BE}"/>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7" name="テキスト ボックス 456">
          <a:extLst>
            <a:ext uri="{FF2B5EF4-FFF2-40B4-BE49-F238E27FC236}">
              <a16:creationId xmlns:a16="http://schemas.microsoft.com/office/drawing/2014/main" id="{00068D14-254B-4E5E-AEA8-16BEC72E9ECE}"/>
            </a:ext>
          </a:extLst>
        </xdr:cNvPr>
        <xdr:cNvSpPr txBox="1"/>
      </xdr:nvSpPr>
      <xdr:spPr>
        <a:xfrm>
          <a:off x="5209768" y="162560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港湾・漁港】&#10;一人当たり有形固定資産（償却資産）額グラフ枠">
          <a:extLst>
            <a:ext uri="{FF2B5EF4-FFF2-40B4-BE49-F238E27FC236}">
              <a16:creationId xmlns:a16="http://schemas.microsoft.com/office/drawing/2014/main" id="{E05EC92A-51AB-4574-AF54-58AA736A6949}"/>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51625</xdr:rowOff>
    </xdr:from>
    <xdr:to>
      <xdr:col>54</xdr:col>
      <xdr:colOff>189865</xdr:colOff>
      <xdr:row>108</xdr:row>
      <xdr:rowOff>74974</xdr:rowOff>
    </xdr:to>
    <xdr:cxnSp macro="">
      <xdr:nvCxnSpPr>
        <xdr:cNvPr id="459" name="直線コネクタ 458">
          <a:extLst>
            <a:ext uri="{FF2B5EF4-FFF2-40B4-BE49-F238E27FC236}">
              <a16:creationId xmlns:a16="http://schemas.microsoft.com/office/drawing/2014/main" id="{347A89DC-63A9-4EBC-9D1C-09B9A3D64638}"/>
            </a:ext>
          </a:extLst>
        </xdr:cNvPr>
        <xdr:cNvCxnSpPr/>
      </xdr:nvCxnSpPr>
      <xdr:spPr>
        <a:xfrm flipV="1">
          <a:off x="9219565" y="17150905"/>
          <a:ext cx="0" cy="102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78801</xdr:rowOff>
    </xdr:from>
    <xdr:ext cx="469744" cy="259045"/>
    <xdr:sp macro="" textlink="">
      <xdr:nvSpPr>
        <xdr:cNvPr id="460" name="【港湾・漁港】&#10;一人当たり有形固定資産（償却資産）額最小値テキスト">
          <a:extLst>
            <a:ext uri="{FF2B5EF4-FFF2-40B4-BE49-F238E27FC236}">
              <a16:creationId xmlns:a16="http://schemas.microsoft.com/office/drawing/2014/main" id="{61419843-6D22-4CD1-9B59-AF52CF2B1A4F}"/>
            </a:ext>
          </a:extLst>
        </xdr:cNvPr>
        <xdr:cNvSpPr txBox="1"/>
      </xdr:nvSpPr>
      <xdr:spPr>
        <a:xfrm>
          <a:off x="9258300" y="1818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74974</xdr:rowOff>
    </xdr:from>
    <xdr:to>
      <xdr:col>55</xdr:col>
      <xdr:colOff>88900</xdr:colOff>
      <xdr:row>108</xdr:row>
      <xdr:rowOff>74974</xdr:rowOff>
    </xdr:to>
    <xdr:cxnSp macro="">
      <xdr:nvCxnSpPr>
        <xdr:cNvPr id="461" name="直線コネクタ 460">
          <a:extLst>
            <a:ext uri="{FF2B5EF4-FFF2-40B4-BE49-F238E27FC236}">
              <a16:creationId xmlns:a16="http://schemas.microsoft.com/office/drawing/2014/main" id="{E3597C31-6200-4402-86A4-24413D72F6A4}"/>
            </a:ext>
          </a:extLst>
        </xdr:cNvPr>
        <xdr:cNvCxnSpPr/>
      </xdr:nvCxnSpPr>
      <xdr:spPr>
        <a:xfrm>
          <a:off x="9154160" y="181800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169752</xdr:rowOff>
    </xdr:from>
    <xdr:ext cx="690189" cy="259045"/>
    <xdr:sp macro="" textlink="">
      <xdr:nvSpPr>
        <xdr:cNvPr id="462" name="【港湾・漁港】&#10;一人当たり有形固定資産（償却資産）額最大値テキスト">
          <a:extLst>
            <a:ext uri="{FF2B5EF4-FFF2-40B4-BE49-F238E27FC236}">
              <a16:creationId xmlns:a16="http://schemas.microsoft.com/office/drawing/2014/main" id="{FC92C1D6-BAF2-4564-B357-449D82AC2529}"/>
            </a:ext>
          </a:extLst>
        </xdr:cNvPr>
        <xdr:cNvSpPr txBox="1"/>
      </xdr:nvSpPr>
      <xdr:spPr>
        <a:xfrm>
          <a:off x="9258300" y="169337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51625</xdr:rowOff>
    </xdr:from>
    <xdr:to>
      <xdr:col>55</xdr:col>
      <xdr:colOff>88900</xdr:colOff>
      <xdr:row>102</xdr:row>
      <xdr:rowOff>51625</xdr:rowOff>
    </xdr:to>
    <xdr:cxnSp macro="">
      <xdr:nvCxnSpPr>
        <xdr:cNvPr id="463" name="直線コネクタ 462">
          <a:extLst>
            <a:ext uri="{FF2B5EF4-FFF2-40B4-BE49-F238E27FC236}">
              <a16:creationId xmlns:a16="http://schemas.microsoft.com/office/drawing/2014/main" id="{FB48FCD9-E05D-4321-8E29-246DFD420EF1}"/>
            </a:ext>
          </a:extLst>
        </xdr:cNvPr>
        <xdr:cNvCxnSpPr/>
      </xdr:nvCxnSpPr>
      <xdr:spPr>
        <a:xfrm>
          <a:off x="9154160" y="171509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143189</xdr:rowOff>
    </xdr:from>
    <xdr:ext cx="599010" cy="259045"/>
    <xdr:sp macro="" textlink="">
      <xdr:nvSpPr>
        <xdr:cNvPr id="464" name="【港湾・漁港】&#10;一人当たり有形固定資産（償却資産）額平均値テキスト">
          <a:extLst>
            <a:ext uri="{FF2B5EF4-FFF2-40B4-BE49-F238E27FC236}">
              <a16:creationId xmlns:a16="http://schemas.microsoft.com/office/drawing/2014/main" id="{6F777543-110D-4318-80E0-8F87D06D1910}"/>
            </a:ext>
          </a:extLst>
        </xdr:cNvPr>
        <xdr:cNvSpPr txBox="1"/>
      </xdr:nvSpPr>
      <xdr:spPr>
        <a:xfrm>
          <a:off x="9258300" y="177453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164762</xdr:rowOff>
    </xdr:from>
    <xdr:to>
      <xdr:col>55</xdr:col>
      <xdr:colOff>50800</xdr:colOff>
      <xdr:row>106</xdr:row>
      <xdr:rowOff>94912</xdr:rowOff>
    </xdr:to>
    <xdr:sp macro="" textlink="">
      <xdr:nvSpPr>
        <xdr:cNvPr id="465" name="フローチャート: 判断 464">
          <a:extLst>
            <a:ext uri="{FF2B5EF4-FFF2-40B4-BE49-F238E27FC236}">
              <a16:creationId xmlns:a16="http://schemas.microsoft.com/office/drawing/2014/main" id="{57F1A0A7-1AE0-4662-8FA8-BB6C80066CC2}"/>
            </a:ext>
          </a:extLst>
        </xdr:cNvPr>
        <xdr:cNvSpPr/>
      </xdr:nvSpPr>
      <xdr:spPr>
        <a:xfrm>
          <a:off x="9192260" y="177669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46191</xdr:rowOff>
    </xdr:from>
    <xdr:to>
      <xdr:col>50</xdr:col>
      <xdr:colOff>165100</xdr:colOff>
      <xdr:row>105</xdr:row>
      <xdr:rowOff>147791</xdr:rowOff>
    </xdr:to>
    <xdr:sp macro="" textlink="">
      <xdr:nvSpPr>
        <xdr:cNvPr id="466" name="フローチャート: 判断 465">
          <a:extLst>
            <a:ext uri="{FF2B5EF4-FFF2-40B4-BE49-F238E27FC236}">
              <a16:creationId xmlns:a16="http://schemas.microsoft.com/office/drawing/2014/main" id="{76E7C1D7-920F-41A2-B1FF-F3B4431F9D7F}"/>
            </a:ext>
          </a:extLst>
        </xdr:cNvPr>
        <xdr:cNvSpPr/>
      </xdr:nvSpPr>
      <xdr:spPr>
        <a:xfrm>
          <a:off x="8445500" y="1764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65745</xdr:rowOff>
    </xdr:from>
    <xdr:to>
      <xdr:col>46</xdr:col>
      <xdr:colOff>38100</xdr:colOff>
      <xdr:row>105</xdr:row>
      <xdr:rowOff>167345</xdr:rowOff>
    </xdr:to>
    <xdr:sp macro="" textlink="">
      <xdr:nvSpPr>
        <xdr:cNvPr id="467" name="フローチャート: 判断 466">
          <a:extLst>
            <a:ext uri="{FF2B5EF4-FFF2-40B4-BE49-F238E27FC236}">
              <a16:creationId xmlns:a16="http://schemas.microsoft.com/office/drawing/2014/main" id="{A52E1653-51E3-4BCA-B0D8-309C3795193D}"/>
            </a:ext>
          </a:extLst>
        </xdr:cNvPr>
        <xdr:cNvSpPr/>
      </xdr:nvSpPr>
      <xdr:spPr>
        <a:xfrm>
          <a:off x="7670800" y="176679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79463</xdr:rowOff>
    </xdr:from>
    <xdr:to>
      <xdr:col>41</xdr:col>
      <xdr:colOff>101600</xdr:colOff>
      <xdr:row>106</xdr:row>
      <xdr:rowOff>9613</xdr:rowOff>
    </xdr:to>
    <xdr:sp macro="" textlink="">
      <xdr:nvSpPr>
        <xdr:cNvPr id="468" name="フローチャート: 判断 467">
          <a:extLst>
            <a:ext uri="{FF2B5EF4-FFF2-40B4-BE49-F238E27FC236}">
              <a16:creationId xmlns:a16="http://schemas.microsoft.com/office/drawing/2014/main" id="{B715BC64-DF8A-415E-9C2F-DF1904AD9A01}"/>
            </a:ext>
          </a:extLst>
        </xdr:cNvPr>
        <xdr:cNvSpPr/>
      </xdr:nvSpPr>
      <xdr:spPr>
        <a:xfrm>
          <a:off x="6873240" y="176816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38150</xdr:rowOff>
    </xdr:from>
    <xdr:to>
      <xdr:col>36</xdr:col>
      <xdr:colOff>165100</xdr:colOff>
      <xdr:row>106</xdr:row>
      <xdr:rowOff>139750</xdr:rowOff>
    </xdr:to>
    <xdr:sp macro="" textlink="">
      <xdr:nvSpPr>
        <xdr:cNvPr id="469" name="フローチャート: 判断 468">
          <a:extLst>
            <a:ext uri="{FF2B5EF4-FFF2-40B4-BE49-F238E27FC236}">
              <a16:creationId xmlns:a16="http://schemas.microsoft.com/office/drawing/2014/main" id="{F2B13FC8-CFD4-4FBA-A63D-50F8DA02EC8A}"/>
            </a:ext>
          </a:extLst>
        </xdr:cNvPr>
        <xdr:cNvSpPr/>
      </xdr:nvSpPr>
      <xdr:spPr>
        <a:xfrm>
          <a:off x="6098540" y="1780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A995AB6B-F3CB-4DCB-B8CF-EACBCAD1B6E4}"/>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9B8AEF14-68DE-4AB1-871D-08283DDF33AB}"/>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531F8EFB-D0FD-4E47-B3A2-CA04C8FCB85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E62975DB-64CE-4D36-885D-1A7E9A59343D}"/>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4891E1B7-0E07-451B-A2AA-027ADCEA99C3}"/>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45357</xdr:rowOff>
    </xdr:from>
    <xdr:to>
      <xdr:col>55</xdr:col>
      <xdr:colOff>50800</xdr:colOff>
      <xdr:row>102</xdr:row>
      <xdr:rowOff>146957</xdr:rowOff>
    </xdr:to>
    <xdr:sp macro="" textlink="">
      <xdr:nvSpPr>
        <xdr:cNvPr id="475" name="楕円 474">
          <a:extLst>
            <a:ext uri="{FF2B5EF4-FFF2-40B4-BE49-F238E27FC236}">
              <a16:creationId xmlns:a16="http://schemas.microsoft.com/office/drawing/2014/main" id="{A03A5908-457A-4D81-A4D1-63F0DFFBBA9A}"/>
            </a:ext>
          </a:extLst>
        </xdr:cNvPr>
        <xdr:cNvSpPr/>
      </xdr:nvSpPr>
      <xdr:spPr>
        <a:xfrm>
          <a:off x="9192260" y="1714463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131734</xdr:rowOff>
    </xdr:from>
    <xdr:ext cx="690189" cy="259045"/>
    <xdr:sp macro="" textlink="">
      <xdr:nvSpPr>
        <xdr:cNvPr id="476" name="【港湾・漁港】&#10;一人当たり有形固定資産（償却資産）額該当値テキスト">
          <a:extLst>
            <a:ext uri="{FF2B5EF4-FFF2-40B4-BE49-F238E27FC236}">
              <a16:creationId xmlns:a16="http://schemas.microsoft.com/office/drawing/2014/main" id="{2AC75394-79F5-457D-B2A5-F7A50754A9BD}"/>
            </a:ext>
          </a:extLst>
        </xdr:cNvPr>
        <xdr:cNvSpPr txBox="1"/>
      </xdr:nvSpPr>
      <xdr:spPr>
        <a:xfrm>
          <a:off x="9258300" y="17063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2,206,350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76836</xdr:rowOff>
    </xdr:from>
    <xdr:to>
      <xdr:col>50</xdr:col>
      <xdr:colOff>165100</xdr:colOff>
      <xdr:row>103</xdr:row>
      <xdr:rowOff>6986</xdr:rowOff>
    </xdr:to>
    <xdr:sp macro="" textlink="">
      <xdr:nvSpPr>
        <xdr:cNvPr id="477" name="楕円 476">
          <a:extLst>
            <a:ext uri="{FF2B5EF4-FFF2-40B4-BE49-F238E27FC236}">
              <a16:creationId xmlns:a16="http://schemas.microsoft.com/office/drawing/2014/main" id="{4DB95935-029F-46EB-8741-F0CC39A05568}"/>
            </a:ext>
          </a:extLst>
        </xdr:cNvPr>
        <xdr:cNvSpPr/>
      </xdr:nvSpPr>
      <xdr:spPr>
        <a:xfrm>
          <a:off x="8445500" y="171761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96157</xdr:rowOff>
    </xdr:from>
    <xdr:to>
      <xdr:col>55</xdr:col>
      <xdr:colOff>0</xdr:colOff>
      <xdr:row>102</xdr:row>
      <xdr:rowOff>127636</xdr:rowOff>
    </xdr:to>
    <xdr:cxnSp macro="">
      <xdr:nvCxnSpPr>
        <xdr:cNvPr id="478" name="直線コネクタ 477">
          <a:extLst>
            <a:ext uri="{FF2B5EF4-FFF2-40B4-BE49-F238E27FC236}">
              <a16:creationId xmlns:a16="http://schemas.microsoft.com/office/drawing/2014/main" id="{4067A97D-42F7-4E76-9DB1-5ECDFA2900D4}"/>
            </a:ext>
          </a:extLst>
        </xdr:cNvPr>
        <xdr:cNvCxnSpPr/>
      </xdr:nvCxnSpPr>
      <xdr:spPr>
        <a:xfrm flipV="1">
          <a:off x="8496300" y="17195437"/>
          <a:ext cx="723900" cy="3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109027</xdr:rowOff>
    </xdr:from>
    <xdr:to>
      <xdr:col>46</xdr:col>
      <xdr:colOff>38100</xdr:colOff>
      <xdr:row>103</xdr:row>
      <xdr:rowOff>39177</xdr:rowOff>
    </xdr:to>
    <xdr:sp macro="" textlink="">
      <xdr:nvSpPr>
        <xdr:cNvPr id="479" name="楕円 478">
          <a:extLst>
            <a:ext uri="{FF2B5EF4-FFF2-40B4-BE49-F238E27FC236}">
              <a16:creationId xmlns:a16="http://schemas.microsoft.com/office/drawing/2014/main" id="{3DA9B553-4841-4AAB-8CF0-F86184036363}"/>
            </a:ext>
          </a:extLst>
        </xdr:cNvPr>
        <xdr:cNvSpPr/>
      </xdr:nvSpPr>
      <xdr:spPr>
        <a:xfrm>
          <a:off x="7670800" y="172083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127636</xdr:rowOff>
    </xdr:from>
    <xdr:to>
      <xdr:col>50</xdr:col>
      <xdr:colOff>114300</xdr:colOff>
      <xdr:row>102</xdr:row>
      <xdr:rowOff>159827</xdr:rowOff>
    </xdr:to>
    <xdr:cxnSp macro="">
      <xdr:nvCxnSpPr>
        <xdr:cNvPr id="480" name="直線コネクタ 479">
          <a:extLst>
            <a:ext uri="{FF2B5EF4-FFF2-40B4-BE49-F238E27FC236}">
              <a16:creationId xmlns:a16="http://schemas.microsoft.com/office/drawing/2014/main" id="{A05EDEE6-FB36-4E74-9E9E-E850CF2B769F}"/>
            </a:ext>
          </a:extLst>
        </xdr:cNvPr>
        <xdr:cNvCxnSpPr/>
      </xdr:nvCxnSpPr>
      <xdr:spPr>
        <a:xfrm flipV="1">
          <a:off x="7713980" y="17226916"/>
          <a:ext cx="782320" cy="3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135937</xdr:rowOff>
    </xdr:from>
    <xdr:to>
      <xdr:col>41</xdr:col>
      <xdr:colOff>101600</xdr:colOff>
      <xdr:row>103</xdr:row>
      <xdr:rowOff>66087</xdr:rowOff>
    </xdr:to>
    <xdr:sp macro="" textlink="">
      <xdr:nvSpPr>
        <xdr:cNvPr id="481" name="楕円 480">
          <a:extLst>
            <a:ext uri="{FF2B5EF4-FFF2-40B4-BE49-F238E27FC236}">
              <a16:creationId xmlns:a16="http://schemas.microsoft.com/office/drawing/2014/main" id="{0620D7DF-D369-438B-B59D-EF7AF7ED7177}"/>
            </a:ext>
          </a:extLst>
        </xdr:cNvPr>
        <xdr:cNvSpPr/>
      </xdr:nvSpPr>
      <xdr:spPr>
        <a:xfrm>
          <a:off x="6873240" y="172352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159827</xdr:rowOff>
    </xdr:from>
    <xdr:to>
      <xdr:col>45</xdr:col>
      <xdr:colOff>177800</xdr:colOff>
      <xdr:row>103</xdr:row>
      <xdr:rowOff>15287</xdr:rowOff>
    </xdr:to>
    <xdr:cxnSp macro="">
      <xdr:nvCxnSpPr>
        <xdr:cNvPr id="482" name="直線コネクタ 481">
          <a:extLst>
            <a:ext uri="{FF2B5EF4-FFF2-40B4-BE49-F238E27FC236}">
              <a16:creationId xmlns:a16="http://schemas.microsoft.com/office/drawing/2014/main" id="{A5127C82-822B-4305-A238-59DEB5DD88C8}"/>
            </a:ext>
          </a:extLst>
        </xdr:cNvPr>
        <xdr:cNvCxnSpPr/>
      </xdr:nvCxnSpPr>
      <xdr:spPr>
        <a:xfrm flipV="1">
          <a:off x="6924040" y="17259107"/>
          <a:ext cx="789940" cy="2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166960</xdr:rowOff>
    </xdr:from>
    <xdr:to>
      <xdr:col>36</xdr:col>
      <xdr:colOff>165100</xdr:colOff>
      <xdr:row>103</xdr:row>
      <xdr:rowOff>97110</xdr:rowOff>
    </xdr:to>
    <xdr:sp macro="" textlink="">
      <xdr:nvSpPr>
        <xdr:cNvPr id="483" name="楕円 482">
          <a:extLst>
            <a:ext uri="{FF2B5EF4-FFF2-40B4-BE49-F238E27FC236}">
              <a16:creationId xmlns:a16="http://schemas.microsoft.com/office/drawing/2014/main" id="{B250E0EB-3295-4E3B-B2C4-3DF435DA1306}"/>
            </a:ext>
          </a:extLst>
        </xdr:cNvPr>
        <xdr:cNvSpPr/>
      </xdr:nvSpPr>
      <xdr:spPr>
        <a:xfrm>
          <a:off x="6098540" y="17266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15287</xdr:rowOff>
    </xdr:from>
    <xdr:to>
      <xdr:col>41</xdr:col>
      <xdr:colOff>50800</xdr:colOff>
      <xdr:row>103</xdr:row>
      <xdr:rowOff>46310</xdr:rowOff>
    </xdr:to>
    <xdr:cxnSp macro="">
      <xdr:nvCxnSpPr>
        <xdr:cNvPr id="484" name="直線コネクタ 483">
          <a:extLst>
            <a:ext uri="{FF2B5EF4-FFF2-40B4-BE49-F238E27FC236}">
              <a16:creationId xmlns:a16="http://schemas.microsoft.com/office/drawing/2014/main" id="{DB0131AC-196E-4DC1-995F-CE88CCCB5482}"/>
            </a:ext>
          </a:extLst>
        </xdr:cNvPr>
        <xdr:cNvCxnSpPr/>
      </xdr:nvCxnSpPr>
      <xdr:spPr>
        <a:xfrm flipV="1">
          <a:off x="6149340" y="17282207"/>
          <a:ext cx="7747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105</xdr:row>
      <xdr:rowOff>138918</xdr:rowOff>
    </xdr:from>
    <xdr:ext cx="690189" cy="259045"/>
    <xdr:sp macro="" textlink="">
      <xdr:nvSpPr>
        <xdr:cNvPr id="485" name="n_1aveValue【港湾・漁港】&#10;一人当たり有形固定資産（償却資産）額">
          <a:extLst>
            <a:ext uri="{FF2B5EF4-FFF2-40B4-BE49-F238E27FC236}">
              <a16:creationId xmlns:a16="http://schemas.microsoft.com/office/drawing/2014/main" id="{37B41FBE-2EA9-4D1A-B5AF-1AFAB13D3CFB}"/>
            </a:ext>
          </a:extLst>
        </xdr:cNvPr>
        <xdr:cNvSpPr txBox="1"/>
      </xdr:nvSpPr>
      <xdr:spPr>
        <a:xfrm>
          <a:off x="8184225" y="177411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105</xdr:row>
      <xdr:rowOff>158472</xdr:rowOff>
    </xdr:from>
    <xdr:ext cx="690189" cy="259045"/>
    <xdr:sp macro="" textlink="">
      <xdr:nvSpPr>
        <xdr:cNvPr id="486" name="n_2aveValue【港湾・漁港】&#10;一人当たり有形固定資産（償却資産）額">
          <a:extLst>
            <a:ext uri="{FF2B5EF4-FFF2-40B4-BE49-F238E27FC236}">
              <a16:creationId xmlns:a16="http://schemas.microsoft.com/office/drawing/2014/main" id="{F29E0A4B-07EC-4B47-9B80-6496030A7B50}"/>
            </a:ext>
          </a:extLst>
        </xdr:cNvPr>
        <xdr:cNvSpPr txBox="1"/>
      </xdr:nvSpPr>
      <xdr:spPr>
        <a:xfrm>
          <a:off x="7399365" y="17760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106</xdr:row>
      <xdr:rowOff>740</xdr:rowOff>
    </xdr:from>
    <xdr:ext cx="690189" cy="259045"/>
    <xdr:sp macro="" textlink="">
      <xdr:nvSpPr>
        <xdr:cNvPr id="487" name="n_3aveValue【港湾・漁港】&#10;一人当たり有形固定資産（償却資産）額">
          <a:extLst>
            <a:ext uri="{FF2B5EF4-FFF2-40B4-BE49-F238E27FC236}">
              <a16:creationId xmlns:a16="http://schemas.microsoft.com/office/drawing/2014/main" id="{F3BB57CB-589B-4725-8F64-AFD33606976B}"/>
            </a:ext>
          </a:extLst>
        </xdr:cNvPr>
        <xdr:cNvSpPr txBox="1"/>
      </xdr:nvSpPr>
      <xdr:spPr>
        <a:xfrm>
          <a:off x="6624665" y="177705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130877</xdr:rowOff>
    </xdr:from>
    <xdr:ext cx="599010" cy="259045"/>
    <xdr:sp macro="" textlink="">
      <xdr:nvSpPr>
        <xdr:cNvPr id="488" name="n_4aveValue【港湾・漁港】&#10;一人当たり有形固定資産（償却資産）額">
          <a:extLst>
            <a:ext uri="{FF2B5EF4-FFF2-40B4-BE49-F238E27FC236}">
              <a16:creationId xmlns:a16="http://schemas.microsoft.com/office/drawing/2014/main" id="{D6F34A4F-9EEB-40E2-8EE4-F3997734525C}"/>
            </a:ext>
          </a:extLst>
        </xdr:cNvPr>
        <xdr:cNvSpPr txBox="1"/>
      </xdr:nvSpPr>
      <xdr:spPr>
        <a:xfrm>
          <a:off x="5872695" y="17900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101</xdr:row>
      <xdr:rowOff>23513</xdr:rowOff>
    </xdr:from>
    <xdr:ext cx="690189" cy="259045"/>
    <xdr:sp macro="" textlink="">
      <xdr:nvSpPr>
        <xdr:cNvPr id="489" name="n_1mainValue【港湾・漁港】&#10;一人当たり有形固定資産（償却資産）額">
          <a:extLst>
            <a:ext uri="{FF2B5EF4-FFF2-40B4-BE49-F238E27FC236}">
              <a16:creationId xmlns:a16="http://schemas.microsoft.com/office/drawing/2014/main" id="{13DA8C4E-0F65-4F91-A995-F009E4081BB1}"/>
            </a:ext>
          </a:extLst>
        </xdr:cNvPr>
        <xdr:cNvSpPr txBox="1"/>
      </xdr:nvSpPr>
      <xdr:spPr>
        <a:xfrm>
          <a:off x="8184225" y="169551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101</xdr:row>
      <xdr:rowOff>55704</xdr:rowOff>
    </xdr:from>
    <xdr:ext cx="690189" cy="259045"/>
    <xdr:sp macro="" textlink="">
      <xdr:nvSpPr>
        <xdr:cNvPr id="490" name="n_2mainValue【港湾・漁港】&#10;一人当たり有形固定資産（償却資産）額">
          <a:extLst>
            <a:ext uri="{FF2B5EF4-FFF2-40B4-BE49-F238E27FC236}">
              <a16:creationId xmlns:a16="http://schemas.microsoft.com/office/drawing/2014/main" id="{5F786C28-F439-465C-BD8C-89E0A4B1D076}"/>
            </a:ext>
          </a:extLst>
        </xdr:cNvPr>
        <xdr:cNvSpPr txBox="1"/>
      </xdr:nvSpPr>
      <xdr:spPr>
        <a:xfrm>
          <a:off x="7399365" y="169873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101</xdr:row>
      <xdr:rowOff>82614</xdr:rowOff>
    </xdr:from>
    <xdr:ext cx="690189" cy="259045"/>
    <xdr:sp macro="" textlink="">
      <xdr:nvSpPr>
        <xdr:cNvPr id="491" name="n_3mainValue【港湾・漁港】&#10;一人当たり有形固定資産（償却資産）額">
          <a:extLst>
            <a:ext uri="{FF2B5EF4-FFF2-40B4-BE49-F238E27FC236}">
              <a16:creationId xmlns:a16="http://schemas.microsoft.com/office/drawing/2014/main" id="{6CFBBA85-585F-42A4-8609-27F7A84145BC}"/>
            </a:ext>
          </a:extLst>
        </xdr:cNvPr>
        <xdr:cNvSpPr txBox="1"/>
      </xdr:nvSpPr>
      <xdr:spPr>
        <a:xfrm>
          <a:off x="6624665" y="170142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101</xdr:row>
      <xdr:rowOff>113637</xdr:rowOff>
    </xdr:from>
    <xdr:ext cx="690189" cy="259045"/>
    <xdr:sp macro="" textlink="">
      <xdr:nvSpPr>
        <xdr:cNvPr id="492" name="n_4mainValue【港湾・漁港】&#10;一人当たり有形固定資産（償却資産）額">
          <a:extLst>
            <a:ext uri="{FF2B5EF4-FFF2-40B4-BE49-F238E27FC236}">
              <a16:creationId xmlns:a16="http://schemas.microsoft.com/office/drawing/2014/main" id="{9EEC0DCA-5DCE-4396-B2B1-D560E177DD65}"/>
            </a:ext>
          </a:extLst>
        </xdr:cNvPr>
        <xdr:cNvSpPr txBox="1"/>
      </xdr:nvSpPr>
      <xdr:spPr>
        <a:xfrm>
          <a:off x="5849965" y="170452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5AEA7CA9-564A-414B-AE7D-DCEB905AB865}"/>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22704E10-8B04-42F9-90B9-CC0C85867496}"/>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728A371F-D4E4-48ED-93F1-D022E9647664}"/>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94AF75BD-74AB-4162-B72E-322C203C8A9A}"/>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F8A6C4D4-2F5D-430C-BFA0-BE8435C542E3}"/>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0F273257-D31B-4451-9F1E-C61079DCA3E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65AD1779-1176-4248-93BB-54A8A71F2DA8}"/>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4E5FED45-674C-433B-BE2A-2BD15C8FDBAA}"/>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BCB97200-4F0C-4598-B61C-E0110CD98024}"/>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EF99432B-4843-4706-AB2B-2AE7A93116CE}"/>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2B78C15C-062C-40E9-BFE9-7C3A86532CD2}"/>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a:extLst>
            <a:ext uri="{FF2B5EF4-FFF2-40B4-BE49-F238E27FC236}">
              <a16:creationId xmlns:a16="http://schemas.microsoft.com/office/drawing/2014/main" id="{0839AD13-884D-421A-A858-A1F2EB62E27F}"/>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5" name="テキスト ボックス 504">
          <a:extLst>
            <a:ext uri="{FF2B5EF4-FFF2-40B4-BE49-F238E27FC236}">
              <a16:creationId xmlns:a16="http://schemas.microsoft.com/office/drawing/2014/main" id="{2B104C3E-83D9-4C7E-82E3-211C5A44FAE1}"/>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a:extLst>
            <a:ext uri="{FF2B5EF4-FFF2-40B4-BE49-F238E27FC236}">
              <a16:creationId xmlns:a16="http://schemas.microsoft.com/office/drawing/2014/main" id="{F1CEDF30-967F-454F-9F09-933B2379434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a:extLst>
            <a:ext uri="{FF2B5EF4-FFF2-40B4-BE49-F238E27FC236}">
              <a16:creationId xmlns:a16="http://schemas.microsoft.com/office/drawing/2014/main" id="{A503A70F-C15E-46D1-92C6-5BE8B863A124}"/>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a:extLst>
            <a:ext uri="{FF2B5EF4-FFF2-40B4-BE49-F238E27FC236}">
              <a16:creationId xmlns:a16="http://schemas.microsoft.com/office/drawing/2014/main" id="{2D27C3D2-AF18-49C1-8B32-2D390340C727}"/>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a:extLst>
            <a:ext uri="{FF2B5EF4-FFF2-40B4-BE49-F238E27FC236}">
              <a16:creationId xmlns:a16="http://schemas.microsoft.com/office/drawing/2014/main" id="{F87FE19F-18E3-4C3A-B54D-438F99B0EE3C}"/>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a:extLst>
            <a:ext uri="{FF2B5EF4-FFF2-40B4-BE49-F238E27FC236}">
              <a16:creationId xmlns:a16="http://schemas.microsoft.com/office/drawing/2014/main" id="{B9884A74-36C6-4E87-ABBC-1749CD06F80E}"/>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a:extLst>
            <a:ext uri="{FF2B5EF4-FFF2-40B4-BE49-F238E27FC236}">
              <a16:creationId xmlns:a16="http://schemas.microsoft.com/office/drawing/2014/main" id="{28179322-6F85-4BF3-9E62-4404EFF5D9D1}"/>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a:extLst>
            <a:ext uri="{FF2B5EF4-FFF2-40B4-BE49-F238E27FC236}">
              <a16:creationId xmlns:a16="http://schemas.microsoft.com/office/drawing/2014/main" id="{8B2A370A-442C-4B8E-8B80-058B4F86A0F1}"/>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3" name="テキスト ボックス 512">
          <a:extLst>
            <a:ext uri="{FF2B5EF4-FFF2-40B4-BE49-F238E27FC236}">
              <a16:creationId xmlns:a16="http://schemas.microsoft.com/office/drawing/2014/main" id="{89D0DDA5-0D23-4776-97C6-8A1AEF156456}"/>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0C637C9C-6B9A-4F64-8545-3DC156D11D8A}"/>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5" name="テキスト ボックス 514">
          <a:extLst>
            <a:ext uri="{FF2B5EF4-FFF2-40B4-BE49-F238E27FC236}">
              <a16:creationId xmlns:a16="http://schemas.microsoft.com/office/drawing/2014/main" id="{43BE54BB-7905-41B7-87E4-B5CB98453E15}"/>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認定こども園・幼稚園・保育所】&#10;有形固定資産減価償却率グラフ枠">
          <a:extLst>
            <a:ext uri="{FF2B5EF4-FFF2-40B4-BE49-F238E27FC236}">
              <a16:creationId xmlns:a16="http://schemas.microsoft.com/office/drawing/2014/main" id="{B085C0CD-50A0-4BB0-B9C7-A3C54F9EAA1C}"/>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114300</xdr:rowOff>
    </xdr:from>
    <xdr:to>
      <xdr:col>85</xdr:col>
      <xdr:colOff>126364</xdr:colOff>
      <xdr:row>42</xdr:row>
      <xdr:rowOff>38100</xdr:rowOff>
    </xdr:to>
    <xdr:cxnSp macro="">
      <xdr:nvCxnSpPr>
        <xdr:cNvPr id="517" name="直線コネクタ 516">
          <a:extLst>
            <a:ext uri="{FF2B5EF4-FFF2-40B4-BE49-F238E27FC236}">
              <a16:creationId xmlns:a16="http://schemas.microsoft.com/office/drawing/2014/main" id="{5B73EA2F-D1C3-4BAC-AE39-8130CDC292F4}"/>
            </a:ext>
          </a:extLst>
        </xdr:cNvPr>
        <xdr:cNvCxnSpPr/>
      </xdr:nvCxnSpPr>
      <xdr:spPr>
        <a:xfrm flipV="1">
          <a:off x="14375764" y="58140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8" name="【認定こども園・幼稚園・保育所】&#10;有形固定資産減価償却率最小値テキスト">
          <a:extLst>
            <a:ext uri="{FF2B5EF4-FFF2-40B4-BE49-F238E27FC236}">
              <a16:creationId xmlns:a16="http://schemas.microsoft.com/office/drawing/2014/main" id="{C340D983-E26E-4BE1-B5E0-AF99D2B7D2D6}"/>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9" name="直線コネクタ 518">
          <a:extLst>
            <a:ext uri="{FF2B5EF4-FFF2-40B4-BE49-F238E27FC236}">
              <a16:creationId xmlns:a16="http://schemas.microsoft.com/office/drawing/2014/main" id="{C5A53A54-2838-4BCB-84C7-511DD870E3F9}"/>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60977</xdr:rowOff>
    </xdr:from>
    <xdr:ext cx="405111" cy="259045"/>
    <xdr:sp macro="" textlink="">
      <xdr:nvSpPr>
        <xdr:cNvPr id="520" name="【認定こども園・幼稚園・保育所】&#10;有形固定資産減価償却率最大値テキスト">
          <a:extLst>
            <a:ext uri="{FF2B5EF4-FFF2-40B4-BE49-F238E27FC236}">
              <a16:creationId xmlns:a16="http://schemas.microsoft.com/office/drawing/2014/main" id="{61B62A4C-CE09-4C46-BE7E-4552AE061D76}"/>
            </a:ext>
          </a:extLst>
        </xdr:cNvPr>
        <xdr:cNvSpPr txBox="1"/>
      </xdr:nvSpPr>
      <xdr:spPr>
        <a:xfrm>
          <a:off x="14414500" y="559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114300</xdr:rowOff>
    </xdr:from>
    <xdr:to>
      <xdr:col>86</xdr:col>
      <xdr:colOff>25400</xdr:colOff>
      <xdr:row>34</xdr:row>
      <xdr:rowOff>114300</xdr:rowOff>
    </xdr:to>
    <xdr:cxnSp macro="">
      <xdr:nvCxnSpPr>
        <xdr:cNvPr id="521" name="直線コネクタ 520">
          <a:extLst>
            <a:ext uri="{FF2B5EF4-FFF2-40B4-BE49-F238E27FC236}">
              <a16:creationId xmlns:a16="http://schemas.microsoft.com/office/drawing/2014/main" id="{6FE32EF0-1CF8-4590-AB54-962F68DCB6A3}"/>
            </a:ext>
          </a:extLst>
        </xdr:cNvPr>
        <xdr:cNvCxnSpPr/>
      </xdr:nvCxnSpPr>
      <xdr:spPr>
        <a:xfrm>
          <a:off x="14287500" y="5814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55897</xdr:rowOff>
    </xdr:from>
    <xdr:ext cx="405111" cy="259045"/>
    <xdr:sp macro="" textlink="">
      <xdr:nvSpPr>
        <xdr:cNvPr id="522" name="【認定こども園・幼稚園・保育所】&#10;有形固定資産減価償却率平均値テキスト">
          <a:extLst>
            <a:ext uri="{FF2B5EF4-FFF2-40B4-BE49-F238E27FC236}">
              <a16:creationId xmlns:a16="http://schemas.microsoft.com/office/drawing/2014/main" id="{45732D92-8C1B-4E0C-AACF-D064C465D7E2}"/>
            </a:ext>
          </a:extLst>
        </xdr:cNvPr>
        <xdr:cNvSpPr txBox="1"/>
      </xdr:nvSpPr>
      <xdr:spPr>
        <a:xfrm>
          <a:off x="14414500" y="6090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33020</xdr:rowOff>
    </xdr:from>
    <xdr:to>
      <xdr:col>85</xdr:col>
      <xdr:colOff>177800</xdr:colOff>
      <xdr:row>37</xdr:row>
      <xdr:rowOff>134620</xdr:rowOff>
    </xdr:to>
    <xdr:sp macro="" textlink="">
      <xdr:nvSpPr>
        <xdr:cNvPr id="523" name="フローチャート: 判断 522">
          <a:extLst>
            <a:ext uri="{FF2B5EF4-FFF2-40B4-BE49-F238E27FC236}">
              <a16:creationId xmlns:a16="http://schemas.microsoft.com/office/drawing/2014/main" id="{F46055B0-C154-4A9F-93E2-E5041E0AA533}"/>
            </a:ext>
          </a:extLst>
        </xdr:cNvPr>
        <xdr:cNvSpPr/>
      </xdr:nvSpPr>
      <xdr:spPr>
        <a:xfrm>
          <a:off x="14325600" y="623570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524" name="フローチャート: 判断 523">
          <a:extLst>
            <a:ext uri="{FF2B5EF4-FFF2-40B4-BE49-F238E27FC236}">
              <a16:creationId xmlns:a16="http://schemas.microsoft.com/office/drawing/2014/main" id="{8494B7EB-025F-4DB6-8955-E87974A76627}"/>
            </a:ext>
          </a:extLst>
        </xdr:cNvPr>
        <xdr:cNvSpPr/>
      </xdr:nvSpPr>
      <xdr:spPr>
        <a:xfrm>
          <a:off x="13578840" y="623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74930</xdr:rowOff>
    </xdr:from>
    <xdr:to>
      <xdr:col>76</xdr:col>
      <xdr:colOff>165100</xdr:colOff>
      <xdr:row>38</xdr:row>
      <xdr:rowOff>5080</xdr:rowOff>
    </xdr:to>
    <xdr:sp macro="" textlink="">
      <xdr:nvSpPr>
        <xdr:cNvPr id="525" name="フローチャート: 判断 524">
          <a:extLst>
            <a:ext uri="{FF2B5EF4-FFF2-40B4-BE49-F238E27FC236}">
              <a16:creationId xmlns:a16="http://schemas.microsoft.com/office/drawing/2014/main" id="{647ECB70-F84C-4EA5-A2DE-423AE1184976}"/>
            </a:ext>
          </a:extLst>
        </xdr:cNvPr>
        <xdr:cNvSpPr/>
      </xdr:nvSpPr>
      <xdr:spPr>
        <a:xfrm>
          <a:off x="12804140" y="6277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53975</xdr:rowOff>
    </xdr:from>
    <xdr:to>
      <xdr:col>72</xdr:col>
      <xdr:colOff>38100</xdr:colOff>
      <xdr:row>37</xdr:row>
      <xdr:rowOff>155575</xdr:rowOff>
    </xdr:to>
    <xdr:sp macro="" textlink="">
      <xdr:nvSpPr>
        <xdr:cNvPr id="526" name="フローチャート: 判断 525">
          <a:extLst>
            <a:ext uri="{FF2B5EF4-FFF2-40B4-BE49-F238E27FC236}">
              <a16:creationId xmlns:a16="http://schemas.microsoft.com/office/drawing/2014/main" id="{3858F579-7043-403E-B4B3-9BF0659D6181}"/>
            </a:ext>
          </a:extLst>
        </xdr:cNvPr>
        <xdr:cNvSpPr/>
      </xdr:nvSpPr>
      <xdr:spPr>
        <a:xfrm>
          <a:off x="12029440" y="62566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57785</xdr:rowOff>
    </xdr:from>
    <xdr:to>
      <xdr:col>67</xdr:col>
      <xdr:colOff>101600</xdr:colOff>
      <xdr:row>37</xdr:row>
      <xdr:rowOff>159385</xdr:rowOff>
    </xdr:to>
    <xdr:sp macro="" textlink="">
      <xdr:nvSpPr>
        <xdr:cNvPr id="527" name="フローチャート: 判断 526">
          <a:extLst>
            <a:ext uri="{FF2B5EF4-FFF2-40B4-BE49-F238E27FC236}">
              <a16:creationId xmlns:a16="http://schemas.microsoft.com/office/drawing/2014/main" id="{E2ACAAAC-2D6E-41D1-A599-DB12C9AADB45}"/>
            </a:ext>
          </a:extLst>
        </xdr:cNvPr>
        <xdr:cNvSpPr/>
      </xdr:nvSpPr>
      <xdr:spPr>
        <a:xfrm>
          <a:off x="1123188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741670F3-D999-4BAB-BA58-F5007A2C3096}"/>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5F663B35-39F4-41DE-9907-29EE21E8D809}"/>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740A5D46-7D78-4508-848F-61E98F91D013}"/>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EE42CBEB-0566-4168-95EC-29ADE418B74E}"/>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53827548-D460-4940-B287-F209E5E7791E}"/>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139700</xdr:rowOff>
    </xdr:from>
    <xdr:to>
      <xdr:col>85</xdr:col>
      <xdr:colOff>177800</xdr:colOff>
      <xdr:row>42</xdr:row>
      <xdr:rowOff>69850</xdr:rowOff>
    </xdr:to>
    <xdr:sp macro="" textlink="">
      <xdr:nvSpPr>
        <xdr:cNvPr id="533" name="楕円 532">
          <a:extLst>
            <a:ext uri="{FF2B5EF4-FFF2-40B4-BE49-F238E27FC236}">
              <a16:creationId xmlns:a16="http://schemas.microsoft.com/office/drawing/2014/main" id="{0E3D120F-CA20-4AFA-AC62-ECB8A3CD3C2F}"/>
            </a:ext>
          </a:extLst>
        </xdr:cNvPr>
        <xdr:cNvSpPr/>
      </xdr:nvSpPr>
      <xdr:spPr>
        <a:xfrm>
          <a:off x="14325600" y="70129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54627</xdr:rowOff>
    </xdr:from>
    <xdr:ext cx="405111" cy="259045"/>
    <xdr:sp macro="" textlink="">
      <xdr:nvSpPr>
        <xdr:cNvPr id="534" name="【認定こども園・幼稚園・保育所】&#10;有形固定資産減価償却率該当値テキスト">
          <a:extLst>
            <a:ext uri="{FF2B5EF4-FFF2-40B4-BE49-F238E27FC236}">
              <a16:creationId xmlns:a16="http://schemas.microsoft.com/office/drawing/2014/main" id="{90F4D6D1-ED41-4749-BBF7-1B26C5B820FC}"/>
            </a:ext>
          </a:extLst>
        </xdr:cNvPr>
        <xdr:cNvSpPr txBox="1"/>
      </xdr:nvSpPr>
      <xdr:spPr>
        <a:xfrm>
          <a:off x="14414500" y="692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99695</xdr:rowOff>
    </xdr:from>
    <xdr:to>
      <xdr:col>81</xdr:col>
      <xdr:colOff>101600</xdr:colOff>
      <xdr:row>42</xdr:row>
      <xdr:rowOff>29845</xdr:rowOff>
    </xdr:to>
    <xdr:sp macro="" textlink="">
      <xdr:nvSpPr>
        <xdr:cNvPr id="535" name="楕円 534">
          <a:extLst>
            <a:ext uri="{FF2B5EF4-FFF2-40B4-BE49-F238E27FC236}">
              <a16:creationId xmlns:a16="http://schemas.microsoft.com/office/drawing/2014/main" id="{A9E7650C-6144-49BB-8616-840EB037748F}"/>
            </a:ext>
          </a:extLst>
        </xdr:cNvPr>
        <xdr:cNvSpPr/>
      </xdr:nvSpPr>
      <xdr:spPr>
        <a:xfrm>
          <a:off x="13578840" y="6972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150495</xdr:rowOff>
    </xdr:from>
    <xdr:to>
      <xdr:col>85</xdr:col>
      <xdr:colOff>127000</xdr:colOff>
      <xdr:row>42</xdr:row>
      <xdr:rowOff>19050</xdr:rowOff>
    </xdr:to>
    <xdr:cxnSp macro="">
      <xdr:nvCxnSpPr>
        <xdr:cNvPr id="536" name="直線コネクタ 535">
          <a:extLst>
            <a:ext uri="{FF2B5EF4-FFF2-40B4-BE49-F238E27FC236}">
              <a16:creationId xmlns:a16="http://schemas.microsoft.com/office/drawing/2014/main" id="{FD7372E1-25DD-485F-9F46-AE3AE2447038}"/>
            </a:ext>
          </a:extLst>
        </xdr:cNvPr>
        <xdr:cNvCxnSpPr/>
      </xdr:nvCxnSpPr>
      <xdr:spPr>
        <a:xfrm>
          <a:off x="13629640" y="7023735"/>
          <a:ext cx="7467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59690</xdr:rowOff>
    </xdr:from>
    <xdr:to>
      <xdr:col>76</xdr:col>
      <xdr:colOff>165100</xdr:colOff>
      <xdr:row>41</xdr:row>
      <xdr:rowOff>161290</xdr:rowOff>
    </xdr:to>
    <xdr:sp macro="" textlink="">
      <xdr:nvSpPr>
        <xdr:cNvPr id="537" name="楕円 536">
          <a:extLst>
            <a:ext uri="{FF2B5EF4-FFF2-40B4-BE49-F238E27FC236}">
              <a16:creationId xmlns:a16="http://schemas.microsoft.com/office/drawing/2014/main" id="{1E285B39-A7CD-4DFF-B11D-99EDBF9BA177}"/>
            </a:ext>
          </a:extLst>
        </xdr:cNvPr>
        <xdr:cNvSpPr/>
      </xdr:nvSpPr>
      <xdr:spPr>
        <a:xfrm>
          <a:off x="1280414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110490</xdr:rowOff>
    </xdr:from>
    <xdr:to>
      <xdr:col>81</xdr:col>
      <xdr:colOff>50800</xdr:colOff>
      <xdr:row>41</xdr:row>
      <xdr:rowOff>150495</xdr:rowOff>
    </xdr:to>
    <xdr:cxnSp macro="">
      <xdr:nvCxnSpPr>
        <xdr:cNvPr id="538" name="直線コネクタ 537">
          <a:extLst>
            <a:ext uri="{FF2B5EF4-FFF2-40B4-BE49-F238E27FC236}">
              <a16:creationId xmlns:a16="http://schemas.microsoft.com/office/drawing/2014/main" id="{6CD432C3-7D90-4234-928B-AE89C0ED5F94}"/>
            </a:ext>
          </a:extLst>
        </xdr:cNvPr>
        <xdr:cNvCxnSpPr/>
      </xdr:nvCxnSpPr>
      <xdr:spPr>
        <a:xfrm>
          <a:off x="12854940" y="6983730"/>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84455</xdr:rowOff>
    </xdr:from>
    <xdr:to>
      <xdr:col>72</xdr:col>
      <xdr:colOff>38100</xdr:colOff>
      <xdr:row>41</xdr:row>
      <xdr:rowOff>14605</xdr:rowOff>
    </xdr:to>
    <xdr:sp macro="" textlink="">
      <xdr:nvSpPr>
        <xdr:cNvPr id="539" name="楕円 538">
          <a:extLst>
            <a:ext uri="{FF2B5EF4-FFF2-40B4-BE49-F238E27FC236}">
              <a16:creationId xmlns:a16="http://schemas.microsoft.com/office/drawing/2014/main" id="{77134B1B-123B-4D96-A13F-309005F6F649}"/>
            </a:ext>
          </a:extLst>
        </xdr:cNvPr>
        <xdr:cNvSpPr/>
      </xdr:nvSpPr>
      <xdr:spPr>
        <a:xfrm>
          <a:off x="12029440" y="67900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135255</xdr:rowOff>
    </xdr:from>
    <xdr:to>
      <xdr:col>76</xdr:col>
      <xdr:colOff>114300</xdr:colOff>
      <xdr:row>41</xdr:row>
      <xdr:rowOff>110490</xdr:rowOff>
    </xdr:to>
    <xdr:cxnSp macro="">
      <xdr:nvCxnSpPr>
        <xdr:cNvPr id="540" name="直線コネクタ 539">
          <a:extLst>
            <a:ext uri="{FF2B5EF4-FFF2-40B4-BE49-F238E27FC236}">
              <a16:creationId xmlns:a16="http://schemas.microsoft.com/office/drawing/2014/main" id="{5AC056FA-112D-4CF4-A03B-0DD62AB04CB3}"/>
            </a:ext>
          </a:extLst>
        </xdr:cNvPr>
        <xdr:cNvCxnSpPr/>
      </xdr:nvCxnSpPr>
      <xdr:spPr>
        <a:xfrm>
          <a:off x="12072620" y="6840855"/>
          <a:ext cx="78232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42545</xdr:rowOff>
    </xdr:from>
    <xdr:to>
      <xdr:col>67</xdr:col>
      <xdr:colOff>101600</xdr:colOff>
      <xdr:row>40</xdr:row>
      <xdr:rowOff>144145</xdr:rowOff>
    </xdr:to>
    <xdr:sp macro="" textlink="">
      <xdr:nvSpPr>
        <xdr:cNvPr id="541" name="楕円 540">
          <a:extLst>
            <a:ext uri="{FF2B5EF4-FFF2-40B4-BE49-F238E27FC236}">
              <a16:creationId xmlns:a16="http://schemas.microsoft.com/office/drawing/2014/main" id="{DE9B19CE-46A8-4197-A348-5C5F77BF7704}"/>
            </a:ext>
          </a:extLst>
        </xdr:cNvPr>
        <xdr:cNvSpPr/>
      </xdr:nvSpPr>
      <xdr:spPr>
        <a:xfrm>
          <a:off x="11231880" y="67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93345</xdr:rowOff>
    </xdr:from>
    <xdr:to>
      <xdr:col>71</xdr:col>
      <xdr:colOff>177800</xdr:colOff>
      <xdr:row>40</xdr:row>
      <xdr:rowOff>135255</xdr:rowOff>
    </xdr:to>
    <xdr:cxnSp macro="">
      <xdr:nvCxnSpPr>
        <xdr:cNvPr id="542" name="直線コネクタ 541">
          <a:extLst>
            <a:ext uri="{FF2B5EF4-FFF2-40B4-BE49-F238E27FC236}">
              <a16:creationId xmlns:a16="http://schemas.microsoft.com/office/drawing/2014/main" id="{A200532B-538A-4912-8D54-1C2B80F843CB}"/>
            </a:ext>
          </a:extLst>
        </xdr:cNvPr>
        <xdr:cNvCxnSpPr/>
      </xdr:nvCxnSpPr>
      <xdr:spPr>
        <a:xfrm>
          <a:off x="11282680" y="6798945"/>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153052</xdr:rowOff>
    </xdr:from>
    <xdr:ext cx="405111" cy="259045"/>
    <xdr:sp macro="" textlink="">
      <xdr:nvSpPr>
        <xdr:cNvPr id="543" name="n_1aveValue【認定こども園・幼稚園・保育所】&#10;有形固定資産減価償却率">
          <a:extLst>
            <a:ext uri="{FF2B5EF4-FFF2-40B4-BE49-F238E27FC236}">
              <a16:creationId xmlns:a16="http://schemas.microsoft.com/office/drawing/2014/main" id="{1B3CCA38-8389-44AE-857F-C8110EFD3A2F}"/>
            </a:ext>
          </a:extLst>
        </xdr:cNvPr>
        <xdr:cNvSpPr txBox="1"/>
      </xdr:nvSpPr>
      <xdr:spPr>
        <a:xfrm>
          <a:off x="134372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21607</xdr:rowOff>
    </xdr:from>
    <xdr:ext cx="405111" cy="259045"/>
    <xdr:sp macro="" textlink="">
      <xdr:nvSpPr>
        <xdr:cNvPr id="544" name="n_2aveValue【認定こども園・幼稚園・保育所】&#10;有形固定資産減価償却率">
          <a:extLst>
            <a:ext uri="{FF2B5EF4-FFF2-40B4-BE49-F238E27FC236}">
              <a16:creationId xmlns:a16="http://schemas.microsoft.com/office/drawing/2014/main" id="{77B4DBBB-D4A9-452B-BDD8-E7B826124F1F}"/>
            </a:ext>
          </a:extLst>
        </xdr:cNvPr>
        <xdr:cNvSpPr txBox="1"/>
      </xdr:nvSpPr>
      <xdr:spPr>
        <a:xfrm>
          <a:off x="12675244"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652</xdr:rowOff>
    </xdr:from>
    <xdr:ext cx="405111" cy="259045"/>
    <xdr:sp macro="" textlink="">
      <xdr:nvSpPr>
        <xdr:cNvPr id="545" name="n_3aveValue【認定こども園・幼稚園・保育所】&#10;有形固定資産減価償却率">
          <a:extLst>
            <a:ext uri="{FF2B5EF4-FFF2-40B4-BE49-F238E27FC236}">
              <a16:creationId xmlns:a16="http://schemas.microsoft.com/office/drawing/2014/main" id="{D71CD7C8-A7E7-4703-9F8B-2CC5E03D2622}"/>
            </a:ext>
          </a:extLst>
        </xdr:cNvPr>
        <xdr:cNvSpPr txBox="1"/>
      </xdr:nvSpPr>
      <xdr:spPr>
        <a:xfrm>
          <a:off x="119005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4462</xdr:rowOff>
    </xdr:from>
    <xdr:ext cx="405111" cy="259045"/>
    <xdr:sp macro="" textlink="">
      <xdr:nvSpPr>
        <xdr:cNvPr id="546" name="n_4aveValue【認定こども園・幼稚園・保育所】&#10;有形固定資産減価償却率">
          <a:extLst>
            <a:ext uri="{FF2B5EF4-FFF2-40B4-BE49-F238E27FC236}">
              <a16:creationId xmlns:a16="http://schemas.microsoft.com/office/drawing/2014/main" id="{E6DE053D-EC93-4A48-80B6-A4095BA7B503}"/>
            </a:ext>
          </a:extLst>
        </xdr:cNvPr>
        <xdr:cNvSpPr txBox="1"/>
      </xdr:nvSpPr>
      <xdr:spPr>
        <a:xfrm>
          <a:off x="1110298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20972</xdr:rowOff>
    </xdr:from>
    <xdr:ext cx="405111" cy="259045"/>
    <xdr:sp macro="" textlink="">
      <xdr:nvSpPr>
        <xdr:cNvPr id="547" name="n_1mainValue【認定こども園・幼稚園・保育所】&#10;有形固定資産減価償却率">
          <a:extLst>
            <a:ext uri="{FF2B5EF4-FFF2-40B4-BE49-F238E27FC236}">
              <a16:creationId xmlns:a16="http://schemas.microsoft.com/office/drawing/2014/main" id="{BA429249-5707-47E2-BD44-060E86897DCA}"/>
            </a:ext>
          </a:extLst>
        </xdr:cNvPr>
        <xdr:cNvSpPr txBox="1"/>
      </xdr:nvSpPr>
      <xdr:spPr>
        <a:xfrm>
          <a:off x="13437244"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152417</xdr:rowOff>
    </xdr:from>
    <xdr:ext cx="405111" cy="259045"/>
    <xdr:sp macro="" textlink="">
      <xdr:nvSpPr>
        <xdr:cNvPr id="548" name="n_2mainValue【認定こども園・幼稚園・保育所】&#10;有形固定資産減価償却率">
          <a:extLst>
            <a:ext uri="{FF2B5EF4-FFF2-40B4-BE49-F238E27FC236}">
              <a16:creationId xmlns:a16="http://schemas.microsoft.com/office/drawing/2014/main" id="{7FDF48AF-6ABE-4868-A5E7-FE5A2472776D}"/>
            </a:ext>
          </a:extLst>
        </xdr:cNvPr>
        <xdr:cNvSpPr txBox="1"/>
      </xdr:nvSpPr>
      <xdr:spPr>
        <a:xfrm>
          <a:off x="12675244" y="702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5732</xdr:rowOff>
    </xdr:from>
    <xdr:ext cx="405111" cy="259045"/>
    <xdr:sp macro="" textlink="">
      <xdr:nvSpPr>
        <xdr:cNvPr id="549" name="n_3mainValue【認定こども園・幼稚園・保育所】&#10;有形固定資産減価償却率">
          <a:extLst>
            <a:ext uri="{FF2B5EF4-FFF2-40B4-BE49-F238E27FC236}">
              <a16:creationId xmlns:a16="http://schemas.microsoft.com/office/drawing/2014/main" id="{E1D0D2F4-5F56-4F0F-99C3-7E251042CCB9}"/>
            </a:ext>
          </a:extLst>
        </xdr:cNvPr>
        <xdr:cNvSpPr txBox="1"/>
      </xdr:nvSpPr>
      <xdr:spPr>
        <a:xfrm>
          <a:off x="11900544" y="68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135272</xdr:rowOff>
    </xdr:from>
    <xdr:ext cx="405111" cy="259045"/>
    <xdr:sp macro="" textlink="">
      <xdr:nvSpPr>
        <xdr:cNvPr id="550" name="n_4mainValue【認定こども園・幼稚園・保育所】&#10;有形固定資産減価償却率">
          <a:extLst>
            <a:ext uri="{FF2B5EF4-FFF2-40B4-BE49-F238E27FC236}">
              <a16:creationId xmlns:a16="http://schemas.microsoft.com/office/drawing/2014/main" id="{8ADC2E28-5DB6-495A-8D8F-F40B6E41A43C}"/>
            </a:ext>
          </a:extLst>
        </xdr:cNvPr>
        <xdr:cNvSpPr txBox="1"/>
      </xdr:nvSpPr>
      <xdr:spPr>
        <a:xfrm>
          <a:off x="11102984" y="684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7F85E741-FB20-4477-A766-6E5C9F869F34}"/>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D420C63A-3533-42C0-9896-303AE0B039D1}"/>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F24E31A6-21D7-412B-93D1-9EBA80608B3F}"/>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1944B61A-460C-4089-86DB-E15691FBB189}"/>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4B2282A5-C36D-436C-BEDE-44CFD62FAC2D}"/>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DCE18458-ABC2-447E-B746-F4EFA525A3CA}"/>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63747AA5-88A7-430B-BA4C-BD6BDA2F55D9}"/>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353A287B-E5FD-42E2-9E95-827FF7FB98D6}"/>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B4DADE8F-E8E0-4C5D-B0C8-6B390F9BFBE4}"/>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1861555C-1148-40B7-A9A9-BCA426FE8FE2}"/>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a:extLst>
            <a:ext uri="{FF2B5EF4-FFF2-40B4-BE49-F238E27FC236}">
              <a16:creationId xmlns:a16="http://schemas.microsoft.com/office/drawing/2014/main" id="{962B2FC6-801F-4E64-8755-750B5BEC8E8C}"/>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2" name="テキスト ボックス 561">
          <a:extLst>
            <a:ext uri="{FF2B5EF4-FFF2-40B4-BE49-F238E27FC236}">
              <a16:creationId xmlns:a16="http://schemas.microsoft.com/office/drawing/2014/main" id="{49B55BEE-EC6C-4E97-82DA-FEA3F1A81272}"/>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a:extLst>
            <a:ext uri="{FF2B5EF4-FFF2-40B4-BE49-F238E27FC236}">
              <a16:creationId xmlns:a16="http://schemas.microsoft.com/office/drawing/2014/main" id="{B3FAB787-2F64-4267-A2CA-851D6DE85595}"/>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4" name="テキスト ボックス 563">
          <a:extLst>
            <a:ext uri="{FF2B5EF4-FFF2-40B4-BE49-F238E27FC236}">
              <a16:creationId xmlns:a16="http://schemas.microsoft.com/office/drawing/2014/main" id="{9B032389-2135-49A9-98B5-A2D10DC6FAB5}"/>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id="{B5B1A3CE-9B3B-4912-9BBE-B8B188786515}"/>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6" name="テキスト ボックス 565">
          <a:extLst>
            <a:ext uri="{FF2B5EF4-FFF2-40B4-BE49-F238E27FC236}">
              <a16:creationId xmlns:a16="http://schemas.microsoft.com/office/drawing/2014/main" id="{E40AC2D2-87DD-44F4-B9DA-BD3FDFC18205}"/>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a:extLst>
            <a:ext uri="{FF2B5EF4-FFF2-40B4-BE49-F238E27FC236}">
              <a16:creationId xmlns:a16="http://schemas.microsoft.com/office/drawing/2014/main" id="{5E87E888-1A74-46C0-9653-458F07D8FA9C}"/>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8" name="テキスト ボックス 567">
          <a:extLst>
            <a:ext uri="{FF2B5EF4-FFF2-40B4-BE49-F238E27FC236}">
              <a16:creationId xmlns:a16="http://schemas.microsoft.com/office/drawing/2014/main" id="{91490EC5-12C2-4D6A-B06F-4DF23B90C3AA}"/>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a:extLst>
            <a:ext uri="{FF2B5EF4-FFF2-40B4-BE49-F238E27FC236}">
              <a16:creationId xmlns:a16="http://schemas.microsoft.com/office/drawing/2014/main" id="{0D8F32FA-89CC-435B-A74E-A8352B8E9A68}"/>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0" name="テキスト ボックス 569">
          <a:extLst>
            <a:ext uri="{FF2B5EF4-FFF2-40B4-BE49-F238E27FC236}">
              <a16:creationId xmlns:a16="http://schemas.microsoft.com/office/drawing/2014/main" id="{6122E268-564A-481B-847F-862E41004B18}"/>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520395E8-236D-4A4C-ABDB-BC2ED6ACB189}"/>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2" name="テキスト ボックス 571">
          <a:extLst>
            <a:ext uri="{FF2B5EF4-FFF2-40B4-BE49-F238E27FC236}">
              <a16:creationId xmlns:a16="http://schemas.microsoft.com/office/drawing/2014/main" id="{DFDFCAA6-4917-44A3-BFF8-678A782649EE}"/>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認定こども園・幼稚園・保育所】&#10;一人当たり面積グラフ枠">
          <a:extLst>
            <a:ext uri="{FF2B5EF4-FFF2-40B4-BE49-F238E27FC236}">
              <a16:creationId xmlns:a16="http://schemas.microsoft.com/office/drawing/2014/main" id="{2FF0278E-8353-4BEF-980D-E6E85522B7A5}"/>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76200</xdr:rowOff>
    </xdr:from>
    <xdr:to>
      <xdr:col>116</xdr:col>
      <xdr:colOff>62864</xdr:colOff>
      <xdr:row>41</xdr:row>
      <xdr:rowOff>156210</xdr:rowOff>
    </xdr:to>
    <xdr:cxnSp macro="">
      <xdr:nvCxnSpPr>
        <xdr:cNvPr id="574" name="直線コネクタ 573">
          <a:extLst>
            <a:ext uri="{FF2B5EF4-FFF2-40B4-BE49-F238E27FC236}">
              <a16:creationId xmlns:a16="http://schemas.microsoft.com/office/drawing/2014/main" id="{6C1C20E6-5027-4CD2-9D12-E24D7C63C248}"/>
            </a:ext>
          </a:extLst>
        </xdr:cNvPr>
        <xdr:cNvCxnSpPr/>
      </xdr:nvCxnSpPr>
      <xdr:spPr>
        <a:xfrm flipV="1">
          <a:off x="19509104" y="577596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160037</xdr:rowOff>
    </xdr:from>
    <xdr:ext cx="469744" cy="259045"/>
    <xdr:sp macro="" textlink="">
      <xdr:nvSpPr>
        <xdr:cNvPr id="575" name="【認定こども園・幼稚園・保育所】&#10;一人当たり面積最小値テキスト">
          <a:extLst>
            <a:ext uri="{FF2B5EF4-FFF2-40B4-BE49-F238E27FC236}">
              <a16:creationId xmlns:a16="http://schemas.microsoft.com/office/drawing/2014/main" id="{1632B35C-9023-45AE-9954-7B716DF739F5}"/>
            </a:ext>
          </a:extLst>
        </xdr:cNvPr>
        <xdr:cNvSpPr txBox="1"/>
      </xdr:nvSpPr>
      <xdr:spPr>
        <a:xfrm>
          <a:off x="19547840"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156210</xdr:rowOff>
    </xdr:from>
    <xdr:to>
      <xdr:col>116</xdr:col>
      <xdr:colOff>152400</xdr:colOff>
      <xdr:row>41</xdr:row>
      <xdr:rowOff>156210</xdr:rowOff>
    </xdr:to>
    <xdr:cxnSp macro="">
      <xdr:nvCxnSpPr>
        <xdr:cNvPr id="576" name="直線コネクタ 575">
          <a:extLst>
            <a:ext uri="{FF2B5EF4-FFF2-40B4-BE49-F238E27FC236}">
              <a16:creationId xmlns:a16="http://schemas.microsoft.com/office/drawing/2014/main" id="{E0DC4EF1-CCFA-46D7-AE15-C375869B71BA}"/>
            </a:ext>
          </a:extLst>
        </xdr:cNvPr>
        <xdr:cNvCxnSpPr/>
      </xdr:nvCxnSpPr>
      <xdr:spPr>
        <a:xfrm>
          <a:off x="19443700" y="7029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22877</xdr:rowOff>
    </xdr:from>
    <xdr:ext cx="469744" cy="259045"/>
    <xdr:sp macro="" textlink="">
      <xdr:nvSpPr>
        <xdr:cNvPr id="577" name="【認定こども園・幼稚園・保育所】&#10;一人当たり面積最大値テキスト">
          <a:extLst>
            <a:ext uri="{FF2B5EF4-FFF2-40B4-BE49-F238E27FC236}">
              <a16:creationId xmlns:a16="http://schemas.microsoft.com/office/drawing/2014/main" id="{981A17C5-5977-4A57-8AAC-9733200AB4F7}"/>
            </a:ext>
          </a:extLst>
        </xdr:cNvPr>
        <xdr:cNvSpPr txBox="1"/>
      </xdr:nvSpPr>
      <xdr:spPr>
        <a:xfrm>
          <a:off x="19547840" y="555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76200</xdr:rowOff>
    </xdr:from>
    <xdr:to>
      <xdr:col>116</xdr:col>
      <xdr:colOff>152400</xdr:colOff>
      <xdr:row>34</xdr:row>
      <xdr:rowOff>76200</xdr:rowOff>
    </xdr:to>
    <xdr:cxnSp macro="">
      <xdr:nvCxnSpPr>
        <xdr:cNvPr id="578" name="直線コネクタ 577">
          <a:extLst>
            <a:ext uri="{FF2B5EF4-FFF2-40B4-BE49-F238E27FC236}">
              <a16:creationId xmlns:a16="http://schemas.microsoft.com/office/drawing/2014/main" id="{40E45992-6EDE-45B7-9651-789655FAB065}"/>
            </a:ext>
          </a:extLst>
        </xdr:cNvPr>
        <xdr:cNvCxnSpPr/>
      </xdr:nvCxnSpPr>
      <xdr:spPr>
        <a:xfrm>
          <a:off x="19443700" y="5775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105427</xdr:rowOff>
    </xdr:from>
    <xdr:ext cx="469744" cy="259045"/>
    <xdr:sp macro="" textlink="">
      <xdr:nvSpPr>
        <xdr:cNvPr id="579" name="【認定こども園・幼稚園・保育所】&#10;一人当たり面積平均値テキスト">
          <a:extLst>
            <a:ext uri="{FF2B5EF4-FFF2-40B4-BE49-F238E27FC236}">
              <a16:creationId xmlns:a16="http://schemas.microsoft.com/office/drawing/2014/main" id="{9FD2DC05-D78C-4F18-93D9-BC8EBC174AD6}"/>
            </a:ext>
          </a:extLst>
        </xdr:cNvPr>
        <xdr:cNvSpPr txBox="1"/>
      </xdr:nvSpPr>
      <xdr:spPr>
        <a:xfrm>
          <a:off x="19547840" y="6308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82550</xdr:rowOff>
    </xdr:from>
    <xdr:to>
      <xdr:col>116</xdr:col>
      <xdr:colOff>114300</xdr:colOff>
      <xdr:row>39</xdr:row>
      <xdr:rowOff>12700</xdr:rowOff>
    </xdr:to>
    <xdr:sp macro="" textlink="">
      <xdr:nvSpPr>
        <xdr:cNvPr id="580" name="フローチャート: 判断 579">
          <a:extLst>
            <a:ext uri="{FF2B5EF4-FFF2-40B4-BE49-F238E27FC236}">
              <a16:creationId xmlns:a16="http://schemas.microsoft.com/office/drawing/2014/main" id="{45D98119-10D8-4416-B091-BBB5CDDF9B87}"/>
            </a:ext>
          </a:extLst>
        </xdr:cNvPr>
        <xdr:cNvSpPr/>
      </xdr:nvSpPr>
      <xdr:spPr>
        <a:xfrm>
          <a:off x="19458940" y="645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124460</xdr:rowOff>
    </xdr:from>
    <xdr:to>
      <xdr:col>112</xdr:col>
      <xdr:colOff>38100</xdr:colOff>
      <xdr:row>39</xdr:row>
      <xdr:rowOff>54610</xdr:rowOff>
    </xdr:to>
    <xdr:sp macro="" textlink="">
      <xdr:nvSpPr>
        <xdr:cNvPr id="581" name="フローチャート: 判断 580">
          <a:extLst>
            <a:ext uri="{FF2B5EF4-FFF2-40B4-BE49-F238E27FC236}">
              <a16:creationId xmlns:a16="http://schemas.microsoft.com/office/drawing/2014/main" id="{727E2867-49EE-4824-B03D-CC6D3FC0FED4}"/>
            </a:ext>
          </a:extLst>
        </xdr:cNvPr>
        <xdr:cNvSpPr/>
      </xdr:nvSpPr>
      <xdr:spPr>
        <a:xfrm>
          <a:off x="18735040" y="64947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153035</xdr:rowOff>
    </xdr:from>
    <xdr:to>
      <xdr:col>107</xdr:col>
      <xdr:colOff>101600</xdr:colOff>
      <xdr:row>39</xdr:row>
      <xdr:rowOff>83185</xdr:rowOff>
    </xdr:to>
    <xdr:sp macro="" textlink="">
      <xdr:nvSpPr>
        <xdr:cNvPr id="582" name="フローチャート: 判断 581">
          <a:extLst>
            <a:ext uri="{FF2B5EF4-FFF2-40B4-BE49-F238E27FC236}">
              <a16:creationId xmlns:a16="http://schemas.microsoft.com/office/drawing/2014/main" id="{B684DE39-F6A5-4590-B4A3-96EDE6F5E302}"/>
            </a:ext>
          </a:extLst>
        </xdr:cNvPr>
        <xdr:cNvSpPr/>
      </xdr:nvSpPr>
      <xdr:spPr>
        <a:xfrm>
          <a:off x="17937480" y="65233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12065</xdr:rowOff>
    </xdr:from>
    <xdr:to>
      <xdr:col>102</xdr:col>
      <xdr:colOff>165100</xdr:colOff>
      <xdr:row>39</xdr:row>
      <xdr:rowOff>113665</xdr:rowOff>
    </xdr:to>
    <xdr:sp macro="" textlink="">
      <xdr:nvSpPr>
        <xdr:cNvPr id="583" name="フローチャート: 判断 582">
          <a:extLst>
            <a:ext uri="{FF2B5EF4-FFF2-40B4-BE49-F238E27FC236}">
              <a16:creationId xmlns:a16="http://schemas.microsoft.com/office/drawing/2014/main" id="{94D8FECB-4BC6-472E-A7FA-0CE3E44690D2}"/>
            </a:ext>
          </a:extLst>
        </xdr:cNvPr>
        <xdr:cNvSpPr/>
      </xdr:nvSpPr>
      <xdr:spPr>
        <a:xfrm>
          <a:off x="1716278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50165</xdr:rowOff>
    </xdr:from>
    <xdr:to>
      <xdr:col>98</xdr:col>
      <xdr:colOff>38100</xdr:colOff>
      <xdr:row>39</xdr:row>
      <xdr:rowOff>151765</xdr:rowOff>
    </xdr:to>
    <xdr:sp macro="" textlink="">
      <xdr:nvSpPr>
        <xdr:cNvPr id="584" name="フローチャート: 判断 583">
          <a:extLst>
            <a:ext uri="{FF2B5EF4-FFF2-40B4-BE49-F238E27FC236}">
              <a16:creationId xmlns:a16="http://schemas.microsoft.com/office/drawing/2014/main" id="{1F707F0E-535C-41D2-859D-E813838C7AFE}"/>
            </a:ext>
          </a:extLst>
        </xdr:cNvPr>
        <xdr:cNvSpPr/>
      </xdr:nvSpPr>
      <xdr:spPr>
        <a:xfrm>
          <a:off x="16388080" y="65881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D158E22B-56A6-4F73-B370-DC41B14C142D}"/>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91122F54-9D34-4ED1-8FA4-8CE126CD2B68}"/>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35E68784-D130-4209-A490-48D698B58FFB}"/>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D781064E-DFCD-41FF-911F-56EE3A776A05}"/>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EB15F113-3D2D-4463-A610-5B35C095FDC2}"/>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86360</xdr:rowOff>
    </xdr:from>
    <xdr:to>
      <xdr:col>116</xdr:col>
      <xdr:colOff>114300</xdr:colOff>
      <xdr:row>42</xdr:row>
      <xdr:rowOff>16510</xdr:rowOff>
    </xdr:to>
    <xdr:sp macro="" textlink="">
      <xdr:nvSpPr>
        <xdr:cNvPr id="590" name="楕円 589">
          <a:extLst>
            <a:ext uri="{FF2B5EF4-FFF2-40B4-BE49-F238E27FC236}">
              <a16:creationId xmlns:a16="http://schemas.microsoft.com/office/drawing/2014/main" id="{DD17BA23-8505-4EE3-BF6B-DE364E9F0B33}"/>
            </a:ext>
          </a:extLst>
        </xdr:cNvPr>
        <xdr:cNvSpPr/>
      </xdr:nvSpPr>
      <xdr:spPr>
        <a:xfrm>
          <a:off x="19458940" y="6959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1287</xdr:rowOff>
    </xdr:from>
    <xdr:ext cx="469744" cy="259045"/>
    <xdr:sp macro="" textlink="">
      <xdr:nvSpPr>
        <xdr:cNvPr id="591" name="【認定こども園・幼稚園・保育所】&#10;一人当たり面積該当値テキスト">
          <a:extLst>
            <a:ext uri="{FF2B5EF4-FFF2-40B4-BE49-F238E27FC236}">
              <a16:creationId xmlns:a16="http://schemas.microsoft.com/office/drawing/2014/main" id="{8E9679C4-5D99-4AF4-8346-A792570CA9D9}"/>
            </a:ext>
          </a:extLst>
        </xdr:cNvPr>
        <xdr:cNvSpPr txBox="1"/>
      </xdr:nvSpPr>
      <xdr:spPr>
        <a:xfrm>
          <a:off x="19547840"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88265</xdr:rowOff>
    </xdr:from>
    <xdr:to>
      <xdr:col>112</xdr:col>
      <xdr:colOff>38100</xdr:colOff>
      <xdr:row>42</xdr:row>
      <xdr:rowOff>18415</xdr:rowOff>
    </xdr:to>
    <xdr:sp macro="" textlink="">
      <xdr:nvSpPr>
        <xdr:cNvPr id="592" name="楕円 591">
          <a:extLst>
            <a:ext uri="{FF2B5EF4-FFF2-40B4-BE49-F238E27FC236}">
              <a16:creationId xmlns:a16="http://schemas.microsoft.com/office/drawing/2014/main" id="{BA8B0E6B-70FA-4786-9BBA-1A317327BFE5}"/>
            </a:ext>
          </a:extLst>
        </xdr:cNvPr>
        <xdr:cNvSpPr/>
      </xdr:nvSpPr>
      <xdr:spPr>
        <a:xfrm>
          <a:off x="18735040" y="69615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137160</xdr:rowOff>
    </xdr:from>
    <xdr:to>
      <xdr:col>116</xdr:col>
      <xdr:colOff>63500</xdr:colOff>
      <xdr:row>41</xdr:row>
      <xdr:rowOff>139065</xdr:rowOff>
    </xdr:to>
    <xdr:cxnSp macro="">
      <xdr:nvCxnSpPr>
        <xdr:cNvPr id="593" name="直線コネクタ 592">
          <a:extLst>
            <a:ext uri="{FF2B5EF4-FFF2-40B4-BE49-F238E27FC236}">
              <a16:creationId xmlns:a16="http://schemas.microsoft.com/office/drawing/2014/main" id="{0CB72155-A51D-4584-BB9C-C49DC1E3E8C2}"/>
            </a:ext>
          </a:extLst>
        </xdr:cNvPr>
        <xdr:cNvCxnSpPr/>
      </xdr:nvCxnSpPr>
      <xdr:spPr>
        <a:xfrm flipV="1">
          <a:off x="18778220" y="7010400"/>
          <a:ext cx="7315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90170</xdr:rowOff>
    </xdr:from>
    <xdr:to>
      <xdr:col>107</xdr:col>
      <xdr:colOff>101600</xdr:colOff>
      <xdr:row>42</xdr:row>
      <xdr:rowOff>20320</xdr:rowOff>
    </xdr:to>
    <xdr:sp macro="" textlink="">
      <xdr:nvSpPr>
        <xdr:cNvPr id="594" name="楕円 593">
          <a:extLst>
            <a:ext uri="{FF2B5EF4-FFF2-40B4-BE49-F238E27FC236}">
              <a16:creationId xmlns:a16="http://schemas.microsoft.com/office/drawing/2014/main" id="{7D4CBC30-B722-4898-B96A-3B143B4A43EE}"/>
            </a:ext>
          </a:extLst>
        </xdr:cNvPr>
        <xdr:cNvSpPr/>
      </xdr:nvSpPr>
      <xdr:spPr>
        <a:xfrm>
          <a:off x="17937480" y="6963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139065</xdr:rowOff>
    </xdr:from>
    <xdr:to>
      <xdr:col>111</xdr:col>
      <xdr:colOff>177800</xdr:colOff>
      <xdr:row>41</xdr:row>
      <xdr:rowOff>140970</xdr:rowOff>
    </xdr:to>
    <xdr:cxnSp macro="">
      <xdr:nvCxnSpPr>
        <xdr:cNvPr id="595" name="直線コネクタ 594">
          <a:extLst>
            <a:ext uri="{FF2B5EF4-FFF2-40B4-BE49-F238E27FC236}">
              <a16:creationId xmlns:a16="http://schemas.microsoft.com/office/drawing/2014/main" id="{819D97F3-2149-46B1-B2A5-678D48918E34}"/>
            </a:ext>
          </a:extLst>
        </xdr:cNvPr>
        <xdr:cNvCxnSpPr/>
      </xdr:nvCxnSpPr>
      <xdr:spPr>
        <a:xfrm flipV="1">
          <a:off x="17988280" y="7012305"/>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27305</xdr:rowOff>
    </xdr:from>
    <xdr:to>
      <xdr:col>102</xdr:col>
      <xdr:colOff>165100</xdr:colOff>
      <xdr:row>41</xdr:row>
      <xdr:rowOff>128905</xdr:rowOff>
    </xdr:to>
    <xdr:sp macro="" textlink="">
      <xdr:nvSpPr>
        <xdr:cNvPr id="596" name="楕円 595">
          <a:extLst>
            <a:ext uri="{FF2B5EF4-FFF2-40B4-BE49-F238E27FC236}">
              <a16:creationId xmlns:a16="http://schemas.microsoft.com/office/drawing/2014/main" id="{E37C64FC-99EB-4831-AA35-39306477F1D4}"/>
            </a:ext>
          </a:extLst>
        </xdr:cNvPr>
        <xdr:cNvSpPr/>
      </xdr:nvSpPr>
      <xdr:spPr>
        <a:xfrm>
          <a:off x="17162780" y="69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78105</xdr:rowOff>
    </xdr:from>
    <xdr:to>
      <xdr:col>107</xdr:col>
      <xdr:colOff>50800</xdr:colOff>
      <xdr:row>41</xdr:row>
      <xdr:rowOff>140970</xdr:rowOff>
    </xdr:to>
    <xdr:cxnSp macro="">
      <xdr:nvCxnSpPr>
        <xdr:cNvPr id="597" name="直線コネクタ 596">
          <a:extLst>
            <a:ext uri="{FF2B5EF4-FFF2-40B4-BE49-F238E27FC236}">
              <a16:creationId xmlns:a16="http://schemas.microsoft.com/office/drawing/2014/main" id="{DA82855D-8720-440B-94CE-F5C987A18E72}"/>
            </a:ext>
          </a:extLst>
        </xdr:cNvPr>
        <xdr:cNvCxnSpPr/>
      </xdr:nvCxnSpPr>
      <xdr:spPr>
        <a:xfrm>
          <a:off x="17213580" y="6951345"/>
          <a:ext cx="7747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33020</xdr:rowOff>
    </xdr:from>
    <xdr:to>
      <xdr:col>98</xdr:col>
      <xdr:colOff>38100</xdr:colOff>
      <xdr:row>41</xdr:row>
      <xdr:rowOff>134620</xdr:rowOff>
    </xdr:to>
    <xdr:sp macro="" textlink="">
      <xdr:nvSpPr>
        <xdr:cNvPr id="598" name="楕円 597">
          <a:extLst>
            <a:ext uri="{FF2B5EF4-FFF2-40B4-BE49-F238E27FC236}">
              <a16:creationId xmlns:a16="http://schemas.microsoft.com/office/drawing/2014/main" id="{CD1442AD-F699-4E10-B0EB-0AE0A8B2DF39}"/>
            </a:ext>
          </a:extLst>
        </xdr:cNvPr>
        <xdr:cNvSpPr/>
      </xdr:nvSpPr>
      <xdr:spPr>
        <a:xfrm>
          <a:off x="16388080" y="69062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78105</xdr:rowOff>
    </xdr:from>
    <xdr:to>
      <xdr:col>102</xdr:col>
      <xdr:colOff>114300</xdr:colOff>
      <xdr:row>41</xdr:row>
      <xdr:rowOff>83820</xdr:rowOff>
    </xdr:to>
    <xdr:cxnSp macro="">
      <xdr:nvCxnSpPr>
        <xdr:cNvPr id="599" name="直線コネクタ 598">
          <a:extLst>
            <a:ext uri="{FF2B5EF4-FFF2-40B4-BE49-F238E27FC236}">
              <a16:creationId xmlns:a16="http://schemas.microsoft.com/office/drawing/2014/main" id="{82DCB146-DF65-4C8B-8E56-3913B3474116}"/>
            </a:ext>
          </a:extLst>
        </xdr:cNvPr>
        <xdr:cNvCxnSpPr/>
      </xdr:nvCxnSpPr>
      <xdr:spPr>
        <a:xfrm flipV="1">
          <a:off x="16431260" y="6951345"/>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71137</xdr:rowOff>
    </xdr:from>
    <xdr:ext cx="469744" cy="259045"/>
    <xdr:sp macro="" textlink="">
      <xdr:nvSpPr>
        <xdr:cNvPr id="600" name="n_1aveValue【認定こども園・幼稚園・保育所】&#10;一人当たり面積">
          <a:extLst>
            <a:ext uri="{FF2B5EF4-FFF2-40B4-BE49-F238E27FC236}">
              <a16:creationId xmlns:a16="http://schemas.microsoft.com/office/drawing/2014/main" id="{263734A3-37BC-4870-BA8F-4DDDA898A3DF}"/>
            </a:ext>
          </a:extLst>
        </xdr:cNvPr>
        <xdr:cNvSpPr txBox="1"/>
      </xdr:nvSpPr>
      <xdr:spPr>
        <a:xfrm>
          <a:off x="18561127"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99712</xdr:rowOff>
    </xdr:from>
    <xdr:ext cx="469744" cy="259045"/>
    <xdr:sp macro="" textlink="">
      <xdr:nvSpPr>
        <xdr:cNvPr id="601" name="n_2aveValue【認定こども園・幼稚園・保育所】&#10;一人当たり面積">
          <a:extLst>
            <a:ext uri="{FF2B5EF4-FFF2-40B4-BE49-F238E27FC236}">
              <a16:creationId xmlns:a16="http://schemas.microsoft.com/office/drawing/2014/main" id="{D068C1C4-37E5-481F-A953-63B228C4D50E}"/>
            </a:ext>
          </a:extLst>
        </xdr:cNvPr>
        <xdr:cNvSpPr txBox="1"/>
      </xdr:nvSpPr>
      <xdr:spPr>
        <a:xfrm>
          <a:off x="17776267" y="6302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130192</xdr:rowOff>
    </xdr:from>
    <xdr:ext cx="469744" cy="259045"/>
    <xdr:sp macro="" textlink="">
      <xdr:nvSpPr>
        <xdr:cNvPr id="602" name="n_3aveValue【認定こども園・幼稚園・保育所】&#10;一人当たり面積">
          <a:extLst>
            <a:ext uri="{FF2B5EF4-FFF2-40B4-BE49-F238E27FC236}">
              <a16:creationId xmlns:a16="http://schemas.microsoft.com/office/drawing/2014/main" id="{12A839A9-56FB-49DA-B0AC-ABD09482836A}"/>
            </a:ext>
          </a:extLst>
        </xdr:cNvPr>
        <xdr:cNvSpPr txBox="1"/>
      </xdr:nvSpPr>
      <xdr:spPr>
        <a:xfrm>
          <a:off x="17001567" y="633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168292</xdr:rowOff>
    </xdr:from>
    <xdr:ext cx="469744" cy="259045"/>
    <xdr:sp macro="" textlink="">
      <xdr:nvSpPr>
        <xdr:cNvPr id="603" name="n_4aveValue【認定こども園・幼稚園・保育所】&#10;一人当たり面積">
          <a:extLst>
            <a:ext uri="{FF2B5EF4-FFF2-40B4-BE49-F238E27FC236}">
              <a16:creationId xmlns:a16="http://schemas.microsoft.com/office/drawing/2014/main" id="{3049695A-8BFD-437B-B8B8-EE87CDC684CC}"/>
            </a:ext>
          </a:extLst>
        </xdr:cNvPr>
        <xdr:cNvSpPr txBox="1"/>
      </xdr:nvSpPr>
      <xdr:spPr>
        <a:xfrm>
          <a:off x="16226867" y="637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9542</xdr:rowOff>
    </xdr:from>
    <xdr:ext cx="469744" cy="259045"/>
    <xdr:sp macro="" textlink="">
      <xdr:nvSpPr>
        <xdr:cNvPr id="604" name="n_1mainValue【認定こども園・幼稚園・保育所】&#10;一人当たり面積">
          <a:extLst>
            <a:ext uri="{FF2B5EF4-FFF2-40B4-BE49-F238E27FC236}">
              <a16:creationId xmlns:a16="http://schemas.microsoft.com/office/drawing/2014/main" id="{D8FF6430-E4EE-4203-9CFD-9B06DA23CC42}"/>
            </a:ext>
          </a:extLst>
        </xdr:cNvPr>
        <xdr:cNvSpPr txBox="1"/>
      </xdr:nvSpPr>
      <xdr:spPr>
        <a:xfrm>
          <a:off x="18561127" y="705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11447</xdr:rowOff>
    </xdr:from>
    <xdr:ext cx="469744" cy="259045"/>
    <xdr:sp macro="" textlink="">
      <xdr:nvSpPr>
        <xdr:cNvPr id="605" name="n_2mainValue【認定こども園・幼稚園・保育所】&#10;一人当たり面積">
          <a:extLst>
            <a:ext uri="{FF2B5EF4-FFF2-40B4-BE49-F238E27FC236}">
              <a16:creationId xmlns:a16="http://schemas.microsoft.com/office/drawing/2014/main" id="{9D2EF3A1-F0C6-407B-B1BD-776DC70FB6E6}"/>
            </a:ext>
          </a:extLst>
        </xdr:cNvPr>
        <xdr:cNvSpPr txBox="1"/>
      </xdr:nvSpPr>
      <xdr:spPr>
        <a:xfrm>
          <a:off x="1777626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120032</xdr:rowOff>
    </xdr:from>
    <xdr:ext cx="469744" cy="259045"/>
    <xdr:sp macro="" textlink="">
      <xdr:nvSpPr>
        <xdr:cNvPr id="606" name="n_3mainValue【認定こども園・幼稚園・保育所】&#10;一人当たり面積">
          <a:extLst>
            <a:ext uri="{FF2B5EF4-FFF2-40B4-BE49-F238E27FC236}">
              <a16:creationId xmlns:a16="http://schemas.microsoft.com/office/drawing/2014/main" id="{E823CEEA-6460-4DEC-B497-3576708DA339}"/>
            </a:ext>
          </a:extLst>
        </xdr:cNvPr>
        <xdr:cNvSpPr txBox="1"/>
      </xdr:nvSpPr>
      <xdr:spPr>
        <a:xfrm>
          <a:off x="17001567" y="699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125747</xdr:rowOff>
    </xdr:from>
    <xdr:ext cx="469744" cy="259045"/>
    <xdr:sp macro="" textlink="">
      <xdr:nvSpPr>
        <xdr:cNvPr id="607" name="n_4mainValue【認定こども園・幼稚園・保育所】&#10;一人当たり面積">
          <a:extLst>
            <a:ext uri="{FF2B5EF4-FFF2-40B4-BE49-F238E27FC236}">
              <a16:creationId xmlns:a16="http://schemas.microsoft.com/office/drawing/2014/main" id="{0DAD9141-6CD9-44A1-BB98-42D69DF621D9}"/>
            </a:ext>
          </a:extLst>
        </xdr:cNvPr>
        <xdr:cNvSpPr txBox="1"/>
      </xdr:nvSpPr>
      <xdr:spPr>
        <a:xfrm>
          <a:off x="1622686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F6800E25-7925-4E59-881D-42E6896064B1}"/>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18715556-9B94-418D-82FF-3B3C9A99511C}"/>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2EAB573B-6EA6-481D-82D9-CBBE55D6190E}"/>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3CC7E403-EDA6-4EFC-B67C-12EF768CA81C}"/>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689C26CB-6019-430D-B295-7F385C3D671A}"/>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CA006847-CF48-4388-B57C-6D84CCEE1E9C}"/>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F916850C-7F4C-4BE9-BF9A-670282BB08A9}"/>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7B463EBA-DDC9-4AAD-A8B8-D63BFF28D796}"/>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E21D709C-4A8F-4AFE-90FD-61D56F1FA436}"/>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CEBFCE58-43FF-4A48-A739-9F96FF47A8D3}"/>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E1E29A4B-063A-4FC1-9665-837B15D98077}"/>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9" name="直線コネクタ 618">
          <a:extLst>
            <a:ext uri="{FF2B5EF4-FFF2-40B4-BE49-F238E27FC236}">
              <a16:creationId xmlns:a16="http://schemas.microsoft.com/office/drawing/2014/main" id="{B15E9DDA-E600-4811-9F04-6D06E93AFB27}"/>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0" name="テキスト ボックス 619">
          <a:extLst>
            <a:ext uri="{FF2B5EF4-FFF2-40B4-BE49-F238E27FC236}">
              <a16:creationId xmlns:a16="http://schemas.microsoft.com/office/drawing/2014/main" id="{0C76E8F2-44F1-4FD5-AF68-9919B1D59B66}"/>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1" name="直線コネクタ 620">
          <a:extLst>
            <a:ext uri="{FF2B5EF4-FFF2-40B4-BE49-F238E27FC236}">
              <a16:creationId xmlns:a16="http://schemas.microsoft.com/office/drawing/2014/main" id="{6B18D968-DCDE-4206-8D23-EEE4500AB31E}"/>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2" name="テキスト ボックス 621">
          <a:extLst>
            <a:ext uri="{FF2B5EF4-FFF2-40B4-BE49-F238E27FC236}">
              <a16:creationId xmlns:a16="http://schemas.microsoft.com/office/drawing/2014/main" id="{A18E187D-07C5-4D1D-A77B-CA2D59D3B45C}"/>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3" name="直線コネクタ 622">
          <a:extLst>
            <a:ext uri="{FF2B5EF4-FFF2-40B4-BE49-F238E27FC236}">
              <a16:creationId xmlns:a16="http://schemas.microsoft.com/office/drawing/2014/main" id="{0133413C-04CA-45A5-8F20-38578A044875}"/>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4" name="テキスト ボックス 623">
          <a:extLst>
            <a:ext uri="{FF2B5EF4-FFF2-40B4-BE49-F238E27FC236}">
              <a16:creationId xmlns:a16="http://schemas.microsoft.com/office/drawing/2014/main" id="{A13C8F50-F30E-443D-BF9F-EB5E17145F53}"/>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5" name="直線コネクタ 624">
          <a:extLst>
            <a:ext uri="{FF2B5EF4-FFF2-40B4-BE49-F238E27FC236}">
              <a16:creationId xmlns:a16="http://schemas.microsoft.com/office/drawing/2014/main" id="{4FD70BEA-1DC0-426F-9A4B-588F14A5A8A5}"/>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6" name="テキスト ボックス 625">
          <a:extLst>
            <a:ext uri="{FF2B5EF4-FFF2-40B4-BE49-F238E27FC236}">
              <a16:creationId xmlns:a16="http://schemas.microsoft.com/office/drawing/2014/main" id="{C71298AD-1042-4C8A-90A0-6641F64EEDA4}"/>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7" name="直線コネクタ 626">
          <a:extLst>
            <a:ext uri="{FF2B5EF4-FFF2-40B4-BE49-F238E27FC236}">
              <a16:creationId xmlns:a16="http://schemas.microsoft.com/office/drawing/2014/main" id="{AFAA806B-411B-47DA-98BE-A69F89D68CB2}"/>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8" name="テキスト ボックス 627">
          <a:extLst>
            <a:ext uri="{FF2B5EF4-FFF2-40B4-BE49-F238E27FC236}">
              <a16:creationId xmlns:a16="http://schemas.microsoft.com/office/drawing/2014/main" id="{C17ADB08-FD0D-45F1-978A-950C09719822}"/>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9" name="直線コネクタ 628">
          <a:extLst>
            <a:ext uri="{FF2B5EF4-FFF2-40B4-BE49-F238E27FC236}">
              <a16:creationId xmlns:a16="http://schemas.microsoft.com/office/drawing/2014/main" id="{8450686B-CC9F-4176-A060-465CD9D0EF5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0" name="テキスト ボックス 629">
          <a:extLst>
            <a:ext uri="{FF2B5EF4-FFF2-40B4-BE49-F238E27FC236}">
              <a16:creationId xmlns:a16="http://schemas.microsoft.com/office/drawing/2014/main" id="{D23B0DC8-86E5-41D1-BBB8-C8449D9909BF}"/>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90616924-7A68-4561-9991-9344D86B5311}"/>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2" name="テキスト ボックス 631">
          <a:extLst>
            <a:ext uri="{FF2B5EF4-FFF2-40B4-BE49-F238E27FC236}">
              <a16:creationId xmlns:a16="http://schemas.microsoft.com/office/drawing/2014/main" id="{5502BC33-05EF-4C0B-895F-C0F8D5C036CE}"/>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241C6819-9BC6-4357-9D58-7948FE3217D9}"/>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158387</xdr:rowOff>
    </xdr:from>
    <xdr:to>
      <xdr:col>85</xdr:col>
      <xdr:colOff>126364</xdr:colOff>
      <xdr:row>64</xdr:row>
      <xdr:rowOff>137160</xdr:rowOff>
    </xdr:to>
    <xdr:cxnSp macro="">
      <xdr:nvCxnSpPr>
        <xdr:cNvPr id="634" name="直線コネクタ 633">
          <a:extLst>
            <a:ext uri="{FF2B5EF4-FFF2-40B4-BE49-F238E27FC236}">
              <a16:creationId xmlns:a16="http://schemas.microsoft.com/office/drawing/2014/main" id="{884EDD22-F9FE-48A6-8DA5-1BD5B0F03467}"/>
            </a:ext>
          </a:extLst>
        </xdr:cNvPr>
        <xdr:cNvCxnSpPr/>
      </xdr:nvCxnSpPr>
      <xdr:spPr>
        <a:xfrm flipV="1">
          <a:off x="14375764" y="9378587"/>
          <a:ext cx="0" cy="148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140987</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683FFE10-DA82-439E-AC7F-9A7FA53554E7}"/>
            </a:ext>
          </a:extLst>
        </xdr:cNvPr>
        <xdr:cNvSpPr txBox="1"/>
      </xdr:nvSpPr>
      <xdr:spPr>
        <a:xfrm>
          <a:off x="144145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137160</xdr:rowOff>
    </xdr:from>
    <xdr:to>
      <xdr:col>86</xdr:col>
      <xdr:colOff>25400</xdr:colOff>
      <xdr:row>64</xdr:row>
      <xdr:rowOff>137160</xdr:rowOff>
    </xdr:to>
    <xdr:cxnSp macro="">
      <xdr:nvCxnSpPr>
        <xdr:cNvPr id="636" name="直線コネクタ 635">
          <a:extLst>
            <a:ext uri="{FF2B5EF4-FFF2-40B4-BE49-F238E27FC236}">
              <a16:creationId xmlns:a16="http://schemas.microsoft.com/office/drawing/2014/main" id="{B1A9FCC8-D637-4B9C-88AA-4D1EDE8439E0}"/>
            </a:ext>
          </a:extLst>
        </xdr:cNvPr>
        <xdr:cNvCxnSpPr/>
      </xdr:nvCxnSpPr>
      <xdr:spPr>
        <a:xfrm>
          <a:off x="14287500" y="10866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105064</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7BA593E5-4734-4C69-A413-51D291BF72BB}"/>
            </a:ext>
          </a:extLst>
        </xdr:cNvPr>
        <xdr:cNvSpPr txBox="1"/>
      </xdr:nvSpPr>
      <xdr:spPr>
        <a:xfrm>
          <a:off x="14414500" y="9157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158387</xdr:rowOff>
    </xdr:from>
    <xdr:to>
      <xdr:col>86</xdr:col>
      <xdr:colOff>25400</xdr:colOff>
      <xdr:row>55</xdr:row>
      <xdr:rowOff>158387</xdr:rowOff>
    </xdr:to>
    <xdr:cxnSp macro="">
      <xdr:nvCxnSpPr>
        <xdr:cNvPr id="638" name="直線コネクタ 637">
          <a:extLst>
            <a:ext uri="{FF2B5EF4-FFF2-40B4-BE49-F238E27FC236}">
              <a16:creationId xmlns:a16="http://schemas.microsoft.com/office/drawing/2014/main" id="{37B3BB9F-B453-498F-8BBC-D70BE7FB4E37}"/>
            </a:ext>
          </a:extLst>
        </xdr:cNvPr>
        <xdr:cNvCxnSpPr/>
      </xdr:nvCxnSpPr>
      <xdr:spPr>
        <a:xfrm>
          <a:off x="14287500" y="93785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102705</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9752C30A-EEC7-4A37-A666-3F3D979AC34A}"/>
            </a:ext>
          </a:extLst>
        </xdr:cNvPr>
        <xdr:cNvSpPr txBox="1"/>
      </xdr:nvSpPr>
      <xdr:spPr>
        <a:xfrm>
          <a:off x="14414500" y="99934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79828</xdr:rowOff>
    </xdr:from>
    <xdr:to>
      <xdr:col>85</xdr:col>
      <xdr:colOff>177800</xdr:colOff>
      <xdr:row>61</xdr:row>
      <xdr:rowOff>9978</xdr:rowOff>
    </xdr:to>
    <xdr:sp macro="" textlink="">
      <xdr:nvSpPr>
        <xdr:cNvPr id="640" name="フローチャート: 判断 639">
          <a:extLst>
            <a:ext uri="{FF2B5EF4-FFF2-40B4-BE49-F238E27FC236}">
              <a16:creationId xmlns:a16="http://schemas.microsoft.com/office/drawing/2014/main" id="{81C36C7D-93F8-4266-9181-96F9B98DEE39}"/>
            </a:ext>
          </a:extLst>
        </xdr:cNvPr>
        <xdr:cNvSpPr/>
      </xdr:nvSpPr>
      <xdr:spPr>
        <a:xfrm>
          <a:off x="14325600" y="1013822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50437</xdr:rowOff>
    </xdr:from>
    <xdr:to>
      <xdr:col>81</xdr:col>
      <xdr:colOff>101600</xdr:colOff>
      <xdr:row>60</xdr:row>
      <xdr:rowOff>152037</xdr:rowOff>
    </xdr:to>
    <xdr:sp macro="" textlink="">
      <xdr:nvSpPr>
        <xdr:cNvPr id="641" name="フローチャート: 判断 640">
          <a:extLst>
            <a:ext uri="{FF2B5EF4-FFF2-40B4-BE49-F238E27FC236}">
              <a16:creationId xmlns:a16="http://schemas.microsoft.com/office/drawing/2014/main" id="{6CE0F17C-C61C-4493-ACBC-5DE7EFCCFD4D}"/>
            </a:ext>
          </a:extLst>
        </xdr:cNvPr>
        <xdr:cNvSpPr/>
      </xdr:nvSpPr>
      <xdr:spPr>
        <a:xfrm>
          <a:off x="1357884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169635</xdr:rowOff>
    </xdr:from>
    <xdr:to>
      <xdr:col>76</xdr:col>
      <xdr:colOff>165100</xdr:colOff>
      <xdr:row>60</xdr:row>
      <xdr:rowOff>99785</xdr:rowOff>
    </xdr:to>
    <xdr:sp macro="" textlink="">
      <xdr:nvSpPr>
        <xdr:cNvPr id="642" name="フローチャート: 判断 641">
          <a:extLst>
            <a:ext uri="{FF2B5EF4-FFF2-40B4-BE49-F238E27FC236}">
              <a16:creationId xmlns:a16="http://schemas.microsoft.com/office/drawing/2014/main" id="{2901D354-F5FE-49DC-9875-A57561838DC4}"/>
            </a:ext>
          </a:extLst>
        </xdr:cNvPr>
        <xdr:cNvSpPr/>
      </xdr:nvSpPr>
      <xdr:spPr>
        <a:xfrm>
          <a:off x="12804140" y="1006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169635</xdr:rowOff>
    </xdr:from>
    <xdr:to>
      <xdr:col>72</xdr:col>
      <xdr:colOff>38100</xdr:colOff>
      <xdr:row>60</xdr:row>
      <xdr:rowOff>99785</xdr:rowOff>
    </xdr:to>
    <xdr:sp macro="" textlink="">
      <xdr:nvSpPr>
        <xdr:cNvPr id="643" name="フローチャート: 判断 642">
          <a:extLst>
            <a:ext uri="{FF2B5EF4-FFF2-40B4-BE49-F238E27FC236}">
              <a16:creationId xmlns:a16="http://schemas.microsoft.com/office/drawing/2014/main" id="{D998089D-D3E5-4AD4-A859-6E84119751ED}"/>
            </a:ext>
          </a:extLst>
        </xdr:cNvPr>
        <xdr:cNvSpPr/>
      </xdr:nvSpPr>
      <xdr:spPr>
        <a:xfrm>
          <a:off x="12029440" y="100603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40640</xdr:rowOff>
    </xdr:from>
    <xdr:to>
      <xdr:col>67</xdr:col>
      <xdr:colOff>101600</xdr:colOff>
      <xdr:row>60</xdr:row>
      <xdr:rowOff>142240</xdr:rowOff>
    </xdr:to>
    <xdr:sp macro="" textlink="">
      <xdr:nvSpPr>
        <xdr:cNvPr id="644" name="フローチャート: 判断 643">
          <a:extLst>
            <a:ext uri="{FF2B5EF4-FFF2-40B4-BE49-F238E27FC236}">
              <a16:creationId xmlns:a16="http://schemas.microsoft.com/office/drawing/2014/main" id="{182A6367-1470-4F68-B955-8F23D1B27DF4}"/>
            </a:ext>
          </a:extLst>
        </xdr:cNvPr>
        <xdr:cNvSpPr/>
      </xdr:nvSpPr>
      <xdr:spPr>
        <a:xfrm>
          <a:off x="1123188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DEB66DBD-0807-4727-92FC-065BFAEBD49D}"/>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6D90BD1B-2C82-43A1-AF3A-11BA1EAB8DE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5875C893-70A2-49F0-B6F8-2B84FB1D988A}"/>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189D36D3-9805-4B5A-AA5F-4C8FF6DF7C9D}"/>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65B6058C-F965-49CC-8310-4A308385CAB7}"/>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50437</xdr:rowOff>
    </xdr:from>
    <xdr:to>
      <xdr:col>85</xdr:col>
      <xdr:colOff>177800</xdr:colOff>
      <xdr:row>62</xdr:row>
      <xdr:rowOff>152037</xdr:rowOff>
    </xdr:to>
    <xdr:sp macro="" textlink="">
      <xdr:nvSpPr>
        <xdr:cNvPr id="650" name="楕円 649">
          <a:extLst>
            <a:ext uri="{FF2B5EF4-FFF2-40B4-BE49-F238E27FC236}">
              <a16:creationId xmlns:a16="http://schemas.microsoft.com/office/drawing/2014/main" id="{D32B0FD5-41AB-4CBB-8467-143B6FB4908B}"/>
            </a:ext>
          </a:extLst>
        </xdr:cNvPr>
        <xdr:cNvSpPr/>
      </xdr:nvSpPr>
      <xdr:spPr>
        <a:xfrm>
          <a:off x="14325600" y="1044411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28864</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18E507B4-694C-402E-A827-25B27861FD94}"/>
            </a:ext>
          </a:extLst>
        </xdr:cNvPr>
        <xdr:cNvSpPr txBox="1"/>
      </xdr:nvSpPr>
      <xdr:spPr>
        <a:xfrm>
          <a:off x="14414500" y="10422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153307</xdr:rowOff>
    </xdr:from>
    <xdr:to>
      <xdr:col>81</xdr:col>
      <xdr:colOff>101600</xdr:colOff>
      <xdr:row>62</xdr:row>
      <xdr:rowOff>83457</xdr:rowOff>
    </xdr:to>
    <xdr:sp macro="" textlink="">
      <xdr:nvSpPr>
        <xdr:cNvPr id="652" name="楕円 651">
          <a:extLst>
            <a:ext uri="{FF2B5EF4-FFF2-40B4-BE49-F238E27FC236}">
              <a16:creationId xmlns:a16="http://schemas.microsoft.com/office/drawing/2014/main" id="{F012E160-B71D-49AC-BB9F-2A25DD4E586D}"/>
            </a:ext>
          </a:extLst>
        </xdr:cNvPr>
        <xdr:cNvSpPr/>
      </xdr:nvSpPr>
      <xdr:spPr>
        <a:xfrm>
          <a:off x="13578840" y="103793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32657</xdr:rowOff>
    </xdr:from>
    <xdr:to>
      <xdr:col>85</xdr:col>
      <xdr:colOff>127000</xdr:colOff>
      <xdr:row>62</xdr:row>
      <xdr:rowOff>101237</xdr:rowOff>
    </xdr:to>
    <xdr:cxnSp macro="">
      <xdr:nvCxnSpPr>
        <xdr:cNvPr id="653" name="直線コネクタ 652">
          <a:extLst>
            <a:ext uri="{FF2B5EF4-FFF2-40B4-BE49-F238E27FC236}">
              <a16:creationId xmlns:a16="http://schemas.microsoft.com/office/drawing/2014/main" id="{75C2B5D0-3E49-4351-BC18-F1748DE07189}"/>
            </a:ext>
          </a:extLst>
        </xdr:cNvPr>
        <xdr:cNvCxnSpPr/>
      </xdr:nvCxnSpPr>
      <xdr:spPr>
        <a:xfrm>
          <a:off x="13629640" y="10426337"/>
          <a:ext cx="74676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91259</xdr:rowOff>
    </xdr:from>
    <xdr:to>
      <xdr:col>76</xdr:col>
      <xdr:colOff>165100</xdr:colOff>
      <xdr:row>62</xdr:row>
      <xdr:rowOff>21409</xdr:rowOff>
    </xdr:to>
    <xdr:sp macro="" textlink="">
      <xdr:nvSpPr>
        <xdr:cNvPr id="654" name="楕円 653">
          <a:extLst>
            <a:ext uri="{FF2B5EF4-FFF2-40B4-BE49-F238E27FC236}">
              <a16:creationId xmlns:a16="http://schemas.microsoft.com/office/drawing/2014/main" id="{DB2533A3-B7B0-44E9-BA5F-C5EF42188C9D}"/>
            </a:ext>
          </a:extLst>
        </xdr:cNvPr>
        <xdr:cNvSpPr/>
      </xdr:nvSpPr>
      <xdr:spPr>
        <a:xfrm>
          <a:off x="12804140" y="103172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142059</xdr:rowOff>
    </xdr:from>
    <xdr:to>
      <xdr:col>81</xdr:col>
      <xdr:colOff>50800</xdr:colOff>
      <xdr:row>62</xdr:row>
      <xdr:rowOff>32657</xdr:rowOff>
    </xdr:to>
    <xdr:cxnSp macro="">
      <xdr:nvCxnSpPr>
        <xdr:cNvPr id="655" name="直線コネクタ 654">
          <a:extLst>
            <a:ext uri="{FF2B5EF4-FFF2-40B4-BE49-F238E27FC236}">
              <a16:creationId xmlns:a16="http://schemas.microsoft.com/office/drawing/2014/main" id="{E12B4428-5FE6-4A70-A910-29E19730902D}"/>
            </a:ext>
          </a:extLst>
        </xdr:cNvPr>
        <xdr:cNvCxnSpPr/>
      </xdr:nvCxnSpPr>
      <xdr:spPr>
        <a:xfrm>
          <a:off x="12854940" y="10368099"/>
          <a:ext cx="774700" cy="5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25944</xdr:rowOff>
    </xdr:from>
    <xdr:to>
      <xdr:col>72</xdr:col>
      <xdr:colOff>38100</xdr:colOff>
      <xdr:row>61</xdr:row>
      <xdr:rowOff>127544</xdr:rowOff>
    </xdr:to>
    <xdr:sp macro="" textlink="">
      <xdr:nvSpPr>
        <xdr:cNvPr id="656" name="楕円 655">
          <a:extLst>
            <a:ext uri="{FF2B5EF4-FFF2-40B4-BE49-F238E27FC236}">
              <a16:creationId xmlns:a16="http://schemas.microsoft.com/office/drawing/2014/main" id="{CAA3B0DE-9E7A-4EDA-B56E-F143E75FEAB6}"/>
            </a:ext>
          </a:extLst>
        </xdr:cNvPr>
        <xdr:cNvSpPr/>
      </xdr:nvSpPr>
      <xdr:spPr>
        <a:xfrm>
          <a:off x="12029440" y="102519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76744</xdr:rowOff>
    </xdr:from>
    <xdr:to>
      <xdr:col>76</xdr:col>
      <xdr:colOff>114300</xdr:colOff>
      <xdr:row>61</xdr:row>
      <xdr:rowOff>142059</xdr:rowOff>
    </xdr:to>
    <xdr:cxnSp macro="">
      <xdr:nvCxnSpPr>
        <xdr:cNvPr id="657" name="直線コネクタ 656">
          <a:extLst>
            <a:ext uri="{FF2B5EF4-FFF2-40B4-BE49-F238E27FC236}">
              <a16:creationId xmlns:a16="http://schemas.microsoft.com/office/drawing/2014/main" id="{CC9BEE87-93DE-429C-813D-76093F93173B}"/>
            </a:ext>
          </a:extLst>
        </xdr:cNvPr>
        <xdr:cNvCxnSpPr/>
      </xdr:nvCxnSpPr>
      <xdr:spPr>
        <a:xfrm>
          <a:off x="12072620" y="10302784"/>
          <a:ext cx="78232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138612</xdr:rowOff>
    </xdr:from>
    <xdr:to>
      <xdr:col>67</xdr:col>
      <xdr:colOff>101600</xdr:colOff>
      <xdr:row>61</xdr:row>
      <xdr:rowOff>68762</xdr:rowOff>
    </xdr:to>
    <xdr:sp macro="" textlink="">
      <xdr:nvSpPr>
        <xdr:cNvPr id="658" name="楕円 657">
          <a:extLst>
            <a:ext uri="{FF2B5EF4-FFF2-40B4-BE49-F238E27FC236}">
              <a16:creationId xmlns:a16="http://schemas.microsoft.com/office/drawing/2014/main" id="{9ED06CA5-CF75-4200-963E-C63133FB980F}"/>
            </a:ext>
          </a:extLst>
        </xdr:cNvPr>
        <xdr:cNvSpPr/>
      </xdr:nvSpPr>
      <xdr:spPr>
        <a:xfrm>
          <a:off x="11231880" y="101970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17962</xdr:rowOff>
    </xdr:from>
    <xdr:to>
      <xdr:col>71</xdr:col>
      <xdr:colOff>177800</xdr:colOff>
      <xdr:row>61</xdr:row>
      <xdr:rowOff>76744</xdr:rowOff>
    </xdr:to>
    <xdr:cxnSp macro="">
      <xdr:nvCxnSpPr>
        <xdr:cNvPr id="659" name="直線コネクタ 658">
          <a:extLst>
            <a:ext uri="{FF2B5EF4-FFF2-40B4-BE49-F238E27FC236}">
              <a16:creationId xmlns:a16="http://schemas.microsoft.com/office/drawing/2014/main" id="{90107D9A-13AD-4101-A564-2EA45E2B03C0}"/>
            </a:ext>
          </a:extLst>
        </xdr:cNvPr>
        <xdr:cNvCxnSpPr/>
      </xdr:nvCxnSpPr>
      <xdr:spPr>
        <a:xfrm>
          <a:off x="11282680" y="10244002"/>
          <a:ext cx="78994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168564</xdr:rowOff>
    </xdr:from>
    <xdr:ext cx="405111" cy="259045"/>
    <xdr:sp macro="" textlink="">
      <xdr:nvSpPr>
        <xdr:cNvPr id="660" name="n_1aveValue【学校施設】&#10;有形固定資産減価償却率">
          <a:extLst>
            <a:ext uri="{FF2B5EF4-FFF2-40B4-BE49-F238E27FC236}">
              <a16:creationId xmlns:a16="http://schemas.microsoft.com/office/drawing/2014/main" id="{EF0420AD-E26A-4B67-B226-3D0871CBD46F}"/>
            </a:ext>
          </a:extLst>
        </xdr:cNvPr>
        <xdr:cNvSpPr txBox="1"/>
      </xdr:nvSpPr>
      <xdr:spPr>
        <a:xfrm>
          <a:off x="13437244" y="9891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116312</xdr:rowOff>
    </xdr:from>
    <xdr:ext cx="405111" cy="259045"/>
    <xdr:sp macro="" textlink="">
      <xdr:nvSpPr>
        <xdr:cNvPr id="661" name="n_2aveValue【学校施設】&#10;有形固定資産減価償却率">
          <a:extLst>
            <a:ext uri="{FF2B5EF4-FFF2-40B4-BE49-F238E27FC236}">
              <a16:creationId xmlns:a16="http://schemas.microsoft.com/office/drawing/2014/main" id="{DCF021B3-DA79-41D2-BA39-A6D30DD4F95F}"/>
            </a:ext>
          </a:extLst>
        </xdr:cNvPr>
        <xdr:cNvSpPr txBox="1"/>
      </xdr:nvSpPr>
      <xdr:spPr>
        <a:xfrm>
          <a:off x="12675244" y="983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116312</xdr:rowOff>
    </xdr:from>
    <xdr:ext cx="405111" cy="259045"/>
    <xdr:sp macro="" textlink="">
      <xdr:nvSpPr>
        <xdr:cNvPr id="662" name="n_3aveValue【学校施設】&#10;有形固定資産減価償却率">
          <a:extLst>
            <a:ext uri="{FF2B5EF4-FFF2-40B4-BE49-F238E27FC236}">
              <a16:creationId xmlns:a16="http://schemas.microsoft.com/office/drawing/2014/main" id="{58177E7C-EF00-431E-9139-3C8E06C21EB3}"/>
            </a:ext>
          </a:extLst>
        </xdr:cNvPr>
        <xdr:cNvSpPr txBox="1"/>
      </xdr:nvSpPr>
      <xdr:spPr>
        <a:xfrm>
          <a:off x="11900544" y="983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158767</xdr:rowOff>
    </xdr:from>
    <xdr:ext cx="405111" cy="259045"/>
    <xdr:sp macro="" textlink="">
      <xdr:nvSpPr>
        <xdr:cNvPr id="663" name="n_4aveValue【学校施設】&#10;有形固定資産減価償却率">
          <a:extLst>
            <a:ext uri="{FF2B5EF4-FFF2-40B4-BE49-F238E27FC236}">
              <a16:creationId xmlns:a16="http://schemas.microsoft.com/office/drawing/2014/main" id="{F33508DB-11B8-416E-A272-0A93026E9863}"/>
            </a:ext>
          </a:extLst>
        </xdr:cNvPr>
        <xdr:cNvSpPr txBox="1"/>
      </xdr:nvSpPr>
      <xdr:spPr>
        <a:xfrm>
          <a:off x="1110298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74584</xdr:rowOff>
    </xdr:from>
    <xdr:ext cx="405111" cy="259045"/>
    <xdr:sp macro="" textlink="">
      <xdr:nvSpPr>
        <xdr:cNvPr id="664" name="n_1mainValue【学校施設】&#10;有形固定資産減価償却率">
          <a:extLst>
            <a:ext uri="{FF2B5EF4-FFF2-40B4-BE49-F238E27FC236}">
              <a16:creationId xmlns:a16="http://schemas.microsoft.com/office/drawing/2014/main" id="{4B17279E-65CD-45E6-88FC-BF677FA35D67}"/>
            </a:ext>
          </a:extLst>
        </xdr:cNvPr>
        <xdr:cNvSpPr txBox="1"/>
      </xdr:nvSpPr>
      <xdr:spPr>
        <a:xfrm>
          <a:off x="13437244" y="10468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12536</xdr:rowOff>
    </xdr:from>
    <xdr:ext cx="405111" cy="259045"/>
    <xdr:sp macro="" textlink="">
      <xdr:nvSpPr>
        <xdr:cNvPr id="665" name="n_2mainValue【学校施設】&#10;有形固定資産減価償却率">
          <a:extLst>
            <a:ext uri="{FF2B5EF4-FFF2-40B4-BE49-F238E27FC236}">
              <a16:creationId xmlns:a16="http://schemas.microsoft.com/office/drawing/2014/main" id="{6FFFC87A-C3D5-48CE-89F4-67E5F86B6C32}"/>
            </a:ext>
          </a:extLst>
        </xdr:cNvPr>
        <xdr:cNvSpPr txBox="1"/>
      </xdr:nvSpPr>
      <xdr:spPr>
        <a:xfrm>
          <a:off x="12675244" y="10406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118671</xdr:rowOff>
    </xdr:from>
    <xdr:ext cx="405111" cy="259045"/>
    <xdr:sp macro="" textlink="">
      <xdr:nvSpPr>
        <xdr:cNvPr id="666" name="n_3mainValue【学校施設】&#10;有形固定資産減価償却率">
          <a:extLst>
            <a:ext uri="{FF2B5EF4-FFF2-40B4-BE49-F238E27FC236}">
              <a16:creationId xmlns:a16="http://schemas.microsoft.com/office/drawing/2014/main" id="{D2623BC8-A0A8-4533-8A9E-F34403E21915}"/>
            </a:ext>
          </a:extLst>
        </xdr:cNvPr>
        <xdr:cNvSpPr txBox="1"/>
      </xdr:nvSpPr>
      <xdr:spPr>
        <a:xfrm>
          <a:off x="11900544" y="10344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59889</xdr:rowOff>
    </xdr:from>
    <xdr:ext cx="405111" cy="259045"/>
    <xdr:sp macro="" textlink="">
      <xdr:nvSpPr>
        <xdr:cNvPr id="667" name="n_4mainValue【学校施設】&#10;有形固定資産減価償却率">
          <a:extLst>
            <a:ext uri="{FF2B5EF4-FFF2-40B4-BE49-F238E27FC236}">
              <a16:creationId xmlns:a16="http://schemas.microsoft.com/office/drawing/2014/main" id="{20BFABE8-6C60-4686-95BA-7C1FF2BE7588}"/>
            </a:ext>
          </a:extLst>
        </xdr:cNvPr>
        <xdr:cNvSpPr txBox="1"/>
      </xdr:nvSpPr>
      <xdr:spPr>
        <a:xfrm>
          <a:off x="11102984" y="1028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720DEAF6-379B-4898-ADFB-5CBEE42DD6C2}"/>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4635F4C7-8565-412B-B6C3-4BC003F2C845}"/>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34D5200E-F6AA-467D-8911-148F5D95E6BE}"/>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94B33E37-55E6-4E5D-A6ED-A5C06E835FE7}"/>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9E2FB16C-0E72-4664-B863-815291BD631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06E686B8-9AF5-4B2E-952C-C43950474297}"/>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B0ED303C-138F-4AB0-825A-D78C617E7ADA}"/>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45ABB961-37E2-41DD-9515-9C1CB4C0381F}"/>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1C8D1DF2-4E10-44AE-A0A8-35F5751DF068}"/>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883ED68C-B5A4-4938-B35B-40DF9B887E88}"/>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8" name="テキスト ボックス 677">
          <a:extLst>
            <a:ext uri="{FF2B5EF4-FFF2-40B4-BE49-F238E27FC236}">
              <a16:creationId xmlns:a16="http://schemas.microsoft.com/office/drawing/2014/main" id="{6CBBFD0D-5678-4836-AF5D-5DDB8DA9CF6B}"/>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9" name="直線コネクタ 678">
          <a:extLst>
            <a:ext uri="{FF2B5EF4-FFF2-40B4-BE49-F238E27FC236}">
              <a16:creationId xmlns:a16="http://schemas.microsoft.com/office/drawing/2014/main" id="{B5B94EEB-3EB2-4CE6-98E4-E8E4DF55BDE3}"/>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0" name="テキスト ボックス 679">
          <a:extLst>
            <a:ext uri="{FF2B5EF4-FFF2-40B4-BE49-F238E27FC236}">
              <a16:creationId xmlns:a16="http://schemas.microsoft.com/office/drawing/2014/main" id="{D05CF539-5935-4B57-96BC-9A4191628881}"/>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1" name="直線コネクタ 680">
          <a:extLst>
            <a:ext uri="{FF2B5EF4-FFF2-40B4-BE49-F238E27FC236}">
              <a16:creationId xmlns:a16="http://schemas.microsoft.com/office/drawing/2014/main" id="{464849DF-7E3C-4FF7-917A-3D68C052C007}"/>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2" name="テキスト ボックス 681">
          <a:extLst>
            <a:ext uri="{FF2B5EF4-FFF2-40B4-BE49-F238E27FC236}">
              <a16:creationId xmlns:a16="http://schemas.microsoft.com/office/drawing/2014/main" id="{7E2E84CD-3E1C-40A9-85BA-F70AF2F23576}"/>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3" name="直線コネクタ 682">
          <a:extLst>
            <a:ext uri="{FF2B5EF4-FFF2-40B4-BE49-F238E27FC236}">
              <a16:creationId xmlns:a16="http://schemas.microsoft.com/office/drawing/2014/main" id="{697FD2E0-F860-487C-BCA3-252DC673290E}"/>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4" name="テキスト ボックス 683">
          <a:extLst>
            <a:ext uri="{FF2B5EF4-FFF2-40B4-BE49-F238E27FC236}">
              <a16:creationId xmlns:a16="http://schemas.microsoft.com/office/drawing/2014/main" id="{BD10A98E-F0AB-469D-8D00-F1BC877DE2F2}"/>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5" name="直線コネクタ 684">
          <a:extLst>
            <a:ext uri="{FF2B5EF4-FFF2-40B4-BE49-F238E27FC236}">
              <a16:creationId xmlns:a16="http://schemas.microsoft.com/office/drawing/2014/main" id="{6B2EFDB6-4015-4B12-97B8-81D337699BF3}"/>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6" name="テキスト ボックス 685">
          <a:extLst>
            <a:ext uri="{FF2B5EF4-FFF2-40B4-BE49-F238E27FC236}">
              <a16:creationId xmlns:a16="http://schemas.microsoft.com/office/drawing/2014/main" id="{A659BA81-59F6-4DE6-8C7E-14B81EF3BDE7}"/>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7" name="直線コネクタ 686">
          <a:extLst>
            <a:ext uri="{FF2B5EF4-FFF2-40B4-BE49-F238E27FC236}">
              <a16:creationId xmlns:a16="http://schemas.microsoft.com/office/drawing/2014/main" id="{E21BE1DC-0CDB-406F-9BD3-CFA38DB30187}"/>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8" name="テキスト ボックス 687">
          <a:extLst>
            <a:ext uri="{FF2B5EF4-FFF2-40B4-BE49-F238E27FC236}">
              <a16:creationId xmlns:a16="http://schemas.microsoft.com/office/drawing/2014/main" id="{8438FFA1-3272-4858-90D0-6B3355F5A029}"/>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9" name="直線コネクタ 688">
          <a:extLst>
            <a:ext uri="{FF2B5EF4-FFF2-40B4-BE49-F238E27FC236}">
              <a16:creationId xmlns:a16="http://schemas.microsoft.com/office/drawing/2014/main" id="{908EB50D-A9F6-4B5F-9BAD-F1CBAB9B0AB4}"/>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0" name="テキスト ボックス 689">
          <a:extLst>
            <a:ext uri="{FF2B5EF4-FFF2-40B4-BE49-F238E27FC236}">
              <a16:creationId xmlns:a16="http://schemas.microsoft.com/office/drawing/2014/main" id="{673C223F-5FE0-4D58-98B0-4B5A3F6D87ED}"/>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7ADABC55-746E-49F5-BAF0-39E0888215AB}"/>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FCFFF126-D528-4A7E-A14E-022642C47A19}"/>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学校施設】&#10;一人当たり面積グラフ枠">
          <a:extLst>
            <a:ext uri="{FF2B5EF4-FFF2-40B4-BE49-F238E27FC236}">
              <a16:creationId xmlns:a16="http://schemas.microsoft.com/office/drawing/2014/main" id="{493AD8C7-9351-4227-95DA-C53F55FE051D}"/>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120831</xdr:rowOff>
    </xdr:from>
    <xdr:to>
      <xdr:col>116</xdr:col>
      <xdr:colOff>62864</xdr:colOff>
      <xdr:row>64</xdr:row>
      <xdr:rowOff>98951</xdr:rowOff>
    </xdr:to>
    <xdr:cxnSp macro="">
      <xdr:nvCxnSpPr>
        <xdr:cNvPr id="694" name="直線コネクタ 693">
          <a:extLst>
            <a:ext uri="{FF2B5EF4-FFF2-40B4-BE49-F238E27FC236}">
              <a16:creationId xmlns:a16="http://schemas.microsoft.com/office/drawing/2014/main" id="{A89840B1-B4FB-4748-A715-7E7E16007BA3}"/>
            </a:ext>
          </a:extLst>
        </xdr:cNvPr>
        <xdr:cNvCxnSpPr/>
      </xdr:nvCxnSpPr>
      <xdr:spPr>
        <a:xfrm flipV="1">
          <a:off x="19509104" y="9341031"/>
          <a:ext cx="0" cy="1486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102778</xdr:rowOff>
    </xdr:from>
    <xdr:ext cx="469744" cy="259045"/>
    <xdr:sp macro="" textlink="">
      <xdr:nvSpPr>
        <xdr:cNvPr id="695" name="【学校施設】&#10;一人当たり面積最小値テキスト">
          <a:extLst>
            <a:ext uri="{FF2B5EF4-FFF2-40B4-BE49-F238E27FC236}">
              <a16:creationId xmlns:a16="http://schemas.microsoft.com/office/drawing/2014/main" id="{5F9FB279-ED4A-4208-8688-00A432CE7581}"/>
            </a:ext>
          </a:extLst>
        </xdr:cNvPr>
        <xdr:cNvSpPr txBox="1"/>
      </xdr:nvSpPr>
      <xdr:spPr>
        <a:xfrm>
          <a:off x="19547840" y="10831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98951</xdr:rowOff>
    </xdr:from>
    <xdr:to>
      <xdr:col>116</xdr:col>
      <xdr:colOff>152400</xdr:colOff>
      <xdr:row>64</xdr:row>
      <xdr:rowOff>98951</xdr:rowOff>
    </xdr:to>
    <xdr:cxnSp macro="">
      <xdr:nvCxnSpPr>
        <xdr:cNvPr id="696" name="直線コネクタ 695">
          <a:extLst>
            <a:ext uri="{FF2B5EF4-FFF2-40B4-BE49-F238E27FC236}">
              <a16:creationId xmlns:a16="http://schemas.microsoft.com/office/drawing/2014/main" id="{617DA34B-ACFF-4D1F-A9CA-09C4BF5C06A0}"/>
            </a:ext>
          </a:extLst>
        </xdr:cNvPr>
        <xdr:cNvCxnSpPr/>
      </xdr:nvCxnSpPr>
      <xdr:spPr>
        <a:xfrm>
          <a:off x="19443700" y="108279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67508</xdr:rowOff>
    </xdr:from>
    <xdr:ext cx="469744" cy="259045"/>
    <xdr:sp macro="" textlink="">
      <xdr:nvSpPr>
        <xdr:cNvPr id="697" name="【学校施設】&#10;一人当たり面積最大値テキスト">
          <a:extLst>
            <a:ext uri="{FF2B5EF4-FFF2-40B4-BE49-F238E27FC236}">
              <a16:creationId xmlns:a16="http://schemas.microsoft.com/office/drawing/2014/main" id="{B3ECB0A0-3C71-407C-BAFD-990DC7E5AA3D}"/>
            </a:ext>
          </a:extLst>
        </xdr:cNvPr>
        <xdr:cNvSpPr txBox="1"/>
      </xdr:nvSpPr>
      <xdr:spPr>
        <a:xfrm>
          <a:off x="19547840" y="9120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120831</xdr:rowOff>
    </xdr:from>
    <xdr:to>
      <xdr:col>116</xdr:col>
      <xdr:colOff>152400</xdr:colOff>
      <xdr:row>55</xdr:row>
      <xdr:rowOff>120831</xdr:rowOff>
    </xdr:to>
    <xdr:cxnSp macro="">
      <xdr:nvCxnSpPr>
        <xdr:cNvPr id="698" name="直線コネクタ 697">
          <a:extLst>
            <a:ext uri="{FF2B5EF4-FFF2-40B4-BE49-F238E27FC236}">
              <a16:creationId xmlns:a16="http://schemas.microsoft.com/office/drawing/2014/main" id="{58012748-6C63-44C9-ADB4-52332C61A72A}"/>
            </a:ext>
          </a:extLst>
        </xdr:cNvPr>
        <xdr:cNvCxnSpPr/>
      </xdr:nvCxnSpPr>
      <xdr:spPr>
        <a:xfrm>
          <a:off x="19443700" y="93410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14495</xdr:rowOff>
    </xdr:from>
    <xdr:ext cx="469744" cy="259045"/>
    <xdr:sp macro="" textlink="">
      <xdr:nvSpPr>
        <xdr:cNvPr id="699" name="【学校施設】&#10;一人当たり面積平均値テキスト">
          <a:extLst>
            <a:ext uri="{FF2B5EF4-FFF2-40B4-BE49-F238E27FC236}">
              <a16:creationId xmlns:a16="http://schemas.microsoft.com/office/drawing/2014/main" id="{522FDD3E-F0EA-4220-9818-CE42C67B5297}"/>
            </a:ext>
          </a:extLst>
        </xdr:cNvPr>
        <xdr:cNvSpPr txBox="1"/>
      </xdr:nvSpPr>
      <xdr:spPr>
        <a:xfrm>
          <a:off x="19547840" y="10240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36068</xdr:rowOff>
    </xdr:from>
    <xdr:to>
      <xdr:col>116</xdr:col>
      <xdr:colOff>114300</xdr:colOff>
      <xdr:row>61</xdr:row>
      <xdr:rowOff>137668</xdr:rowOff>
    </xdr:to>
    <xdr:sp macro="" textlink="">
      <xdr:nvSpPr>
        <xdr:cNvPr id="700" name="フローチャート: 判断 699">
          <a:extLst>
            <a:ext uri="{FF2B5EF4-FFF2-40B4-BE49-F238E27FC236}">
              <a16:creationId xmlns:a16="http://schemas.microsoft.com/office/drawing/2014/main" id="{47BF4CFE-A490-445D-97D0-0228BE0A7438}"/>
            </a:ext>
          </a:extLst>
        </xdr:cNvPr>
        <xdr:cNvSpPr/>
      </xdr:nvSpPr>
      <xdr:spPr>
        <a:xfrm>
          <a:off x="19458940" y="1026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34761</xdr:rowOff>
    </xdr:from>
    <xdr:to>
      <xdr:col>112</xdr:col>
      <xdr:colOff>38100</xdr:colOff>
      <xdr:row>61</xdr:row>
      <xdr:rowOff>136361</xdr:rowOff>
    </xdr:to>
    <xdr:sp macro="" textlink="">
      <xdr:nvSpPr>
        <xdr:cNvPr id="701" name="フローチャート: 判断 700">
          <a:extLst>
            <a:ext uri="{FF2B5EF4-FFF2-40B4-BE49-F238E27FC236}">
              <a16:creationId xmlns:a16="http://schemas.microsoft.com/office/drawing/2014/main" id="{34E75D1A-9A3E-4448-A1DC-8461A1632A2E}"/>
            </a:ext>
          </a:extLst>
        </xdr:cNvPr>
        <xdr:cNvSpPr/>
      </xdr:nvSpPr>
      <xdr:spPr>
        <a:xfrm>
          <a:off x="18735040" y="102608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55009</xdr:rowOff>
    </xdr:from>
    <xdr:to>
      <xdr:col>107</xdr:col>
      <xdr:colOff>101600</xdr:colOff>
      <xdr:row>61</xdr:row>
      <xdr:rowOff>156609</xdr:rowOff>
    </xdr:to>
    <xdr:sp macro="" textlink="">
      <xdr:nvSpPr>
        <xdr:cNvPr id="702" name="フローチャート: 判断 701">
          <a:extLst>
            <a:ext uri="{FF2B5EF4-FFF2-40B4-BE49-F238E27FC236}">
              <a16:creationId xmlns:a16="http://schemas.microsoft.com/office/drawing/2014/main" id="{25269ABD-DA75-4341-B377-272F3A2C3542}"/>
            </a:ext>
          </a:extLst>
        </xdr:cNvPr>
        <xdr:cNvSpPr/>
      </xdr:nvSpPr>
      <xdr:spPr>
        <a:xfrm>
          <a:off x="17937480" y="1028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7656</xdr:rowOff>
    </xdr:from>
    <xdr:to>
      <xdr:col>102</xdr:col>
      <xdr:colOff>165100</xdr:colOff>
      <xdr:row>61</xdr:row>
      <xdr:rowOff>109256</xdr:rowOff>
    </xdr:to>
    <xdr:sp macro="" textlink="">
      <xdr:nvSpPr>
        <xdr:cNvPr id="703" name="フローチャート: 判断 702">
          <a:extLst>
            <a:ext uri="{FF2B5EF4-FFF2-40B4-BE49-F238E27FC236}">
              <a16:creationId xmlns:a16="http://schemas.microsoft.com/office/drawing/2014/main" id="{2B38F98F-BBB5-403A-955A-CB9373EB4800}"/>
            </a:ext>
          </a:extLst>
        </xdr:cNvPr>
        <xdr:cNvSpPr/>
      </xdr:nvSpPr>
      <xdr:spPr>
        <a:xfrm>
          <a:off x="17162780" y="1023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88973</xdr:rowOff>
    </xdr:from>
    <xdr:to>
      <xdr:col>98</xdr:col>
      <xdr:colOff>38100</xdr:colOff>
      <xdr:row>62</xdr:row>
      <xdr:rowOff>19123</xdr:rowOff>
    </xdr:to>
    <xdr:sp macro="" textlink="">
      <xdr:nvSpPr>
        <xdr:cNvPr id="704" name="フローチャート: 判断 703">
          <a:extLst>
            <a:ext uri="{FF2B5EF4-FFF2-40B4-BE49-F238E27FC236}">
              <a16:creationId xmlns:a16="http://schemas.microsoft.com/office/drawing/2014/main" id="{45C9446B-0EE9-4C14-9F9B-F0DD2FCECB34}"/>
            </a:ext>
          </a:extLst>
        </xdr:cNvPr>
        <xdr:cNvSpPr/>
      </xdr:nvSpPr>
      <xdr:spPr>
        <a:xfrm>
          <a:off x="16388080" y="103150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A4FED363-6EFD-47C6-B073-DEA7E2D41816}"/>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23EB4560-866B-421F-AEC7-D883880D1B08}"/>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17FA0674-80F6-4125-B88F-4AE415B64933}"/>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2EA3318F-BD5F-410C-ADA7-255A696C0642}"/>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B9658945-18A2-4077-8C76-EBF14B57BACD}"/>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43906</xdr:rowOff>
    </xdr:from>
    <xdr:to>
      <xdr:col>116</xdr:col>
      <xdr:colOff>114300</xdr:colOff>
      <xdr:row>60</xdr:row>
      <xdr:rowOff>145506</xdr:rowOff>
    </xdr:to>
    <xdr:sp macro="" textlink="">
      <xdr:nvSpPr>
        <xdr:cNvPr id="710" name="楕円 709">
          <a:extLst>
            <a:ext uri="{FF2B5EF4-FFF2-40B4-BE49-F238E27FC236}">
              <a16:creationId xmlns:a16="http://schemas.microsoft.com/office/drawing/2014/main" id="{11FD36DE-C249-4E53-A416-1EFDCBC5743C}"/>
            </a:ext>
          </a:extLst>
        </xdr:cNvPr>
        <xdr:cNvSpPr/>
      </xdr:nvSpPr>
      <xdr:spPr>
        <a:xfrm>
          <a:off x="1945894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66783</xdr:rowOff>
    </xdr:from>
    <xdr:ext cx="469744" cy="259045"/>
    <xdr:sp macro="" textlink="">
      <xdr:nvSpPr>
        <xdr:cNvPr id="711" name="【学校施設】&#10;一人当たり面積該当値テキスト">
          <a:extLst>
            <a:ext uri="{FF2B5EF4-FFF2-40B4-BE49-F238E27FC236}">
              <a16:creationId xmlns:a16="http://schemas.microsoft.com/office/drawing/2014/main" id="{C4C51614-09E9-4F44-95D4-3CF23F5D42BD}"/>
            </a:ext>
          </a:extLst>
        </xdr:cNvPr>
        <xdr:cNvSpPr txBox="1"/>
      </xdr:nvSpPr>
      <xdr:spPr>
        <a:xfrm>
          <a:off x="19547840" y="995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26270</xdr:rowOff>
    </xdr:from>
    <xdr:to>
      <xdr:col>112</xdr:col>
      <xdr:colOff>38100</xdr:colOff>
      <xdr:row>60</xdr:row>
      <xdr:rowOff>127870</xdr:rowOff>
    </xdr:to>
    <xdr:sp macro="" textlink="">
      <xdr:nvSpPr>
        <xdr:cNvPr id="712" name="楕円 711">
          <a:extLst>
            <a:ext uri="{FF2B5EF4-FFF2-40B4-BE49-F238E27FC236}">
              <a16:creationId xmlns:a16="http://schemas.microsoft.com/office/drawing/2014/main" id="{1DC554E0-37C4-4B74-A381-2FBD764118A4}"/>
            </a:ext>
          </a:extLst>
        </xdr:cNvPr>
        <xdr:cNvSpPr/>
      </xdr:nvSpPr>
      <xdr:spPr>
        <a:xfrm>
          <a:off x="18735040" y="100846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77070</xdr:rowOff>
    </xdr:from>
    <xdr:to>
      <xdr:col>116</xdr:col>
      <xdr:colOff>63500</xdr:colOff>
      <xdr:row>60</xdr:row>
      <xdr:rowOff>94706</xdr:rowOff>
    </xdr:to>
    <xdr:cxnSp macro="">
      <xdr:nvCxnSpPr>
        <xdr:cNvPr id="713" name="直線コネクタ 712">
          <a:extLst>
            <a:ext uri="{FF2B5EF4-FFF2-40B4-BE49-F238E27FC236}">
              <a16:creationId xmlns:a16="http://schemas.microsoft.com/office/drawing/2014/main" id="{D4916048-1BD4-441D-9808-8DC8F92FCAC2}"/>
            </a:ext>
          </a:extLst>
        </xdr:cNvPr>
        <xdr:cNvCxnSpPr/>
      </xdr:nvCxnSpPr>
      <xdr:spPr>
        <a:xfrm>
          <a:off x="18778220" y="10135470"/>
          <a:ext cx="731520" cy="1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81788</xdr:rowOff>
    </xdr:from>
    <xdr:to>
      <xdr:col>107</xdr:col>
      <xdr:colOff>101600</xdr:colOff>
      <xdr:row>61</xdr:row>
      <xdr:rowOff>11938</xdr:rowOff>
    </xdr:to>
    <xdr:sp macro="" textlink="">
      <xdr:nvSpPr>
        <xdr:cNvPr id="714" name="楕円 713">
          <a:extLst>
            <a:ext uri="{FF2B5EF4-FFF2-40B4-BE49-F238E27FC236}">
              <a16:creationId xmlns:a16="http://schemas.microsoft.com/office/drawing/2014/main" id="{71EDAB54-AF70-4CF2-8A74-AE0D65ADC81E}"/>
            </a:ext>
          </a:extLst>
        </xdr:cNvPr>
        <xdr:cNvSpPr/>
      </xdr:nvSpPr>
      <xdr:spPr>
        <a:xfrm>
          <a:off x="17937480" y="101401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77070</xdr:rowOff>
    </xdr:from>
    <xdr:to>
      <xdr:col>111</xdr:col>
      <xdr:colOff>177800</xdr:colOff>
      <xdr:row>60</xdr:row>
      <xdr:rowOff>132588</xdr:rowOff>
    </xdr:to>
    <xdr:cxnSp macro="">
      <xdr:nvCxnSpPr>
        <xdr:cNvPr id="715" name="直線コネクタ 714">
          <a:extLst>
            <a:ext uri="{FF2B5EF4-FFF2-40B4-BE49-F238E27FC236}">
              <a16:creationId xmlns:a16="http://schemas.microsoft.com/office/drawing/2014/main" id="{D543BD7F-E7FD-4F12-9649-CAA7088BF863}"/>
            </a:ext>
          </a:extLst>
        </xdr:cNvPr>
        <xdr:cNvCxnSpPr/>
      </xdr:nvCxnSpPr>
      <xdr:spPr>
        <a:xfrm flipV="1">
          <a:off x="17988280" y="10135470"/>
          <a:ext cx="78994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91585</xdr:rowOff>
    </xdr:from>
    <xdr:to>
      <xdr:col>102</xdr:col>
      <xdr:colOff>165100</xdr:colOff>
      <xdr:row>61</xdr:row>
      <xdr:rowOff>21735</xdr:rowOff>
    </xdr:to>
    <xdr:sp macro="" textlink="">
      <xdr:nvSpPr>
        <xdr:cNvPr id="716" name="楕円 715">
          <a:extLst>
            <a:ext uri="{FF2B5EF4-FFF2-40B4-BE49-F238E27FC236}">
              <a16:creationId xmlns:a16="http://schemas.microsoft.com/office/drawing/2014/main" id="{D1D7657E-63EF-408F-B642-69D41C38A4E5}"/>
            </a:ext>
          </a:extLst>
        </xdr:cNvPr>
        <xdr:cNvSpPr/>
      </xdr:nvSpPr>
      <xdr:spPr>
        <a:xfrm>
          <a:off x="17162780" y="10149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132588</xdr:rowOff>
    </xdr:from>
    <xdr:to>
      <xdr:col>107</xdr:col>
      <xdr:colOff>50800</xdr:colOff>
      <xdr:row>60</xdr:row>
      <xdr:rowOff>142385</xdr:rowOff>
    </xdr:to>
    <xdr:cxnSp macro="">
      <xdr:nvCxnSpPr>
        <xdr:cNvPr id="717" name="直線コネクタ 716">
          <a:extLst>
            <a:ext uri="{FF2B5EF4-FFF2-40B4-BE49-F238E27FC236}">
              <a16:creationId xmlns:a16="http://schemas.microsoft.com/office/drawing/2014/main" id="{D72106DC-8834-471D-B0EC-9E4F41F5E7ED}"/>
            </a:ext>
          </a:extLst>
        </xdr:cNvPr>
        <xdr:cNvCxnSpPr/>
      </xdr:nvCxnSpPr>
      <xdr:spPr>
        <a:xfrm flipV="1">
          <a:off x="17213580" y="10190988"/>
          <a:ext cx="7747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125549</xdr:rowOff>
    </xdr:from>
    <xdr:to>
      <xdr:col>98</xdr:col>
      <xdr:colOff>38100</xdr:colOff>
      <xdr:row>61</xdr:row>
      <xdr:rowOff>55699</xdr:rowOff>
    </xdr:to>
    <xdr:sp macro="" textlink="">
      <xdr:nvSpPr>
        <xdr:cNvPr id="718" name="楕円 717">
          <a:extLst>
            <a:ext uri="{FF2B5EF4-FFF2-40B4-BE49-F238E27FC236}">
              <a16:creationId xmlns:a16="http://schemas.microsoft.com/office/drawing/2014/main" id="{19249A39-0348-4E23-9D6D-D1C388793A9B}"/>
            </a:ext>
          </a:extLst>
        </xdr:cNvPr>
        <xdr:cNvSpPr/>
      </xdr:nvSpPr>
      <xdr:spPr>
        <a:xfrm>
          <a:off x="16388080" y="101839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142385</xdr:rowOff>
    </xdr:from>
    <xdr:to>
      <xdr:col>102</xdr:col>
      <xdr:colOff>114300</xdr:colOff>
      <xdr:row>61</xdr:row>
      <xdr:rowOff>4899</xdr:rowOff>
    </xdr:to>
    <xdr:cxnSp macro="">
      <xdr:nvCxnSpPr>
        <xdr:cNvPr id="719" name="直線コネクタ 718">
          <a:extLst>
            <a:ext uri="{FF2B5EF4-FFF2-40B4-BE49-F238E27FC236}">
              <a16:creationId xmlns:a16="http://schemas.microsoft.com/office/drawing/2014/main" id="{BE6AF04C-6311-464C-BDD6-10113DD57914}"/>
            </a:ext>
          </a:extLst>
        </xdr:cNvPr>
        <xdr:cNvCxnSpPr/>
      </xdr:nvCxnSpPr>
      <xdr:spPr>
        <a:xfrm flipV="1">
          <a:off x="16431260" y="10200785"/>
          <a:ext cx="782320" cy="3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127488</xdr:rowOff>
    </xdr:from>
    <xdr:ext cx="469744" cy="259045"/>
    <xdr:sp macro="" textlink="">
      <xdr:nvSpPr>
        <xdr:cNvPr id="720" name="n_1aveValue【学校施設】&#10;一人当たり面積">
          <a:extLst>
            <a:ext uri="{FF2B5EF4-FFF2-40B4-BE49-F238E27FC236}">
              <a16:creationId xmlns:a16="http://schemas.microsoft.com/office/drawing/2014/main" id="{7CA76272-EFDA-4183-B26A-B5D4FADDB4CC}"/>
            </a:ext>
          </a:extLst>
        </xdr:cNvPr>
        <xdr:cNvSpPr txBox="1"/>
      </xdr:nvSpPr>
      <xdr:spPr>
        <a:xfrm>
          <a:off x="18561127" y="10353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147736</xdr:rowOff>
    </xdr:from>
    <xdr:ext cx="469744" cy="259045"/>
    <xdr:sp macro="" textlink="">
      <xdr:nvSpPr>
        <xdr:cNvPr id="721" name="n_2aveValue【学校施設】&#10;一人当たり面積">
          <a:extLst>
            <a:ext uri="{FF2B5EF4-FFF2-40B4-BE49-F238E27FC236}">
              <a16:creationId xmlns:a16="http://schemas.microsoft.com/office/drawing/2014/main" id="{68695A9A-0628-4603-9A26-690B5FA47F9A}"/>
            </a:ext>
          </a:extLst>
        </xdr:cNvPr>
        <xdr:cNvSpPr txBox="1"/>
      </xdr:nvSpPr>
      <xdr:spPr>
        <a:xfrm>
          <a:off x="17776267" y="10373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100383</xdr:rowOff>
    </xdr:from>
    <xdr:ext cx="469744" cy="259045"/>
    <xdr:sp macro="" textlink="">
      <xdr:nvSpPr>
        <xdr:cNvPr id="722" name="n_3aveValue【学校施設】&#10;一人当たり面積">
          <a:extLst>
            <a:ext uri="{FF2B5EF4-FFF2-40B4-BE49-F238E27FC236}">
              <a16:creationId xmlns:a16="http://schemas.microsoft.com/office/drawing/2014/main" id="{384DBC38-B374-49D7-9819-44D266B13E5E}"/>
            </a:ext>
          </a:extLst>
        </xdr:cNvPr>
        <xdr:cNvSpPr txBox="1"/>
      </xdr:nvSpPr>
      <xdr:spPr>
        <a:xfrm>
          <a:off x="17001567" y="1032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10250</xdr:rowOff>
    </xdr:from>
    <xdr:ext cx="469744" cy="259045"/>
    <xdr:sp macro="" textlink="">
      <xdr:nvSpPr>
        <xdr:cNvPr id="723" name="n_4aveValue【学校施設】&#10;一人当たり面積">
          <a:extLst>
            <a:ext uri="{FF2B5EF4-FFF2-40B4-BE49-F238E27FC236}">
              <a16:creationId xmlns:a16="http://schemas.microsoft.com/office/drawing/2014/main" id="{CC0025C2-44C8-43AB-BB44-36143E8DE3EC}"/>
            </a:ext>
          </a:extLst>
        </xdr:cNvPr>
        <xdr:cNvSpPr txBox="1"/>
      </xdr:nvSpPr>
      <xdr:spPr>
        <a:xfrm>
          <a:off x="16226867" y="1040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144397</xdr:rowOff>
    </xdr:from>
    <xdr:ext cx="469744" cy="259045"/>
    <xdr:sp macro="" textlink="">
      <xdr:nvSpPr>
        <xdr:cNvPr id="724" name="n_1mainValue【学校施設】&#10;一人当たり面積">
          <a:extLst>
            <a:ext uri="{FF2B5EF4-FFF2-40B4-BE49-F238E27FC236}">
              <a16:creationId xmlns:a16="http://schemas.microsoft.com/office/drawing/2014/main" id="{AF0C696E-EA39-405E-8617-4D08C85D4994}"/>
            </a:ext>
          </a:extLst>
        </xdr:cNvPr>
        <xdr:cNvSpPr txBox="1"/>
      </xdr:nvSpPr>
      <xdr:spPr>
        <a:xfrm>
          <a:off x="18561127" y="98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28465</xdr:rowOff>
    </xdr:from>
    <xdr:ext cx="469744" cy="259045"/>
    <xdr:sp macro="" textlink="">
      <xdr:nvSpPr>
        <xdr:cNvPr id="725" name="n_2mainValue【学校施設】&#10;一人当たり面積">
          <a:extLst>
            <a:ext uri="{FF2B5EF4-FFF2-40B4-BE49-F238E27FC236}">
              <a16:creationId xmlns:a16="http://schemas.microsoft.com/office/drawing/2014/main" id="{64CF3619-2E12-41B8-A606-D58E3FC9DEA8}"/>
            </a:ext>
          </a:extLst>
        </xdr:cNvPr>
        <xdr:cNvSpPr txBox="1"/>
      </xdr:nvSpPr>
      <xdr:spPr>
        <a:xfrm>
          <a:off x="17776267" y="991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38262</xdr:rowOff>
    </xdr:from>
    <xdr:ext cx="469744" cy="259045"/>
    <xdr:sp macro="" textlink="">
      <xdr:nvSpPr>
        <xdr:cNvPr id="726" name="n_3mainValue【学校施設】&#10;一人当たり面積">
          <a:extLst>
            <a:ext uri="{FF2B5EF4-FFF2-40B4-BE49-F238E27FC236}">
              <a16:creationId xmlns:a16="http://schemas.microsoft.com/office/drawing/2014/main" id="{A38E1D7B-6809-4B3E-80C4-3985B407BC03}"/>
            </a:ext>
          </a:extLst>
        </xdr:cNvPr>
        <xdr:cNvSpPr txBox="1"/>
      </xdr:nvSpPr>
      <xdr:spPr>
        <a:xfrm>
          <a:off x="17001567" y="992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72226</xdr:rowOff>
    </xdr:from>
    <xdr:ext cx="469744" cy="259045"/>
    <xdr:sp macro="" textlink="">
      <xdr:nvSpPr>
        <xdr:cNvPr id="727" name="n_4mainValue【学校施設】&#10;一人当たり面積">
          <a:extLst>
            <a:ext uri="{FF2B5EF4-FFF2-40B4-BE49-F238E27FC236}">
              <a16:creationId xmlns:a16="http://schemas.microsoft.com/office/drawing/2014/main" id="{E8619A92-FACB-45A9-BB25-75DDEE56009D}"/>
            </a:ext>
          </a:extLst>
        </xdr:cNvPr>
        <xdr:cNvSpPr txBox="1"/>
      </xdr:nvSpPr>
      <xdr:spPr>
        <a:xfrm>
          <a:off x="16226867" y="9962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28D439A4-0BE1-4C9E-B93B-EFE5DBC198E1}"/>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52550B49-C981-4D6C-904D-307DEC06DFFB}"/>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F78C4847-0DE4-49F5-A810-922DFB43E169}"/>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BC6079BA-A178-47E5-8E2B-B7689B26CA66}"/>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C56EBA0F-E318-4592-A5A8-A64B662D92AB}"/>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8DB4A7F3-93B0-44EC-83BA-3DD83DB83A07}"/>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02FBD628-CFF6-42D1-9F26-5A9417297651}"/>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997CDE66-40C7-45DB-A3CB-AF4AC2091513}"/>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5099D274-C7E0-40E1-B9A2-DFFD3F1F19D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01E9D119-F1D6-4C40-9CDF-AD16FF9A828D}"/>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id="{7B369C70-BF17-479B-8273-647B05853458}"/>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9" name="直線コネクタ 738">
          <a:extLst>
            <a:ext uri="{FF2B5EF4-FFF2-40B4-BE49-F238E27FC236}">
              <a16:creationId xmlns:a16="http://schemas.microsoft.com/office/drawing/2014/main" id="{5F2FF7F5-FF2C-40D7-B1FD-7D51E0439433}"/>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0" name="テキスト ボックス 739">
          <a:extLst>
            <a:ext uri="{FF2B5EF4-FFF2-40B4-BE49-F238E27FC236}">
              <a16:creationId xmlns:a16="http://schemas.microsoft.com/office/drawing/2014/main" id="{4A501361-4663-43F2-B80A-0F3CB4A784EC}"/>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1" name="直線コネクタ 740">
          <a:extLst>
            <a:ext uri="{FF2B5EF4-FFF2-40B4-BE49-F238E27FC236}">
              <a16:creationId xmlns:a16="http://schemas.microsoft.com/office/drawing/2014/main" id="{5539008F-350B-48DD-8A94-714263B14E32}"/>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2" name="テキスト ボックス 741">
          <a:extLst>
            <a:ext uri="{FF2B5EF4-FFF2-40B4-BE49-F238E27FC236}">
              <a16:creationId xmlns:a16="http://schemas.microsoft.com/office/drawing/2014/main" id="{EE7582C9-0170-4B03-8569-C8E242F08474}"/>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3" name="直線コネクタ 742">
          <a:extLst>
            <a:ext uri="{FF2B5EF4-FFF2-40B4-BE49-F238E27FC236}">
              <a16:creationId xmlns:a16="http://schemas.microsoft.com/office/drawing/2014/main" id="{4C0361B4-3BB2-44C8-B053-16E9374BE9AE}"/>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4" name="テキスト ボックス 743">
          <a:extLst>
            <a:ext uri="{FF2B5EF4-FFF2-40B4-BE49-F238E27FC236}">
              <a16:creationId xmlns:a16="http://schemas.microsoft.com/office/drawing/2014/main" id="{C98C2C68-F549-45CC-B3A7-234B8009860B}"/>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5" name="直線コネクタ 744">
          <a:extLst>
            <a:ext uri="{FF2B5EF4-FFF2-40B4-BE49-F238E27FC236}">
              <a16:creationId xmlns:a16="http://schemas.microsoft.com/office/drawing/2014/main" id="{47572B40-041D-4DE1-9AE1-DAC48A9B4FA6}"/>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6" name="テキスト ボックス 745">
          <a:extLst>
            <a:ext uri="{FF2B5EF4-FFF2-40B4-BE49-F238E27FC236}">
              <a16:creationId xmlns:a16="http://schemas.microsoft.com/office/drawing/2014/main" id="{688EA62B-FD28-40AE-AC59-4C5C01950D57}"/>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7" name="直線コネクタ 746">
          <a:extLst>
            <a:ext uri="{FF2B5EF4-FFF2-40B4-BE49-F238E27FC236}">
              <a16:creationId xmlns:a16="http://schemas.microsoft.com/office/drawing/2014/main" id="{D64E4EA6-F59A-4E3E-8284-733F59D3846B}"/>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8" name="テキスト ボックス 747">
          <a:extLst>
            <a:ext uri="{FF2B5EF4-FFF2-40B4-BE49-F238E27FC236}">
              <a16:creationId xmlns:a16="http://schemas.microsoft.com/office/drawing/2014/main" id="{C997E8D2-84AC-4F23-84E4-57F9B5AA836F}"/>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9" name="直線コネクタ 748">
          <a:extLst>
            <a:ext uri="{FF2B5EF4-FFF2-40B4-BE49-F238E27FC236}">
              <a16:creationId xmlns:a16="http://schemas.microsoft.com/office/drawing/2014/main" id="{9CA3FD1C-ED26-4987-8F6D-8172537A5F59}"/>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0" name="テキスト ボックス 749">
          <a:extLst>
            <a:ext uri="{FF2B5EF4-FFF2-40B4-BE49-F238E27FC236}">
              <a16:creationId xmlns:a16="http://schemas.microsoft.com/office/drawing/2014/main" id="{1D89220E-4620-4A67-ADD8-92B81AB6CC8C}"/>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1" name="直線コネクタ 750">
          <a:extLst>
            <a:ext uri="{FF2B5EF4-FFF2-40B4-BE49-F238E27FC236}">
              <a16:creationId xmlns:a16="http://schemas.microsoft.com/office/drawing/2014/main" id="{ED243C72-2E21-43A6-AB1A-076725FE27BE}"/>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2" name="【児童館】&#10;有形固定資産減価償却率グラフ枠">
          <a:extLst>
            <a:ext uri="{FF2B5EF4-FFF2-40B4-BE49-F238E27FC236}">
              <a16:creationId xmlns:a16="http://schemas.microsoft.com/office/drawing/2014/main" id="{CBE32BF8-3885-4500-8FB2-11BCE3B983BC}"/>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90351</xdr:rowOff>
    </xdr:from>
    <xdr:to>
      <xdr:col>85</xdr:col>
      <xdr:colOff>126364</xdr:colOff>
      <xdr:row>86</xdr:row>
      <xdr:rowOff>168729</xdr:rowOff>
    </xdr:to>
    <xdr:cxnSp macro="">
      <xdr:nvCxnSpPr>
        <xdr:cNvPr id="753" name="直線コネクタ 752">
          <a:extLst>
            <a:ext uri="{FF2B5EF4-FFF2-40B4-BE49-F238E27FC236}">
              <a16:creationId xmlns:a16="http://schemas.microsoft.com/office/drawing/2014/main" id="{D2B7E6A4-E1AF-467C-9A4B-6E92ACD3766D}"/>
            </a:ext>
          </a:extLst>
        </xdr:cNvPr>
        <xdr:cNvCxnSpPr/>
      </xdr:nvCxnSpPr>
      <xdr:spPr>
        <a:xfrm flipV="1">
          <a:off x="14375764" y="13166271"/>
          <a:ext cx="0" cy="1419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4" name="【児童館】&#10;有形固定資産減価償却率最小値テキスト">
          <a:extLst>
            <a:ext uri="{FF2B5EF4-FFF2-40B4-BE49-F238E27FC236}">
              <a16:creationId xmlns:a16="http://schemas.microsoft.com/office/drawing/2014/main" id="{CDDAD799-C56F-4DCF-9730-15556F1ED137}"/>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5" name="直線コネクタ 754">
          <a:extLst>
            <a:ext uri="{FF2B5EF4-FFF2-40B4-BE49-F238E27FC236}">
              <a16:creationId xmlns:a16="http://schemas.microsoft.com/office/drawing/2014/main" id="{98A1E29B-DDDA-4102-8D20-0A19FDF75A56}"/>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37028</xdr:rowOff>
    </xdr:from>
    <xdr:ext cx="405111" cy="259045"/>
    <xdr:sp macro="" textlink="">
      <xdr:nvSpPr>
        <xdr:cNvPr id="756" name="【児童館】&#10;有形固定資産減価償却率最大値テキスト">
          <a:extLst>
            <a:ext uri="{FF2B5EF4-FFF2-40B4-BE49-F238E27FC236}">
              <a16:creationId xmlns:a16="http://schemas.microsoft.com/office/drawing/2014/main" id="{A08550EF-4056-4D3E-9A20-9A7FDF0B3265}"/>
            </a:ext>
          </a:extLst>
        </xdr:cNvPr>
        <xdr:cNvSpPr txBox="1"/>
      </xdr:nvSpPr>
      <xdr:spPr>
        <a:xfrm>
          <a:off x="14414500" y="12945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90351</xdr:rowOff>
    </xdr:from>
    <xdr:to>
      <xdr:col>86</xdr:col>
      <xdr:colOff>25400</xdr:colOff>
      <xdr:row>78</xdr:row>
      <xdr:rowOff>90351</xdr:rowOff>
    </xdr:to>
    <xdr:cxnSp macro="">
      <xdr:nvCxnSpPr>
        <xdr:cNvPr id="757" name="直線コネクタ 756">
          <a:extLst>
            <a:ext uri="{FF2B5EF4-FFF2-40B4-BE49-F238E27FC236}">
              <a16:creationId xmlns:a16="http://schemas.microsoft.com/office/drawing/2014/main" id="{1F99C82C-A5EC-437D-B78A-CB12EA878A1D}"/>
            </a:ext>
          </a:extLst>
        </xdr:cNvPr>
        <xdr:cNvCxnSpPr/>
      </xdr:nvCxnSpPr>
      <xdr:spPr>
        <a:xfrm>
          <a:off x="14287500" y="131662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41201</xdr:rowOff>
    </xdr:from>
    <xdr:ext cx="405111" cy="259045"/>
    <xdr:sp macro="" textlink="">
      <xdr:nvSpPr>
        <xdr:cNvPr id="758" name="【児童館】&#10;有形固定資産減価償却率平均値テキスト">
          <a:extLst>
            <a:ext uri="{FF2B5EF4-FFF2-40B4-BE49-F238E27FC236}">
              <a16:creationId xmlns:a16="http://schemas.microsoft.com/office/drawing/2014/main" id="{6E828271-E752-4856-BF1E-0C3940296406}"/>
            </a:ext>
          </a:extLst>
        </xdr:cNvPr>
        <xdr:cNvSpPr txBox="1"/>
      </xdr:nvSpPr>
      <xdr:spPr>
        <a:xfrm>
          <a:off x="14414500" y="13620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18324</xdr:rowOff>
    </xdr:from>
    <xdr:to>
      <xdr:col>85</xdr:col>
      <xdr:colOff>177800</xdr:colOff>
      <xdr:row>82</xdr:row>
      <xdr:rowOff>119924</xdr:rowOff>
    </xdr:to>
    <xdr:sp macro="" textlink="">
      <xdr:nvSpPr>
        <xdr:cNvPr id="759" name="フローチャート: 判断 758">
          <a:extLst>
            <a:ext uri="{FF2B5EF4-FFF2-40B4-BE49-F238E27FC236}">
              <a16:creationId xmlns:a16="http://schemas.microsoft.com/office/drawing/2014/main" id="{511C77FE-39F6-40BD-8687-286F42D1645F}"/>
            </a:ext>
          </a:extLst>
        </xdr:cNvPr>
        <xdr:cNvSpPr/>
      </xdr:nvSpPr>
      <xdr:spPr>
        <a:xfrm>
          <a:off x="14325600" y="1376480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3629</xdr:rowOff>
    </xdr:from>
    <xdr:to>
      <xdr:col>81</xdr:col>
      <xdr:colOff>101600</xdr:colOff>
      <xdr:row>82</xdr:row>
      <xdr:rowOff>105229</xdr:rowOff>
    </xdr:to>
    <xdr:sp macro="" textlink="">
      <xdr:nvSpPr>
        <xdr:cNvPr id="760" name="フローチャート: 判断 759">
          <a:extLst>
            <a:ext uri="{FF2B5EF4-FFF2-40B4-BE49-F238E27FC236}">
              <a16:creationId xmlns:a16="http://schemas.microsoft.com/office/drawing/2014/main" id="{25B5E68B-1920-4CC1-9394-55E8144DCFCF}"/>
            </a:ext>
          </a:extLst>
        </xdr:cNvPr>
        <xdr:cNvSpPr/>
      </xdr:nvSpPr>
      <xdr:spPr>
        <a:xfrm>
          <a:off x="13578840" y="1375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10161</xdr:rowOff>
    </xdr:from>
    <xdr:to>
      <xdr:col>76</xdr:col>
      <xdr:colOff>165100</xdr:colOff>
      <xdr:row>82</xdr:row>
      <xdr:rowOff>111761</xdr:rowOff>
    </xdr:to>
    <xdr:sp macro="" textlink="">
      <xdr:nvSpPr>
        <xdr:cNvPr id="761" name="フローチャート: 判断 760">
          <a:extLst>
            <a:ext uri="{FF2B5EF4-FFF2-40B4-BE49-F238E27FC236}">
              <a16:creationId xmlns:a16="http://schemas.microsoft.com/office/drawing/2014/main" id="{3596398C-40D5-46C2-943E-B0CC5D13308E}"/>
            </a:ext>
          </a:extLst>
        </xdr:cNvPr>
        <xdr:cNvSpPr/>
      </xdr:nvSpPr>
      <xdr:spPr>
        <a:xfrm>
          <a:off x="12804140" y="13756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72208</xdr:rowOff>
    </xdr:from>
    <xdr:to>
      <xdr:col>72</xdr:col>
      <xdr:colOff>38100</xdr:colOff>
      <xdr:row>83</xdr:row>
      <xdr:rowOff>2358</xdr:rowOff>
    </xdr:to>
    <xdr:sp macro="" textlink="">
      <xdr:nvSpPr>
        <xdr:cNvPr id="762" name="フローチャート: 判断 761">
          <a:extLst>
            <a:ext uri="{FF2B5EF4-FFF2-40B4-BE49-F238E27FC236}">
              <a16:creationId xmlns:a16="http://schemas.microsoft.com/office/drawing/2014/main" id="{E6DDA5C0-CBED-448E-9C26-3EA2C8C75257}"/>
            </a:ext>
          </a:extLst>
        </xdr:cNvPr>
        <xdr:cNvSpPr/>
      </xdr:nvSpPr>
      <xdr:spPr>
        <a:xfrm>
          <a:off x="12029440" y="138186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84</xdr:row>
      <xdr:rowOff>75474</xdr:rowOff>
    </xdr:from>
    <xdr:to>
      <xdr:col>67</xdr:col>
      <xdr:colOff>101600</xdr:colOff>
      <xdr:row>85</xdr:row>
      <xdr:rowOff>5624</xdr:rowOff>
    </xdr:to>
    <xdr:sp macro="" textlink="">
      <xdr:nvSpPr>
        <xdr:cNvPr id="763" name="フローチャート: 判断 762">
          <a:extLst>
            <a:ext uri="{FF2B5EF4-FFF2-40B4-BE49-F238E27FC236}">
              <a16:creationId xmlns:a16="http://schemas.microsoft.com/office/drawing/2014/main" id="{97D94F64-9979-41CA-B1AC-995261797980}"/>
            </a:ext>
          </a:extLst>
        </xdr:cNvPr>
        <xdr:cNvSpPr/>
      </xdr:nvSpPr>
      <xdr:spPr>
        <a:xfrm>
          <a:off x="11231880" y="141572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B5C18A35-BBCC-48E2-9EBE-44851C913F56}"/>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F3705C65-7C22-4179-A0ED-708E1451F447}"/>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C6F20528-E929-4E51-9234-CA7569A3E6BB}"/>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513C8DBA-7C89-4ACF-A5DD-95673861282E}"/>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00657EB9-1BB0-464B-AC61-FE9593C7E01E}"/>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769" name="楕円 768">
          <a:extLst>
            <a:ext uri="{FF2B5EF4-FFF2-40B4-BE49-F238E27FC236}">
              <a16:creationId xmlns:a16="http://schemas.microsoft.com/office/drawing/2014/main" id="{1FFD3DBC-D5BF-40B2-B3AB-E37777F56F3F}"/>
            </a:ext>
          </a:extLst>
        </xdr:cNvPr>
        <xdr:cNvSpPr/>
      </xdr:nvSpPr>
      <xdr:spPr>
        <a:xfrm>
          <a:off x="14325600" y="1453496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770" name="【児童館】&#10;有形固定資産減価償却率該当値テキスト">
          <a:extLst>
            <a:ext uri="{FF2B5EF4-FFF2-40B4-BE49-F238E27FC236}">
              <a16:creationId xmlns:a16="http://schemas.microsoft.com/office/drawing/2014/main" id="{C225067E-5254-4FEA-BBBF-B7BF646C117A}"/>
            </a:ext>
          </a:extLst>
        </xdr:cNvPr>
        <xdr:cNvSpPr txBox="1"/>
      </xdr:nvSpPr>
      <xdr:spPr>
        <a:xfrm>
          <a:off x="14414500" y="1444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771" name="楕円 770">
          <a:extLst>
            <a:ext uri="{FF2B5EF4-FFF2-40B4-BE49-F238E27FC236}">
              <a16:creationId xmlns:a16="http://schemas.microsoft.com/office/drawing/2014/main" id="{B8CF29C7-7851-41FF-914C-4EE560ABA35E}"/>
            </a:ext>
          </a:extLst>
        </xdr:cNvPr>
        <xdr:cNvSpPr/>
      </xdr:nvSpPr>
      <xdr:spPr>
        <a:xfrm>
          <a:off x="13578840" y="14534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772" name="直線コネクタ 771">
          <a:extLst>
            <a:ext uri="{FF2B5EF4-FFF2-40B4-BE49-F238E27FC236}">
              <a16:creationId xmlns:a16="http://schemas.microsoft.com/office/drawing/2014/main" id="{F61AF628-D235-459C-91DB-BFD11D7187AF}"/>
            </a:ext>
          </a:extLst>
        </xdr:cNvPr>
        <xdr:cNvCxnSpPr/>
      </xdr:nvCxnSpPr>
      <xdr:spPr>
        <a:xfrm>
          <a:off x="13629640" y="14585769"/>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773" name="楕円 772">
          <a:extLst>
            <a:ext uri="{FF2B5EF4-FFF2-40B4-BE49-F238E27FC236}">
              <a16:creationId xmlns:a16="http://schemas.microsoft.com/office/drawing/2014/main" id="{95627A62-A2DF-4A3C-BC70-0E67EA5CF9EC}"/>
            </a:ext>
          </a:extLst>
        </xdr:cNvPr>
        <xdr:cNvSpPr/>
      </xdr:nvSpPr>
      <xdr:spPr>
        <a:xfrm>
          <a:off x="12804140" y="14534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774" name="直線コネクタ 773">
          <a:extLst>
            <a:ext uri="{FF2B5EF4-FFF2-40B4-BE49-F238E27FC236}">
              <a16:creationId xmlns:a16="http://schemas.microsoft.com/office/drawing/2014/main" id="{DF533806-189B-4BCF-B9BA-2A8115EF8001}"/>
            </a:ext>
          </a:extLst>
        </xdr:cNvPr>
        <xdr:cNvCxnSpPr/>
      </xdr:nvCxnSpPr>
      <xdr:spPr>
        <a:xfrm>
          <a:off x="12854940" y="1458576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64044</xdr:rowOff>
    </xdr:from>
    <xdr:to>
      <xdr:col>72</xdr:col>
      <xdr:colOff>38100</xdr:colOff>
      <xdr:row>86</xdr:row>
      <xdr:rowOff>165644</xdr:rowOff>
    </xdr:to>
    <xdr:sp macro="" textlink="">
      <xdr:nvSpPr>
        <xdr:cNvPr id="775" name="楕円 774">
          <a:extLst>
            <a:ext uri="{FF2B5EF4-FFF2-40B4-BE49-F238E27FC236}">
              <a16:creationId xmlns:a16="http://schemas.microsoft.com/office/drawing/2014/main" id="{CFBEB0FF-33EC-4D2C-B94E-3570A8B32E02}"/>
            </a:ext>
          </a:extLst>
        </xdr:cNvPr>
        <xdr:cNvSpPr/>
      </xdr:nvSpPr>
      <xdr:spPr>
        <a:xfrm>
          <a:off x="12029440" y="144810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114844</xdr:rowOff>
    </xdr:from>
    <xdr:to>
      <xdr:col>76</xdr:col>
      <xdr:colOff>114300</xdr:colOff>
      <xdr:row>86</xdr:row>
      <xdr:rowOff>168729</xdr:rowOff>
    </xdr:to>
    <xdr:cxnSp macro="">
      <xdr:nvCxnSpPr>
        <xdr:cNvPr id="776" name="直線コネクタ 775">
          <a:extLst>
            <a:ext uri="{FF2B5EF4-FFF2-40B4-BE49-F238E27FC236}">
              <a16:creationId xmlns:a16="http://schemas.microsoft.com/office/drawing/2014/main" id="{4B3F9373-A33F-487F-B835-1E1CDB952CA4}"/>
            </a:ext>
          </a:extLst>
        </xdr:cNvPr>
        <xdr:cNvCxnSpPr/>
      </xdr:nvCxnSpPr>
      <xdr:spPr>
        <a:xfrm>
          <a:off x="12072620" y="14531884"/>
          <a:ext cx="78232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158750</xdr:rowOff>
    </xdr:from>
    <xdr:to>
      <xdr:col>67</xdr:col>
      <xdr:colOff>101600</xdr:colOff>
      <xdr:row>86</xdr:row>
      <xdr:rowOff>88900</xdr:rowOff>
    </xdr:to>
    <xdr:sp macro="" textlink="">
      <xdr:nvSpPr>
        <xdr:cNvPr id="777" name="楕円 776">
          <a:extLst>
            <a:ext uri="{FF2B5EF4-FFF2-40B4-BE49-F238E27FC236}">
              <a16:creationId xmlns:a16="http://schemas.microsoft.com/office/drawing/2014/main" id="{81053C4C-2D80-42AB-A676-BC42A43999E2}"/>
            </a:ext>
          </a:extLst>
        </xdr:cNvPr>
        <xdr:cNvSpPr/>
      </xdr:nvSpPr>
      <xdr:spPr>
        <a:xfrm>
          <a:off x="11231880" y="14408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38100</xdr:rowOff>
    </xdr:from>
    <xdr:to>
      <xdr:col>71</xdr:col>
      <xdr:colOff>177800</xdr:colOff>
      <xdr:row>86</xdr:row>
      <xdr:rowOff>114844</xdr:rowOff>
    </xdr:to>
    <xdr:cxnSp macro="">
      <xdr:nvCxnSpPr>
        <xdr:cNvPr id="778" name="直線コネクタ 777">
          <a:extLst>
            <a:ext uri="{FF2B5EF4-FFF2-40B4-BE49-F238E27FC236}">
              <a16:creationId xmlns:a16="http://schemas.microsoft.com/office/drawing/2014/main" id="{5A532730-5D2A-446F-8D3B-E5021EFE9A0D}"/>
            </a:ext>
          </a:extLst>
        </xdr:cNvPr>
        <xdr:cNvCxnSpPr/>
      </xdr:nvCxnSpPr>
      <xdr:spPr>
        <a:xfrm>
          <a:off x="11282680" y="14455140"/>
          <a:ext cx="78994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121756</xdr:rowOff>
    </xdr:from>
    <xdr:ext cx="405111" cy="259045"/>
    <xdr:sp macro="" textlink="">
      <xdr:nvSpPr>
        <xdr:cNvPr id="779" name="n_1aveValue【児童館】&#10;有形固定資産減価償却率">
          <a:extLst>
            <a:ext uri="{FF2B5EF4-FFF2-40B4-BE49-F238E27FC236}">
              <a16:creationId xmlns:a16="http://schemas.microsoft.com/office/drawing/2014/main" id="{0A79D893-53A5-4D12-AC45-68D6813FC6A0}"/>
            </a:ext>
          </a:extLst>
        </xdr:cNvPr>
        <xdr:cNvSpPr txBox="1"/>
      </xdr:nvSpPr>
      <xdr:spPr>
        <a:xfrm>
          <a:off x="13437244" y="13532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128288</xdr:rowOff>
    </xdr:from>
    <xdr:ext cx="405111" cy="259045"/>
    <xdr:sp macro="" textlink="">
      <xdr:nvSpPr>
        <xdr:cNvPr id="780" name="n_2aveValue【児童館】&#10;有形固定資産減価償却率">
          <a:extLst>
            <a:ext uri="{FF2B5EF4-FFF2-40B4-BE49-F238E27FC236}">
              <a16:creationId xmlns:a16="http://schemas.microsoft.com/office/drawing/2014/main" id="{FFA64667-1BED-45D5-8646-5D770F2A580D}"/>
            </a:ext>
          </a:extLst>
        </xdr:cNvPr>
        <xdr:cNvSpPr txBox="1"/>
      </xdr:nvSpPr>
      <xdr:spPr>
        <a:xfrm>
          <a:off x="1267524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18885</xdr:rowOff>
    </xdr:from>
    <xdr:ext cx="405111" cy="259045"/>
    <xdr:sp macro="" textlink="">
      <xdr:nvSpPr>
        <xdr:cNvPr id="781" name="n_3aveValue【児童館】&#10;有形固定資産減価償却率">
          <a:extLst>
            <a:ext uri="{FF2B5EF4-FFF2-40B4-BE49-F238E27FC236}">
              <a16:creationId xmlns:a16="http://schemas.microsoft.com/office/drawing/2014/main" id="{1C6EFDA7-713F-4DFD-871F-83D217FA3968}"/>
            </a:ext>
          </a:extLst>
        </xdr:cNvPr>
        <xdr:cNvSpPr txBox="1"/>
      </xdr:nvSpPr>
      <xdr:spPr>
        <a:xfrm>
          <a:off x="11900544" y="13597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22151</xdr:rowOff>
    </xdr:from>
    <xdr:ext cx="405111" cy="259045"/>
    <xdr:sp macro="" textlink="">
      <xdr:nvSpPr>
        <xdr:cNvPr id="782" name="n_4aveValue【児童館】&#10;有形固定資産減価償却率">
          <a:extLst>
            <a:ext uri="{FF2B5EF4-FFF2-40B4-BE49-F238E27FC236}">
              <a16:creationId xmlns:a16="http://schemas.microsoft.com/office/drawing/2014/main" id="{82842E96-3BF9-46AE-A078-6302BDDB56B9}"/>
            </a:ext>
          </a:extLst>
        </xdr:cNvPr>
        <xdr:cNvSpPr txBox="1"/>
      </xdr:nvSpPr>
      <xdr:spPr>
        <a:xfrm>
          <a:off x="11102984" y="13936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783" name="n_1mainValue【児童館】&#10;有形固定資産減価償却率">
          <a:extLst>
            <a:ext uri="{FF2B5EF4-FFF2-40B4-BE49-F238E27FC236}">
              <a16:creationId xmlns:a16="http://schemas.microsoft.com/office/drawing/2014/main" id="{889519EC-C725-4981-8629-A04A0B5BE15D}"/>
            </a:ext>
          </a:extLst>
        </xdr:cNvPr>
        <xdr:cNvSpPr txBox="1"/>
      </xdr:nvSpPr>
      <xdr:spPr>
        <a:xfrm>
          <a:off x="1341254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784" name="n_2mainValue【児童館】&#10;有形固定資産減価償却率">
          <a:extLst>
            <a:ext uri="{FF2B5EF4-FFF2-40B4-BE49-F238E27FC236}">
              <a16:creationId xmlns:a16="http://schemas.microsoft.com/office/drawing/2014/main" id="{9837E446-13CA-42E9-AD10-11A044E6E4A2}"/>
            </a:ext>
          </a:extLst>
        </xdr:cNvPr>
        <xdr:cNvSpPr txBox="1"/>
      </xdr:nvSpPr>
      <xdr:spPr>
        <a:xfrm>
          <a:off x="1264292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156771</xdr:rowOff>
    </xdr:from>
    <xdr:ext cx="405111" cy="259045"/>
    <xdr:sp macro="" textlink="">
      <xdr:nvSpPr>
        <xdr:cNvPr id="785" name="n_3mainValue【児童館】&#10;有形固定資産減価償却率">
          <a:extLst>
            <a:ext uri="{FF2B5EF4-FFF2-40B4-BE49-F238E27FC236}">
              <a16:creationId xmlns:a16="http://schemas.microsoft.com/office/drawing/2014/main" id="{FAD014AF-48B1-408A-8D93-98148DD07BF7}"/>
            </a:ext>
          </a:extLst>
        </xdr:cNvPr>
        <xdr:cNvSpPr txBox="1"/>
      </xdr:nvSpPr>
      <xdr:spPr>
        <a:xfrm>
          <a:off x="11900544" y="1457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80027</xdr:rowOff>
    </xdr:from>
    <xdr:ext cx="405111" cy="259045"/>
    <xdr:sp macro="" textlink="">
      <xdr:nvSpPr>
        <xdr:cNvPr id="786" name="n_4mainValue【児童館】&#10;有形固定資産減価償却率">
          <a:extLst>
            <a:ext uri="{FF2B5EF4-FFF2-40B4-BE49-F238E27FC236}">
              <a16:creationId xmlns:a16="http://schemas.microsoft.com/office/drawing/2014/main" id="{D8BC4073-379C-433A-9E9B-605A84C4B320}"/>
            </a:ext>
          </a:extLst>
        </xdr:cNvPr>
        <xdr:cNvSpPr txBox="1"/>
      </xdr:nvSpPr>
      <xdr:spPr>
        <a:xfrm>
          <a:off x="11102984" y="1449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E8C8C2D1-BCC2-4786-9D67-B33903FF0B9F}"/>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2B5363E9-0731-4C0B-8F17-6ACF009351CA}"/>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9D6B5095-2564-449E-8AE2-8CC0DFAA0256}"/>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2AF823DC-83BE-4AF6-A835-9BA9F9E5C5DA}"/>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283D6766-6D16-40D5-80B3-E5BF78DE8669}"/>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F5B5EE61-42DF-4A87-A03D-867D381F798B}"/>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77BC1DCA-3EB9-4A9E-A93F-52ABE6A428D2}"/>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565B471F-C59C-4877-A64F-5728D0055D0B}"/>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E69E0007-E674-4347-903D-44B84F3CC26C}"/>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B507EA04-378E-46D8-9925-46803ECD395A}"/>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7" name="直線コネクタ 796">
          <a:extLst>
            <a:ext uri="{FF2B5EF4-FFF2-40B4-BE49-F238E27FC236}">
              <a16:creationId xmlns:a16="http://schemas.microsoft.com/office/drawing/2014/main" id="{EF9019A2-9913-4326-88C6-372DB48D790E}"/>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8" name="テキスト ボックス 797">
          <a:extLst>
            <a:ext uri="{FF2B5EF4-FFF2-40B4-BE49-F238E27FC236}">
              <a16:creationId xmlns:a16="http://schemas.microsoft.com/office/drawing/2014/main" id="{1261ECD1-C115-48B7-B18C-C4D01E3EFAA1}"/>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9" name="直線コネクタ 798">
          <a:extLst>
            <a:ext uri="{FF2B5EF4-FFF2-40B4-BE49-F238E27FC236}">
              <a16:creationId xmlns:a16="http://schemas.microsoft.com/office/drawing/2014/main" id="{01A6F026-0E0D-4C85-9769-E2AA7DDF5936}"/>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0" name="テキスト ボックス 799">
          <a:extLst>
            <a:ext uri="{FF2B5EF4-FFF2-40B4-BE49-F238E27FC236}">
              <a16:creationId xmlns:a16="http://schemas.microsoft.com/office/drawing/2014/main" id="{3EB54178-EC71-47EA-9362-300F8A059458}"/>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1" name="直線コネクタ 800">
          <a:extLst>
            <a:ext uri="{FF2B5EF4-FFF2-40B4-BE49-F238E27FC236}">
              <a16:creationId xmlns:a16="http://schemas.microsoft.com/office/drawing/2014/main" id="{D90652E6-4A33-4508-9AE1-6CCCB71A92AF}"/>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2" name="テキスト ボックス 801">
          <a:extLst>
            <a:ext uri="{FF2B5EF4-FFF2-40B4-BE49-F238E27FC236}">
              <a16:creationId xmlns:a16="http://schemas.microsoft.com/office/drawing/2014/main" id="{156F2844-52D0-4740-B0DD-87BF1305F189}"/>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3" name="直線コネクタ 802">
          <a:extLst>
            <a:ext uri="{FF2B5EF4-FFF2-40B4-BE49-F238E27FC236}">
              <a16:creationId xmlns:a16="http://schemas.microsoft.com/office/drawing/2014/main" id="{A32F6BF9-9249-4184-8685-FC3AC1736932}"/>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4" name="テキスト ボックス 803">
          <a:extLst>
            <a:ext uri="{FF2B5EF4-FFF2-40B4-BE49-F238E27FC236}">
              <a16:creationId xmlns:a16="http://schemas.microsoft.com/office/drawing/2014/main" id="{4ADDBE65-FBC2-40CB-A275-E697270B8E3C}"/>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5" name="直線コネクタ 804">
          <a:extLst>
            <a:ext uri="{FF2B5EF4-FFF2-40B4-BE49-F238E27FC236}">
              <a16:creationId xmlns:a16="http://schemas.microsoft.com/office/drawing/2014/main" id="{93E9905C-DBBE-4B18-A4BE-2728F877A5C5}"/>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6" name="テキスト ボックス 805">
          <a:extLst>
            <a:ext uri="{FF2B5EF4-FFF2-40B4-BE49-F238E27FC236}">
              <a16:creationId xmlns:a16="http://schemas.microsoft.com/office/drawing/2014/main" id="{DB8BEC05-2A1A-4196-89BB-7EE499F2E22E}"/>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7" name="直線コネクタ 806">
          <a:extLst>
            <a:ext uri="{FF2B5EF4-FFF2-40B4-BE49-F238E27FC236}">
              <a16:creationId xmlns:a16="http://schemas.microsoft.com/office/drawing/2014/main" id="{E1106AFF-6097-4AEA-B698-5BBE8E5885CD}"/>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8" name="テキスト ボックス 807">
          <a:extLst>
            <a:ext uri="{FF2B5EF4-FFF2-40B4-BE49-F238E27FC236}">
              <a16:creationId xmlns:a16="http://schemas.microsoft.com/office/drawing/2014/main" id="{86CD870E-2BBD-4D95-96B3-E10DC3BEBDC1}"/>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9" name="直線コネクタ 808">
          <a:extLst>
            <a:ext uri="{FF2B5EF4-FFF2-40B4-BE49-F238E27FC236}">
              <a16:creationId xmlns:a16="http://schemas.microsoft.com/office/drawing/2014/main" id="{5EA19025-B882-44E4-A123-07D9C282DDAE}"/>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0" name="テキスト ボックス 809">
          <a:extLst>
            <a:ext uri="{FF2B5EF4-FFF2-40B4-BE49-F238E27FC236}">
              <a16:creationId xmlns:a16="http://schemas.microsoft.com/office/drawing/2014/main" id="{59495F69-A5BA-49FD-826A-E34D19401C8D}"/>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1" name="【児童館】&#10;一人当たり面積グラフ枠">
          <a:extLst>
            <a:ext uri="{FF2B5EF4-FFF2-40B4-BE49-F238E27FC236}">
              <a16:creationId xmlns:a16="http://schemas.microsoft.com/office/drawing/2014/main" id="{F7FD5D70-4F9B-48AC-8AEC-DE85CDA44066}"/>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78921</xdr:rowOff>
    </xdr:from>
    <xdr:to>
      <xdr:col>116</xdr:col>
      <xdr:colOff>62864</xdr:colOff>
      <xdr:row>86</xdr:row>
      <xdr:rowOff>21771</xdr:rowOff>
    </xdr:to>
    <xdr:cxnSp macro="">
      <xdr:nvCxnSpPr>
        <xdr:cNvPr id="812" name="直線コネクタ 811">
          <a:extLst>
            <a:ext uri="{FF2B5EF4-FFF2-40B4-BE49-F238E27FC236}">
              <a16:creationId xmlns:a16="http://schemas.microsoft.com/office/drawing/2014/main" id="{02B932C8-A18A-47C6-AD67-AADE4D30DEB2}"/>
            </a:ext>
          </a:extLst>
        </xdr:cNvPr>
        <xdr:cNvCxnSpPr/>
      </xdr:nvCxnSpPr>
      <xdr:spPr>
        <a:xfrm flipV="1">
          <a:off x="19509104" y="12987201"/>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25598</xdr:rowOff>
    </xdr:from>
    <xdr:ext cx="469744" cy="259045"/>
    <xdr:sp macro="" textlink="">
      <xdr:nvSpPr>
        <xdr:cNvPr id="813" name="【児童館】&#10;一人当たり面積最小値テキスト">
          <a:extLst>
            <a:ext uri="{FF2B5EF4-FFF2-40B4-BE49-F238E27FC236}">
              <a16:creationId xmlns:a16="http://schemas.microsoft.com/office/drawing/2014/main" id="{A15E3C40-00D3-4332-A783-84BB4CCD7A74}"/>
            </a:ext>
          </a:extLst>
        </xdr:cNvPr>
        <xdr:cNvSpPr txBox="1"/>
      </xdr:nvSpPr>
      <xdr:spPr>
        <a:xfrm>
          <a:off x="19547840" y="1444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21771</xdr:rowOff>
    </xdr:from>
    <xdr:to>
      <xdr:col>116</xdr:col>
      <xdr:colOff>152400</xdr:colOff>
      <xdr:row>86</xdr:row>
      <xdr:rowOff>21771</xdr:rowOff>
    </xdr:to>
    <xdr:cxnSp macro="">
      <xdr:nvCxnSpPr>
        <xdr:cNvPr id="814" name="直線コネクタ 813">
          <a:extLst>
            <a:ext uri="{FF2B5EF4-FFF2-40B4-BE49-F238E27FC236}">
              <a16:creationId xmlns:a16="http://schemas.microsoft.com/office/drawing/2014/main" id="{71E741E0-BBCF-43A3-8FD6-7BB400B94DB7}"/>
            </a:ext>
          </a:extLst>
        </xdr:cNvPr>
        <xdr:cNvCxnSpPr/>
      </xdr:nvCxnSpPr>
      <xdr:spPr>
        <a:xfrm>
          <a:off x="19443700" y="144388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25598</xdr:rowOff>
    </xdr:from>
    <xdr:ext cx="469744" cy="259045"/>
    <xdr:sp macro="" textlink="">
      <xdr:nvSpPr>
        <xdr:cNvPr id="815" name="【児童館】&#10;一人当たり面積最大値テキスト">
          <a:extLst>
            <a:ext uri="{FF2B5EF4-FFF2-40B4-BE49-F238E27FC236}">
              <a16:creationId xmlns:a16="http://schemas.microsoft.com/office/drawing/2014/main" id="{98722927-001B-40EB-A7FF-B40251950223}"/>
            </a:ext>
          </a:extLst>
        </xdr:cNvPr>
        <xdr:cNvSpPr txBox="1"/>
      </xdr:nvSpPr>
      <xdr:spPr>
        <a:xfrm>
          <a:off x="19547840" y="1276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78921</xdr:rowOff>
    </xdr:from>
    <xdr:to>
      <xdr:col>116</xdr:col>
      <xdr:colOff>152400</xdr:colOff>
      <xdr:row>77</xdr:row>
      <xdr:rowOff>78921</xdr:rowOff>
    </xdr:to>
    <xdr:cxnSp macro="">
      <xdr:nvCxnSpPr>
        <xdr:cNvPr id="816" name="直線コネクタ 815">
          <a:extLst>
            <a:ext uri="{FF2B5EF4-FFF2-40B4-BE49-F238E27FC236}">
              <a16:creationId xmlns:a16="http://schemas.microsoft.com/office/drawing/2014/main" id="{B2B65EC0-E3C3-45FE-9517-35377388D6DB}"/>
            </a:ext>
          </a:extLst>
        </xdr:cNvPr>
        <xdr:cNvCxnSpPr/>
      </xdr:nvCxnSpPr>
      <xdr:spPr>
        <a:xfrm>
          <a:off x="19443700" y="129872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75491</xdr:rowOff>
    </xdr:from>
    <xdr:ext cx="469744" cy="259045"/>
    <xdr:sp macro="" textlink="">
      <xdr:nvSpPr>
        <xdr:cNvPr id="817" name="【児童館】&#10;一人当たり面積平均値テキスト">
          <a:extLst>
            <a:ext uri="{FF2B5EF4-FFF2-40B4-BE49-F238E27FC236}">
              <a16:creationId xmlns:a16="http://schemas.microsoft.com/office/drawing/2014/main" id="{DB39A2DE-797C-4ECF-9B00-26D4EE90AE07}"/>
            </a:ext>
          </a:extLst>
        </xdr:cNvPr>
        <xdr:cNvSpPr txBox="1"/>
      </xdr:nvSpPr>
      <xdr:spPr>
        <a:xfrm>
          <a:off x="19547840" y="136543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818" name="フローチャート: 判断 817">
          <a:extLst>
            <a:ext uri="{FF2B5EF4-FFF2-40B4-BE49-F238E27FC236}">
              <a16:creationId xmlns:a16="http://schemas.microsoft.com/office/drawing/2014/main" id="{09810927-56B9-4E71-9B42-19D6447AE335}"/>
            </a:ext>
          </a:extLst>
        </xdr:cNvPr>
        <xdr:cNvSpPr/>
      </xdr:nvSpPr>
      <xdr:spPr>
        <a:xfrm>
          <a:off x="19458940" y="1379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117929</xdr:rowOff>
    </xdr:from>
    <xdr:to>
      <xdr:col>112</xdr:col>
      <xdr:colOff>38100</xdr:colOff>
      <xdr:row>83</xdr:row>
      <xdr:rowOff>48079</xdr:rowOff>
    </xdr:to>
    <xdr:sp macro="" textlink="">
      <xdr:nvSpPr>
        <xdr:cNvPr id="819" name="フローチャート: 判断 818">
          <a:extLst>
            <a:ext uri="{FF2B5EF4-FFF2-40B4-BE49-F238E27FC236}">
              <a16:creationId xmlns:a16="http://schemas.microsoft.com/office/drawing/2014/main" id="{CF4B83D2-17C1-4336-90FD-AD2B824E0D11}"/>
            </a:ext>
          </a:extLst>
        </xdr:cNvPr>
        <xdr:cNvSpPr/>
      </xdr:nvSpPr>
      <xdr:spPr>
        <a:xfrm>
          <a:off x="18735040" y="138644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150586</xdr:rowOff>
    </xdr:from>
    <xdr:to>
      <xdr:col>107</xdr:col>
      <xdr:colOff>101600</xdr:colOff>
      <xdr:row>83</xdr:row>
      <xdr:rowOff>80736</xdr:rowOff>
    </xdr:to>
    <xdr:sp macro="" textlink="">
      <xdr:nvSpPr>
        <xdr:cNvPr id="820" name="フローチャート: 判断 819">
          <a:extLst>
            <a:ext uri="{FF2B5EF4-FFF2-40B4-BE49-F238E27FC236}">
              <a16:creationId xmlns:a16="http://schemas.microsoft.com/office/drawing/2014/main" id="{DED180E3-F1FA-4DAB-98B1-2B0A416E46A6}"/>
            </a:ext>
          </a:extLst>
        </xdr:cNvPr>
        <xdr:cNvSpPr/>
      </xdr:nvSpPr>
      <xdr:spPr>
        <a:xfrm>
          <a:off x="17937480" y="138970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85271</xdr:rowOff>
    </xdr:from>
    <xdr:to>
      <xdr:col>102</xdr:col>
      <xdr:colOff>165100</xdr:colOff>
      <xdr:row>83</xdr:row>
      <xdr:rowOff>15421</xdr:rowOff>
    </xdr:to>
    <xdr:sp macro="" textlink="">
      <xdr:nvSpPr>
        <xdr:cNvPr id="821" name="フローチャート: 判断 820">
          <a:extLst>
            <a:ext uri="{FF2B5EF4-FFF2-40B4-BE49-F238E27FC236}">
              <a16:creationId xmlns:a16="http://schemas.microsoft.com/office/drawing/2014/main" id="{6DA67E41-35FA-4AD9-954E-595370E5C3A5}"/>
            </a:ext>
          </a:extLst>
        </xdr:cNvPr>
        <xdr:cNvSpPr/>
      </xdr:nvSpPr>
      <xdr:spPr>
        <a:xfrm>
          <a:off x="17162780" y="138317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28121</xdr:rowOff>
    </xdr:from>
    <xdr:to>
      <xdr:col>98</xdr:col>
      <xdr:colOff>38100</xdr:colOff>
      <xdr:row>81</xdr:row>
      <xdr:rowOff>129721</xdr:rowOff>
    </xdr:to>
    <xdr:sp macro="" textlink="">
      <xdr:nvSpPr>
        <xdr:cNvPr id="822" name="フローチャート: 判断 821">
          <a:extLst>
            <a:ext uri="{FF2B5EF4-FFF2-40B4-BE49-F238E27FC236}">
              <a16:creationId xmlns:a16="http://schemas.microsoft.com/office/drawing/2014/main" id="{65B07E2B-111A-4738-B8DB-553BDA0FEB27}"/>
            </a:ext>
          </a:extLst>
        </xdr:cNvPr>
        <xdr:cNvSpPr/>
      </xdr:nvSpPr>
      <xdr:spPr>
        <a:xfrm>
          <a:off x="16388080" y="136069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08AF95CA-303D-47A3-A7E3-BC0CAC41276D}"/>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4587C6CE-CA7F-4282-A904-12032AD335C9}"/>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F87CD6DE-13F2-4F98-BE4A-C04EE2A9EB6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D6DD02E1-A718-4BB3-B91B-2AC6DD43971A}"/>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04950BFF-774A-4346-8DB9-8638B95B9AC2}"/>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142421</xdr:rowOff>
    </xdr:from>
    <xdr:to>
      <xdr:col>116</xdr:col>
      <xdr:colOff>114300</xdr:colOff>
      <xdr:row>86</xdr:row>
      <xdr:rowOff>72571</xdr:rowOff>
    </xdr:to>
    <xdr:sp macro="" textlink="">
      <xdr:nvSpPr>
        <xdr:cNvPr id="828" name="楕円 827">
          <a:extLst>
            <a:ext uri="{FF2B5EF4-FFF2-40B4-BE49-F238E27FC236}">
              <a16:creationId xmlns:a16="http://schemas.microsoft.com/office/drawing/2014/main" id="{873FC495-F021-47B4-A0A5-11F2498445DE}"/>
            </a:ext>
          </a:extLst>
        </xdr:cNvPr>
        <xdr:cNvSpPr/>
      </xdr:nvSpPr>
      <xdr:spPr>
        <a:xfrm>
          <a:off x="19458940" y="143918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57348</xdr:rowOff>
    </xdr:from>
    <xdr:ext cx="469744" cy="259045"/>
    <xdr:sp macro="" textlink="">
      <xdr:nvSpPr>
        <xdr:cNvPr id="829" name="【児童館】&#10;一人当たり面積該当値テキスト">
          <a:extLst>
            <a:ext uri="{FF2B5EF4-FFF2-40B4-BE49-F238E27FC236}">
              <a16:creationId xmlns:a16="http://schemas.microsoft.com/office/drawing/2014/main" id="{9BBB213D-C9BB-4C59-A04C-8866A7827871}"/>
            </a:ext>
          </a:extLst>
        </xdr:cNvPr>
        <xdr:cNvSpPr txBox="1"/>
      </xdr:nvSpPr>
      <xdr:spPr>
        <a:xfrm>
          <a:off x="19547840" y="14306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830" name="楕円 829">
          <a:extLst>
            <a:ext uri="{FF2B5EF4-FFF2-40B4-BE49-F238E27FC236}">
              <a16:creationId xmlns:a16="http://schemas.microsoft.com/office/drawing/2014/main" id="{A019FFA1-B6C5-48E4-AC2D-FD39C47D5C05}"/>
            </a:ext>
          </a:extLst>
        </xdr:cNvPr>
        <xdr:cNvSpPr/>
      </xdr:nvSpPr>
      <xdr:spPr>
        <a:xfrm>
          <a:off x="18735040" y="144081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21771</xdr:rowOff>
    </xdr:from>
    <xdr:to>
      <xdr:col>116</xdr:col>
      <xdr:colOff>63500</xdr:colOff>
      <xdr:row>86</xdr:row>
      <xdr:rowOff>38100</xdr:rowOff>
    </xdr:to>
    <xdr:cxnSp macro="">
      <xdr:nvCxnSpPr>
        <xdr:cNvPr id="831" name="直線コネクタ 830">
          <a:extLst>
            <a:ext uri="{FF2B5EF4-FFF2-40B4-BE49-F238E27FC236}">
              <a16:creationId xmlns:a16="http://schemas.microsoft.com/office/drawing/2014/main" id="{81B41F04-4919-46BD-91D6-F3963D4A7E49}"/>
            </a:ext>
          </a:extLst>
        </xdr:cNvPr>
        <xdr:cNvCxnSpPr/>
      </xdr:nvCxnSpPr>
      <xdr:spPr>
        <a:xfrm flipV="1">
          <a:off x="18778220" y="14438811"/>
          <a:ext cx="7315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832" name="楕円 831">
          <a:extLst>
            <a:ext uri="{FF2B5EF4-FFF2-40B4-BE49-F238E27FC236}">
              <a16:creationId xmlns:a16="http://schemas.microsoft.com/office/drawing/2014/main" id="{A66C676D-DFCE-4D4C-B6E2-E775BA5152BC}"/>
            </a:ext>
          </a:extLst>
        </xdr:cNvPr>
        <xdr:cNvSpPr/>
      </xdr:nvSpPr>
      <xdr:spPr>
        <a:xfrm>
          <a:off x="17937480" y="14408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833" name="直線コネクタ 832">
          <a:extLst>
            <a:ext uri="{FF2B5EF4-FFF2-40B4-BE49-F238E27FC236}">
              <a16:creationId xmlns:a16="http://schemas.microsoft.com/office/drawing/2014/main" id="{E41097DF-5CBE-4CD2-AC30-18C73423A698}"/>
            </a:ext>
          </a:extLst>
        </xdr:cNvPr>
        <xdr:cNvCxnSpPr/>
      </xdr:nvCxnSpPr>
      <xdr:spPr>
        <a:xfrm>
          <a:off x="17988280" y="144551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158750</xdr:rowOff>
    </xdr:from>
    <xdr:to>
      <xdr:col>102</xdr:col>
      <xdr:colOff>165100</xdr:colOff>
      <xdr:row>86</xdr:row>
      <xdr:rowOff>88900</xdr:rowOff>
    </xdr:to>
    <xdr:sp macro="" textlink="">
      <xdr:nvSpPr>
        <xdr:cNvPr id="834" name="楕円 833">
          <a:extLst>
            <a:ext uri="{FF2B5EF4-FFF2-40B4-BE49-F238E27FC236}">
              <a16:creationId xmlns:a16="http://schemas.microsoft.com/office/drawing/2014/main" id="{D6FDE866-CDED-4F4F-9E26-D774BCC23DD8}"/>
            </a:ext>
          </a:extLst>
        </xdr:cNvPr>
        <xdr:cNvSpPr/>
      </xdr:nvSpPr>
      <xdr:spPr>
        <a:xfrm>
          <a:off x="17162780" y="14408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38100</xdr:rowOff>
    </xdr:to>
    <xdr:cxnSp macro="">
      <xdr:nvCxnSpPr>
        <xdr:cNvPr id="835" name="直線コネクタ 834">
          <a:extLst>
            <a:ext uri="{FF2B5EF4-FFF2-40B4-BE49-F238E27FC236}">
              <a16:creationId xmlns:a16="http://schemas.microsoft.com/office/drawing/2014/main" id="{FF411CBD-0E3A-4F00-A80F-A45CE6FA9FAD}"/>
            </a:ext>
          </a:extLst>
        </xdr:cNvPr>
        <xdr:cNvCxnSpPr/>
      </xdr:nvCxnSpPr>
      <xdr:spPr>
        <a:xfrm>
          <a:off x="17213580" y="144551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158750</xdr:rowOff>
    </xdr:from>
    <xdr:to>
      <xdr:col>98</xdr:col>
      <xdr:colOff>38100</xdr:colOff>
      <xdr:row>86</xdr:row>
      <xdr:rowOff>88900</xdr:rowOff>
    </xdr:to>
    <xdr:sp macro="" textlink="">
      <xdr:nvSpPr>
        <xdr:cNvPr id="836" name="楕円 835">
          <a:extLst>
            <a:ext uri="{FF2B5EF4-FFF2-40B4-BE49-F238E27FC236}">
              <a16:creationId xmlns:a16="http://schemas.microsoft.com/office/drawing/2014/main" id="{5D15AAA0-9AE5-42D7-981C-6529A16D01C4}"/>
            </a:ext>
          </a:extLst>
        </xdr:cNvPr>
        <xdr:cNvSpPr/>
      </xdr:nvSpPr>
      <xdr:spPr>
        <a:xfrm>
          <a:off x="16388080" y="144081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38100</xdr:rowOff>
    </xdr:from>
    <xdr:to>
      <xdr:col>102</xdr:col>
      <xdr:colOff>114300</xdr:colOff>
      <xdr:row>86</xdr:row>
      <xdr:rowOff>38100</xdr:rowOff>
    </xdr:to>
    <xdr:cxnSp macro="">
      <xdr:nvCxnSpPr>
        <xdr:cNvPr id="837" name="直線コネクタ 836">
          <a:extLst>
            <a:ext uri="{FF2B5EF4-FFF2-40B4-BE49-F238E27FC236}">
              <a16:creationId xmlns:a16="http://schemas.microsoft.com/office/drawing/2014/main" id="{11B70529-8DE7-4585-9D8C-4A7C71A6A89E}"/>
            </a:ext>
          </a:extLst>
        </xdr:cNvPr>
        <xdr:cNvCxnSpPr/>
      </xdr:nvCxnSpPr>
      <xdr:spPr>
        <a:xfrm>
          <a:off x="16431260" y="144551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64606</xdr:rowOff>
    </xdr:from>
    <xdr:ext cx="469744" cy="259045"/>
    <xdr:sp macro="" textlink="">
      <xdr:nvSpPr>
        <xdr:cNvPr id="838" name="n_1aveValue【児童館】&#10;一人当たり面積">
          <a:extLst>
            <a:ext uri="{FF2B5EF4-FFF2-40B4-BE49-F238E27FC236}">
              <a16:creationId xmlns:a16="http://schemas.microsoft.com/office/drawing/2014/main" id="{CCD55CD5-029F-4272-A0D8-61EDB86EFAE5}"/>
            </a:ext>
          </a:extLst>
        </xdr:cNvPr>
        <xdr:cNvSpPr txBox="1"/>
      </xdr:nvSpPr>
      <xdr:spPr>
        <a:xfrm>
          <a:off x="18561127" y="1364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97263</xdr:rowOff>
    </xdr:from>
    <xdr:ext cx="469744" cy="259045"/>
    <xdr:sp macro="" textlink="">
      <xdr:nvSpPr>
        <xdr:cNvPr id="839" name="n_2aveValue【児童館】&#10;一人当たり面積">
          <a:extLst>
            <a:ext uri="{FF2B5EF4-FFF2-40B4-BE49-F238E27FC236}">
              <a16:creationId xmlns:a16="http://schemas.microsoft.com/office/drawing/2014/main" id="{89F6A81C-6368-4D25-B7ED-930371A6AFAF}"/>
            </a:ext>
          </a:extLst>
        </xdr:cNvPr>
        <xdr:cNvSpPr txBox="1"/>
      </xdr:nvSpPr>
      <xdr:spPr>
        <a:xfrm>
          <a:off x="17776267" y="1367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31948</xdr:rowOff>
    </xdr:from>
    <xdr:ext cx="469744" cy="259045"/>
    <xdr:sp macro="" textlink="">
      <xdr:nvSpPr>
        <xdr:cNvPr id="840" name="n_3aveValue【児童館】&#10;一人当たり面積">
          <a:extLst>
            <a:ext uri="{FF2B5EF4-FFF2-40B4-BE49-F238E27FC236}">
              <a16:creationId xmlns:a16="http://schemas.microsoft.com/office/drawing/2014/main" id="{140F10EA-5243-4D2B-8CC4-F81B1C0AFC12}"/>
            </a:ext>
          </a:extLst>
        </xdr:cNvPr>
        <xdr:cNvSpPr txBox="1"/>
      </xdr:nvSpPr>
      <xdr:spPr>
        <a:xfrm>
          <a:off x="17001567" y="1361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146248</xdr:rowOff>
    </xdr:from>
    <xdr:ext cx="469744" cy="259045"/>
    <xdr:sp macro="" textlink="">
      <xdr:nvSpPr>
        <xdr:cNvPr id="841" name="n_4aveValue【児童館】&#10;一人当たり面積">
          <a:extLst>
            <a:ext uri="{FF2B5EF4-FFF2-40B4-BE49-F238E27FC236}">
              <a16:creationId xmlns:a16="http://schemas.microsoft.com/office/drawing/2014/main" id="{2F41D79F-8B64-4A02-BBEE-FCD4671FB74A}"/>
            </a:ext>
          </a:extLst>
        </xdr:cNvPr>
        <xdr:cNvSpPr txBox="1"/>
      </xdr:nvSpPr>
      <xdr:spPr>
        <a:xfrm>
          <a:off x="16226867" y="1338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842" name="n_1mainValue【児童館】&#10;一人当たり面積">
          <a:extLst>
            <a:ext uri="{FF2B5EF4-FFF2-40B4-BE49-F238E27FC236}">
              <a16:creationId xmlns:a16="http://schemas.microsoft.com/office/drawing/2014/main" id="{C1C66008-3691-472C-9088-298E8C20C1FA}"/>
            </a:ext>
          </a:extLst>
        </xdr:cNvPr>
        <xdr:cNvSpPr txBox="1"/>
      </xdr:nvSpPr>
      <xdr:spPr>
        <a:xfrm>
          <a:off x="18561127"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843" name="n_2mainValue【児童館】&#10;一人当たり面積">
          <a:extLst>
            <a:ext uri="{FF2B5EF4-FFF2-40B4-BE49-F238E27FC236}">
              <a16:creationId xmlns:a16="http://schemas.microsoft.com/office/drawing/2014/main" id="{FF3EE433-36BB-44C0-B469-E6ACA881600B}"/>
            </a:ext>
          </a:extLst>
        </xdr:cNvPr>
        <xdr:cNvSpPr txBox="1"/>
      </xdr:nvSpPr>
      <xdr:spPr>
        <a:xfrm>
          <a:off x="17776267"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844" name="n_3mainValue【児童館】&#10;一人当たり面積">
          <a:extLst>
            <a:ext uri="{FF2B5EF4-FFF2-40B4-BE49-F238E27FC236}">
              <a16:creationId xmlns:a16="http://schemas.microsoft.com/office/drawing/2014/main" id="{C4BC41EE-C427-4B41-B9DB-533FBDA7C6D0}"/>
            </a:ext>
          </a:extLst>
        </xdr:cNvPr>
        <xdr:cNvSpPr txBox="1"/>
      </xdr:nvSpPr>
      <xdr:spPr>
        <a:xfrm>
          <a:off x="17001567"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80027</xdr:rowOff>
    </xdr:from>
    <xdr:ext cx="469744" cy="259045"/>
    <xdr:sp macro="" textlink="">
      <xdr:nvSpPr>
        <xdr:cNvPr id="845" name="n_4mainValue【児童館】&#10;一人当たり面積">
          <a:extLst>
            <a:ext uri="{FF2B5EF4-FFF2-40B4-BE49-F238E27FC236}">
              <a16:creationId xmlns:a16="http://schemas.microsoft.com/office/drawing/2014/main" id="{6DE11AEC-A0F5-44CF-9B73-0949FCD342FD}"/>
            </a:ext>
          </a:extLst>
        </xdr:cNvPr>
        <xdr:cNvSpPr txBox="1"/>
      </xdr:nvSpPr>
      <xdr:spPr>
        <a:xfrm>
          <a:off x="16226867"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6" name="正方形/長方形 845">
          <a:extLst>
            <a:ext uri="{FF2B5EF4-FFF2-40B4-BE49-F238E27FC236}">
              <a16:creationId xmlns:a16="http://schemas.microsoft.com/office/drawing/2014/main" id="{DF616138-187C-47F1-AF74-E7937A3AA447}"/>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7" name="正方形/長方形 846">
          <a:extLst>
            <a:ext uri="{FF2B5EF4-FFF2-40B4-BE49-F238E27FC236}">
              <a16:creationId xmlns:a16="http://schemas.microsoft.com/office/drawing/2014/main" id="{B62D0FD1-4800-425C-A1FA-A59B3860CBEC}"/>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8" name="正方形/長方形 847">
          <a:extLst>
            <a:ext uri="{FF2B5EF4-FFF2-40B4-BE49-F238E27FC236}">
              <a16:creationId xmlns:a16="http://schemas.microsoft.com/office/drawing/2014/main" id="{1C90483E-38CA-4235-914B-1821A0C94363}"/>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9" name="正方形/長方形 848">
          <a:extLst>
            <a:ext uri="{FF2B5EF4-FFF2-40B4-BE49-F238E27FC236}">
              <a16:creationId xmlns:a16="http://schemas.microsoft.com/office/drawing/2014/main" id="{6EB39964-4E6C-42B9-8506-5CFBA5ABA7F7}"/>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0" name="正方形/長方形 849">
          <a:extLst>
            <a:ext uri="{FF2B5EF4-FFF2-40B4-BE49-F238E27FC236}">
              <a16:creationId xmlns:a16="http://schemas.microsoft.com/office/drawing/2014/main" id="{0B7EEEC3-E6FC-44CE-A7D9-8F557DA3E86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1" name="正方形/長方形 850">
          <a:extLst>
            <a:ext uri="{FF2B5EF4-FFF2-40B4-BE49-F238E27FC236}">
              <a16:creationId xmlns:a16="http://schemas.microsoft.com/office/drawing/2014/main" id="{ADB3E4F6-A97C-4A5B-947A-6BEF87968D4C}"/>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2" name="正方形/長方形 851">
          <a:extLst>
            <a:ext uri="{FF2B5EF4-FFF2-40B4-BE49-F238E27FC236}">
              <a16:creationId xmlns:a16="http://schemas.microsoft.com/office/drawing/2014/main" id="{C2A1D1EE-87B2-4A91-BFBD-E29B403ED256}"/>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正方形/長方形 852">
          <a:extLst>
            <a:ext uri="{FF2B5EF4-FFF2-40B4-BE49-F238E27FC236}">
              <a16:creationId xmlns:a16="http://schemas.microsoft.com/office/drawing/2014/main" id="{DFB8C0FC-B0B4-4DB6-B914-B6A943A48315}"/>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4" name="テキスト ボックス 853">
          <a:extLst>
            <a:ext uri="{FF2B5EF4-FFF2-40B4-BE49-F238E27FC236}">
              <a16:creationId xmlns:a16="http://schemas.microsoft.com/office/drawing/2014/main" id="{2D7EAB91-9FA0-407E-99EB-A3BA28E0DF85}"/>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5" name="直線コネクタ 854">
          <a:extLst>
            <a:ext uri="{FF2B5EF4-FFF2-40B4-BE49-F238E27FC236}">
              <a16:creationId xmlns:a16="http://schemas.microsoft.com/office/drawing/2014/main" id="{8510B6AA-797B-4432-B22D-44DBD8C9BD27}"/>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6" name="テキスト ボックス 855">
          <a:extLst>
            <a:ext uri="{FF2B5EF4-FFF2-40B4-BE49-F238E27FC236}">
              <a16:creationId xmlns:a16="http://schemas.microsoft.com/office/drawing/2014/main" id="{BC8E6471-93F7-4220-8AF2-C8F5202584C8}"/>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7" name="直線コネクタ 856">
          <a:extLst>
            <a:ext uri="{FF2B5EF4-FFF2-40B4-BE49-F238E27FC236}">
              <a16:creationId xmlns:a16="http://schemas.microsoft.com/office/drawing/2014/main" id="{C9E5485F-8E46-42CF-9059-EB9F0C52FE03}"/>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8" name="テキスト ボックス 857">
          <a:extLst>
            <a:ext uri="{FF2B5EF4-FFF2-40B4-BE49-F238E27FC236}">
              <a16:creationId xmlns:a16="http://schemas.microsoft.com/office/drawing/2014/main" id="{11755866-2DE4-407A-8AD5-6B63BAE6659E}"/>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9" name="直線コネクタ 858">
          <a:extLst>
            <a:ext uri="{FF2B5EF4-FFF2-40B4-BE49-F238E27FC236}">
              <a16:creationId xmlns:a16="http://schemas.microsoft.com/office/drawing/2014/main" id="{B0572721-12C4-49E6-A1A4-414E8C991F7C}"/>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60" name="テキスト ボックス 859">
          <a:extLst>
            <a:ext uri="{FF2B5EF4-FFF2-40B4-BE49-F238E27FC236}">
              <a16:creationId xmlns:a16="http://schemas.microsoft.com/office/drawing/2014/main" id="{3B7A00D3-0FCA-4B3B-957E-0ADA240AAA1A}"/>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61" name="直線コネクタ 860">
          <a:extLst>
            <a:ext uri="{FF2B5EF4-FFF2-40B4-BE49-F238E27FC236}">
              <a16:creationId xmlns:a16="http://schemas.microsoft.com/office/drawing/2014/main" id="{60C45D6A-0F9F-4A3D-BCB1-5927C87F9AB4}"/>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62" name="テキスト ボックス 861">
          <a:extLst>
            <a:ext uri="{FF2B5EF4-FFF2-40B4-BE49-F238E27FC236}">
              <a16:creationId xmlns:a16="http://schemas.microsoft.com/office/drawing/2014/main" id="{173C2749-C6E1-4A04-A63D-90455F7D3F88}"/>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63" name="直線コネクタ 862">
          <a:extLst>
            <a:ext uri="{FF2B5EF4-FFF2-40B4-BE49-F238E27FC236}">
              <a16:creationId xmlns:a16="http://schemas.microsoft.com/office/drawing/2014/main" id="{8AF73B2A-D371-4771-8D6B-F26DFBE56FB3}"/>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4" name="テキスト ボックス 863">
          <a:extLst>
            <a:ext uri="{FF2B5EF4-FFF2-40B4-BE49-F238E27FC236}">
              <a16:creationId xmlns:a16="http://schemas.microsoft.com/office/drawing/2014/main" id="{0EAE0CBC-D155-4969-8C49-AD4624070EFA}"/>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5" name="直線コネクタ 864">
          <a:extLst>
            <a:ext uri="{FF2B5EF4-FFF2-40B4-BE49-F238E27FC236}">
              <a16:creationId xmlns:a16="http://schemas.microsoft.com/office/drawing/2014/main" id="{AE06CF8F-5249-4DB0-87E6-81E9333FAA31}"/>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6" name="テキスト ボックス 865">
          <a:extLst>
            <a:ext uri="{FF2B5EF4-FFF2-40B4-BE49-F238E27FC236}">
              <a16:creationId xmlns:a16="http://schemas.microsoft.com/office/drawing/2014/main" id="{38432F91-8CEE-43B3-B3E4-EEE12EF281C3}"/>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7" name="直線コネクタ 866">
          <a:extLst>
            <a:ext uri="{FF2B5EF4-FFF2-40B4-BE49-F238E27FC236}">
              <a16:creationId xmlns:a16="http://schemas.microsoft.com/office/drawing/2014/main" id="{E7B482D4-584D-47DF-93A7-566E68DF83CE}"/>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8" name="テキスト ボックス 867">
          <a:extLst>
            <a:ext uri="{FF2B5EF4-FFF2-40B4-BE49-F238E27FC236}">
              <a16:creationId xmlns:a16="http://schemas.microsoft.com/office/drawing/2014/main" id="{6049BD80-805A-43E3-ACC8-78CE8E14D34C}"/>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9" name="【公民館】&#10;有形固定資産減価償却率グラフ枠">
          <a:extLst>
            <a:ext uri="{FF2B5EF4-FFF2-40B4-BE49-F238E27FC236}">
              <a16:creationId xmlns:a16="http://schemas.microsoft.com/office/drawing/2014/main" id="{7A9D7027-D63B-4FE8-AAB7-220B548C4F92}"/>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116205</xdr:rowOff>
    </xdr:to>
    <xdr:cxnSp macro="">
      <xdr:nvCxnSpPr>
        <xdr:cNvPr id="870" name="直線コネクタ 869">
          <a:extLst>
            <a:ext uri="{FF2B5EF4-FFF2-40B4-BE49-F238E27FC236}">
              <a16:creationId xmlns:a16="http://schemas.microsoft.com/office/drawing/2014/main" id="{B8A34FA9-C9F5-453C-9322-23A28832DAA0}"/>
            </a:ext>
          </a:extLst>
        </xdr:cNvPr>
        <xdr:cNvCxnSpPr/>
      </xdr:nvCxnSpPr>
      <xdr:spPr>
        <a:xfrm flipV="1">
          <a:off x="14375764" y="16800195"/>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120032</xdr:rowOff>
    </xdr:from>
    <xdr:ext cx="405111" cy="259045"/>
    <xdr:sp macro="" textlink="">
      <xdr:nvSpPr>
        <xdr:cNvPr id="871" name="【公民館】&#10;有形固定資産減価償却率最小値テキスト">
          <a:extLst>
            <a:ext uri="{FF2B5EF4-FFF2-40B4-BE49-F238E27FC236}">
              <a16:creationId xmlns:a16="http://schemas.microsoft.com/office/drawing/2014/main" id="{FCEC8831-C17C-4A39-BF2E-68C76D54D2B2}"/>
            </a:ext>
          </a:extLst>
        </xdr:cNvPr>
        <xdr:cNvSpPr txBox="1"/>
      </xdr:nvSpPr>
      <xdr:spPr>
        <a:xfrm>
          <a:off x="14414500" y="1822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116205</xdr:rowOff>
    </xdr:from>
    <xdr:to>
      <xdr:col>86</xdr:col>
      <xdr:colOff>25400</xdr:colOff>
      <xdr:row>108</xdr:row>
      <xdr:rowOff>116205</xdr:rowOff>
    </xdr:to>
    <xdr:cxnSp macro="">
      <xdr:nvCxnSpPr>
        <xdr:cNvPr id="872" name="直線コネクタ 871">
          <a:extLst>
            <a:ext uri="{FF2B5EF4-FFF2-40B4-BE49-F238E27FC236}">
              <a16:creationId xmlns:a16="http://schemas.microsoft.com/office/drawing/2014/main" id="{452DB2CB-660C-4426-A8D8-69E635EE463B}"/>
            </a:ext>
          </a:extLst>
        </xdr:cNvPr>
        <xdr:cNvCxnSpPr/>
      </xdr:nvCxnSpPr>
      <xdr:spPr>
        <a:xfrm>
          <a:off x="14287500" y="182213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873" name="【公民館】&#10;有形固定資産減価償却率最大値テキスト">
          <a:extLst>
            <a:ext uri="{FF2B5EF4-FFF2-40B4-BE49-F238E27FC236}">
              <a16:creationId xmlns:a16="http://schemas.microsoft.com/office/drawing/2014/main" id="{35FDA55F-65F9-466B-B6FB-2061193A8F70}"/>
            </a:ext>
          </a:extLst>
        </xdr:cNvPr>
        <xdr:cNvSpPr txBox="1"/>
      </xdr:nvSpPr>
      <xdr:spPr>
        <a:xfrm>
          <a:off x="14414500" y="16583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874" name="直線コネクタ 873">
          <a:extLst>
            <a:ext uri="{FF2B5EF4-FFF2-40B4-BE49-F238E27FC236}">
              <a16:creationId xmlns:a16="http://schemas.microsoft.com/office/drawing/2014/main" id="{49F8C4A3-9A68-4149-A6A1-E02DD793E35D}"/>
            </a:ext>
          </a:extLst>
        </xdr:cNvPr>
        <xdr:cNvCxnSpPr/>
      </xdr:nvCxnSpPr>
      <xdr:spPr>
        <a:xfrm>
          <a:off x="14287500" y="168001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142891</xdr:rowOff>
    </xdr:from>
    <xdr:ext cx="405111" cy="259045"/>
    <xdr:sp macro="" textlink="">
      <xdr:nvSpPr>
        <xdr:cNvPr id="875" name="【公民館】&#10;有形固定資産減価償却率平均値テキスト">
          <a:extLst>
            <a:ext uri="{FF2B5EF4-FFF2-40B4-BE49-F238E27FC236}">
              <a16:creationId xmlns:a16="http://schemas.microsoft.com/office/drawing/2014/main" id="{C317CD2A-9C53-476C-A76B-3BED9DB74CAB}"/>
            </a:ext>
          </a:extLst>
        </xdr:cNvPr>
        <xdr:cNvSpPr txBox="1"/>
      </xdr:nvSpPr>
      <xdr:spPr>
        <a:xfrm>
          <a:off x="14414500" y="175774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164464</xdr:rowOff>
    </xdr:from>
    <xdr:to>
      <xdr:col>85</xdr:col>
      <xdr:colOff>177800</xdr:colOff>
      <xdr:row>105</xdr:row>
      <xdr:rowOff>94614</xdr:rowOff>
    </xdr:to>
    <xdr:sp macro="" textlink="">
      <xdr:nvSpPr>
        <xdr:cNvPr id="876" name="フローチャート: 判断 875">
          <a:extLst>
            <a:ext uri="{FF2B5EF4-FFF2-40B4-BE49-F238E27FC236}">
              <a16:creationId xmlns:a16="http://schemas.microsoft.com/office/drawing/2014/main" id="{0D5A1C61-2235-4F44-B4AD-48D5F4630133}"/>
            </a:ext>
          </a:extLst>
        </xdr:cNvPr>
        <xdr:cNvSpPr/>
      </xdr:nvSpPr>
      <xdr:spPr>
        <a:xfrm>
          <a:off x="14325600" y="1759902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877" name="フローチャート: 判断 876">
          <a:extLst>
            <a:ext uri="{FF2B5EF4-FFF2-40B4-BE49-F238E27FC236}">
              <a16:creationId xmlns:a16="http://schemas.microsoft.com/office/drawing/2014/main" id="{6CEBB4F4-1971-481C-A1C6-D3D7E702D75F}"/>
            </a:ext>
          </a:extLst>
        </xdr:cNvPr>
        <xdr:cNvSpPr/>
      </xdr:nvSpPr>
      <xdr:spPr>
        <a:xfrm>
          <a:off x="13578840" y="17543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99695</xdr:rowOff>
    </xdr:from>
    <xdr:to>
      <xdr:col>76</xdr:col>
      <xdr:colOff>165100</xdr:colOff>
      <xdr:row>106</xdr:row>
      <xdr:rowOff>29845</xdr:rowOff>
    </xdr:to>
    <xdr:sp macro="" textlink="">
      <xdr:nvSpPr>
        <xdr:cNvPr id="878" name="フローチャート: 判断 877">
          <a:extLst>
            <a:ext uri="{FF2B5EF4-FFF2-40B4-BE49-F238E27FC236}">
              <a16:creationId xmlns:a16="http://schemas.microsoft.com/office/drawing/2014/main" id="{61E417C4-1C5E-49C6-B291-C251E01EC5C9}"/>
            </a:ext>
          </a:extLst>
        </xdr:cNvPr>
        <xdr:cNvSpPr/>
      </xdr:nvSpPr>
      <xdr:spPr>
        <a:xfrm>
          <a:off x="12804140" y="17701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40639</xdr:rowOff>
    </xdr:from>
    <xdr:to>
      <xdr:col>72</xdr:col>
      <xdr:colOff>38100</xdr:colOff>
      <xdr:row>105</xdr:row>
      <xdr:rowOff>142239</xdr:rowOff>
    </xdr:to>
    <xdr:sp macro="" textlink="">
      <xdr:nvSpPr>
        <xdr:cNvPr id="879" name="フローチャート: 判断 878">
          <a:extLst>
            <a:ext uri="{FF2B5EF4-FFF2-40B4-BE49-F238E27FC236}">
              <a16:creationId xmlns:a16="http://schemas.microsoft.com/office/drawing/2014/main" id="{E238D610-39D0-40A4-8A2D-8224BA8F24A1}"/>
            </a:ext>
          </a:extLst>
        </xdr:cNvPr>
        <xdr:cNvSpPr/>
      </xdr:nvSpPr>
      <xdr:spPr>
        <a:xfrm>
          <a:off x="12029440" y="176428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44450</xdr:rowOff>
    </xdr:from>
    <xdr:to>
      <xdr:col>67</xdr:col>
      <xdr:colOff>101600</xdr:colOff>
      <xdr:row>105</xdr:row>
      <xdr:rowOff>146050</xdr:rowOff>
    </xdr:to>
    <xdr:sp macro="" textlink="">
      <xdr:nvSpPr>
        <xdr:cNvPr id="880" name="フローチャート: 判断 879">
          <a:extLst>
            <a:ext uri="{FF2B5EF4-FFF2-40B4-BE49-F238E27FC236}">
              <a16:creationId xmlns:a16="http://schemas.microsoft.com/office/drawing/2014/main" id="{135891B5-CF27-4C30-A66B-881D46A2D28E}"/>
            </a:ext>
          </a:extLst>
        </xdr:cNvPr>
        <xdr:cNvSpPr/>
      </xdr:nvSpPr>
      <xdr:spPr>
        <a:xfrm>
          <a:off x="11231880" y="1764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FBE87C6C-484E-4140-826E-1B523D29667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278B495C-BDD5-4C0F-A423-1CD9EE98BA8F}"/>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E8534211-9677-456A-ABE4-D41873BEEBDE}"/>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2F8B6EFD-18E8-4E10-8641-0CA537F18C42}"/>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69F7D152-D46D-4856-A4A8-9362881EFBF5}"/>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160655</xdr:rowOff>
    </xdr:from>
    <xdr:to>
      <xdr:col>85</xdr:col>
      <xdr:colOff>177800</xdr:colOff>
      <xdr:row>105</xdr:row>
      <xdr:rowOff>90805</xdr:rowOff>
    </xdr:to>
    <xdr:sp macro="" textlink="">
      <xdr:nvSpPr>
        <xdr:cNvPr id="886" name="楕円 885">
          <a:extLst>
            <a:ext uri="{FF2B5EF4-FFF2-40B4-BE49-F238E27FC236}">
              <a16:creationId xmlns:a16="http://schemas.microsoft.com/office/drawing/2014/main" id="{CADC6B20-561F-450A-AD37-9D430810C472}"/>
            </a:ext>
          </a:extLst>
        </xdr:cNvPr>
        <xdr:cNvSpPr/>
      </xdr:nvSpPr>
      <xdr:spPr>
        <a:xfrm>
          <a:off x="14325600" y="1759521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12082</xdr:rowOff>
    </xdr:from>
    <xdr:ext cx="405111" cy="259045"/>
    <xdr:sp macro="" textlink="">
      <xdr:nvSpPr>
        <xdr:cNvPr id="887" name="【公民館】&#10;有形固定資産減価償却率該当値テキスト">
          <a:extLst>
            <a:ext uri="{FF2B5EF4-FFF2-40B4-BE49-F238E27FC236}">
              <a16:creationId xmlns:a16="http://schemas.microsoft.com/office/drawing/2014/main" id="{D2101392-5BC1-4404-AC2C-DD8113AE02E0}"/>
            </a:ext>
          </a:extLst>
        </xdr:cNvPr>
        <xdr:cNvSpPr txBox="1"/>
      </xdr:nvSpPr>
      <xdr:spPr>
        <a:xfrm>
          <a:off x="14414500" y="1744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122555</xdr:rowOff>
    </xdr:from>
    <xdr:to>
      <xdr:col>81</xdr:col>
      <xdr:colOff>101600</xdr:colOff>
      <xdr:row>105</xdr:row>
      <xdr:rowOff>52705</xdr:rowOff>
    </xdr:to>
    <xdr:sp macro="" textlink="">
      <xdr:nvSpPr>
        <xdr:cNvPr id="888" name="楕円 887">
          <a:extLst>
            <a:ext uri="{FF2B5EF4-FFF2-40B4-BE49-F238E27FC236}">
              <a16:creationId xmlns:a16="http://schemas.microsoft.com/office/drawing/2014/main" id="{3F4E91E4-4AC3-482C-A222-DED9AFD64796}"/>
            </a:ext>
          </a:extLst>
        </xdr:cNvPr>
        <xdr:cNvSpPr/>
      </xdr:nvSpPr>
      <xdr:spPr>
        <a:xfrm>
          <a:off x="13578840" y="17557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1905</xdr:rowOff>
    </xdr:from>
    <xdr:to>
      <xdr:col>85</xdr:col>
      <xdr:colOff>127000</xdr:colOff>
      <xdr:row>105</xdr:row>
      <xdr:rowOff>40005</xdr:rowOff>
    </xdr:to>
    <xdr:cxnSp macro="">
      <xdr:nvCxnSpPr>
        <xdr:cNvPr id="889" name="直線コネクタ 888">
          <a:extLst>
            <a:ext uri="{FF2B5EF4-FFF2-40B4-BE49-F238E27FC236}">
              <a16:creationId xmlns:a16="http://schemas.microsoft.com/office/drawing/2014/main" id="{43CAE7E5-D184-4D1A-8DC6-E3AC010557D9}"/>
            </a:ext>
          </a:extLst>
        </xdr:cNvPr>
        <xdr:cNvCxnSpPr/>
      </xdr:nvCxnSpPr>
      <xdr:spPr>
        <a:xfrm>
          <a:off x="13629640" y="17604105"/>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84455</xdr:rowOff>
    </xdr:from>
    <xdr:to>
      <xdr:col>76</xdr:col>
      <xdr:colOff>165100</xdr:colOff>
      <xdr:row>105</xdr:row>
      <xdr:rowOff>14605</xdr:rowOff>
    </xdr:to>
    <xdr:sp macro="" textlink="">
      <xdr:nvSpPr>
        <xdr:cNvPr id="890" name="楕円 889">
          <a:extLst>
            <a:ext uri="{FF2B5EF4-FFF2-40B4-BE49-F238E27FC236}">
              <a16:creationId xmlns:a16="http://schemas.microsoft.com/office/drawing/2014/main" id="{0B48F214-F232-4760-9D14-8576C6191643}"/>
            </a:ext>
          </a:extLst>
        </xdr:cNvPr>
        <xdr:cNvSpPr/>
      </xdr:nvSpPr>
      <xdr:spPr>
        <a:xfrm>
          <a:off x="12804140" y="175190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135255</xdr:rowOff>
    </xdr:from>
    <xdr:to>
      <xdr:col>81</xdr:col>
      <xdr:colOff>50800</xdr:colOff>
      <xdr:row>105</xdr:row>
      <xdr:rowOff>1905</xdr:rowOff>
    </xdr:to>
    <xdr:cxnSp macro="">
      <xdr:nvCxnSpPr>
        <xdr:cNvPr id="891" name="直線コネクタ 890">
          <a:extLst>
            <a:ext uri="{FF2B5EF4-FFF2-40B4-BE49-F238E27FC236}">
              <a16:creationId xmlns:a16="http://schemas.microsoft.com/office/drawing/2014/main" id="{B60DE80E-CD2A-49CD-A65D-A0B6B0D64A0F}"/>
            </a:ext>
          </a:extLst>
        </xdr:cNvPr>
        <xdr:cNvCxnSpPr/>
      </xdr:nvCxnSpPr>
      <xdr:spPr>
        <a:xfrm>
          <a:off x="12854940" y="17569815"/>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103505</xdr:rowOff>
    </xdr:from>
    <xdr:to>
      <xdr:col>72</xdr:col>
      <xdr:colOff>38100</xdr:colOff>
      <xdr:row>104</xdr:row>
      <xdr:rowOff>33655</xdr:rowOff>
    </xdr:to>
    <xdr:sp macro="" textlink="">
      <xdr:nvSpPr>
        <xdr:cNvPr id="892" name="楕円 891">
          <a:extLst>
            <a:ext uri="{FF2B5EF4-FFF2-40B4-BE49-F238E27FC236}">
              <a16:creationId xmlns:a16="http://schemas.microsoft.com/office/drawing/2014/main" id="{199180B3-680B-46C9-9DBA-ED0F7D430051}"/>
            </a:ext>
          </a:extLst>
        </xdr:cNvPr>
        <xdr:cNvSpPr/>
      </xdr:nvSpPr>
      <xdr:spPr>
        <a:xfrm>
          <a:off x="12029440" y="173704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154305</xdr:rowOff>
    </xdr:from>
    <xdr:to>
      <xdr:col>76</xdr:col>
      <xdr:colOff>114300</xdr:colOff>
      <xdr:row>104</xdr:row>
      <xdr:rowOff>135255</xdr:rowOff>
    </xdr:to>
    <xdr:cxnSp macro="">
      <xdr:nvCxnSpPr>
        <xdr:cNvPr id="893" name="直線コネクタ 892">
          <a:extLst>
            <a:ext uri="{FF2B5EF4-FFF2-40B4-BE49-F238E27FC236}">
              <a16:creationId xmlns:a16="http://schemas.microsoft.com/office/drawing/2014/main" id="{1B71B1FA-2F58-4903-93B8-85D7C9454EE9}"/>
            </a:ext>
          </a:extLst>
        </xdr:cNvPr>
        <xdr:cNvCxnSpPr/>
      </xdr:nvCxnSpPr>
      <xdr:spPr>
        <a:xfrm>
          <a:off x="12072620" y="17421225"/>
          <a:ext cx="78232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63500</xdr:rowOff>
    </xdr:from>
    <xdr:to>
      <xdr:col>67</xdr:col>
      <xdr:colOff>101600</xdr:colOff>
      <xdr:row>103</xdr:row>
      <xdr:rowOff>165100</xdr:rowOff>
    </xdr:to>
    <xdr:sp macro="" textlink="">
      <xdr:nvSpPr>
        <xdr:cNvPr id="894" name="楕円 893">
          <a:extLst>
            <a:ext uri="{FF2B5EF4-FFF2-40B4-BE49-F238E27FC236}">
              <a16:creationId xmlns:a16="http://schemas.microsoft.com/office/drawing/2014/main" id="{0A188D76-307C-4596-83F5-0DAD43E1E111}"/>
            </a:ext>
          </a:extLst>
        </xdr:cNvPr>
        <xdr:cNvSpPr/>
      </xdr:nvSpPr>
      <xdr:spPr>
        <a:xfrm>
          <a:off x="1123188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114300</xdr:rowOff>
    </xdr:from>
    <xdr:to>
      <xdr:col>71</xdr:col>
      <xdr:colOff>177800</xdr:colOff>
      <xdr:row>103</xdr:row>
      <xdr:rowOff>154305</xdr:rowOff>
    </xdr:to>
    <xdr:cxnSp macro="">
      <xdr:nvCxnSpPr>
        <xdr:cNvPr id="895" name="直線コネクタ 894">
          <a:extLst>
            <a:ext uri="{FF2B5EF4-FFF2-40B4-BE49-F238E27FC236}">
              <a16:creationId xmlns:a16="http://schemas.microsoft.com/office/drawing/2014/main" id="{FFC99F67-F4F7-4001-B4F4-5DFAA8947050}"/>
            </a:ext>
          </a:extLst>
        </xdr:cNvPr>
        <xdr:cNvCxnSpPr/>
      </xdr:nvCxnSpPr>
      <xdr:spPr>
        <a:xfrm>
          <a:off x="11282680" y="17381220"/>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896" name="n_1aveValue【公民館】&#10;有形固定資産減価償却率">
          <a:extLst>
            <a:ext uri="{FF2B5EF4-FFF2-40B4-BE49-F238E27FC236}">
              <a16:creationId xmlns:a16="http://schemas.microsoft.com/office/drawing/2014/main" id="{0B27C0CF-B1B0-44CD-8EE6-F6E7D2168DA8}"/>
            </a:ext>
          </a:extLst>
        </xdr:cNvPr>
        <xdr:cNvSpPr txBox="1"/>
      </xdr:nvSpPr>
      <xdr:spPr>
        <a:xfrm>
          <a:off x="13437244" y="1732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20972</xdr:rowOff>
    </xdr:from>
    <xdr:ext cx="405111" cy="259045"/>
    <xdr:sp macro="" textlink="">
      <xdr:nvSpPr>
        <xdr:cNvPr id="897" name="n_2aveValue【公民館】&#10;有形固定資産減価償却率">
          <a:extLst>
            <a:ext uri="{FF2B5EF4-FFF2-40B4-BE49-F238E27FC236}">
              <a16:creationId xmlns:a16="http://schemas.microsoft.com/office/drawing/2014/main" id="{F1B40D80-8480-4313-B654-79CC0355BB82}"/>
            </a:ext>
          </a:extLst>
        </xdr:cNvPr>
        <xdr:cNvSpPr txBox="1"/>
      </xdr:nvSpPr>
      <xdr:spPr>
        <a:xfrm>
          <a:off x="12675244" y="1779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133366</xdr:rowOff>
    </xdr:from>
    <xdr:ext cx="405111" cy="259045"/>
    <xdr:sp macro="" textlink="">
      <xdr:nvSpPr>
        <xdr:cNvPr id="898" name="n_3aveValue【公民館】&#10;有形固定資産減価償却率">
          <a:extLst>
            <a:ext uri="{FF2B5EF4-FFF2-40B4-BE49-F238E27FC236}">
              <a16:creationId xmlns:a16="http://schemas.microsoft.com/office/drawing/2014/main" id="{8F70C0DD-EDC2-48E5-B8FB-DB801B605CE1}"/>
            </a:ext>
          </a:extLst>
        </xdr:cNvPr>
        <xdr:cNvSpPr txBox="1"/>
      </xdr:nvSpPr>
      <xdr:spPr>
        <a:xfrm>
          <a:off x="11900544" y="17735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137177</xdr:rowOff>
    </xdr:from>
    <xdr:ext cx="405111" cy="259045"/>
    <xdr:sp macro="" textlink="">
      <xdr:nvSpPr>
        <xdr:cNvPr id="899" name="n_4aveValue【公民館】&#10;有形固定資産減価償却率">
          <a:extLst>
            <a:ext uri="{FF2B5EF4-FFF2-40B4-BE49-F238E27FC236}">
              <a16:creationId xmlns:a16="http://schemas.microsoft.com/office/drawing/2014/main" id="{27CA6A17-1164-4E0D-934F-E9B35678DC31}"/>
            </a:ext>
          </a:extLst>
        </xdr:cNvPr>
        <xdr:cNvSpPr txBox="1"/>
      </xdr:nvSpPr>
      <xdr:spPr>
        <a:xfrm>
          <a:off x="11102984" y="1773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43832</xdr:rowOff>
    </xdr:from>
    <xdr:ext cx="405111" cy="259045"/>
    <xdr:sp macro="" textlink="">
      <xdr:nvSpPr>
        <xdr:cNvPr id="900" name="n_1mainValue【公民館】&#10;有形固定資産減価償却率">
          <a:extLst>
            <a:ext uri="{FF2B5EF4-FFF2-40B4-BE49-F238E27FC236}">
              <a16:creationId xmlns:a16="http://schemas.microsoft.com/office/drawing/2014/main" id="{C78D1B0C-AE4B-4AB1-9899-0E42DDE6F473}"/>
            </a:ext>
          </a:extLst>
        </xdr:cNvPr>
        <xdr:cNvSpPr txBox="1"/>
      </xdr:nvSpPr>
      <xdr:spPr>
        <a:xfrm>
          <a:off x="13437244" y="1764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31132</xdr:rowOff>
    </xdr:from>
    <xdr:ext cx="405111" cy="259045"/>
    <xdr:sp macro="" textlink="">
      <xdr:nvSpPr>
        <xdr:cNvPr id="901" name="n_2mainValue【公民館】&#10;有形固定資産減価償却率">
          <a:extLst>
            <a:ext uri="{FF2B5EF4-FFF2-40B4-BE49-F238E27FC236}">
              <a16:creationId xmlns:a16="http://schemas.microsoft.com/office/drawing/2014/main" id="{874BF08B-24DC-408F-87CF-74B95CA79A24}"/>
            </a:ext>
          </a:extLst>
        </xdr:cNvPr>
        <xdr:cNvSpPr txBox="1"/>
      </xdr:nvSpPr>
      <xdr:spPr>
        <a:xfrm>
          <a:off x="12675244" y="1729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50182</xdr:rowOff>
    </xdr:from>
    <xdr:ext cx="405111" cy="259045"/>
    <xdr:sp macro="" textlink="">
      <xdr:nvSpPr>
        <xdr:cNvPr id="902" name="n_3mainValue【公民館】&#10;有形固定資産減価償却率">
          <a:extLst>
            <a:ext uri="{FF2B5EF4-FFF2-40B4-BE49-F238E27FC236}">
              <a16:creationId xmlns:a16="http://schemas.microsoft.com/office/drawing/2014/main" id="{9A466E13-0823-475E-8098-74C38FD44378}"/>
            </a:ext>
          </a:extLst>
        </xdr:cNvPr>
        <xdr:cNvSpPr txBox="1"/>
      </xdr:nvSpPr>
      <xdr:spPr>
        <a:xfrm>
          <a:off x="11900544" y="1714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10177</xdr:rowOff>
    </xdr:from>
    <xdr:ext cx="405111" cy="259045"/>
    <xdr:sp macro="" textlink="">
      <xdr:nvSpPr>
        <xdr:cNvPr id="903" name="n_4mainValue【公民館】&#10;有形固定資産減価償却率">
          <a:extLst>
            <a:ext uri="{FF2B5EF4-FFF2-40B4-BE49-F238E27FC236}">
              <a16:creationId xmlns:a16="http://schemas.microsoft.com/office/drawing/2014/main" id="{6FF0F827-B635-44D2-95B4-00B399B7BC63}"/>
            </a:ext>
          </a:extLst>
        </xdr:cNvPr>
        <xdr:cNvSpPr txBox="1"/>
      </xdr:nvSpPr>
      <xdr:spPr>
        <a:xfrm>
          <a:off x="11102984" y="1710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4" name="正方形/長方形 903">
          <a:extLst>
            <a:ext uri="{FF2B5EF4-FFF2-40B4-BE49-F238E27FC236}">
              <a16:creationId xmlns:a16="http://schemas.microsoft.com/office/drawing/2014/main" id="{DFA1457B-B118-4AF4-9A04-771C57DC88AE}"/>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5" name="正方形/長方形 904">
          <a:extLst>
            <a:ext uri="{FF2B5EF4-FFF2-40B4-BE49-F238E27FC236}">
              <a16:creationId xmlns:a16="http://schemas.microsoft.com/office/drawing/2014/main" id="{65D642E7-A091-4044-A271-B982E6C8693F}"/>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6" name="正方形/長方形 905">
          <a:extLst>
            <a:ext uri="{FF2B5EF4-FFF2-40B4-BE49-F238E27FC236}">
              <a16:creationId xmlns:a16="http://schemas.microsoft.com/office/drawing/2014/main" id="{15C640D6-DB80-4C1E-BF29-CED74711A2A4}"/>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7" name="正方形/長方形 906">
          <a:extLst>
            <a:ext uri="{FF2B5EF4-FFF2-40B4-BE49-F238E27FC236}">
              <a16:creationId xmlns:a16="http://schemas.microsoft.com/office/drawing/2014/main" id="{F690FEEF-A683-4363-94A4-ED1676010B1E}"/>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8" name="正方形/長方形 907">
          <a:extLst>
            <a:ext uri="{FF2B5EF4-FFF2-40B4-BE49-F238E27FC236}">
              <a16:creationId xmlns:a16="http://schemas.microsoft.com/office/drawing/2014/main" id="{2835093C-16B0-43F6-AC42-2BBDA08540F5}"/>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9" name="正方形/長方形 908">
          <a:extLst>
            <a:ext uri="{FF2B5EF4-FFF2-40B4-BE49-F238E27FC236}">
              <a16:creationId xmlns:a16="http://schemas.microsoft.com/office/drawing/2014/main" id="{DE98C146-0DBE-4118-8F33-D666160B102F}"/>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0" name="正方形/長方形 909">
          <a:extLst>
            <a:ext uri="{FF2B5EF4-FFF2-40B4-BE49-F238E27FC236}">
              <a16:creationId xmlns:a16="http://schemas.microsoft.com/office/drawing/2014/main" id="{348E2B09-9C30-4E7F-B8DA-AAFDF39653AD}"/>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1" name="正方形/長方形 910">
          <a:extLst>
            <a:ext uri="{FF2B5EF4-FFF2-40B4-BE49-F238E27FC236}">
              <a16:creationId xmlns:a16="http://schemas.microsoft.com/office/drawing/2014/main" id="{6C805E54-0618-489C-9D9A-C6D2067CA69A}"/>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2" name="テキスト ボックス 911">
          <a:extLst>
            <a:ext uri="{FF2B5EF4-FFF2-40B4-BE49-F238E27FC236}">
              <a16:creationId xmlns:a16="http://schemas.microsoft.com/office/drawing/2014/main" id="{F64CC50D-494D-4D78-BD93-1264D0858E0D}"/>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3" name="直線コネクタ 912">
          <a:extLst>
            <a:ext uri="{FF2B5EF4-FFF2-40B4-BE49-F238E27FC236}">
              <a16:creationId xmlns:a16="http://schemas.microsoft.com/office/drawing/2014/main" id="{3D1FD196-2E26-4AE3-AC89-4D8E9223FAD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4" name="直線コネクタ 913">
          <a:extLst>
            <a:ext uri="{FF2B5EF4-FFF2-40B4-BE49-F238E27FC236}">
              <a16:creationId xmlns:a16="http://schemas.microsoft.com/office/drawing/2014/main" id="{DF454B97-379C-413A-9DEE-6046D63FC017}"/>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5" name="テキスト ボックス 914">
          <a:extLst>
            <a:ext uri="{FF2B5EF4-FFF2-40B4-BE49-F238E27FC236}">
              <a16:creationId xmlns:a16="http://schemas.microsoft.com/office/drawing/2014/main" id="{FDCFC604-69E1-4740-A3EC-DE1B767912E3}"/>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6" name="直線コネクタ 915">
          <a:extLst>
            <a:ext uri="{FF2B5EF4-FFF2-40B4-BE49-F238E27FC236}">
              <a16:creationId xmlns:a16="http://schemas.microsoft.com/office/drawing/2014/main" id="{A76C401C-46FA-400D-A545-BB213137AD4A}"/>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7" name="テキスト ボックス 916">
          <a:extLst>
            <a:ext uri="{FF2B5EF4-FFF2-40B4-BE49-F238E27FC236}">
              <a16:creationId xmlns:a16="http://schemas.microsoft.com/office/drawing/2014/main" id="{16313C2D-0325-43C2-B728-2D36C7753C83}"/>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8" name="直線コネクタ 917">
          <a:extLst>
            <a:ext uri="{FF2B5EF4-FFF2-40B4-BE49-F238E27FC236}">
              <a16:creationId xmlns:a16="http://schemas.microsoft.com/office/drawing/2014/main" id="{0ED6BC2A-0636-4AA0-865E-B3CAC6945E5A}"/>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9" name="テキスト ボックス 918">
          <a:extLst>
            <a:ext uri="{FF2B5EF4-FFF2-40B4-BE49-F238E27FC236}">
              <a16:creationId xmlns:a16="http://schemas.microsoft.com/office/drawing/2014/main" id="{C13D0521-58CF-4639-ACA2-DACD36E00C51}"/>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0" name="直線コネクタ 919">
          <a:extLst>
            <a:ext uri="{FF2B5EF4-FFF2-40B4-BE49-F238E27FC236}">
              <a16:creationId xmlns:a16="http://schemas.microsoft.com/office/drawing/2014/main" id="{05833E4D-15FD-48D6-8916-B37BF01B4C69}"/>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1" name="テキスト ボックス 920">
          <a:extLst>
            <a:ext uri="{FF2B5EF4-FFF2-40B4-BE49-F238E27FC236}">
              <a16:creationId xmlns:a16="http://schemas.microsoft.com/office/drawing/2014/main" id="{1DD87980-E28A-4139-875C-4EAC60BCA9C6}"/>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2" name="直線コネクタ 921">
          <a:extLst>
            <a:ext uri="{FF2B5EF4-FFF2-40B4-BE49-F238E27FC236}">
              <a16:creationId xmlns:a16="http://schemas.microsoft.com/office/drawing/2014/main" id="{21FE56CF-3905-41D2-8DC3-3C4C2159F8C8}"/>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3" name="テキスト ボックス 922">
          <a:extLst>
            <a:ext uri="{FF2B5EF4-FFF2-40B4-BE49-F238E27FC236}">
              <a16:creationId xmlns:a16="http://schemas.microsoft.com/office/drawing/2014/main" id="{B0F023E0-D4C6-46E8-8B91-737034C81C81}"/>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4" name="直線コネクタ 923">
          <a:extLst>
            <a:ext uri="{FF2B5EF4-FFF2-40B4-BE49-F238E27FC236}">
              <a16:creationId xmlns:a16="http://schemas.microsoft.com/office/drawing/2014/main" id="{35B737DF-AF02-404B-AB9C-C077570A148C}"/>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5" name="テキスト ボックス 924">
          <a:extLst>
            <a:ext uri="{FF2B5EF4-FFF2-40B4-BE49-F238E27FC236}">
              <a16:creationId xmlns:a16="http://schemas.microsoft.com/office/drawing/2014/main" id="{E45A556F-7004-43E0-AFEC-DBC2456AC50C}"/>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6" name="【公民館】&#10;一人当たり面積グラフ枠">
          <a:extLst>
            <a:ext uri="{FF2B5EF4-FFF2-40B4-BE49-F238E27FC236}">
              <a16:creationId xmlns:a16="http://schemas.microsoft.com/office/drawing/2014/main" id="{37778FE1-12E9-4DE3-9F29-C4D28ED917CF}"/>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142494</xdr:rowOff>
    </xdr:from>
    <xdr:to>
      <xdr:col>116</xdr:col>
      <xdr:colOff>62864</xdr:colOff>
      <xdr:row>108</xdr:row>
      <xdr:rowOff>76963</xdr:rowOff>
    </xdr:to>
    <xdr:cxnSp macro="">
      <xdr:nvCxnSpPr>
        <xdr:cNvPr id="927" name="直線コネクタ 926">
          <a:extLst>
            <a:ext uri="{FF2B5EF4-FFF2-40B4-BE49-F238E27FC236}">
              <a16:creationId xmlns:a16="http://schemas.microsoft.com/office/drawing/2014/main" id="{E19CE1CE-E238-475C-8B58-23D56704730B}"/>
            </a:ext>
          </a:extLst>
        </xdr:cNvPr>
        <xdr:cNvCxnSpPr/>
      </xdr:nvCxnSpPr>
      <xdr:spPr>
        <a:xfrm flipV="1">
          <a:off x="19509104" y="16906494"/>
          <a:ext cx="0" cy="1275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80790</xdr:rowOff>
    </xdr:from>
    <xdr:ext cx="469744" cy="259045"/>
    <xdr:sp macro="" textlink="">
      <xdr:nvSpPr>
        <xdr:cNvPr id="928" name="【公民館】&#10;一人当たり面積最小値テキスト">
          <a:extLst>
            <a:ext uri="{FF2B5EF4-FFF2-40B4-BE49-F238E27FC236}">
              <a16:creationId xmlns:a16="http://schemas.microsoft.com/office/drawing/2014/main" id="{1093D868-EAD7-4F42-A7BB-70C8BEC07FF4}"/>
            </a:ext>
          </a:extLst>
        </xdr:cNvPr>
        <xdr:cNvSpPr txBox="1"/>
      </xdr:nvSpPr>
      <xdr:spPr>
        <a:xfrm>
          <a:off x="19547840" y="1818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76963</xdr:rowOff>
    </xdr:from>
    <xdr:to>
      <xdr:col>116</xdr:col>
      <xdr:colOff>152400</xdr:colOff>
      <xdr:row>108</xdr:row>
      <xdr:rowOff>76963</xdr:rowOff>
    </xdr:to>
    <xdr:cxnSp macro="">
      <xdr:nvCxnSpPr>
        <xdr:cNvPr id="929" name="直線コネクタ 928">
          <a:extLst>
            <a:ext uri="{FF2B5EF4-FFF2-40B4-BE49-F238E27FC236}">
              <a16:creationId xmlns:a16="http://schemas.microsoft.com/office/drawing/2014/main" id="{3A5B80A8-233E-4EC2-A91F-16148116E6CB}"/>
            </a:ext>
          </a:extLst>
        </xdr:cNvPr>
        <xdr:cNvCxnSpPr/>
      </xdr:nvCxnSpPr>
      <xdr:spPr>
        <a:xfrm>
          <a:off x="19443700" y="181820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89171</xdr:rowOff>
    </xdr:from>
    <xdr:ext cx="469744" cy="259045"/>
    <xdr:sp macro="" textlink="">
      <xdr:nvSpPr>
        <xdr:cNvPr id="930" name="【公民館】&#10;一人当たり面積最大値テキスト">
          <a:extLst>
            <a:ext uri="{FF2B5EF4-FFF2-40B4-BE49-F238E27FC236}">
              <a16:creationId xmlns:a16="http://schemas.microsoft.com/office/drawing/2014/main" id="{77FF4815-22D7-4D85-96F6-4DE4A4CA12C7}"/>
            </a:ext>
          </a:extLst>
        </xdr:cNvPr>
        <xdr:cNvSpPr txBox="1"/>
      </xdr:nvSpPr>
      <xdr:spPr>
        <a:xfrm>
          <a:off x="19547840" y="16685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142494</xdr:rowOff>
    </xdr:from>
    <xdr:to>
      <xdr:col>116</xdr:col>
      <xdr:colOff>152400</xdr:colOff>
      <xdr:row>100</xdr:row>
      <xdr:rowOff>142494</xdr:rowOff>
    </xdr:to>
    <xdr:cxnSp macro="">
      <xdr:nvCxnSpPr>
        <xdr:cNvPr id="931" name="直線コネクタ 930">
          <a:extLst>
            <a:ext uri="{FF2B5EF4-FFF2-40B4-BE49-F238E27FC236}">
              <a16:creationId xmlns:a16="http://schemas.microsoft.com/office/drawing/2014/main" id="{5D1DD9C3-3700-4597-9992-A29E3B3E94C9}"/>
            </a:ext>
          </a:extLst>
        </xdr:cNvPr>
        <xdr:cNvCxnSpPr/>
      </xdr:nvCxnSpPr>
      <xdr:spPr>
        <a:xfrm>
          <a:off x="19443700" y="16906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115840</xdr:rowOff>
    </xdr:from>
    <xdr:ext cx="469744" cy="259045"/>
    <xdr:sp macro="" textlink="">
      <xdr:nvSpPr>
        <xdr:cNvPr id="932" name="【公民館】&#10;一人当たり面積平均値テキスト">
          <a:extLst>
            <a:ext uri="{FF2B5EF4-FFF2-40B4-BE49-F238E27FC236}">
              <a16:creationId xmlns:a16="http://schemas.microsoft.com/office/drawing/2014/main" id="{EFE73AD6-F8B5-4671-B5F7-42B8DC8C81A4}"/>
            </a:ext>
          </a:extLst>
        </xdr:cNvPr>
        <xdr:cNvSpPr txBox="1"/>
      </xdr:nvSpPr>
      <xdr:spPr>
        <a:xfrm>
          <a:off x="19547840" y="178856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137413</xdr:rowOff>
    </xdr:from>
    <xdr:to>
      <xdr:col>116</xdr:col>
      <xdr:colOff>114300</xdr:colOff>
      <xdr:row>107</xdr:row>
      <xdr:rowOff>67563</xdr:rowOff>
    </xdr:to>
    <xdr:sp macro="" textlink="">
      <xdr:nvSpPr>
        <xdr:cNvPr id="933" name="フローチャート: 判断 932">
          <a:extLst>
            <a:ext uri="{FF2B5EF4-FFF2-40B4-BE49-F238E27FC236}">
              <a16:creationId xmlns:a16="http://schemas.microsoft.com/office/drawing/2014/main" id="{A72C2271-A8D5-487A-901A-9AE94DD66530}"/>
            </a:ext>
          </a:extLst>
        </xdr:cNvPr>
        <xdr:cNvSpPr/>
      </xdr:nvSpPr>
      <xdr:spPr>
        <a:xfrm>
          <a:off x="19458940" y="179072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169418</xdr:rowOff>
    </xdr:from>
    <xdr:to>
      <xdr:col>112</xdr:col>
      <xdr:colOff>38100</xdr:colOff>
      <xdr:row>107</xdr:row>
      <xdr:rowOff>99568</xdr:rowOff>
    </xdr:to>
    <xdr:sp macro="" textlink="">
      <xdr:nvSpPr>
        <xdr:cNvPr id="934" name="フローチャート: 判断 933">
          <a:extLst>
            <a:ext uri="{FF2B5EF4-FFF2-40B4-BE49-F238E27FC236}">
              <a16:creationId xmlns:a16="http://schemas.microsoft.com/office/drawing/2014/main" id="{109D2FAA-2417-48C8-9C48-D6AB2F5CAA8C}"/>
            </a:ext>
          </a:extLst>
        </xdr:cNvPr>
        <xdr:cNvSpPr/>
      </xdr:nvSpPr>
      <xdr:spPr>
        <a:xfrm>
          <a:off x="18735040" y="179392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7874</xdr:rowOff>
    </xdr:from>
    <xdr:to>
      <xdr:col>107</xdr:col>
      <xdr:colOff>101600</xdr:colOff>
      <xdr:row>107</xdr:row>
      <xdr:rowOff>109474</xdr:rowOff>
    </xdr:to>
    <xdr:sp macro="" textlink="">
      <xdr:nvSpPr>
        <xdr:cNvPr id="935" name="フローチャート: 判断 934">
          <a:extLst>
            <a:ext uri="{FF2B5EF4-FFF2-40B4-BE49-F238E27FC236}">
              <a16:creationId xmlns:a16="http://schemas.microsoft.com/office/drawing/2014/main" id="{6DEB0A9E-0E98-42C2-80A6-F1B96850FF34}"/>
            </a:ext>
          </a:extLst>
        </xdr:cNvPr>
        <xdr:cNvSpPr/>
      </xdr:nvSpPr>
      <xdr:spPr>
        <a:xfrm>
          <a:off x="17937480" y="1794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9398</xdr:rowOff>
    </xdr:from>
    <xdr:to>
      <xdr:col>102</xdr:col>
      <xdr:colOff>165100</xdr:colOff>
      <xdr:row>107</xdr:row>
      <xdr:rowOff>110998</xdr:rowOff>
    </xdr:to>
    <xdr:sp macro="" textlink="">
      <xdr:nvSpPr>
        <xdr:cNvPr id="936" name="フローチャート: 判断 935">
          <a:extLst>
            <a:ext uri="{FF2B5EF4-FFF2-40B4-BE49-F238E27FC236}">
              <a16:creationId xmlns:a16="http://schemas.microsoft.com/office/drawing/2014/main" id="{4BBD018E-7F55-443B-88A4-666CC954B08E}"/>
            </a:ext>
          </a:extLst>
        </xdr:cNvPr>
        <xdr:cNvSpPr/>
      </xdr:nvSpPr>
      <xdr:spPr>
        <a:xfrm>
          <a:off x="17162780" y="1794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63500</xdr:rowOff>
    </xdr:from>
    <xdr:to>
      <xdr:col>98</xdr:col>
      <xdr:colOff>38100</xdr:colOff>
      <xdr:row>107</xdr:row>
      <xdr:rowOff>165100</xdr:rowOff>
    </xdr:to>
    <xdr:sp macro="" textlink="">
      <xdr:nvSpPr>
        <xdr:cNvPr id="937" name="フローチャート: 判断 936">
          <a:extLst>
            <a:ext uri="{FF2B5EF4-FFF2-40B4-BE49-F238E27FC236}">
              <a16:creationId xmlns:a16="http://schemas.microsoft.com/office/drawing/2014/main" id="{03F79C88-1780-4B0A-A3B9-9D5D3DD3853B}"/>
            </a:ext>
          </a:extLst>
        </xdr:cNvPr>
        <xdr:cNvSpPr/>
      </xdr:nvSpPr>
      <xdr:spPr>
        <a:xfrm>
          <a:off x="16388080" y="180009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E94EF643-0DF0-4C8D-9371-D3CFC67C9B27}"/>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95BBF661-600A-47B4-9517-2F343B1596B6}"/>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655A4702-68C3-479A-AD08-B53D602B3266}"/>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AFF64623-1919-44DE-9FB0-6FB91C0455C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58A68393-5731-492A-A768-12E00CB84A4B}"/>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109982</xdr:rowOff>
    </xdr:from>
    <xdr:to>
      <xdr:col>116</xdr:col>
      <xdr:colOff>114300</xdr:colOff>
      <xdr:row>107</xdr:row>
      <xdr:rowOff>40132</xdr:rowOff>
    </xdr:to>
    <xdr:sp macro="" textlink="">
      <xdr:nvSpPr>
        <xdr:cNvPr id="943" name="楕円 942">
          <a:extLst>
            <a:ext uri="{FF2B5EF4-FFF2-40B4-BE49-F238E27FC236}">
              <a16:creationId xmlns:a16="http://schemas.microsoft.com/office/drawing/2014/main" id="{491043E0-D17F-4714-8E34-2C4EFCB15C6F}"/>
            </a:ext>
          </a:extLst>
        </xdr:cNvPr>
        <xdr:cNvSpPr/>
      </xdr:nvSpPr>
      <xdr:spPr>
        <a:xfrm>
          <a:off x="19458940" y="178798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132859</xdr:rowOff>
    </xdr:from>
    <xdr:ext cx="469744" cy="259045"/>
    <xdr:sp macro="" textlink="">
      <xdr:nvSpPr>
        <xdr:cNvPr id="944" name="【公民館】&#10;一人当たり面積該当値テキスト">
          <a:extLst>
            <a:ext uri="{FF2B5EF4-FFF2-40B4-BE49-F238E27FC236}">
              <a16:creationId xmlns:a16="http://schemas.microsoft.com/office/drawing/2014/main" id="{C39B16A2-8217-470A-9F5C-411F16E46C59}"/>
            </a:ext>
          </a:extLst>
        </xdr:cNvPr>
        <xdr:cNvSpPr txBox="1"/>
      </xdr:nvSpPr>
      <xdr:spPr>
        <a:xfrm>
          <a:off x="19547840" y="1773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119887</xdr:rowOff>
    </xdr:from>
    <xdr:to>
      <xdr:col>112</xdr:col>
      <xdr:colOff>38100</xdr:colOff>
      <xdr:row>107</xdr:row>
      <xdr:rowOff>50037</xdr:rowOff>
    </xdr:to>
    <xdr:sp macro="" textlink="">
      <xdr:nvSpPr>
        <xdr:cNvPr id="945" name="楕円 944">
          <a:extLst>
            <a:ext uri="{FF2B5EF4-FFF2-40B4-BE49-F238E27FC236}">
              <a16:creationId xmlns:a16="http://schemas.microsoft.com/office/drawing/2014/main" id="{6C438A23-D9B0-4D2B-99E9-9A728DA2C5FE}"/>
            </a:ext>
          </a:extLst>
        </xdr:cNvPr>
        <xdr:cNvSpPr/>
      </xdr:nvSpPr>
      <xdr:spPr>
        <a:xfrm>
          <a:off x="18735040" y="178897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160782</xdr:rowOff>
    </xdr:from>
    <xdr:to>
      <xdr:col>116</xdr:col>
      <xdr:colOff>63500</xdr:colOff>
      <xdr:row>106</xdr:row>
      <xdr:rowOff>170687</xdr:rowOff>
    </xdr:to>
    <xdr:cxnSp macro="">
      <xdr:nvCxnSpPr>
        <xdr:cNvPr id="946" name="直線コネクタ 945">
          <a:extLst>
            <a:ext uri="{FF2B5EF4-FFF2-40B4-BE49-F238E27FC236}">
              <a16:creationId xmlns:a16="http://schemas.microsoft.com/office/drawing/2014/main" id="{785CEAEF-D305-4526-88D8-1B0B3B0EDF91}"/>
            </a:ext>
          </a:extLst>
        </xdr:cNvPr>
        <xdr:cNvCxnSpPr/>
      </xdr:nvCxnSpPr>
      <xdr:spPr>
        <a:xfrm flipV="1">
          <a:off x="18778220" y="17930622"/>
          <a:ext cx="73152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130556</xdr:rowOff>
    </xdr:from>
    <xdr:to>
      <xdr:col>107</xdr:col>
      <xdr:colOff>101600</xdr:colOff>
      <xdr:row>107</xdr:row>
      <xdr:rowOff>60706</xdr:rowOff>
    </xdr:to>
    <xdr:sp macro="" textlink="">
      <xdr:nvSpPr>
        <xdr:cNvPr id="947" name="楕円 946">
          <a:extLst>
            <a:ext uri="{FF2B5EF4-FFF2-40B4-BE49-F238E27FC236}">
              <a16:creationId xmlns:a16="http://schemas.microsoft.com/office/drawing/2014/main" id="{8091DAFE-9745-4536-BF7E-76931B850212}"/>
            </a:ext>
          </a:extLst>
        </xdr:cNvPr>
        <xdr:cNvSpPr/>
      </xdr:nvSpPr>
      <xdr:spPr>
        <a:xfrm>
          <a:off x="17937480" y="179003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170687</xdr:rowOff>
    </xdr:from>
    <xdr:to>
      <xdr:col>111</xdr:col>
      <xdr:colOff>177800</xdr:colOff>
      <xdr:row>107</xdr:row>
      <xdr:rowOff>9906</xdr:rowOff>
    </xdr:to>
    <xdr:cxnSp macro="">
      <xdr:nvCxnSpPr>
        <xdr:cNvPr id="948" name="直線コネクタ 947">
          <a:extLst>
            <a:ext uri="{FF2B5EF4-FFF2-40B4-BE49-F238E27FC236}">
              <a16:creationId xmlns:a16="http://schemas.microsoft.com/office/drawing/2014/main" id="{A47F8859-D6E2-4D9B-AFAE-5CF840A49A35}"/>
            </a:ext>
          </a:extLst>
        </xdr:cNvPr>
        <xdr:cNvCxnSpPr/>
      </xdr:nvCxnSpPr>
      <xdr:spPr>
        <a:xfrm flipV="1">
          <a:off x="17988280" y="17940527"/>
          <a:ext cx="78994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138937</xdr:rowOff>
    </xdr:from>
    <xdr:to>
      <xdr:col>102</xdr:col>
      <xdr:colOff>165100</xdr:colOff>
      <xdr:row>107</xdr:row>
      <xdr:rowOff>69087</xdr:rowOff>
    </xdr:to>
    <xdr:sp macro="" textlink="">
      <xdr:nvSpPr>
        <xdr:cNvPr id="949" name="楕円 948">
          <a:extLst>
            <a:ext uri="{FF2B5EF4-FFF2-40B4-BE49-F238E27FC236}">
              <a16:creationId xmlns:a16="http://schemas.microsoft.com/office/drawing/2014/main" id="{3C7854DB-3536-4F5C-AF36-A31471958D0B}"/>
            </a:ext>
          </a:extLst>
        </xdr:cNvPr>
        <xdr:cNvSpPr/>
      </xdr:nvSpPr>
      <xdr:spPr>
        <a:xfrm>
          <a:off x="17162780" y="179087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9906</xdr:rowOff>
    </xdr:from>
    <xdr:to>
      <xdr:col>107</xdr:col>
      <xdr:colOff>50800</xdr:colOff>
      <xdr:row>107</xdr:row>
      <xdr:rowOff>18287</xdr:rowOff>
    </xdr:to>
    <xdr:cxnSp macro="">
      <xdr:nvCxnSpPr>
        <xdr:cNvPr id="950" name="直線コネクタ 949">
          <a:extLst>
            <a:ext uri="{FF2B5EF4-FFF2-40B4-BE49-F238E27FC236}">
              <a16:creationId xmlns:a16="http://schemas.microsoft.com/office/drawing/2014/main" id="{77B5B010-4123-454A-B848-89B8C1C445BF}"/>
            </a:ext>
          </a:extLst>
        </xdr:cNvPr>
        <xdr:cNvCxnSpPr/>
      </xdr:nvCxnSpPr>
      <xdr:spPr>
        <a:xfrm flipV="1">
          <a:off x="17213580" y="17947386"/>
          <a:ext cx="7747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148844</xdr:rowOff>
    </xdr:from>
    <xdr:to>
      <xdr:col>98</xdr:col>
      <xdr:colOff>38100</xdr:colOff>
      <xdr:row>107</xdr:row>
      <xdr:rowOff>78994</xdr:rowOff>
    </xdr:to>
    <xdr:sp macro="" textlink="">
      <xdr:nvSpPr>
        <xdr:cNvPr id="951" name="楕円 950">
          <a:extLst>
            <a:ext uri="{FF2B5EF4-FFF2-40B4-BE49-F238E27FC236}">
              <a16:creationId xmlns:a16="http://schemas.microsoft.com/office/drawing/2014/main" id="{4500AC99-9696-4A09-9D99-D3B1DFF50B2F}"/>
            </a:ext>
          </a:extLst>
        </xdr:cNvPr>
        <xdr:cNvSpPr/>
      </xdr:nvSpPr>
      <xdr:spPr>
        <a:xfrm>
          <a:off x="16388080" y="179186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18287</xdr:rowOff>
    </xdr:from>
    <xdr:to>
      <xdr:col>102</xdr:col>
      <xdr:colOff>114300</xdr:colOff>
      <xdr:row>107</xdr:row>
      <xdr:rowOff>28194</xdr:rowOff>
    </xdr:to>
    <xdr:cxnSp macro="">
      <xdr:nvCxnSpPr>
        <xdr:cNvPr id="952" name="直線コネクタ 951">
          <a:extLst>
            <a:ext uri="{FF2B5EF4-FFF2-40B4-BE49-F238E27FC236}">
              <a16:creationId xmlns:a16="http://schemas.microsoft.com/office/drawing/2014/main" id="{DDF22D26-0730-4E8C-B066-6314571E8045}"/>
            </a:ext>
          </a:extLst>
        </xdr:cNvPr>
        <xdr:cNvCxnSpPr/>
      </xdr:nvCxnSpPr>
      <xdr:spPr>
        <a:xfrm flipV="1">
          <a:off x="16431260" y="17955767"/>
          <a:ext cx="78232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90695</xdr:rowOff>
    </xdr:from>
    <xdr:ext cx="469744" cy="259045"/>
    <xdr:sp macro="" textlink="">
      <xdr:nvSpPr>
        <xdr:cNvPr id="953" name="n_1aveValue【公民館】&#10;一人当たり面積">
          <a:extLst>
            <a:ext uri="{FF2B5EF4-FFF2-40B4-BE49-F238E27FC236}">
              <a16:creationId xmlns:a16="http://schemas.microsoft.com/office/drawing/2014/main" id="{6494E3D7-A7B0-4AB8-98EA-3384E34EAC32}"/>
            </a:ext>
          </a:extLst>
        </xdr:cNvPr>
        <xdr:cNvSpPr txBox="1"/>
      </xdr:nvSpPr>
      <xdr:spPr>
        <a:xfrm>
          <a:off x="18561127" y="1802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100601</xdr:rowOff>
    </xdr:from>
    <xdr:ext cx="469744" cy="259045"/>
    <xdr:sp macro="" textlink="">
      <xdr:nvSpPr>
        <xdr:cNvPr id="954" name="n_2aveValue【公民館】&#10;一人当たり面積">
          <a:extLst>
            <a:ext uri="{FF2B5EF4-FFF2-40B4-BE49-F238E27FC236}">
              <a16:creationId xmlns:a16="http://schemas.microsoft.com/office/drawing/2014/main" id="{7A9DA9F9-06AC-47CF-B80B-4B65A5858CF4}"/>
            </a:ext>
          </a:extLst>
        </xdr:cNvPr>
        <xdr:cNvSpPr txBox="1"/>
      </xdr:nvSpPr>
      <xdr:spPr>
        <a:xfrm>
          <a:off x="17776267" y="1803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102125</xdr:rowOff>
    </xdr:from>
    <xdr:ext cx="469744" cy="259045"/>
    <xdr:sp macro="" textlink="">
      <xdr:nvSpPr>
        <xdr:cNvPr id="955" name="n_3aveValue【公民館】&#10;一人当たり面積">
          <a:extLst>
            <a:ext uri="{FF2B5EF4-FFF2-40B4-BE49-F238E27FC236}">
              <a16:creationId xmlns:a16="http://schemas.microsoft.com/office/drawing/2014/main" id="{26768AC0-402B-403F-A05A-0F24D954506D}"/>
            </a:ext>
          </a:extLst>
        </xdr:cNvPr>
        <xdr:cNvSpPr txBox="1"/>
      </xdr:nvSpPr>
      <xdr:spPr>
        <a:xfrm>
          <a:off x="17001567" y="1803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156227</xdr:rowOff>
    </xdr:from>
    <xdr:ext cx="469744" cy="259045"/>
    <xdr:sp macro="" textlink="">
      <xdr:nvSpPr>
        <xdr:cNvPr id="956" name="n_4aveValue【公民館】&#10;一人当たり面積">
          <a:extLst>
            <a:ext uri="{FF2B5EF4-FFF2-40B4-BE49-F238E27FC236}">
              <a16:creationId xmlns:a16="http://schemas.microsoft.com/office/drawing/2014/main" id="{08AFA70E-7790-4DF5-A602-C295AE860C08}"/>
            </a:ext>
          </a:extLst>
        </xdr:cNvPr>
        <xdr:cNvSpPr txBox="1"/>
      </xdr:nvSpPr>
      <xdr:spPr>
        <a:xfrm>
          <a:off x="16226867" y="180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66564</xdr:rowOff>
    </xdr:from>
    <xdr:ext cx="469744" cy="259045"/>
    <xdr:sp macro="" textlink="">
      <xdr:nvSpPr>
        <xdr:cNvPr id="957" name="n_1mainValue【公民館】&#10;一人当たり面積">
          <a:extLst>
            <a:ext uri="{FF2B5EF4-FFF2-40B4-BE49-F238E27FC236}">
              <a16:creationId xmlns:a16="http://schemas.microsoft.com/office/drawing/2014/main" id="{B02626E2-D4C3-4E83-AF1C-96345270AF1B}"/>
            </a:ext>
          </a:extLst>
        </xdr:cNvPr>
        <xdr:cNvSpPr txBox="1"/>
      </xdr:nvSpPr>
      <xdr:spPr>
        <a:xfrm>
          <a:off x="18561127" y="1766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77233</xdr:rowOff>
    </xdr:from>
    <xdr:ext cx="469744" cy="259045"/>
    <xdr:sp macro="" textlink="">
      <xdr:nvSpPr>
        <xdr:cNvPr id="958" name="n_2mainValue【公民館】&#10;一人当たり面積">
          <a:extLst>
            <a:ext uri="{FF2B5EF4-FFF2-40B4-BE49-F238E27FC236}">
              <a16:creationId xmlns:a16="http://schemas.microsoft.com/office/drawing/2014/main" id="{675E9EE3-A6F0-497D-8283-342AF952CE6C}"/>
            </a:ext>
          </a:extLst>
        </xdr:cNvPr>
        <xdr:cNvSpPr txBox="1"/>
      </xdr:nvSpPr>
      <xdr:spPr>
        <a:xfrm>
          <a:off x="17776267" y="1767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85614</xdr:rowOff>
    </xdr:from>
    <xdr:ext cx="469744" cy="259045"/>
    <xdr:sp macro="" textlink="">
      <xdr:nvSpPr>
        <xdr:cNvPr id="959" name="n_3mainValue【公民館】&#10;一人当たり面積">
          <a:extLst>
            <a:ext uri="{FF2B5EF4-FFF2-40B4-BE49-F238E27FC236}">
              <a16:creationId xmlns:a16="http://schemas.microsoft.com/office/drawing/2014/main" id="{CD83FC05-3435-4A34-8CD9-4DBAAC09DB73}"/>
            </a:ext>
          </a:extLst>
        </xdr:cNvPr>
        <xdr:cNvSpPr txBox="1"/>
      </xdr:nvSpPr>
      <xdr:spPr>
        <a:xfrm>
          <a:off x="17001567" y="1768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95521</xdr:rowOff>
    </xdr:from>
    <xdr:ext cx="469744" cy="259045"/>
    <xdr:sp macro="" textlink="">
      <xdr:nvSpPr>
        <xdr:cNvPr id="960" name="n_4mainValue【公民館】&#10;一人当たり面積">
          <a:extLst>
            <a:ext uri="{FF2B5EF4-FFF2-40B4-BE49-F238E27FC236}">
              <a16:creationId xmlns:a16="http://schemas.microsoft.com/office/drawing/2014/main" id="{59DE908A-812F-4C05-BC05-C8A1C5852876}"/>
            </a:ext>
          </a:extLst>
        </xdr:cNvPr>
        <xdr:cNvSpPr txBox="1"/>
      </xdr:nvSpPr>
      <xdr:spPr>
        <a:xfrm>
          <a:off x="16226867" y="1769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1" name="正方形/長方形 960">
          <a:extLst>
            <a:ext uri="{FF2B5EF4-FFF2-40B4-BE49-F238E27FC236}">
              <a16:creationId xmlns:a16="http://schemas.microsoft.com/office/drawing/2014/main" id="{9D235296-8420-4328-A231-C3BF2AA98704}"/>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2" name="正方形/長方形 961">
          <a:extLst>
            <a:ext uri="{FF2B5EF4-FFF2-40B4-BE49-F238E27FC236}">
              <a16:creationId xmlns:a16="http://schemas.microsoft.com/office/drawing/2014/main" id="{EB635CBB-8C96-4159-858D-20FC28D5F8A3}"/>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3" name="テキスト ボックス 962">
          <a:extLst>
            <a:ext uri="{FF2B5EF4-FFF2-40B4-BE49-F238E27FC236}">
              <a16:creationId xmlns:a16="http://schemas.microsoft.com/office/drawing/2014/main" id="{43928413-A3EC-438B-B0CF-2E39CEDC1B8A}"/>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昭和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年代から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代の高度経済成長期に集中して多くの公共施設や道路・橋りょうなどのインフラが整備されており、それらが改築や大規模な改修が必要な時期を迎えていることから、全体的に有形固定資産減価償却率が類似団体より高くなっている。</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道路、橋りょう・トンネル</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は、必要に応じた補修を随時行っているが老朽化が進んだ施設が多くあり、類似団体を上回っている。近い将来、一斉に更新時期を迎えることが予想されるため、従来の壊れてから直す「事後保全」では補修費用が多くなる恐れがあるため、損傷が小さい内から計画的に行う「予防保全」で維持管理することで、長寿命化や補修費用の縮減を図っていく。また</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についてもすでに耐用年数が経過した住宅が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多く</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老朽住宅が多い状況となっており、類似団体を上回っている。居住性の向上、高齢者の安全性の確保など利用者のニーズに応えつつ、修繕・改善等の計画的な維持管理を考慮し、事業量の平準化を図っていく。</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学校施設</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おいては、固定資産減価償却率が類似団体よりも高い数値となっており、一人当たりの面積は類似団体を上回っている。今後も学校の統合計画、さらには学校施設の長寿命化計画策定と併せて、効率的・効果的な老朽化施設の再生によるトータルコストの縮減やよりよい教育環境の確保に努めていく。</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公民館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において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、類似団体と比較し有形固定資産償却率は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ほぼ同水準となっている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。施設の有効活用のため、施設の機能の集約化・複合化により効率的な運営を図ることを目指すとともに、利用実態や人口動態等を踏まえ、施設の方向性や規模についても検討していく。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773B0FE-49E7-44B1-B338-2E8319DD5C27}"/>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68F07C0-2874-4791-9189-F081148EE7E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C68AB01-6F51-48D9-9D88-B5C866155686}"/>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5D62B8E-58E2-4577-9786-6E439AD6E56B}"/>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山口県周防大島町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76F5973-3764-4979-B1D1-FBEB5791C9A7}"/>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ACD4B8B-3980-4632-A40D-AD05B319A6AF}"/>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44E3EF0-1541-4B02-A8B6-67472B5E1D22}"/>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F259D1A-B8D6-4B82-A820-CFD46DA10D1E}"/>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B3DFF8B-6799-4751-99A3-6A380C95E717}"/>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A5DCB48-2D4B-436F-9E46-A93083084614}"/>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13,897
13,779
138.10
16,026,352
15,546,287
403,386
9,776,329
15,139,349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CF54B02-2E01-45EA-85A7-E78F9EC4A4D9}"/>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2052A5A-2DBF-429D-8D53-598576E71DE8}"/>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3F72B92-0629-4D0F-8FDC-146064E8F489}"/>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E063E0E-7E30-4148-A44B-4B52345F65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4DBFB02-0B76-422B-9C2A-2106ED51931F}"/>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0C4927E-8BA6-4877-8039-866B497CA5F7}"/>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194F9CA-DB0D-404A-9BF1-CCE4507E53A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22358DE-9F90-4579-B3EC-451A6FAAC20A}"/>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74843E7-A421-4ABD-B03F-80012ADFFE29}"/>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F7AD0D7-5F39-4939-9B36-1298C2FEF164}"/>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EEB8925-E7E5-497F-B7DA-4937595F4087}"/>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B21E3C4-B6D2-4BDE-9C0F-E17AF11A7875}"/>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A7BFAA4-04DB-4021-A996-11FC885C6C78}"/>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46A188B-D076-4F62-B69A-58A901817823}"/>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F8E8A2C-4974-4334-B81A-D7E5BECF9A73}"/>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D56F875-EBBA-492C-91E3-612309AEAFFE}"/>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754CDE8-CA3F-4E97-87AA-906E156F77EC}"/>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8013EDD-B215-42E4-A5D0-09422E3D0191}"/>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24D5D2A-002D-44D0-B7FD-6B7EEDEE37C9}"/>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F363EBC-A3F7-45DC-BCD5-7C7EB0924128}"/>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C6E911D-AC1D-423A-A50F-31133CCF81A5}"/>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0E24884-92E3-4EB5-9A48-6B1795A75536}"/>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C203611-A6F8-44BF-A0C3-4F5097124F25}"/>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96BDEBF-6543-40AA-B74E-60E92F6475C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190E8C0-B73B-44A3-94F0-97EC2662A2AD}"/>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DEA2702-5109-466C-93B0-C6A9EBF5ED7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52CAC81-EAFE-46D8-9DE6-11161603787A}"/>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2D211B5-8C76-43E6-9711-7441C7541B3D}"/>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139467A-E018-4E86-856B-990B618FFF72}"/>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9F0C84E-42C6-45D2-BCFF-F5512073A0E6}"/>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4F1646A-0A0A-4E4B-814E-2FD6FD4A4D79}"/>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B2C0AF4-09B6-4A66-8366-6AAB61F130BB}"/>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5D0D1AE-03B9-444A-97CB-94CF81F7E761}"/>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B05A8F3-69AD-4843-B559-B02281E108DF}"/>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83579A6-DAE0-4CE6-97DF-9FC41C4BD904}"/>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4F3BAA5-9F09-4C80-8D0E-6565F2606064}"/>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3F2A34A-425D-484C-93D4-1E1A32249793}"/>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074BBFD-1063-475D-9A6C-7F601460CF0B}"/>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3961C96-DA25-46B2-A544-C1C0E37CD691}"/>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CC49464-4C2C-4B72-A399-D0F494EDEE11}"/>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44339CE-B98E-4CB8-8FA8-0381ED06A5D3}"/>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FD51237-847C-4B7D-859C-DD4AB34D2ADC}"/>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F7DFD51-63F2-4083-8032-A64DF0D7A745}"/>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808CA8A-54E4-4C2A-8F7F-7C3C9F708912}"/>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678AD233-D5B2-4031-9609-CCD337FB99ED}"/>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152400</xdr:rowOff>
    </xdr:from>
    <xdr:to>
      <xdr:col>24</xdr:col>
      <xdr:colOff>62865</xdr:colOff>
      <xdr:row>42</xdr:row>
      <xdr:rowOff>38100</xdr:rowOff>
    </xdr:to>
    <xdr:cxnSp macro="">
      <xdr:nvCxnSpPr>
        <xdr:cNvPr id="57" name="直線コネクタ 56">
          <a:extLst>
            <a:ext uri="{FF2B5EF4-FFF2-40B4-BE49-F238E27FC236}">
              <a16:creationId xmlns:a16="http://schemas.microsoft.com/office/drawing/2014/main" id="{3E8986BE-F1AE-4372-8F56-18093782D83D}"/>
            </a:ext>
          </a:extLst>
        </xdr:cNvPr>
        <xdr:cNvCxnSpPr/>
      </xdr:nvCxnSpPr>
      <xdr:spPr>
        <a:xfrm flipV="1">
          <a:off x="4086225" y="551688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69744" cy="259045"/>
    <xdr:sp macro="" textlink="">
      <xdr:nvSpPr>
        <xdr:cNvPr id="58" name="【図書館】&#10;有形固定資産減価償却率最小値テキスト">
          <a:extLst>
            <a:ext uri="{FF2B5EF4-FFF2-40B4-BE49-F238E27FC236}">
              <a16:creationId xmlns:a16="http://schemas.microsoft.com/office/drawing/2014/main" id="{F1ED3FA9-ABD2-4F6B-9A7A-F0275C8204E0}"/>
            </a:ext>
          </a:extLst>
        </xdr:cNvPr>
        <xdr:cNvSpPr txBox="1"/>
      </xdr:nvSpPr>
      <xdr:spPr>
        <a:xfrm>
          <a:off x="412496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a:extLst>
            <a:ext uri="{FF2B5EF4-FFF2-40B4-BE49-F238E27FC236}">
              <a16:creationId xmlns:a16="http://schemas.microsoft.com/office/drawing/2014/main" id="{D0AC6CA2-1E50-4D28-BFBD-3B0F766FA50B}"/>
            </a:ext>
          </a:extLst>
        </xdr:cNvPr>
        <xdr:cNvCxnSpPr/>
      </xdr:nvCxnSpPr>
      <xdr:spPr>
        <a:xfrm>
          <a:off x="402082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99077</xdr:rowOff>
    </xdr:from>
    <xdr:ext cx="405111" cy="259045"/>
    <xdr:sp macro="" textlink="">
      <xdr:nvSpPr>
        <xdr:cNvPr id="60" name="【図書館】&#10;有形固定資産減価償却率最大値テキスト">
          <a:extLst>
            <a:ext uri="{FF2B5EF4-FFF2-40B4-BE49-F238E27FC236}">
              <a16:creationId xmlns:a16="http://schemas.microsoft.com/office/drawing/2014/main" id="{2BBC3C61-3C23-47C4-99E8-3CF22BE13845}"/>
            </a:ext>
          </a:extLst>
        </xdr:cNvPr>
        <xdr:cNvSpPr txBox="1"/>
      </xdr:nvSpPr>
      <xdr:spPr>
        <a:xfrm>
          <a:off x="4124960" y="5295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152400</xdr:rowOff>
    </xdr:from>
    <xdr:to>
      <xdr:col>24</xdr:col>
      <xdr:colOff>152400</xdr:colOff>
      <xdr:row>32</xdr:row>
      <xdr:rowOff>152400</xdr:rowOff>
    </xdr:to>
    <xdr:cxnSp macro="">
      <xdr:nvCxnSpPr>
        <xdr:cNvPr id="61" name="直線コネクタ 60">
          <a:extLst>
            <a:ext uri="{FF2B5EF4-FFF2-40B4-BE49-F238E27FC236}">
              <a16:creationId xmlns:a16="http://schemas.microsoft.com/office/drawing/2014/main" id="{D23B6C42-64B8-458E-9D02-6AB9474B9882}"/>
            </a:ext>
          </a:extLst>
        </xdr:cNvPr>
        <xdr:cNvCxnSpPr/>
      </xdr:nvCxnSpPr>
      <xdr:spPr>
        <a:xfrm>
          <a:off x="4020820" y="5516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652</xdr:rowOff>
    </xdr:from>
    <xdr:ext cx="405111" cy="259045"/>
    <xdr:sp macro="" textlink="">
      <xdr:nvSpPr>
        <xdr:cNvPr id="62" name="【図書館】&#10;有形固定資産減価償却率平均値テキスト">
          <a:extLst>
            <a:ext uri="{FF2B5EF4-FFF2-40B4-BE49-F238E27FC236}">
              <a16:creationId xmlns:a16="http://schemas.microsoft.com/office/drawing/2014/main" id="{7ED57E81-6D5F-4172-8771-3A9C5C3F0AB7}"/>
            </a:ext>
          </a:extLst>
        </xdr:cNvPr>
        <xdr:cNvSpPr txBox="1"/>
      </xdr:nvSpPr>
      <xdr:spPr>
        <a:xfrm>
          <a:off x="4124960" y="6035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149225</xdr:rowOff>
    </xdr:from>
    <xdr:to>
      <xdr:col>24</xdr:col>
      <xdr:colOff>114300</xdr:colOff>
      <xdr:row>37</xdr:row>
      <xdr:rowOff>79375</xdr:rowOff>
    </xdr:to>
    <xdr:sp macro="" textlink="">
      <xdr:nvSpPr>
        <xdr:cNvPr id="63" name="フローチャート: 判断 62">
          <a:extLst>
            <a:ext uri="{FF2B5EF4-FFF2-40B4-BE49-F238E27FC236}">
              <a16:creationId xmlns:a16="http://schemas.microsoft.com/office/drawing/2014/main" id="{6E5704AD-E490-46D2-A3AD-DD432F4442C8}"/>
            </a:ext>
          </a:extLst>
        </xdr:cNvPr>
        <xdr:cNvSpPr/>
      </xdr:nvSpPr>
      <xdr:spPr>
        <a:xfrm>
          <a:off x="4036060" y="61842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139700</xdr:rowOff>
    </xdr:from>
    <xdr:to>
      <xdr:col>20</xdr:col>
      <xdr:colOff>38100</xdr:colOff>
      <xdr:row>37</xdr:row>
      <xdr:rowOff>69850</xdr:rowOff>
    </xdr:to>
    <xdr:sp macro="" textlink="">
      <xdr:nvSpPr>
        <xdr:cNvPr id="64" name="フローチャート: 判断 63">
          <a:extLst>
            <a:ext uri="{FF2B5EF4-FFF2-40B4-BE49-F238E27FC236}">
              <a16:creationId xmlns:a16="http://schemas.microsoft.com/office/drawing/2014/main" id="{2E89C431-1F99-4D7A-AA1F-143253848D81}"/>
            </a:ext>
          </a:extLst>
        </xdr:cNvPr>
        <xdr:cNvSpPr/>
      </xdr:nvSpPr>
      <xdr:spPr>
        <a:xfrm>
          <a:off x="3312160" y="61747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120650</xdr:rowOff>
    </xdr:from>
    <xdr:to>
      <xdr:col>15</xdr:col>
      <xdr:colOff>101600</xdr:colOff>
      <xdr:row>37</xdr:row>
      <xdr:rowOff>50800</xdr:rowOff>
    </xdr:to>
    <xdr:sp macro="" textlink="">
      <xdr:nvSpPr>
        <xdr:cNvPr id="65" name="フローチャート: 判断 64">
          <a:extLst>
            <a:ext uri="{FF2B5EF4-FFF2-40B4-BE49-F238E27FC236}">
              <a16:creationId xmlns:a16="http://schemas.microsoft.com/office/drawing/2014/main" id="{C57213FD-71D3-4BE2-89F3-0B63D4FD0D02}"/>
            </a:ext>
          </a:extLst>
        </xdr:cNvPr>
        <xdr:cNvSpPr/>
      </xdr:nvSpPr>
      <xdr:spPr>
        <a:xfrm>
          <a:off x="2514600" y="6155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57785</xdr:rowOff>
    </xdr:from>
    <xdr:to>
      <xdr:col>10</xdr:col>
      <xdr:colOff>165100</xdr:colOff>
      <xdr:row>36</xdr:row>
      <xdr:rowOff>159385</xdr:rowOff>
    </xdr:to>
    <xdr:sp macro="" textlink="">
      <xdr:nvSpPr>
        <xdr:cNvPr id="66" name="フローチャート: 判断 65">
          <a:extLst>
            <a:ext uri="{FF2B5EF4-FFF2-40B4-BE49-F238E27FC236}">
              <a16:creationId xmlns:a16="http://schemas.microsoft.com/office/drawing/2014/main" id="{22183B7A-421B-4C75-BCAA-D11B1D92C6B2}"/>
            </a:ext>
          </a:extLst>
        </xdr:cNvPr>
        <xdr:cNvSpPr/>
      </xdr:nvSpPr>
      <xdr:spPr>
        <a:xfrm>
          <a:off x="1739900" y="609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168275</xdr:rowOff>
    </xdr:from>
    <xdr:to>
      <xdr:col>6</xdr:col>
      <xdr:colOff>38100</xdr:colOff>
      <xdr:row>36</xdr:row>
      <xdr:rowOff>98425</xdr:rowOff>
    </xdr:to>
    <xdr:sp macro="" textlink="">
      <xdr:nvSpPr>
        <xdr:cNvPr id="67" name="フローチャート: 判断 66">
          <a:extLst>
            <a:ext uri="{FF2B5EF4-FFF2-40B4-BE49-F238E27FC236}">
              <a16:creationId xmlns:a16="http://schemas.microsoft.com/office/drawing/2014/main" id="{6D2CE3F4-AFD7-4896-837A-3F11E5D23A32}"/>
            </a:ext>
          </a:extLst>
        </xdr:cNvPr>
        <xdr:cNvSpPr/>
      </xdr:nvSpPr>
      <xdr:spPr>
        <a:xfrm>
          <a:off x="965200" y="60356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5C8156F-0C23-4D6C-BABF-42787BA8F2CD}"/>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B2F38C3-834E-4DD5-B509-45C46D55649E}"/>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3032181-C2FB-4183-AA18-6B08D73A128C}"/>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ADFF54E-F35B-4E6B-801A-F7A0E08F8FBA}"/>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2695702-287E-4B93-A8F1-55241AF24D23}"/>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86360</xdr:rowOff>
    </xdr:from>
    <xdr:to>
      <xdr:col>24</xdr:col>
      <xdr:colOff>114300</xdr:colOff>
      <xdr:row>39</xdr:row>
      <xdr:rowOff>16510</xdr:rowOff>
    </xdr:to>
    <xdr:sp macro="" textlink="">
      <xdr:nvSpPr>
        <xdr:cNvPr id="73" name="楕円 72">
          <a:extLst>
            <a:ext uri="{FF2B5EF4-FFF2-40B4-BE49-F238E27FC236}">
              <a16:creationId xmlns:a16="http://schemas.microsoft.com/office/drawing/2014/main" id="{3D72C2E5-BB4D-4B32-8116-E6E8E7670F5E}"/>
            </a:ext>
          </a:extLst>
        </xdr:cNvPr>
        <xdr:cNvSpPr/>
      </xdr:nvSpPr>
      <xdr:spPr>
        <a:xfrm>
          <a:off x="4036060" y="6456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64787</xdr:rowOff>
    </xdr:from>
    <xdr:ext cx="405111" cy="259045"/>
    <xdr:sp macro="" textlink="">
      <xdr:nvSpPr>
        <xdr:cNvPr id="74" name="【図書館】&#10;有形固定資産減価償却率該当値テキスト">
          <a:extLst>
            <a:ext uri="{FF2B5EF4-FFF2-40B4-BE49-F238E27FC236}">
              <a16:creationId xmlns:a16="http://schemas.microsoft.com/office/drawing/2014/main" id="{6EC03FB3-A615-4906-8800-02ED1F11605E}"/>
            </a:ext>
          </a:extLst>
        </xdr:cNvPr>
        <xdr:cNvSpPr txBox="1"/>
      </xdr:nvSpPr>
      <xdr:spPr>
        <a:xfrm>
          <a:off x="4124960"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52070</xdr:rowOff>
    </xdr:from>
    <xdr:to>
      <xdr:col>20</xdr:col>
      <xdr:colOff>38100</xdr:colOff>
      <xdr:row>38</xdr:row>
      <xdr:rowOff>153670</xdr:rowOff>
    </xdr:to>
    <xdr:sp macro="" textlink="">
      <xdr:nvSpPr>
        <xdr:cNvPr id="75" name="楕円 74">
          <a:extLst>
            <a:ext uri="{FF2B5EF4-FFF2-40B4-BE49-F238E27FC236}">
              <a16:creationId xmlns:a16="http://schemas.microsoft.com/office/drawing/2014/main" id="{C1C7D1DA-EB04-40F2-A0BC-DE9A82A990CA}"/>
            </a:ext>
          </a:extLst>
        </xdr:cNvPr>
        <xdr:cNvSpPr/>
      </xdr:nvSpPr>
      <xdr:spPr>
        <a:xfrm>
          <a:off x="3312160" y="64223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102870</xdr:rowOff>
    </xdr:from>
    <xdr:to>
      <xdr:col>24</xdr:col>
      <xdr:colOff>63500</xdr:colOff>
      <xdr:row>38</xdr:row>
      <xdr:rowOff>137160</xdr:rowOff>
    </xdr:to>
    <xdr:cxnSp macro="">
      <xdr:nvCxnSpPr>
        <xdr:cNvPr id="76" name="直線コネクタ 75">
          <a:extLst>
            <a:ext uri="{FF2B5EF4-FFF2-40B4-BE49-F238E27FC236}">
              <a16:creationId xmlns:a16="http://schemas.microsoft.com/office/drawing/2014/main" id="{E45DD0FB-3946-4360-8BC6-4F31300BF0EA}"/>
            </a:ext>
          </a:extLst>
        </xdr:cNvPr>
        <xdr:cNvCxnSpPr/>
      </xdr:nvCxnSpPr>
      <xdr:spPr>
        <a:xfrm>
          <a:off x="3355340" y="6473190"/>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17780</xdr:rowOff>
    </xdr:from>
    <xdr:to>
      <xdr:col>15</xdr:col>
      <xdr:colOff>101600</xdr:colOff>
      <xdr:row>38</xdr:row>
      <xdr:rowOff>119380</xdr:rowOff>
    </xdr:to>
    <xdr:sp macro="" textlink="">
      <xdr:nvSpPr>
        <xdr:cNvPr id="77" name="楕円 76">
          <a:extLst>
            <a:ext uri="{FF2B5EF4-FFF2-40B4-BE49-F238E27FC236}">
              <a16:creationId xmlns:a16="http://schemas.microsoft.com/office/drawing/2014/main" id="{8995D247-5793-4BB5-8CFC-46B77E7C9A2E}"/>
            </a:ext>
          </a:extLst>
        </xdr:cNvPr>
        <xdr:cNvSpPr/>
      </xdr:nvSpPr>
      <xdr:spPr>
        <a:xfrm>
          <a:off x="25146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68580</xdr:rowOff>
    </xdr:from>
    <xdr:to>
      <xdr:col>19</xdr:col>
      <xdr:colOff>177800</xdr:colOff>
      <xdr:row>38</xdr:row>
      <xdr:rowOff>102870</xdr:rowOff>
    </xdr:to>
    <xdr:cxnSp macro="">
      <xdr:nvCxnSpPr>
        <xdr:cNvPr id="78" name="直線コネクタ 77">
          <a:extLst>
            <a:ext uri="{FF2B5EF4-FFF2-40B4-BE49-F238E27FC236}">
              <a16:creationId xmlns:a16="http://schemas.microsoft.com/office/drawing/2014/main" id="{3E9FD5F7-335B-4555-A7AC-091310C0BA4F}"/>
            </a:ext>
          </a:extLst>
        </xdr:cNvPr>
        <xdr:cNvCxnSpPr/>
      </xdr:nvCxnSpPr>
      <xdr:spPr>
        <a:xfrm>
          <a:off x="2565400" y="643890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154940</xdr:rowOff>
    </xdr:from>
    <xdr:to>
      <xdr:col>10</xdr:col>
      <xdr:colOff>165100</xdr:colOff>
      <xdr:row>38</xdr:row>
      <xdr:rowOff>85090</xdr:rowOff>
    </xdr:to>
    <xdr:sp macro="" textlink="">
      <xdr:nvSpPr>
        <xdr:cNvPr id="79" name="楕円 78">
          <a:extLst>
            <a:ext uri="{FF2B5EF4-FFF2-40B4-BE49-F238E27FC236}">
              <a16:creationId xmlns:a16="http://schemas.microsoft.com/office/drawing/2014/main" id="{125A8504-D4F6-4EB6-AC0F-4F66DC430082}"/>
            </a:ext>
          </a:extLst>
        </xdr:cNvPr>
        <xdr:cNvSpPr/>
      </xdr:nvSpPr>
      <xdr:spPr>
        <a:xfrm>
          <a:off x="1739900" y="6357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34290</xdr:rowOff>
    </xdr:from>
    <xdr:to>
      <xdr:col>15</xdr:col>
      <xdr:colOff>50800</xdr:colOff>
      <xdr:row>38</xdr:row>
      <xdr:rowOff>68580</xdr:rowOff>
    </xdr:to>
    <xdr:cxnSp macro="">
      <xdr:nvCxnSpPr>
        <xdr:cNvPr id="80" name="直線コネクタ 79">
          <a:extLst>
            <a:ext uri="{FF2B5EF4-FFF2-40B4-BE49-F238E27FC236}">
              <a16:creationId xmlns:a16="http://schemas.microsoft.com/office/drawing/2014/main" id="{4CC545C9-47D2-411F-AE19-297BA642272C}"/>
            </a:ext>
          </a:extLst>
        </xdr:cNvPr>
        <xdr:cNvCxnSpPr/>
      </xdr:nvCxnSpPr>
      <xdr:spPr>
        <a:xfrm>
          <a:off x="1790700" y="640461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120650</xdr:rowOff>
    </xdr:from>
    <xdr:to>
      <xdr:col>6</xdr:col>
      <xdr:colOff>38100</xdr:colOff>
      <xdr:row>38</xdr:row>
      <xdr:rowOff>50800</xdr:rowOff>
    </xdr:to>
    <xdr:sp macro="" textlink="">
      <xdr:nvSpPr>
        <xdr:cNvPr id="81" name="楕円 80">
          <a:extLst>
            <a:ext uri="{FF2B5EF4-FFF2-40B4-BE49-F238E27FC236}">
              <a16:creationId xmlns:a16="http://schemas.microsoft.com/office/drawing/2014/main" id="{24B567AB-5CAB-4721-8ACF-9237D96031E9}"/>
            </a:ext>
          </a:extLst>
        </xdr:cNvPr>
        <xdr:cNvSpPr/>
      </xdr:nvSpPr>
      <xdr:spPr>
        <a:xfrm>
          <a:off x="965200" y="6323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0</xdr:rowOff>
    </xdr:from>
    <xdr:to>
      <xdr:col>10</xdr:col>
      <xdr:colOff>114300</xdr:colOff>
      <xdr:row>38</xdr:row>
      <xdr:rowOff>34290</xdr:rowOff>
    </xdr:to>
    <xdr:cxnSp macro="">
      <xdr:nvCxnSpPr>
        <xdr:cNvPr id="82" name="直線コネクタ 81">
          <a:extLst>
            <a:ext uri="{FF2B5EF4-FFF2-40B4-BE49-F238E27FC236}">
              <a16:creationId xmlns:a16="http://schemas.microsoft.com/office/drawing/2014/main" id="{41BB7F0D-9DB6-4AED-BB41-4CB8C95F7508}"/>
            </a:ext>
          </a:extLst>
        </xdr:cNvPr>
        <xdr:cNvCxnSpPr/>
      </xdr:nvCxnSpPr>
      <xdr:spPr>
        <a:xfrm>
          <a:off x="1008380" y="637032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86377</xdr:rowOff>
    </xdr:from>
    <xdr:ext cx="405111" cy="259045"/>
    <xdr:sp macro="" textlink="">
      <xdr:nvSpPr>
        <xdr:cNvPr id="83" name="n_1aveValue【図書館】&#10;有形固定資産減価償却率">
          <a:extLst>
            <a:ext uri="{FF2B5EF4-FFF2-40B4-BE49-F238E27FC236}">
              <a16:creationId xmlns:a16="http://schemas.microsoft.com/office/drawing/2014/main" id="{7E011873-047D-40B5-9737-56590A872AC7}"/>
            </a:ext>
          </a:extLst>
        </xdr:cNvPr>
        <xdr:cNvSpPr txBox="1"/>
      </xdr:nvSpPr>
      <xdr:spPr>
        <a:xfrm>
          <a:off x="317056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67327</xdr:rowOff>
    </xdr:from>
    <xdr:ext cx="405111" cy="259045"/>
    <xdr:sp macro="" textlink="">
      <xdr:nvSpPr>
        <xdr:cNvPr id="84" name="n_2aveValue【図書館】&#10;有形固定資産減価償却率">
          <a:extLst>
            <a:ext uri="{FF2B5EF4-FFF2-40B4-BE49-F238E27FC236}">
              <a16:creationId xmlns:a16="http://schemas.microsoft.com/office/drawing/2014/main" id="{A61DAEC9-66AB-4E72-8FDA-75648CFCAE49}"/>
            </a:ext>
          </a:extLst>
        </xdr:cNvPr>
        <xdr:cNvSpPr txBox="1"/>
      </xdr:nvSpPr>
      <xdr:spPr>
        <a:xfrm>
          <a:off x="238570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4462</xdr:rowOff>
    </xdr:from>
    <xdr:ext cx="405111" cy="259045"/>
    <xdr:sp macro="" textlink="">
      <xdr:nvSpPr>
        <xdr:cNvPr id="85" name="n_3aveValue【図書館】&#10;有形固定資産減価償却率">
          <a:extLst>
            <a:ext uri="{FF2B5EF4-FFF2-40B4-BE49-F238E27FC236}">
              <a16:creationId xmlns:a16="http://schemas.microsoft.com/office/drawing/2014/main" id="{7B564785-C91D-45D1-A89D-3D7A49EA390A}"/>
            </a:ext>
          </a:extLst>
        </xdr:cNvPr>
        <xdr:cNvSpPr txBox="1"/>
      </xdr:nvSpPr>
      <xdr:spPr>
        <a:xfrm>
          <a:off x="1611004" y="587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114952</xdr:rowOff>
    </xdr:from>
    <xdr:ext cx="405111" cy="259045"/>
    <xdr:sp macro="" textlink="">
      <xdr:nvSpPr>
        <xdr:cNvPr id="86" name="n_4aveValue【図書館】&#10;有形固定資産減価償却率">
          <a:extLst>
            <a:ext uri="{FF2B5EF4-FFF2-40B4-BE49-F238E27FC236}">
              <a16:creationId xmlns:a16="http://schemas.microsoft.com/office/drawing/2014/main" id="{A25B4B22-6B37-4C0D-A9F0-101F4BF5F89C}"/>
            </a:ext>
          </a:extLst>
        </xdr:cNvPr>
        <xdr:cNvSpPr txBox="1"/>
      </xdr:nvSpPr>
      <xdr:spPr>
        <a:xfrm>
          <a:off x="836304" y="581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144797</xdr:rowOff>
    </xdr:from>
    <xdr:ext cx="405111" cy="259045"/>
    <xdr:sp macro="" textlink="">
      <xdr:nvSpPr>
        <xdr:cNvPr id="87" name="n_1mainValue【図書館】&#10;有形固定資産減価償却率">
          <a:extLst>
            <a:ext uri="{FF2B5EF4-FFF2-40B4-BE49-F238E27FC236}">
              <a16:creationId xmlns:a16="http://schemas.microsoft.com/office/drawing/2014/main" id="{D2596758-790F-49BC-883A-1899F8D8CEA2}"/>
            </a:ext>
          </a:extLst>
        </xdr:cNvPr>
        <xdr:cNvSpPr txBox="1"/>
      </xdr:nvSpPr>
      <xdr:spPr>
        <a:xfrm>
          <a:off x="317056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110507</xdr:rowOff>
    </xdr:from>
    <xdr:ext cx="405111" cy="259045"/>
    <xdr:sp macro="" textlink="">
      <xdr:nvSpPr>
        <xdr:cNvPr id="88" name="n_2mainValue【図書館】&#10;有形固定資産減価償却率">
          <a:extLst>
            <a:ext uri="{FF2B5EF4-FFF2-40B4-BE49-F238E27FC236}">
              <a16:creationId xmlns:a16="http://schemas.microsoft.com/office/drawing/2014/main" id="{6F12DAEB-EE30-4B36-ACC9-B913534E3D8A}"/>
            </a:ext>
          </a:extLst>
        </xdr:cNvPr>
        <xdr:cNvSpPr txBox="1"/>
      </xdr:nvSpPr>
      <xdr:spPr>
        <a:xfrm>
          <a:off x="238570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76217</xdr:rowOff>
    </xdr:from>
    <xdr:ext cx="405111" cy="259045"/>
    <xdr:sp macro="" textlink="">
      <xdr:nvSpPr>
        <xdr:cNvPr id="89" name="n_3mainValue【図書館】&#10;有形固定資産減価償却率">
          <a:extLst>
            <a:ext uri="{FF2B5EF4-FFF2-40B4-BE49-F238E27FC236}">
              <a16:creationId xmlns:a16="http://schemas.microsoft.com/office/drawing/2014/main" id="{EB85EC1C-2C93-41E2-A3DE-82E1B428DBA7}"/>
            </a:ext>
          </a:extLst>
        </xdr:cNvPr>
        <xdr:cNvSpPr txBox="1"/>
      </xdr:nvSpPr>
      <xdr:spPr>
        <a:xfrm>
          <a:off x="161100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41927</xdr:rowOff>
    </xdr:from>
    <xdr:ext cx="405111" cy="259045"/>
    <xdr:sp macro="" textlink="">
      <xdr:nvSpPr>
        <xdr:cNvPr id="90" name="n_4mainValue【図書館】&#10;有形固定資産減価償却率">
          <a:extLst>
            <a:ext uri="{FF2B5EF4-FFF2-40B4-BE49-F238E27FC236}">
              <a16:creationId xmlns:a16="http://schemas.microsoft.com/office/drawing/2014/main" id="{A5C482D6-2ADF-4E68-8888-20E959CFCB1C}"/>
            </a:ext>
          </a:extLst>
        </xdr:cNvPr>
        <xdr:cNvSpPr txBox="1"/>
      </xdr:nvSpPr>
      <xdr:spPr>
        <a:xfrm>
          <a:off x="836304" y="641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BB595D2-C9CB-4566-9FDB-BF7FF620B81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7C7988C-1063-4358-B4CC-2F78224A5156}"/>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9BAAF25-00F0-4BA1-9F73-1FA25D7219EE}"/>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5C7410C-6FE8-4754-888D-B9BD9EF20E35}"/>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7F5BEC1-1607-413F-9416-EEF834412144}"/>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154B1849-45B8-413D-96AA-DA584EE96F16}"/>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692E49E-B27A-45EC-B285-24BD6E749619}"/>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25FBBD8E-F4A4-4E6A-AF62-9FDCE47ECC94}"/>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74E17274-DD53-46B7-B62B-44EF5C510FBA}"/>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2CFEA12-D88E-4238-B160-F61323793F68}"/>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40C2F2CD-DB1C-4406-BFD5-11FD0269C8F7}"/>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9540B631-B2EA-4329-9C66-FEE426625580}"/>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8172939D-DCDF-49B6-A446-C540E24CD07A}"/>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C2341BBF-508D-4DF2-BD69-023C6C55617C}"/>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C9D27796-0E34-4192-A669-7EA10E752AE5}"/>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1C51559C-80DC-4701-B37A-9929DAF2DBB5}"/>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FF6AB74C-B898-44E4-9109-87784E5DAF4C}"/>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8C5088FC-4193-45DD-B201-1823CCB185C1}"/>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DF4B39F8-F703-48DC-B4F5-327E279EB44A}"/>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5CF276CC-31CB-42CC-8895-838A8F782147}"/>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ABA16EEA-44B5-494C-81B5-F47E32B599A6}"/>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xdr:rowOff>
    </xdr:from>
    <xdr:to>
      <xdr:col>54</xdr:col>
      <xdr:colOff>189865</xdr:colOff>
      <xdr:row>41</xdr:row>
      <xdr:rowOff>78486</xdr:rowOff>
    </xdr:to>
    <xdr:cxnSp macro="">
      <xdr:nvCxnSpPr>
        <xdr:cNvPr id="112" name="直線コネクタ 111">
          <a:extLst>
            <a:ext uri="{FF2B5EF4-FFF2-40B4-BE49-F238E27FC236}">
              <a16:creationId xmlns:a16="http://schemas.microsoft.com/office/drawing/2014/main" id="{443A6DC0-33C1-49DE-A4E7-CEA1A8F2628D}"/>
            </a:ext>
          </a:extLst>
        </xdr:cNvPr>
        <xdr:cNvCxnSpPr/>
      </xdr:nvCxnSpPr>
      <xdr:spPr>
        <a:xfrm flipV="1">
          <a:off x="9219565" y="5702808"/>
          <a:ext cx="0" cy="1248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82313</xdr:rowOff>
    </xdr:from>
    <xdr:ext cx="469744" cy="259045"/>
    <xdr:sp macro="" textlink="">
      <xdr:nvSpPr>
        <xdr:cNvPr id="113" name="【図書館】&#10;一人当たり面積最小値テキスト">
          <a:extLst>
            <a:ext uri="{FF2B5EF4-FFF2-40B4-BE49-F238E27FC236}">
              <a16:creationId xmlns:a16="http://schemas.microsoft.com/office/drawing/2014/main" id="{A9B441A0-6A8B-4248-A7D1-585748D421B2}"/>
            </a:ext>
          </a:extLst>
        </xdr:cNvPr>
        <xdr:cNvSpPr txBox="1"/>
      </xdr:nvSpPr>
      <xdr:spPr>
        <a:xfrm>
          <a:off x="9258300" y="695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78486</xdr:rowOff>
    </xdr:from>
    <xdr:to>
      <xdr:col>55</xdr:col>
      <xdr:colOff>88900</xdr:colOff>
      <xdr:row>41</xdr:row>
      <xdr:rowOff>78486</xdr:rowOff>
    </xdr:to>
    <xdr:cxnSp macro="">
      <xdr:nvCxnSpPr>
        <xdr:cNvPr id="114" name="直線コネクタ 113">
          <a:extLst>
            <a:ext uri="{FF2B5EF4-FFF2-40B4-BE49-F238E27FC236}">
              <a16:creationId xmlns:a16="http://schemas.microsoft.com/office/drawing/2014/main" id="{F624746B-580D-41FE-A9C7-46488AFC54DA}"/>
            </a:ext>
          </a:extLst>
        </xdr:cNvPr>
        <xdr:cNvCxnSpPr/>
      </xdr:nvCxnSpPr>
      <xdr:spPr>
        <a:xfrm>
          <a:off x="9154160" y="69517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121175</xdr:rowOff>
    </xdr:from>
    <xdr:ext cx="469744" cy="259045"/>
    <xdr:sp macro="" textlink="">
      <xdr:nvSpPr>
        <xdr:cNvPr id="115" name="【図書館】&#10;一人当たり面積最大値テキスト">
          <a:extLst>
            <a:ext uri="{FF2B5EF4-FFF2-40B4-BE49-F238E27FC236}">
              <a16:creationId xmlns:a16="http://schemas.microsoft.com/office/drawing/2014/main" id="{624707D6-267F-47AF-99D3-E081DD89FC26}"/>
            </a:ext>
          </a:extLst>
        </xdr:cNvPr>
        <xdr:cNvSpPr txBox="1"/>
      </xdr:nvSpPr>
      <xdr:spPr>
        <a:xfrm>
          <a:off x="9258300" y="548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xdr:rowOff>
    </xdr:from>
    <xdr:to>
      <xdr:col>55</xdr:col>
      <xdr:colOff>88900</xdr:colOff>
      <xdr:row>34</xdr:row>
      <xdr:rowOff>3048</xdr:rowOff>
    </xdr:to>
    <xdr:cxnSp macro="">
      <xdr:nvCxnSpPr>
        <xdr:cNvPr id="116" name="直線コネクタ 115">
          <a:extLst>
            <a:ext uri="{FF2B5EF4-FFF2-40B4-BE49-F238E27FC236}">
              <a16:creationId xmlns:a16="http://schemas.microsoft.com/office/drawing/2014/main" id="{CED2DC11-E69B-4B6F-A226-B4685D43C3D3}"/>
            </a:ext>
          </a:extLst>
        </xdr:cNvPr>
        <xdr:cNvCxnSpPr/>
      </xdr:nvCxnSpPr>
      <xdr:spPr>
        <a:xfrm>
          <a:off x="9154160" y="57028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136415</xdr:rowOff>
    </xdr:from>
    <xdr:ext cx="469744" cy="259045"/>
    <xdr:sp macro="" textlink="">
      <xdr:nvSpPr>
        <xdr:cNvPr id="117" name="【図書館】&#10;一人当たり面積平均値テキスト">
          <a:extLst>
            <a:ext uri="{FF2B5EF4-FFF2-40B4-BE49-F238E27FC236}">
              <a16:creationId xmlns:a16="http://schemas.microsoft.com/office/drawing/2014/main" id="{9F04B066-7E33-4EEE-A2B8-35B9951B648D}"/>
            </a:ext>
          </a:extLst>
        </xdr:cNvPr>
        <xdr:cNvSpPr txBox="1"/>
      </xdr:nvSpPr>
      <xdr:spPr>
        <a:xfrm>
          <a:off x="9258300" y="6506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157988</xdr:rowOff>
    </xdr:from>
    <xdr:to>
      <xdr:col>55</xdr:col>
      <xdr:colOff>50800</xdr:colOff>
      <xdr:row>39</xdr:row>
      <xdr:rowOff>88138</xdr:rowOff>
    </xdr:to>
    <xdr:sp macro="" textlink="">
      <xdr:nvSpPr>
        <xdr:cNvPr id="118" name="フローチャート: 判断 117">
          <a:extLst>
            <a:ext uri="{FF2B5EF4-FFF2-40B4-BE49-F238E27FC236}">
              <a16:creationId xmlns:a16="http://schemas.microsoft.com/office/drawing/2014/main" id="{4597A76D-0DE1-45C5-A184-59A7F8DD44EE}"/>
            </a:ext>
          </a:extLst>
        </xdr:cNvPr>
        <xdr:cNvSpPr/>
      </xdr:nvSpPr>
      <xdr:spPr>
        <a:xfrm>
          <a:off x="9192260" y="65283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162560</xdr:rowOff>
    </xdr:from>
    <xdr:to>
      <xdr:col>50</xdr:col>
      <xdr:colOff>165100</xdr:colOff>
      <xdr:row>39</xdr:row>
      <xdr:rowOff>92710</xdr:rowOff>
    </xdr:to>
    <xdr:sp macro="" textlink="">
      <xdr:nvSpPr>
        <xdr:cNvPr id="119" name="フローチャート: 判断 118">
          <a:extLst>
            <a:ext uri="{FF2B5EF4-FFF2-40B4-BE49-F238E27FC236}">
              <a16:creationId xmlns:a16="http://schemas.microsoft.com/office/drawing/2014/main" id="{FD1B367E-2120-4F55-844A-CBC648CDF88E}"/>
            </a:ext>
          </a:extLst>
        </xdr:cNvPr>
        <xdr:cNvSpPr/>
      </xdr:nvSpPr>
      <xdr:spPr>
        <a:xfrm>
          <a:off x="844550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0" name="フローチャート: 判断 119">
          <a:extLst>
            <a:ext uri="{FF2B5EF4-FFF2-40B4-BE49-F238E27FC236}">
              <a16:creationId xmlns:a16="http://schemas.microsoft.com/office/drawing/2014/main" id="{1D08AA3F-332D-435F-8F47-62B2EB4248E5}"/>
            </a:ext>
          </a:extLst>
        </xdr:cNvPr>
        <xdr:cNvSpPr/>
      </xdr:nvSpPr>
      <xdr:spPr>
        <a:xfrm>
          <a:off x="7670800" y="65283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125984</xdr:rowOff>
    </xdr:from>
    <xdr:to>
      <xdr:col>41</xdr:col>
      <xdr:colOff>101600</xdr:colOff>
      <xdr:row>39</xdr:row>
      <xdr:rowOff>56134</xdr:rowOff>
    </xdr:to>
    <xdr:sp macro="" textlink="">
      <xdr:nvSpPr>
        <xdr:cNvPr id="121" name="フローチャート: 判断 120">
          <a:extLst>
            <a:ext uri="{FF2B5EF4-FFF2-40B4-BE49-F238E27FC236}">
              <a16:creationId xmlns:a16="http://schemas.microsoft.com/office/drawing/2014/main" id="{43495E6C-71B0-4FCC-B019-E3C1B7916E2C}"/>
            </a:ext>
          </a:extLst>
        </xdr:cNvPr>
        <xdr:cNvSpPr/>
      </xdr:nvSpPr>
      <xdr:spPr>
        <a:xfrm>
          <a:off x="6873240" y="6496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4826</xdr:rowOff>
    </xdr:from>
    <xdr:to>
      <xdr:col>36</xdr:col>
      <xdr:colOff>165100</xdr:colOff>
      <xdr:row>39</xdr:row>
      <xdr:rowOff>106426</xdr:rowOff>
    </xdr:to>
    <xdr:sp macro="" textlink="">
      <xdr:nvSpPr>
        <xdr:cNvPr id="122" name="フローチャート: 判断 121">
          <a:extLst>
            <a:ext uri="{FF2B5EF4-FFF2-40B4-BE49-F238E27FC236}">
              <a16:creationId xmlns:a16="http://schemas.microsoft.com/office/drawing/2014/main" id="{01BB18C3-BA7A-4E1A-A0B5-F0646466A832}"/>
            </a:ext>
          </a:extLst>
        </xdr:cNvPr>
        <xdr:cNvSpPr/>
      </xdr:nvSpPr>
      <xdr:spPr>
        <a:xfrm>
          <a:off x="6098540" y="654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A65F908-80CB-4DE6-A425-E1D2684CFD6A}"/>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4F80D74-FD0A-4B60-8A0E-5C9B5188AD9F}"/>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D48D33E-DDBF-4668-97AD-109C803A0526}"/>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27BAB17-783D-40AC-87AF-E4C53049485F}"/>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5BB4AA4-6716-4E34-978D-05A6816326F9}"/>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121412</xdr:rowOff>
    </xdr:from>
    <xdr:to>
      <xdr:col>55</xdr:col>
      <xdr:colOff>50800</xdr:colOff>
      <xdr:row>39</xdr:row>
      <xdr:rowOff>51562</xdr:rowOff>
    </xdr:to>
    <xdr:sp macro="" textlink="">
      <xdr:nvSpPr>
        <xdr:cNvPr id="128" name="楕円 127">
          <a:extLst>
            <a:ext uri="{FF2B5EF4-FFF2-40B4-BE49-F238E27FC236}">
              <a16:creationId xmlns:a16="http://schemas.microsoft.com/office/drawing/2014/main" id="{0FEF9A44-FBE0-4870-A83B-46FEC70F1E98}"/>
            </a:ext>
          </a:extLst>
        </xdr:cNvPr>
        <xdr:cNvSpPr/>
      </xdr:nvSpPr>
      <xdr:spPr>
        <a:xfrm>
          <a:off x="9192260" y="64917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144289</xdr:rowOff>
    </xdr:from>
    <xdr:ext cx="469744" cy="259045"/>
    <xdr:sp macro="" textlink="">
      <xdr:nvSpPr>
        <xdr:cNvPr id="129" name="【図書館】&#10;一人当たり面積該当値テキスト">
          <a:extLst>
            <a:ext uri="{FF2B5EF4-FFF2-40B4-BE49-F238E27FC236}">
              <a16:creationId xmlns:a16="http://schemas.microsoft.com/office/drawing/2014/main" id="{58CE9EE8-D708-494A-A0FE-41C6C4FA2659}"/>
            </a:ext>
          </a:extLst>
        </xdr:cNvPr>
        <xdr:cNvSpPr txBox="1"/>
      </xdr:nvSpPr>
      <xdr:spPr>
        <a:xfrm>
          <a:off x="9258300" y="634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139700</xdr:rowOff>
    </xdr:from>
    <xdr:to>
      <xdr:col>50</xdr:col>
      <xdr:colOff>165100</xdr:colOff>
      <xdr:row>39</xdr:row>
      <xdr:rowOff>69850</xdr:rowOff>
    </xdr:to>
    <xdr:sp macro="" textlink="">
      <xdr:nvSpPr>
        <xdr:cNvPr id="130" name="楕円 129">
          <a:extLst>
            <a:ext uri="{FF2B5EF4-FFF2-40B4-BE49-F238E27FC236}">
              <a16:creationId xmlns:a16="http://schemas.microsoft.com/office/drawing/2014/main" id="{4B15C0F6-88D2-4047-A532-347A63833903}"/>
            </a:ext>
          </a:extLst>
        </xdr:cNvPr>
        <xdr:cNvSpPr/>
      </xdr:nvSpPr>
      <xdr:spPr>
        <a:xfrm>
          <a:off x="8445500" y="651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762</xdr:rowOff>
    </xdr:from>
    <xdr:to>
      <xdr:col>55</xdr:col>
      <xdr:colOff>0</xdr:colOff>
      <xdr:row>39</xdr:row>
      <xdr:rowOff>19050</xdr:rowOff>
    </xdr:to>
    <xdr:cxnSp macro="">
      <xdr:nvCxnSpPr>
        <xdr:cNvPr id="131" name="直線コネクタ 130">
          <a:extLst>
            <a:ext uri="{FF2B5EF4-FFF2-40B4-BE49-F238E27FC236}">
              <a16:creationId xmlns:a16="http://schemas.microsoft.com/office/drawing/2014/main" id="{F9B1F150-B206-426E-AE6B-5683220594D1}"/>
            </a:ext>
          </a:extLst>
        </xdr:cNvPr>
        <xdr:cNvCxnSpPr/>
      </xdr:nvCxnSpPr>
      <xdr:spPr>
        <a:xfrm flipV="1">
          <a:off x="8496300" y="6538722"/>
          <a:ext cx="7239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153416</xdr:rowOff>
    </xdr:from>
    <xdr:to>
      <xdr:col>46</xdr:col>
      <xdr:colOff>38100</xdr:colOff>
      <xdr:row>39</xdr:row>
      <xdr:rowOff>83566</xdr:rowOff>
    </xdr:to>
    <xdr:sp macro="" textlink="">
      <xdr:nvSpPr>
        <xdr:cNvPr id="132" name="楕円 131">
          <a:extLst>
            <a:ext uri="{FF2B5EF4-FFF2-40B4-BE49-F238E27FC236}">
              <a16:creationId xmlns:a16="http://schemas.microsoft.com/office/drawing/2014/main" id="{935F0A84-E697-442A-82F8-55D8DA4038C2}"/>
            </a:ext>
          </a:extLst>
        </xdr:cNvPr>
        <xdr:cNvSpPr/>
      </xdr:nvSpPr>
      <xdr:spPr>
        <a:xfrm>
          <a:off x="7670800" y="65237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19050</xdr:rowOff>
    </xdr:from>
    <xdr:to>
      <xdr:col>50</xdr:col>
      <xdr:colOff>114300</xdr:colOff>
      <xdr:row>39</xdr:row>
      <xdr:rowOff>32766</xdr:rowOff>
    </xdr:to>
    <xdr:cxnSp macro="">
      <xdr:nvCxnSpPr>
        <xdr:cNvPr id="133" name="直線コネクタ 132">
          <a:extLst>
            <a:ext uri="{FF2B5EF4-FFF2-40B4-BE49-F238E27FC236}">
              <a16:creationId xmlns:a16="http://schemas.microsoft.com/office/drawing/2014/main" id="{69ABEDB3-5561-410E-9AF1-1782C904F6E8}"/>
            </a:ext>
          </a:extLst>
        </xdr:cNvPr>
        <xdr:cNvCxnSpPr/>
      </xdr:nvCxnSpPr>
      <xdr:spPr>
        <a:xfrm flipV="1">
          <a:off x="7713980" y="6557010"/>
          <a:ext cx="78232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167132</xdr:rowOff>
    </xdr:from>
    <xdr:to>
      <xdr:col>41</xdr:col>
      <xdr:colOff>101600</xdr:colOff>
      <xdr:row>39</xdr:row>
      <xdr:rowOff>97282</xdr:rowOff>
    </xdr:to>
    <xdr:sp macro="" textlink="">
      <xdr:nvSpPr>
        <xdr:cNvPr id="134" name="楕円 133">
          <a:extLst>
            <a:ext uri="{FF2B5EF4-FFF2-40B4-BE49-F238E27FC236}">
              <a16:creationId xmlns:a16="http://schemas.microsoft.com/office/drawing/2014/main" id="{D668D473-392F-44C3-9C34-9871F6371206}"/>
            </a:ext>
          </a:extLst>
        </xdr:cNvPr>
        <xdr:cNvSpPr/>
      </xdr:nvSpPr>
      <xdr:spPr>
        <a:xfrm>
          <a:off x="6873240" y="65374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32766</xdr:rowOff>
    </xdr:from>
    <xdr:to>
      <xdr:col>45</xdr:col>
      <xdr:colOff>177800</xdr:colOff>
      <xdr:row>39</xdr:row>
      <xdr:rowOff>46482</xdr:rowOff>
    </xdr:to>
    <xdr:cxnSp macro="">
      <xdr:nvCxnSpPr>
        <xdr:cNvPr id="135" name="直線コネクタ 134">
          <a:extLst>
            <a:ext uri="{FF2B5EF4-FFF2-40B4-BE49-F238E27FC236}">
              <a16:creationId xmlns:a16="http://schemas.microsoft.com/office/drawing/2014/main" id="{09333129-13F0-436C-864F-0B0D94B19EAF}"/>
            </a:ext>
          </a:extLst>
        </xdr:cNvPr>
        <xdr:cNvCxnSpPr/>
      </xdr:nvCxnSpPr>
      <xdr:spPr>
        <a:xfrm flipV="1">
          <a:off x="6924040" y="6570726"/>
          <a:ext cx="78994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9398</xdr:rowOff>
    </xdr:from>
    <xdr:to>
      <xdr:col>36</xdr:col>
      <xdr:colOff>165100</xdr:colOff>
      <xdr:row>39</xdr:row>
      <xdr:rowOff>110998</xdr:rowOff>
    </xdr:to>
    <xdr:sp macro="" textlink="">
      <xdr:nvSpPr>
        <xdr:cNvPr id="136" name="楕円 135">
          <a:extLst>
            <a:ext uri="{FF2B5EF4-FFF2-40B4-BE49-F238E27FC236}">
              <a16:creationId xmlns:a16="http://schemas.microsoft.com/office/drawing/2014/main" id="{CF3EE677-8379-4F2E-A070-D4F228B18AAA}"/>
            </a:ext>
          </a:extLst>
        </xdr:cNvPr>
        <xdr:cNvSpPr/>
      </xdr:nvSpPr>
      <xdr:spPr>
        <a:xfrm>
          <a:off x="6098540" y="65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46482</xdr:rowOff>
    </xdr:from>
    <xdr:to>
      <xdr:col>41</xdr:col>
      <xdr:colOff>50800</xdr:colOff>
      <xdr:row>39</xdr:row>
      <xdr:rowOff>60198</xdr:rowOff>
    </xdr:to>
    <xdr:cxnSp macro="">
      <xdr:nvCxnSpPr>
        <xdr:cNvPr id="137" name="直線コネクタ 136">
          <a:extLst>
            <a:ext uri="{FF2B5EF4-FFF2-40B4-BE49-F238E27FC236}">
              <a16:creationId xmlns:a16="http://schemas.microsoft.com/office/drawing/2014/main" id="{282BAEA5-F68C-4315-8655-64314CEA20E6}"/>
            </a:ext>
          </a:extLst>
        </xdr:cNvPr>
        <xdr:cNvCxnSpPr/>
      </xdr:nvCxnSpPr>
      <xdr:spPr>
        <a:xfrm flipV="1">
          <a:off x="6149340" y="6584442"/>
          <a:ext cx="7747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83837</xdr:rowOff>
    </xdr:from>
    <xdr:ext cx="469744" cy="259045"/>
    <xdr:sp macro="" textlink="">
      <xdr:nvSpPr>
        <xdr:cNvPr id="138" name="n_1aveValue【図書館】&#10;一人当たり面積">
          <a:extLst>
            <a:ext uri="{FF2B5EF4-FFF2-40B4-BE49-F238E27FC236}">
              <a16:creationId xmlns:a16="http://schemas.microsoft.com/office/drawing/2014/main" id="{F65BAD2A-1F70-4E6F-BF34-646837A65092}"/>
            </a:ext>
          </a:extLst>
        </xdr:cNvPr>
        <xdr:cNvSpPr txBox="1"/>
      </xdr:nvSpPr>
      <xdr:spPr>
        <a:xfrm>
          <a:off x="8271587" y="66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79265</xdr:rowOff>
    </xdr:from>
    <xdr:ext cx="469744" cy="259045"/>
    <xdr:sp macro="" textlink="">
      <xdr:nvSpPr>
        <xdr:cNvPr id="139" name="n_2aveValue【図書館】&#10;一人当たり面積">
          <a:extLst>
            <a:ext uri="{FF2B5EF4-FFF2-40B4-BE49-F238E27FC236}">
              <a16:creationId xmlns:a16="http://schemas.microsoft.com/office/drawing/2014/main" id="{849E854C-4172-49D2-8B50-363AF6360137}"/>
            </a:ext>
          </a:extLst>
        </xdr:cNvPr>
        <xdr:cNvSpPr txBox="1"/>
      </xdr:nvSpPr>
      <xdr:spPr>
        <a:xfrm>
          <a:off x="7509587" y="661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72661</xdr:rowOff>
    </xdr:from>
    <xdr:ext cx="469744" cy="259045"/>
    <xdr:sp macro="" textlink="">
      <xdr:nvSpPr>
        <xdr:cNvPr id="140" name="n_3aveValue【図書館】&#10;一人当たり面積">
          <a:extLst>
            <a:ext uri="{FF2B5EF4-FFF2-40B4-BE49-F238E27FC236}">
              <a16:creationId xmlns:a16="http://schemas.microsoft.com/office/drawing/2014/main" id="{6C1E8A4E-706A-45E4-B47C-1A27B956C36D}"/>
            </a:ext>
          </a:extLst>
        </xdr:cNvPr>
        <xdr:cNvSpPr txBox="1"/>
      </xdr:nvSpPr>
      <xdr:spPr>
        <a:xfrm>
          <a:off x="6712027" y="627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122953</xdr:rowOff>
    </xdr:from>
    <xdr:ext cx="469744" cy="259045"/>
    <xdr:sp macro="" textlink="">
      <xdr:nvSpPr>
        <xdr:cNvPr id="141" name="n_4aveValue【図書館】&#10;一人当たり面積">
          <a:extLst>
            <a:ext uri="{FF2B5EF4-FFF2-40B4-BE49-F238E27FC236}">
              <a16:creationId xmlns:a16="http://schemas.microsoft.com/office/drawing/2014/main" id="{56284C3D-4850-4DEA-B6CF-F103BABB1A31}"/>
            </a:ext>
          </a:extLst>
        </xdr:cNvPr>
        <xdr:cNvSpPr txBox="1"/>
      </xdr:nvSpPr>
      <xdr:spPr>
        <a:xfrm>
          <a:off x="5937327" y="632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86377</xdr:rowOff>
    </xdr:from>
    <xdr:ext cx="469744" cy="259045"/>
    <xdr:sp macro="" textlink="">
      <xdr:nvSpPr>
        <xdr:cNvPr id="142" name="n_1mainValue【図書館】&#10;一人当たり面積">
          <a:extLst>
            <a:ext uri="{FF2B5EF4-FFF2-40B4-BE49-F238E27FC236}">
              <a16:creationId xmlns:a16="http://schemas.microsoft.com/office/drawing/2014/main" id="{7F985FE9-FFCE-49A2-9EA2-47EAEA2A8B56}"/>
            </a:ext>
          </a:extLst>
        </xdr:cNvPr>
        <xdr:cNvSpPr txBox="1"/>
      </xdr:nvSpPr>
      <xdr:spPr>
        <a:xfrm>
          <a:off x="827158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100093</xdr:rowOff>
    </xdr:from>
    <xdr:ext cx="469744" cy="259045"/>
    <xdr:sp macro="" textlink="">
      <xdr:nvSpPr>
        <xdr:cNvPr id="143" name="n_2mainValue【図書館】&#10;一人当たり面積">
          <a:extLst>
            <a:ext uri="{FF2B5EF4-FFF2-40B4-BE49-F238E27FC236}">
              <a16:creationId xmlns:a16="http://schemas.microsoft.com/office/drawing/2014/main" id="{2E601AD8-E2DC-4695-B73B-22B311362B85}"/>
            </a:ext>
          </a:extLst>
        </xdr:cNvPr>
        <xdr:cNvSpPr txBox="1"/>
      </xdr:nvSpPr>
      <xdr:spPr>
        <a:xfrm>
          <a:off x="7509587" y="6302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88409</xdr:rowOff>
    </xdr:from>
    <xdr:ext cx="469744" cy="259045"/>
    <xdr:sp macro="" textlink="">
      <xdr:nvSpPr>
        <xdr:cNvPr id="144" name="n_3mainValue【図書館】&#10;一人当たり面積">
          <a:extLst>
            <a:ext uri="{FF2B5EF4-FFF2-40B4-BE49-F238E27FC236}">
              <a16:creationId xmlns:a16="http://schemas.microsoft.com/office/drawing/2014/main" id="{26A52AAC-825A-4292-98F0-F92CBECB74C9}"/>
            </a:ext>
          </a:extLst>
        </xdr:cNvPr>
        <xdr:cNvSpPr txBox="1"/>
      </xdr:nvSpPr>
      <xdr:spPr>
        <a:xfrm>
          <a:off x="6712027" y="662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102125</xdr:rowOff>
    </xdr:from>
    <xdr:ext cx="469744" cy="259045"/>
    <xdr:sp macro="" textlink="">
      <xdr:nvSpPr>
        <xdr:cNvPr id="145" name="n_4mainValue【図書館】&#10;一人当たり面積">
          <a:extLst>
            <a:ext uri="{FF2B5EF4-FFF2-40B4-BE49-F238E27FC236}">
              <a16:creationId xmlns:a16="http://schemas.microsoft.com/office/drawing/2014/main" id="{01682950-ADA6-4649-95F0-D1D9B760ED70}"/>
            </a:ext>
          </a:extLst>
        </xdr:cNvPr>
        <xdr:cNvSpPr txBox="1"/>
      </xdr:nvSpPr>
      <xdr:spPr>
        <a:xfrm>
          <a:off x="5937327" y="664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8A87BE48-41CF-4BD4-8694-426716C741F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A63DE79A-9FFD-4BDA-974B-28902B5E40F6}"/>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2BEF9B3C-9A38-47D2-ACA9-5E111491D78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F2208507-826E-4099-9542-8AF45E823FB1}"/>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AFE8EFC9-EBEB-4A5B-8E22-2409E7BECD3E}"/>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3629337E-247B-475A-865F-483164B0272C}"/>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342E667B-09B0-47B4-995E-259042004167}"/>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C83C4380-5F93-4BF6-BAB9-7F7A0ECDD8E5}"/>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723C748D-431F-464B-8DEB-7E3A03DCCAD4}"/>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800D491C-8890-43EA-A6B2-D9FD9E019C11}"/>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F5D018C4-A61E-4543-BC59-EE442F292703}"/>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B0F20613-EED5-4081-834D-20D935E17767}"/>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243F27A1-6C21-4735-8401-0BDF447DD20F}"/>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BCF5775D-ECFA-4D4F-8809-B1CFF435F977}"/>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CB5733C2-47E9-4575-AF2C-2EC4CB435D1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A2484D7E-0AAB-4158-9346-3242C9F9544A}"/>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B677F51F-59AF-409E-91D6-2518F34FD008}"/>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7220386C-8C07-4A0C-A79F-A5BAB978DDC6}"/>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DEFB32F4-E577-4B48-B1EF-A54C5EC12511}"/>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8AA94978-EDF6-4EB5-907F-CB703EF295F4}"/>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51C2581A-5F9F-44F7-8741-D7D30A2AAA51}"/>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B6DB6F0D-4B7A-4FB9-B7E7-B4362BDDDDF4}"/>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543675F-EC36-4576-B23F-16F1457AD88D}"/>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B9A4AAA7-6ED5-48E6-B2CE-C1389CDBD909}"/>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3422BB0A-739A-454D-BDDE-9B7FA333F801}"/>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263CB30F-EC11-4A29-8D2D-7BA31475F50C}"/>
            </a:ext>
          </a:extLst>
        </xdr:cNvPr>
        <xdr:cNvCxnSpPr/>
      </xdr:nvCxnSpPr>
      <xdr:spPr>
        <a:xfrm flipV="1">
          <a:off x="4086225" y="9472749"/>
          <a:ext cx="0" cy="1386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E80C29BF-3169-4963-9056-0266AEA7B4D4}"/>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3C817E5B-4B09-461A-8748-7D97330CF84F}"/>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C890E529-DB37-48B6-829D-E7399AA21508}"/>
            </a:ext>
          </a:extLst>
        </xdr:cNvPr>
        <xdr:cNvSpPr txBox="1"/>
      </xdr:nvSpPr>
      <xdr:spPr>
        <a:xfrm>
          <a:off x="4124960" y="9251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175" name="直線コネクタ 174">
          <a:extLst>
            <a:ext uri="{FF2B5EF4-FFF2-40B4-BE49-F238E27FC236}">
              <a16:creationId xmlns:a16="http://schemas.microsoft.com/office/drawing/2014/main" id="{99A5B8FD-DD96-403A-8F09-8326ED575023}"/>
            </a:ext>
          </a:extLst>
        </xdr:cNvPr>
        <xdr:cNvCxnSpPr/>
      </xdr:nvCxnSpPr>
      <xdr:spPr>
        <a:xfrm>
          <a:off x="4020820" y="94727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92908</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5B99E2C4-D83E-4BFD-9980-A57CE2015A87}"/>
            </a:ext>
          </a:extLst>
        </xdr:cNvPr>
        <xdr:cNvSpPr txBox="1"/>
      </xdr:nvSpPr>
      <xdr:spPr>
        <a:xfrm>
          <a:off x="4124960" y="1015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70031</xdr:rowOff>
    </xdr:from>
    <xdr:to>
      <xdr:col>24</xdr:col>
      <xdr:colOff>114300</xdr:colOff>
      <xdr:row>62</xdr:row>
      <xdr:rowOff>181</xdr:rowOff>
    </xdr:to>
    <xdr:sp macro="" textlink="">
      <xdr:nvSpPr>
        <xdr:cNvPr id="177" name="フローチャート: 判断 176">
          <a:extLst>
            <a:ext uri="{FF2B5EF4-FFF2-40B4-BE49-F238E27FC236}">
              <a16:creationId xmlns:a16="http://schemas.microsoft.com/office/drawing/2014/main" id="{50C3BE2A-E555-4058-A5E1-CCC73CDAC4EA}"/>
            </a:ext>
          </a:extLst>
        </xdr:cNvPr>
        <xdr:cNvSpPr/>
      </xdr:nvSpPr>
      <xdr:spPr>
        <a:xfrm>
          <a:off x="4036060" y="102960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7983</xdr:rowOff>
    </xdr:from>
    <xdr:to>
      <xdr:col>20</xdr:col>
      <xdr:colOff>38100</xdr:colOff>
      <xdr:row>62</xdr:row>
      <xdr:rowOff>109583</xdr:rowOff>
    </xdr:to>
    <xdr:sp macro="" textlink="">
      <xdr:nvSpPr>
        <xdr:cNvPr id="178" name="フローチャート: 判断 177">
          <a:extLst>
            <a:ext uri="{FF2B5EF4-FFF2-40B4-BE49-F238E27FC236}">
              <a16:creationId xmlns:a16="http://schemas.microsoft.com/office/drawing/2014/main" id="{8A742265-D98E-45CA-8066-4F6BC237834E}"/>
            </a:ext>
          </a:extLst>
        </xdr:cNvPr>
        <xdr:cNvSpPr/>
      </xdr:nvSpPr>
      <xdr:spPr>
        <a:xfrm>
          <a:off x="3312160" y="104016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159838</xdr:rowOff>
    </xdr:from>
    <xdr:to>
      <xdr:col>15</xdr:col>
      <xdr:colOff>101600</xdr:colOff>
      <xdr:row>62</xdr:row>
      <xdr:rowOff>89988</xdr:rowOff>
    </xdr:to>
    <xdr:sp macro="" textlink="">
      <xdr:nvSpPr>
        <xdr:cNvPr id="179" name="フローチャート: 判断 178">
          <a:extLst>
            <a:ext uri="{FF2B5EF4-FFF2-40B4-BE49-F238E27FC236}">
              <a16:creationId xmlns:a16="http://schemas.microsoft.com/office/drawing/2014/main" id="{F2C3786F-0F0A-4A44-8CBE-BABD79C518BD}"/>
            </a:ext>
          </a:extLst>
        </xdr:cNvPr>
        <xdr:cNvSpPr/>
      </xdr:nvSpPr>
      <xdr:spPr>
        <a:xfrm>
          <a:off x="2514600" y="103858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136978</xdr:rowOff>
    </xdr:from>
    <xdr:to>
      <xdr:col>10</xdr:col>
      <xdr:colOff>165100</xdr:colOff>
      <xdr:row>62</xdr:row>
      <xdr:rowOff>67128</xdr:rowOff>
    </xdr:to>
    <xdr:sp macro="" textlink="">
      <xdr:nvSpPr>
        <xdr:cNvPr id="180" name="フローチャート: 判断 179">
          <a:extLst>
            <a:ext uri="{FF2B5EF4-FFF2-40B4-BE49-F238E27FC236}">
              <a16:creationId xmlns:a16="http://schemas.microsoft.com/office/drawing/2014/main" id="{EBF2F649-B68F-4031-AE7C-6A42BCCAEF7B}"/>
            </a:ext>
          </a:extLst>
        </xdr:cNvPr>
        <xdr:cNvSpPr/>
      </xdr:nvSpPr>
      <xdr:spPr>
        <a:xfrm>
          <a:off x="173990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34109</xdr:rowOff>
    </xdr:from>
    <xdr:to>
      <xdr:col>6</xdr:col>
      <xdr:colOff>38100</xdr:colOff>
      <xdr:row>61</xdr:row>
      <xdr:rowOff>135709</xdr:rowOff>
    </xdr:to>
    <xdr:sp macro="" textlink="">
      <xdr:nvSpPr>
        <xdr:cNvPr id="181" name="フローチャート: 判断 180">
          <a:extLst>
            <a:ext uri="{FF2B5EF4-FFF2-40B4-BE49-F238E27FC236}">
              <a16:creationId xmlns:a16="http://schemas.microsoft.com/office/drawing/2014/main" id="{2EA70F12-8012-427F-B6BC-F59D2BEE856F}"/>
            </a:ext>
          </a:extLst>
        </xdr:cNvPr>
        <xdr:cNvSpPr/>
      </xdr:nvSpPr>
      <xdr:spPr>
        <a:xfrm>
          <a:off x="965200" y="102601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584930C-EC20-49AC-9D79-3EF351769531}"/>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2AC7BF0-1D92-4DE3-A296-E8DCC1C6973E}"/>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049EC7F-51FB-49DD-ADBD-41281F74A9FC}"/>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754B25F-825A-46A8-B50B-E314E0C4AAB2}"/>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3A30BD5-5EDA-4954-9328-4B2707D552AA}"/>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110853</xdr:rowOff>
    </xdr:from>
    <xdr:to>
      <xdr:col>24</xdr:col>
      <xdr:colOff>114300</xdr:colOff>
      <xdr:row>62</xdr:row>
      <xdr:rowOff>41003</xdr:rowOff>
    </xdr:to>
    <xdr:sp macro="" textlink="">
      <xdr:nvSpPr>
        <xdr:cNvPr id="187" name="楕円 186">
          <a:extLst>
            <a:ext uri="{FF2B5EF4-FFF2-40B4-BE49-F238E27FC236}">
              <a16:creationId xmlns:a16="http://schemas.microsoft.com/office/drawing/2014/main" id="{813B1211-3FD5-4BE0-BBD4-50FD432D4F02}"/>
            </a:ext>
          </a:extLst>
        </xdr:cNvPr>
        <xdr:cNvSpPr/>
      </xdr:nvSpPr>
      <xdr:spPr>
        <a:xfrm>
          <a:off x="4036060" y="103368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89280</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B877D62B-A0C1-4765-9DB9-D5693FD103DA}"/>
            </a:ext>
          </a:extLst>
        </xdr:cNvPr>
        <xdr:cNvSpPr txBox="1"/>
      </xdr:nvSpPr>
      <xdr:spPr>
        <a:xfrm>
          <a:off x="4124960" y="10315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76563</xdr:rowOff>
    </xdr:from>
    <xdr:to>
      <xdr:col>20</xdr:col>
      <xdr:colOff>38100</xdr:colOff>
      <xdr:row>62</xdr:row>
      <xdr:rowOff>6713</xdr:rowOff>
    </xdr:to>
    <xdr:sp macro="" textlink="">
      <xdr:nvSpPr>
        <xdr:cNvPr id="189" name="楕円 188">
          <a:extLst>
            <a:ext uri="{FF2B5EF4-FFF2-40B4-BE49-F238E27FC236}">
              <a16:creationId xmlns:a16="http://schemas.microsoft.com/office/drawing/2014/main" id="{47A686C1-D398-4C7D-99E0-4A81677008B4}"/>
            </a:ext>
          </a:extLst>
        </xdr:cNvPr>
        <xdr:cNvSpPr/>
      </xdr:nvSpPr>
      <xdr:spPr>
        <a:xfrm>
          <a:off x="3312160" y="103026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127363</xdr:rowOff>
    </xdr:from>
    <xdr:to>
      <xdr:col>24</xdr:col>
      <xdr:colOff>63500</xdr:colOff>
      <xdr:row>61</xdr:row>
      <xdr:rowOff>161653</xdr:rowOff>
    </xdr:to>
    <xdr:cxnSp macro="">
      <xdr:nvCxnSpPr>
        <xdr:cNvPr id="190" name="直線コネクタ 189">
          <a:extLst>
            <a:ext uri="{FF2B5EF4-FFF2-40B4-BE49-F238E27FC236}">
              <a16:creationId xmlns:a16="http://schemas.microsoft.com/office/drawing/2014/main" id="{F9564AEE-B8CA-4F97-9CB4-45177BCF3B9A}"/>
            </a:ext>
          </a:extLst>
        </xdr:cNvPr>
        <xdr:cNvCxnSpPr/>
      </xdr:nvCxnSpPr>
      <xdr:spPr>
        <a:xfrm>
          <a:off x="3355340" y="10353403"/>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42273</xdr:rowOff>
    </xdr:from>
    <xdr:to>
      <xdr:col>15</xdr:col>
      <xdr:colOff>101600</xdr:colOff>
      <xdr:row>61</xdr:row>
      <xdr:rowOff>143873</xdr:rowOff>
    </xdr:to>
    <xdr:sp macro="" textlink="">
      <xdr:nvSpPr>
        <xdr:cNvPr id="191" name="楕円 190">
          <a:extLst>
            <a:ext uri="{FF2B5EF4-FFF2-40B4-BE49-F238E27FC236}">
              <a16:creationId xmlns:a16="http://schemas.microsoft.com/office/drawing/2014/main" id="{7511EAC9-957A-4730-87BD-0413B2554BC9}"/>
            </a:ext>
          </a:extLst>
        </xdr:cNvPr>
        <xdr:cNvSpPr/>
      </xdr:nvSpPr>
      <xdr:spPr>
        <a:xfrm>
          <a:off x="2514600" y="1026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93073</xdr:rowOff>
    </xdr:from>
    <xdr:to>
      <xdr:col>19</xdr:col>
      <xdr:colOff>177800</xdr:colOff>
      <xdr:row>61</xdr:row>
      <xdr:rowOff>127363</xdr:rowOff>
    </xdr:to>
    <xdr:cxnSp macro="">
      <xdr:nvCxnSpPr>
        <xdr:cNvPr id="192" name="直線コネクタ 191">
          <a:extLst>
            <a:ext uri="{FF2B5EF4-FFF2-40B4-BE49-F238E27FC236}">
              <a16:creationId xmlns:a16="http://schemas.microsoft.com/office/drawing/2014/main" id="{B6755934-BF73-432A-AF99-DDD7D43B21A2}"/>
            </a:ext>
          </a:extLst>
        </xdr:cNvPr>
        <xdr:cNvCxnSpPr/>
      </xdr:nvCxnSpPr>
      <xdr:spPr>
        <a:xfrm>
          <a:off x="2565400" y="10319113"/>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153307</xdr:rowOff>
    </xdr:from>
    <xdr:to>
      <xdr:col>10</xdr:col>
      <xdr:colOff>165100</xdr:colOff>
      <xdr:row>61</xdr:row>
      <xdr:rowOff>83457</xdr:rowOff>
    </xdr:to>
    <xdr:sp macro="" textlink="">
      <xdr:nvSpPr>
        <xdr:cNvPr id="193" name="楕円 192">
          <a:extLst>
            <a:ext uri="{FF2B5EF4-FFF2-40B4-BE49-F238E27FC236}">
              <a16:creationId xmlns:a16="http://schemas.microsoft.com/office/drawing/2014/main" id="{0BD8C554-AF05-4E7A-83F3-AA1E797723AB}"/>
            </a:ext>
          </a:extLst>
        </xdr:cNvPr>
        <xdr:cNvSpPr/>
      </xdr:nvSpPr>
      <xdr:spPr>
        <a:xfrm>
          <a:off x="1739900" y="102117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32657</xdr:rowOff>
    </xdr:from>
    <xdr:to>
      <xdr:col>15</xdr:col>
      <xdr:colOff>50800</xdr:colOff>
      <xdr:row>61</xdr:row>
      <xdr:rowOff>93073</xdr:rowOff>
    </xdr:to>
    <xdr:cxnSp macro="">
      <xdr:nvCxnSpPr>
        <xdr:cNvPr id="194" name="直線コネクタ 193">
          <a:extLst>
            <a:ext uri="{FF2B5EF4-FFF2-40B4-BE49-F238E27FC236}">
              <a16:creationId xmlns:a16="http://schemas.microsoft.com/office/drawing/2014/main" id="{AF7993D7-4FC0-4C2E-99B3-FD7E3DDD855F}"/>
            </a:ext>
          </a:extLst>
        </xdr:cNvPr>
        <xdr:cNvCxnSpPr/>
      </xdr:nvCxnSpPr>
      <xdr:spPr>
        <a:xfrm>
          <a:off x="1790700" y="10258697"/>
          <a:ext cx="7747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115751</xdr:rowOff>
    </xdr:from>
    <xdr:to>
      <xdr:col>6</xdr:col>
      <xdr:colOff>38100</xdr:colOff>
      <xdr:row>61</xdr:row>
      <xdr:rowOff>45901</xdr:rowOff>
    </xdr:to>
    <xdr:sp macro="" textlink="">
      <xdr:nvSpPr>
        <xdr:cNvPr id="195" name="楕円 194">
          <a:extLst>
            <a:ext uri="{FF2B5EF4-FFF2-40B4-BE49-F238E27FC236}">
              <a16:creationId xmlns:a16="http://schemas.microsoft.com/office/drawing/2014/main" id="{3F2726CB-8115-4479-B5FC-662738862E26}"/>
            </a:ext>
          </a:extLst>
        </xdr:cNvPr>
        <xdr:cNvSpPr/>
      </xdr:nvSpPr>
      <xdr:spPr>
        <a:xfrm>
          <a:off x="965200" y="101741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166551</xdr:rowOff>
    </xdr:from>
    <xdr:to>
      <xdr:col>10</xdr:col>
      <xdr:colOff>114300</xdr:colOff>
      <xdr:row>61</xdr:row>
      <xdr:rowOff>32657</xdr:rowOff>
    </xdr:to>
    <xdr:cxnSp macro="">
      <xdr:nvCxnSpPr>
        <xdr:cNvPr id="196" name="直線コネクタ 195">
          <a:extLst>
            <a:ext uri="{FF2B5EF4-FFF2-40B4-BE49-F238E27FC236}">
              <a16:creationId xmlns:a16="http://schemas.microsoft.com/office/drawing/2014/main" id="{BC23AAE3-1E06-4E42-B82F-B1C77354EB91}"/>
            </a:ext>
          </a:extLst>
        </xdr:cNvPr>
        <xdr:cNvCxnSpPr/>
      </xdr:nvCxnSpPr>
      <xdr:spPr>
        <a:xfrm>
          <a:off x="1008380" y="10224951"/>
          <a:ext cx="78232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100710</xdr:rowOff>
    </xdr:from>
    <xdr:ext cx="405111" cy="259045"/>
    <xdr:sp macro="" textlink="">
      <xdr:nvSpPr>
        <xdr:cNvPr id="197" name="n_1aveValue【体育館・プール】&#10;有形固定資産減価償却率">
          <a:extLst>
            <a:ext uri="{FF2B5EF4-FFF2-40B4-BE49-F238E27FC236}">
              <a16:creationId xmlns:a16="http://schemas.microsoft.com/office/drawing/2014/main" id="{EF976654-A413-4128-A674-9F8BA01D8104}"/>
            </a:ext>
          </a:extLst>
        </xdr:cNvPr>
        <xdr:cNvSpPr txBox="1"/>
      </xdr:nvSpPr>
      <xdr:spPr>
        <a:xfrm>
          <a:off x="3170564" y="10494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81115</xdr:rowOff>
    </xdr:from>
    <xdr:ext cx="405111" cy="259045"/>
    <xdr:sp macro="" textlink="">
      <xdr:nvSpPr>
        <xdr:cNvPr id="198" name="n_2aveValue【体育館・プール】&#10;有形固定資産減価償却率">
          <a:extLst>
            <a:ext uri="{FF2B5EF4-FFF2-40B4-BE49-F238E27FC236}">
              <a16:creationId xmlns:a16="http://schemas.microsoft.com/office/drawing/2014/main" id="{A8407A5C-8B35-4989-BC59-ECCC8786BD81}"/>
            </a:ext>
          </a:extLst>
        </xdr:cNvPr>
        <xdr:cNvSpPr txBox="1"/>
      </xdr:nvSpPr>
      <xdr:spPr>
        <a:xfrm>
          <a:off x="2385704" y="10474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58255</xdr:rowOff>
    </xdr:from>
    <xdr:ext cx="405111" cy="259045"/>
    <xdr:sp macro="" textlink="">
      <xdr:nvSpPr>
        <xdr:cNvPr id="199" name="n_3aveValue【体育館・プール】&#10;有形固定資産減価償却率">
          <a:extLst>
            <a:ext uri="{FF2B5EF4-FFF2-40B4-BE49-F238E27FC236}">
              <a16:creationId xmlns:a16="http://schemas.microsoft.com/office/drawing/2014/main" id="{081DAF94-A5DD-422A-854B-FE1835E9B50E}"/>
            </a:ext>
          </a:extLst>
        </xdr:cNvPr>
        <xdr:cNvSpPr txBox="1"/>
      </xdr:nvSpPr>
      <xdr:spPr>
        <a:xfrm>
          <a:off x="1611004" y="10451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126836</xdr:rowOff>
    </xdr:from>
    <xdr:ext cx="405111" cy="259045"/>
    <xdr:sp macro="" textlink="">
      <xdr:nvSpPr>
        <xdr:cNvPr id="200" name="n_4aveValue【体育館・プール】&#10;有形固定資産減価償却率">
          <a:extLst>
            <a:ext uri="{FF2B5EF4-FFF2-40B4-BE49-F238E27FC236}">
              <a16:creationId xmlns:a16="http://schemas.microsoft.com/office/drawing/2014/main" id="{D7E440A1-4AA9-4D53-87D5-BC77FEA109B8}"/>
            </a:ext>
          </a:extLst>
        </xdr:cNvPr>
        <xdr:cNvSpPr txBox="1"/>
      </xdr:nvSpPr>
      <xdr:spPr>
        <a:xfrm>
          <a:off x="836304" y="10352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23240</xdr:rowOff>
    </xdr:from>
    <xdr:ext cx="405111" cy="259045"/>
    <xdr:sp macro="" textlink="">
      <xdr:nvSpPr>
        <xdr:cNvPr id="201" name="n_1mainValue【体育館・プール】&#10;有形固定資産減価償却率">
          <a:extLst>
            <a:ext uri="{FF2B5EF4-FFF2-40B4-BE49-F238E27FC236}">
              <a16:creationId xmlns:a16="http://schemas.microsoft.com/office/drawing/2014/main" id="{51D664A6-5303-4389-B3E9-96F5EE97CE77}"/>
            </a:ext>
          </a:extLst>
        </xdr:cNvPr>
        <xdr:cNvSpPr txBox="1"/>
      </xdr:nvSpPr>
      <xdr:spPr>
        <a:xfrm>
          <a:off x="3170564" y="1008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160400</xdr:rowOff>
    </xdr:from>
    <xdr:ext cx="405111" cy="259045"/>
    <xdr:sp macro="" textlink="">
      <xdr:nvSpPr>
        <xdr:cNvPr id="202" name="n_2mainValue【体育館・プール】&#10;有形固定資産減価償却率">
          <a:extLst>
            <a:ext uri="{FF2B5EF4-FFF2-40B4-BE49-F238E27FC236}">
              <a16:creationId xmlns:a16="http://schemas.microsoft.com/office/drawing/2014/main" id="{DCFAC015-D29A-40FE-864D-D76BB006228D}"/>
            </a:ext>
          </a:extLst>
        </xdr:cNvPr>
        <xdr:cNvSpPr txBox="1"/>
      </xdr:nvSpPr>
      <xdr:spPr>
        <a:xfrm>
          <a:off x="2385704" y="10051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99984</xdr:rowOff>
    </xdr:from>
    <xdr:ext cx="405111" cy="259045"/>
    <xdr:sp macro="" textlink="">
      <xdr:nvSpPr>
        <xdr:cNvPr id="203" name="n_3mainValue【体育館・プール】&#10;有形固定資産減価償却率">
          <a:extLst>
            <a:ext uri="{FF2B5EF4-FFF2-40B4-BE49-F238E27FC236}">
              <a16:creationId xmlns:a16="http://schemas.microsoft.com/office/drawing/2014/main" id="{5EB685F6-DFEB-481D-B4AA-C54F64833D3D}"/>
            </a:ext>
          </a:extLst>
        </xdr:cNvPr>
        <xdr:cNvSpPr txBox="1"/>
      </xdr:nvSpPr>
      <xdr:spPr>
        <a:xfrm>
          <a:off x="1611004" y="9990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62428</xdr:rowOff>
    </xdr:from>
    <xdr:ext cx="405111" cy="259045"/>
    <xdr:sp macro="" textlink="">
      <xdr:nvSpPr>
        <xdr:cNvPr id="204" name="n_4mainValue【体育館・プール】&#10;有形固定資産減価償却率">
          <a:extLst>
            <a:ext uri="{FF2B5EF4-FFF2-40B4-BE49-F238E27FC236}">
              <a16:creationId xmlns:a16="http://schemas.microsoft.com/office/drawing/2014/main" id="{1F1615C4-3723-4BD6-91FC-7418D059A149}"/>
            </a:ext>
          </a:extLst>
        </xdr:cNvPr>
        <xdr:cNvSpPr txBox="1"/>
      </xdr:nvSpPr>
      <xdr:spPr>
        <a:xfrm>
          <a:off x="836304" y="995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95A943A-718B-4365-A5A3-AE7BD78428E4}"/>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34110707-84BC-4604-AE9C-17D310730CE2}"/>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DBBEEFE1-0A5F-4E5D-AFBF-653E8BB82457}"/>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48A7CB02-E16B-4497-8E8B-6C4B0629BEE7}"/>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F6414A92-A1D3-4585-B0F6-11D1F51393A1}"/>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ECD7726C-F89E-4503-92DD-9B0FE4AF9315}"/>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3AF52EDD-1E17-437A-950E-3CEDA0012B89}"/>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BFB54637-1DFA-4A87-BFF4-4DC32AA7FC2F}"/>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B36E50C7-BAEB-49B2-AEA7-89D9A66EF47F}"/>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1F9A1F1B-D8D6-4E7E-80CB-20A533AE145E}"/>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5" name="直線コネクタ 214">
          <a:extLst>
            <a:ext uri="{FF2B5EF4-FFF2-40B4-BE49-F238E27FC236}">
              <a16:creationId xmlns:a16="http://schemas.microsoft.com/office/drawing/2014/main" id="{42D1B5BF-42E0-4343-BC4D-9322FC750125}"/>
            </a:ext>
          </a:extLst>
        </xdr:cNvPr>
        <xdr:cNvCxnSpPr/>
      </xdr:nvCxnSpPr>
      <xdr:spPr>
        <a:xfrm>
          <a:off x="5826760" y="10618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6" name="テキスト ボックス 215">
          <a:extLst>
            <a:ext uri="{FF2B5EF4-FFF2-40B4-BE49-F238E27FC236}">
              <a16:creationId xmlns:a16="http://schemas.microsoft.com/office/drawing/2014/main" id="{39804564-2F8B-4F58-80CB-E5756AFB4D25}"/>
            </a:ext>
          </a:extLst>
        </xdr:cNvPr>
        <xdr:cNvSpPr txBox="1"/>
      </xdr:nvSpPr>
      <xdr:spPr>
        <a:xfrm>
          <a:off x="540530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03589FAF-B8A4-4FD9-BBBA-60FA5FEB5296}"/>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8" name="テキスト ボックス 217">
          <a:extLst>
            <a:ext uri="{FF2B5EF4-FFF2-40B4-BE49-F238E27FC236}">
              <a16:creationId xmlns:a16="http://schemas.microsoft.com/office/drawing/2014/main" id="{B4808010-02E5-49DF-BD1C-1DB412E25EA1}"/>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9" name="直線コネクタ 218">
          <a:extLst>
            <a:ext uri="{FF2B5EF4-FFF2-40B4-BE49-F238E27FC236}">
              <a16:creationId xmlns:a16="http://schemas.microsoft.com/office/drawing/2014/main" id="{2EFE260D-031D-46CD-9924-9AA866F0901F}"/>
            </a:ext>
          </a:extLst>
        </xdr:cNvPr>
        <xdr:cNvCxnSpPr/>
      </xdr:nvCxnSpPr>
      <xdr:spPr>
        <a:xfrm>
          <a:off x="5826760" y="9502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0" name="テキスト ボックス 219">
          <a:extLst>
            <a:ext uri="{FF2B5EF4-FFF2-40B4-BE49-F238E27FC236}">
              <a16:creationId xmlns:a16="http://schemas.microsoft.com/office/drawing/2014/main" id="{F7CB2204-7DF2-4C4C-AE10-A875E0C89A98}"/>
            </a:ext>
          </a:extLst>
        </xdr:cNvPr>
        <xdr:cNvSpPr txBox="1"/>
      </xdr:nvSpPr>
      <xdr:spPr>
        <a:xfrm>
          <a:off x="540530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A8E012D2-08BB-4FE2-BC3F-77A10FE18857}"/>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2" name="テキスト ボックス 221">
          <a:extLst>
            <a:ext uri="{FF2B5EF4-FFF2-40B4-BE49-F238E27FC236}">
              <a16:creationId xmlns:a16="http://schemas.microsoft.com/office/drawing/2014/main" id="{DDD25E66-106C-4428-BAE3-B78B3B05633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体育館・プール】&#10;一人当たり面積グラフ枠">
          <a:extLst>
            <a:ext uri="{FF2B5EF4-FFF2-40B4-BE49-F238E27FC236}">
              <a16:creationId xmlns:a16="http://schemas.microsoft.com/office/drawing/2014/main" id="{7ADEFEFE-490E-45F6-8B74-D2B76EB9E58A}"/>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7430</xdr:rowOff>
    </xdr:from>
    <xdr:to>
      <xdr:col>54</xdr:col>
      <xdr:colOff>189865</xdr:colOff>
      <xdr:row>63</xdr:row>
      <xdr:rowOff>55435</xdr:rowOff>
    </xdr:to>
    <xdr:cxnSp macro="">
      <xdr:nvCxnSpPr>
        <xdr:cNvPr id="224" name="直線コネクタ 223">
          <a:extLst>
            <a:ext uri="{FF2B5EF4-FFF2-40B4-BE49-F238E27FC236}">
              <a16:creationId xmlns:a16="http://schemas.microsoft.com/office/drawing/2014/main" id="{C3358C35-2C6D-43A3-996C-F5587EA4F5F4}"/>
            </a:ext>
          </a:extLst>
        </xdr:cNvPr>
        <xdr:cNvCxnSpPr/>
      </xdr:nvCxnSpPr>
      <xdr:spPr>
        <a:xfrm flipV="1">
          <a:off x="9219565" y="9395270"/>
          <a:ext cx="0" cy="1221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59262</xdr:rowOff>
    </xdr:from>
    <xdr:ext cx="469744" cy="259045"/>
    <xdr:sp macro="" textlink="">
      <xdr:nvSpPr>
        <xdr:cNvPr id="225" name="【体育館・プール】&#10;一人当たり面積最小値テキスト">
          <a:extLst>
            <a:ext uri="{FF2B5EF4-FFF2-40B4-BE49-F238E27FC236}">
              <a16:creationId xmlns:a16="http://schemas.microsoft.com/office/drawing/2014/main" id="{E3A9AA9A-9956-4443-A2EC-440B8B435274}"/>
            </a:ext>
          </a:extLst>
        </xdr:cNvPr>
        <xdr:cNvSpPr txBox="1"/>
      </xdr:nvSpPr>
      <xdr:spPr>
        <a:xfrm>
          <a:off x="9258300" y="10620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55435</xdr:rowOff>
    </xdr:from>
    <xdr:to>
      <xdr:col>55</xdr:col>
      <xdr:colOff>88900</xdr:colOff>
      <xdr:row>63</xdr:row>
      <xdr:rowOff>55435</xdr:rowOff>
    </xdr:to>
    <xdr:cxnSp macro="">
      <xdr:nvCxnSpPr>
        <xdr:cNvPr id="226" name="直線コネクタ 225">
          <a:extLst>
            <a:ext uri="{FF2B5EF4-FFF2-40B4-BE49-F238E27FC236}">
              <a16:creationId xmlns:a16="http://schemas.microsoft.com/office/drawing/2014/main" id="{B0C7C5FB-5584-43EB-A9F2-4E9CD0CD88C1}"/>
            </a:ext>
          </a:extLst>
        </xdr:cNvPr>
        <xdr:cNvCxnSpPr/>
      </xdr:nvCxnSpPr>
      <xdr:spPr>
        <a:xfrm>
          <a:off x="9154160" y="106167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125557</xdr:rowOff>
    </xdr:from>
    <xdr:ext cx="469744" cy="259045"/>
    <xdr:sp macro="" textlink="">
      <xdr:nvSpPr>
        <xdr:cNvPr id="227" name="【体育館・プール】&#10;一人当たり面積最大値テキスト">
          <a:extLst>
            <a:ext uri="{FF2B5EF4-FFF2-40B4-BE49-F238E27FC236}">
              <a16:creationId xmlns:a16="http://schemas.microsoft.com/office/drawing/2014/main" id="{A4EE754D-C0D2-4283-8602-5D671132A9D8}"/>
            </a:ext>
          </a:extLst>
        </xdr:cNvPr>
        <xdr:cNvSpPr txBox="1"/>
      </xdr:nvSpPr>
      <xdr:spPr>
        <a:xfrm>
          <a:off x="9258300" y="917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7430</xdr:rowOff>
    </xdr:from>
    <xdr:to>
      <xdr:col>55</xdr:col>
      <xdr:colOff>88900</xdr:colOff>
      <xdr:row>56</xdr:row>
      <xdr:rowOff>7430</xdr:rowOff>
    </xdr:to>
    <xdr:cxnSp macro="">
      <xdr:nvCxnSpPr>
        <xdr:cNvPr id="228" name="直線コネクタ 227">
          <a:extLst>
            <a:ext uri="{FF2B5EF4-FFF2-40B4-BE49-F238E27FC236}">
              <a16:creationId xmlns:a16="http://schemas.microsoft.com/office/drawing/2014/main" id="{9C528F17-0C5F-4EC8-AEF9-FA4CE8D84B62}"/>
            </a:ext>
          </a:extLst>
        </xdr:cNvPr>
        <xdr:cNvCxnSpPr/>
      </xdr:nvCxnSpPr>
      <xdr:spPr>
        <a:xfrm>
          <a:off x="9154160" y="9395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163657</xdr:rowOff>
    </xdr:from>
    <xdr:ext cx="469744" cy="259045"/>
    <xdr:sp macro="" textlink="">
      <xdr:nvSpPr>
        <xdr:cNvPr id="229" name="【体育館・プール】&#10;一人当たり面積平均値テキスト">
          <a:extLst>
            <a:ext uri="{FF2B5EF4-FFF2-40B4-BE49-F238E27FC236}">
              <a16:creationId xmlns:a16="http://schemas.microsoft.com/office/drawing/2014/main" id="{D20D67D2-3EFB-47AA-B3B3-B8D99EB691D1}"/>
            </a:ext>
          </a:extLst>
        </xdr:cNvPr>
        <xdr:cNvSpPr txBox="1"/>
      </xdr:nvSpPr>
      <xdr:spPr>
        <a:xfrm>
          <a:off x="9258300" y="10222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13780</xdr:rowOff>
    </xdr:from>
    <xdr:to>
      <xdr:col>55</xdr:col>
      <xdr:colOff>50800</xdr:colOff>
      <xdr:row>61</xdr:row>
      <xdr:rowOff>115380</xdr:rowOff>
    </xdr:to>
    <xdr:sp macro="" textlink="">
      <xdr:nvSpPr>
        <xdr:cNvPr id="230" name="フローチャート: 判断 229">
          <a:extLst>
            <a:ext uri="{FF2B5EF4-FFF2-40B4-BE49-F238E27FC236}">
              <a16:creationId xmlns:a16="http://schemas.microsoft.com/office/drawing/2014/main" id="{3765EC39-A33C-472F-BC19-8087C13BCE59}"/>
            </a:ext>
          </a:extLst>
        </xdr:cNvPr>
        <xdr:cNvSpPr/>
      </xdr:nvSpPr>
      <xdr:spPr>
        <a:xfrm>
          <a:off x="9192260" y="102398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28067</xdr:rowOff>
    </xdr:from>
    <xdr:to>
      <xdr:col>50</xdr:col>
      <xdr:colOff>165100</xdr:colOff>
      <xdr:row>61</xdr:row>
      <xdr:rowOff>129667</xdr:rowOff>
    </xdr:to>
    <xdr:sp macro="" textlink="">
      <xdr:nvSpPr>
        <xdr:cNvPr id="231" name="フローチャート: 判断 230">
          <a:extLst>
            <a:ext uri="{FF2B5EF4-FFF2-40B4-BE49-F238E27FC236}">
              <a16:creationId xmlns:a16="http://schemas.microsoft.com/office/drawing/2014/main" id="{E822FF47-741C-4B2D-898C-90219EB68DA1}"/>
            </a:ext>
          </a:extLst>
        </xdr:cNvPr>
        <xdr:cNvSpPr/>
      </xdr:nvSpPr>
      <xdr:spPr>
        <a:xfrm>
          <a:off x="8445500" y="1025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19494</xdr:rowOff>
    </xdr:from>
    <xdr:to>
      <xdr:col>46</xdr:col>
      <xdr:colOff>38100</xdr:colOff>
      <xdr:row>61</xdr:row>
      <xdr:rowOff>121094</xdr:rowOff>
    </xdr:to>
    <xdr:sp macro="" textlink="">
      <xdr:nvSpPr>
        <xdr:cNvPr id="232" name="フローチャート: 判断 231">
          <a:extLst>
            <a:ext uri="{FF2B5EF4-FFF2-40B4-BE49-F238E27FC236}">
              <a16:creationId xmlns:a16="http://schemas.microsoft.com/office/drawing/2014/main" id="{2024A3A5-266A-4F3B-92FC-97CDB63035BE}"/>
            </a:ext>
          </a:extLst>
        </xdr:cNvPr>
        <xdr:cNvSpPr/>
      </xdr:nvSpPr>
      <xdr:spPr>
        <a:xfrm>
          <a:off x="7670800" y="102455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40069</xdr:rowOff>
    </xdr:from>
    <xdr:to>
      <xdr:col>41</xdr:col>
      <xdr:colOff>101600</xdr:colOff>
      <xdr:row>61</xdr:row>
      <xdr:rowOff>141669</xdr:rowOff>
    </xdr:to>
    <xdr:sp macro="" textlink="">
      <xdr:nvSpPr>
        <xdr:cNvPr id="233" name="フローチャート: 判断 232">
          <a:extLst>
            <a:ext uri="{FF2B5EF4-FFF2-40B4-BE49-F238E27FC236}">
              <a16:creationId xmlns:a16="http://schemas.microsoft.com/office/drawing/2014/main" id="{79FDA4A4-1FEC-4F3A-8D97-B5918758D7E8}"/>
            </a:ext>
          </a:extLst>
        </xdr:cNvPr>
        <xdr:cNvSpPr/>
      </xdr:nvSpPr>
      <xdr:spPr>
        <a:xfrm>
          <a:off x="6873240" y="10266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40069</xdr:rowOff>
    </xdr:from>
    <xdr:to>
      <xdr:col>36</xdr:col>
      <xdr:colOff>165100</xdr:colOff>
      <xdr:row>61</xdr:row>
      <xdr:rowOff>141669</xdr:rowOff>
    </xdr:to>
    <xdr:sp macro="" textlink="">
      <xdr:nvSpPr>
        <xdr:cNvPr id="234" name="フローチャート: 判断 233">
          <a:extLst>
            <a:ext uri="{FF2B5EF4-FFF2-40B4-BE49-F238E27FC236}">
              <a16:creationId xmlns:a16="http://schemas.microsoft.com/office/drawing/2014/main" id="{B48AE22D-0085-4DD7-AFB9-E74E9E87EBB8}"/>
            </a:ext>
          </a:extLst>
        </xdr:cNvPr>
        <xdr:cNvSpPr/>
      </xdr:nvSpPr>
      <xdr:spPr>
        <a:xfrm>
          <a:off x="6098540" y="10266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86B94D07-C7CE-4C5B-9231-31AEF0422183}"/>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B001F178-9AA7-4785-BED9-2F56377E6C5E}"/>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3A1133B2-BD6B-41C4-9AF5-45D4D44F39B5}"/>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DD7215D9-0AC8-4C54-9FD6-CFEA89662BEE}"/>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350DB35-DD2D-4F8F-9BE3-3832B1217C6C}"/>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151511</xdr:rowOff>
    </xdr:from>
    <xdr:to>
      <xdr:col>55</xdr:col>
      <xdr:colOff>50800</xdr:colOff>
      <xdr:row>61</xdr:row>
      <xdr:rowOff>81661</xdr:rowOff>
    </xdr:to>
    <xdr:sp macro="" textlink="">
      <xdr:nvSpPr>
        <xdr:cNvPr id="240" name="楕円 239">
          <a:extLst>
            <a:ext uri="{FF2B5EF4-FFF2-40B4-BE49-F238E27FC236}">
              <a16:creationId xmlns:a16="http://schemas.microsoft.com/office/drawing/2014/main" id="{5B1BB18F-2D0E-47C8-A69F-4D47D57F3CB1}"/>
            </a:ext>
          </a:extLst>
        </xdr:cNvPr>
        <xdr:cNvSpPr/>
      </xdr:nvSpPr>
      <xdr:spPr>
        <a:xfrm>
          <a:off x="9192260" y="102099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2938</xdr:rowOff>
    </xdr:from>
    <xdr:ext cx="469744" cy="259045"/>
    <xdr:sp macro="" textlink="">
      <xdr:nvSpPr>
        <xdr:cNvPr id="241" name="【体育館・プール】&#10;一人当たり面積該当値テキスト">
          <a:extLst>
            <a:ext uri="{FF2B5EF4-FFF2-40B4-BE49-F238E27FC236}">
              <a16:creationId xmlns:a16="http://schemas.microsoft.com/office/drawing/2014/main" id="{A08D1610-F201-41A3-B683-175D8FBE29B3}"/>
            </a:ext>
          </a:extLst>
        </xdr:cNvPr>
        <xdr:cNvSpPr txBox="1"/>
      </xdr:nvSpPr>
      <xdr:spPr>
        <a:xfrm>
          <a:off x="9258300" y="1006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162941</xdr:rowOff>
    </xdr:from>
    <xdr:to>
      <xdr:col>50</xdr:col>
      <xdr:colOff>165100</xdr:colOff>
      <xdr:row>61</xdr:row>
      <xdr:rowOff>93091</xdr:rowOff>
    </xdr:to>
    <xdr:sp macro="" textlink="">
      <xdr:nvSpPr>
        <xdr:cNvPr id="242" name="楕円 241">
          <a:extLst>
            <a:ext uri="{FF2B5EF4-FFF2-40B4-BE49-F238E27FC236}">
              <a16:creationId xmlns:a16="http://schemas.microsoft.com/office/drawing/2014/main" id="{62EB5688-4706-464B-858C-53287E8C23E4}"/>
            </a:ext>
          </a:extLst>
        </xdr:cNvPr>
        <xdr:cNvSpPr/>
      </xdr:nvSpPr>
      <xdr:spPr>
        <a:xfrm>
          <a:off x="8445500" y="102213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30861</xdr:rowOff>
    </xdr:from>
    <xdr:to>
      <xdr:col>55</xdr:col>
      <xdr:colOff>0</xdr:colOff>
      <xdr:row>61</xdr:row>
      <xdr:rowOff>42291</xdr:rowOff>
    </xdr:to>
    <xdr:cxnSp macro="">
      <xdr:nvCxnSpPr>
        <xdr:cNvPr id="243" name="直線コネクタ 242">
          <a:extLst>
            <a:ext uri="{FF2B5EF4-FFF2-40B4-BE49-F238E27FC236}">
              <a16:creationId xmlns:a16="http://schemas.microsoft.com/office/drawing/2014/main" id="{037993C8-EDB2-4002-ADCF-EBF690F3F1F2}"/>
            </a:ext>
          </a:extLst>
        </xdr:cNvPr>
        <xdr:cNvCxnSpPr/>
      </xdr:nvCxnSpPr>
      <xdr:spPr>
        <a:xfrm flipV="1">
          <a:off x="8496300" y="10256901"/>
          <a:ext cx="7239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2349</xdr:rowOff>
    </xdr:from>
    <xdr:to>
      <xdr:col>46</xdr:col>
      <xdr:colOff>38100</xdr:colOff>
      <xdr:row>61</xdr:row>
      <xdr:rowOff>103949</xdr:rowOff>
    </xdr:to>
    <xdr:sp macro="" textlink="">
      <xdr:nvSpPr>
        <xdr:cNvPr id="244" name="楕円 243">
          <a:extLst>
            <a:ext uri="{FF2B5EF4-FFF2-40B4-BE49-F238E27FC236}">
              <a16:creationId xmlns:a16="http://schemas.microsoft.com/office/drawing/2014/main" id="{68C461AA-BA6F-4CAD-BB52-7DD403313DA2}"/>
            </a:ext>
          </a:extLst>
        </xdr:cNvPr>
        <xdr:cNvSpPr/>
      </xdr:nvSpPr>
      <xdr:spPr>
        <a:xfrm>
          <a:off x="7670800" y="102283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42291</xdr:rowOff>
    </xdr:from>
    <xdr:to>
      <xdr:col>50</xdr:col>
      <xdr:colOff>114300</xdr:colOff>
      <xdr:row>61</xdr:row>
      <xdr:rowOff>53149</xdr:rowOff>
    </xdr:to>
    <xdr:cxnSp macro="">
      <xdr:nvCxnSpPr>
        <xdr:cNvPr id="245" name="直線コネクタ 244">
          <a:extLst>
            <a:ext uri="{FF2B5EF4-FFF2-40B4-BE49-F238E27FC236}">
              <a16:creationId xmlns:a16="http://schemas.microsoft.com/office/drawing/2014/main" id="{5EC26552-6AD5-4DEE-9509-FCB19EA99E55}"/>
            </a:ext>
          </a:extLst>
        </xdr:cNvPr>
        <xdr:cNvCxnSpPr/>
      </xdr:nvCxnSpPr>
      <xdr:spPr>
        <a:xfrm flipV="1">
          <a:off x="7713980" y="10268331"/>
          <a:ext cx="78232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12065</xdr:rowOff>
    </xdr:from>
    <xdr:to>
      <xdr:col>41</xdr:col>
      <xdr:colOff>101600</xdr:colOff>
      <xdr:row>61</xdr:row>
      <xdr:rowOff>113665</xdr:rowOff>
    </xdr:to>
    <xdr:sp macro="" textlink="">
      <xdr:nvSpPr>
        <xdr:cNvPr id="246" name="楕円 245">
          <a:extLst>
            <a:ext uri="{FF2B5EF4-FFF2-40B4-BE49-F238E27FC236}">
              <a16:creationId xmlns:a16="http://schemas.microsoft.com/office/drawing/2014/main" id="{777D9651-6BDE-47DA-8DFA-565C7DC15D93}"/>
            </a:ext>
          </a:extLst>
        </xdr:cNvPr>
        <xdr:cNvSpPr/>
      </xdr:nvSpPr>
      <xdr:spPr>
        <a:xfrm>
          <a:off x="687324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53149</xdr:rowOff>
    </xdr:from>
    <xdr:to>
      <xdr:col>45</xdr:col>
      <xdr:colOff>177800</xdr:colOff>
      <xdr:row>61</xdr:row>
      <xdr:rowOff>62865</xdr:rowOff>
    </xdr:to>
    <xdr:cxnSp macro="">
      <xdr:nvCxnSpPr>
        <xdr:cNvPr id="247" name="直線コネクタ 246">
          <a:extLst>
            <a:ext uri="{FF2B5EF4-FFF2-40B4-BE49-F238E27FC236}">
              <a16:creationId xmlns:a16="http://schemas.microsoft.com/office/drawing/2014/main" id="{55064D58-5F32-414D-91EA-3E3C5EFCA552}"/>
            </a:ext>
          </a:extLst>
        </xdr:cNvPr>
        <xdr:cNvCxnSpPr/>
      </xdr:nvCxnSpPr>
      <xdr:spPr>
        <a:xfrm flipV="1">
          <a:off x="6924040" y="10279189"/>
          <a:ext cx="78994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23495</xdr:rowOff>
    </xdr:from>
    <xdr:to>
      <xdr:col>36</xdr:col>
      <xdr:colOff>165100</xdr:colOff>
      <xdr:row>61</xdr:row>
      <xdr:rowOff>125095</xdr:rowOff>
    </xdr:to>
    <xdr:sp macro="" textlink="">
      <xdr:nvSpPr>
        <xdr:cNvPr id="248" name="楕円 247">
          <a:extLst>
            <a:ext uri="{FF2B5EF4-FFF2-40B4-BE49-F238E27FC236}">
              <a16:creationId xmlns:a16="http://schemas.microsoft.com/office/drawing/2014/main" id="{6C01974D-04E7-4BFE-BB6A-1DCA873B09A2}"/>
            </a:ext>
          </a:extLst>
        </xdr:cNvPr>
        <xdr:cNvSpPr/>
      </xdr:nvSpPr>
      <xdr:spPr>
        <a:xfrm>
          <a:off x="609854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62865</xdr:rowOff>
    </xdr:from>
    <xdr:to>
      <xdr:col>41</xdr:col>
      <xdr:colOff>50800</xdr:colOff>
      <xdr:row>61</xdr:row>
      <xdr:rowOff>74295</xdr:rowOff>
    </xdr:to>
    <xdr:cxnSp macro="">
      <xdr:nvCxnSpPr>
        <xdr:cNvPr id="249" name="直線コネクタ 248">
          <a:extLst>
            <a:ext uri="{FF2B5EF4-FFF2-40B4-BE49-F238E27FC236}">
              <a16:creationId xmlns:a16="http://schemas.microsoft.com/office/drawing/2014/main" id="{B6E38704-E554-4CCE-9F1B-A80B5CDED10D}"/>
            </a:ext>
          </a:extLst>
        </xdr:cNvPr>
        <xdr:cNvCxnSpPr/>
      </xdr:nvCxnSpPr>
      <xdr:spPr>
        <a:xfrm flipV="1">
          <a:off x="6149340" y="10288905"/>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120794</xdr:rowOff>
    </xdr:from>
    <xdr:ext cx="469744" cy="259045"/>
    <xdr:sp macro="" textlink="">
      <xdr:nvSpPr>
        <xdr:cNvPr id="250" name="n_1aveValue【体育館・プール】&#10;一人当たり面積">
          <a:extLst>
            <a:ext uri="{FF2B5EF4-FFF2-40B4-BE49-F238E27FC236}">
              <a16:creationId xmlns:a16="http://schemas.microsoft.com/office/drawing/2014/main" id="{94EB7C73-66E4-4947-BA90-68B4E2E62F52}"/>
            </a:ext>
          </a:extLst>
        </xdr:cNvPr>
        <xdr:cNvSpPr txBox="1"/>
      </xdr:nvSpPr>
      <xdr:spPr>
        <a:xfrm>
          <a:off x="8271587" y="1034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112221</xdr:rowOff>
    </xdr:from>
    <xdr:ext cx="469744" cy="259045"/>
    <xdr:sp macro="" textlink="">
      <xdr:nvSpPr>
        <xdr:cNvPr id="251" name="n_2aveValue【体育館・プール】&#10;一人当たり面積">
          <a:extLst>
            <a:ext uri="{FF2B5EF4-FFF2-40B4-BE49-F238E27FC236}">
              <a16:creationId xmlns:a16="http://schemas.microsoft.com/office/drawing/2014/main" id="{05A27F59-E824-4622-A05B-021936FD4075}"/>
            </a:ext>
          </a:extLst>
        </xdr:cNvPr>
        <xdr:cNvSpPr txBox="1"/>
      </xdr:nvSpPr>
      <xdr:spPr>
        <a:xfrm>
          <a:off x="7509587" y="10338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132796</xdr:rowOff>
    </xdr:from>
    <xdr:ext cx="469744" cy="259045"/>
    <xdr:sp macro="" textlink="">
      <xdr:nvSpPr>
        <xdr:cNvPr id="252" name="n_3aveValue【体育館・プール】&#10;一人当たり面積">
          <a:extLst>
            <a:ext uri="{FF2B5EF4-FFF2-40B4-BE49-F238E27FC236}">
              <a16:creationId xmlns:a16="http://schemas.microsoft.com/office/drawing/2014/main" id="{560BA253-847A-4B30-8756-702CC5C6BD87}"/>
            </a:ext>
          </a:extLst>
        </xdr:cNvPr>
        <xdr:cNvSpPr txBox="1"/>
      </xdr:nvSpPr>
      <xdr:spPr>
        <a:xfrm>
          <a:off x="6712027" y="10358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132796</xdr:rowOff>
    </xdr:from>
    <xdr:ext cx="469744" cy="259045"/>
    <xdr:sp macro="" textlink="">
      <xdr:nvSpPr>
        <xdr:cNvPr id="253" name="n_4aveValue【体育館・プール】&#10;一人当たり面積">
          <a:extLst>
            <a:ext uri="{FF2B5EF4-FFF2-40B4-BE49-F238E27FC236}">
              <a16:creationId xmlns:a16="http://schemas.microsoft.com/office/drawing/2014/main" id="{D16E42E9-CBE9-4C0A-B1A6-67C767FBFDAA}"/>
            </a:ext>
          </a:extLst>
        </xdr:cNvPr>
        <xdr:cNvSpPr txBox="1"/>
      </xdr:nvSpPr>
      <xdr:spPr>
        <a:xfrm>
          <a:off x="5937327" y="10358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109618</xdr:rowOff>
    </xdr:from>
    <xdr:ext cx="469744" cy="259045"/>
    <xdr:sp macro="" textlink="">
      <xdr:nvSpPr>
        <xdr:cNvPr id="254" name="n_1mainValue【体育館・プール】&#10;一人当たり面積">
          <a:extLst>
            <a:ext uri="{FF2B5EF4-FFF2-40B4-BE49-F238E27FC236}">
              <a16:creationId xmlns:a16="http://schemas.microsoft.com/office/drawing/2014/main" id="{B84A42F9-FA8A-4F02-ABE5-5A1AD7D21086}"/>
            </a:ext>
          </a:extLst>
        </xdr:cNvPr>
        <xdr:cNvSpPr txBox="1"/>
      </xdr:nvSpPr>
      <xdr:spPr>
        <a:xfrm>
          <a:off x="8271587" y="10000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120476</xdr:rowOff>
    </xdr:from>
    <xdr:ext cx="469744" cy="259045"/>
    <xdr:sp macro="" textlink="">
      <xdr:nvSpPr>
        <xdr:cNvPr id="255" name="n_2mainValue【体育館・プール】&#10;一人当たり面積">
          <a:extLst>
            <a:ext uri="{FF2B5EF4-FFF2-40B4-BE49-F238E27FC236}">
              <a16:creationId xmlns:a16="http://schemas.microsoft.com/office/drawing/2014/main" id="{6EAAE93F-0BB3-4A62-831F-44C197D0B8B4}"/>
            </a:ext>
          </a:extLst>
        </xdr:cNvPr>
        <xdr:cNvSpPr txBox="1"/>
      </xdr:nvSpPr>
      <xdr:spPr>
        <a:xfrm>
          <a:off x="7509587" y="1001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130192</xdr:rowOff>
    </xdr:from>
    <xdr:ext cx="469744" cy="259045"/>
    <xdr:sp macro="" textlink="">
      <xdr:nvSpPr>
        <xdr:cNvPr id="256" name="n_3mainValue【体育館・プール】&#10;一人当たり面積">
          <a:extLst>
            <a:ext uri="{FF2B5EF4-FFF2-40B4-BE49-F238E27FC236}">
              <a16:creationId xmlns:a16="http://schemas.microsoft.com/office/drawing/2014/main" id="{85CFDF7D-28A5-4434-BF9E-549B957362AA}"/>
            </a:ext>
          </a:extLst>
        </xdr:cNvPr>
        <xdr:cNvSpPr txBox="1"/>
      </xdr:nvSpPr>
      <xdr:spPr>
        <a:xfrm>
          <a:off x="6712027" y="1002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141622</xdr:rowOff>
    </xdr:from>
    <xdr:ext cx="469744" cy="259045"/>
    <xdr:sp macro="" textlink="">
      <xdr:nvSpPr>
        <xdr:cNvPr id="257" name="n_4mainValue【体育館・プール】&#10;一人当たり面積">
          <a:extLst>
            <a:ext uri="{FF2B5EF4-FFF2-40B4-BE49-F238E27FC236}">
              <a16:creationId xmlns:a16="http://schemas.microsoft.com/office/drawing/2014/main" id="{6D53AFFA-2EDD-4653-A04B-5C4526B304E9}"/>
            </a:ext>
          </a:extLst>
        </xdr:cNvPr>
        <xdr:cNvSpPr txBox="1"/>
      </xdr:nvSpPr>
      <xdr:spPr>
        <a:xfrm>
          <a:off x="5937327" y="1003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1E6785B2-65C5-4C18-979A-F9017B2CABAC}"/>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08275137-C596-4ED2-804C-BA57860C86B3}"/>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65EEAA0E-AA48-492D-BA53-4E3C17EAC208}"/>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230B4435-0061-4B6F-9A5C-1E1B533F3DFE}"/>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8ACDA758-7995-45F4-85D4-7C8C66CF166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1D90ECD0-75BA-400E-B240-9D223463F5BA}"/>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B1AA40F6-26E9-4F98-8D0D-70100ABFB6EF}"/>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96E5B6B5-0821-466F-9D4A-FAA6664F06BF}"/>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a:extLst>
            <a:ext uri="{FF2B5EF4-FFF2-40B4-BE49-F238E27FC236}">
              <a16:creationId xmlns:a16="http://schemas.microsoft.com/office/drawing/2014/main" id="{DA4A2B6B-55FF-4142-B05B-458D0BCC1A1B}"/>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a:extLst>
            <a:ext uri="{FF2B5EF4-FFF2-40B4-BE49-F238E27FC236}">
              <a16:creationId xmlns:a16="http://schemas.microsoft.com/office/drawing/2014/main" id="{2D79714F-914F-4BEF-9A99-20E440D5D753}"/>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a:extLst>
            <a:ext uri="{FF2B5EF4-FFF2-40B4-BE49-F238E27FC236}">
              <a16:creationId xmlns:a16="http://schemas.microsoft.com/office/drawing/2014/main" id="{0AD0DEA6-750A-40ED-BBF9-F8273374C8C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9" name="直線コネクタ 268">
          <a:extLst>
            <a:ext uri="{FF2B5EF4-FFF2-40B4-BE49-F238E27FC236}">
              <a16:creationId xmlns:a16="http://schemas.microsoft.com/office/drawing/2014/main" id="{2B6B1A62-CFB6-4087-AB5C-426C3E54C8CB}"/>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0" name="テキスト ボックス 269">
          <a:extLst>
            <a:ext uri="{FF2B5EF4-FFF2-40B4-BE49-F238E27FC236}">
              <a16:creationId xmlns:a16="http://schemas.microsoft.com/office/drawing/2014/main" id="{6E3CCA22-0B51-4EC3-9EB5-6EFF8185133B}"/>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1" name="直線コネクタ 270">
          <a:extLst>
            <a:ext uri="{FF2B5EF4-FFF2-40B4-BE49-F238E27FC236}">
              <a16:creationId xmlns:a16="http://schemas.microsoft.com/office/drawing/2014/main" id="{36E3E463-C0A3-4BC9-AAE6-47EC40C4A14A}"/>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2" name="テキスト ボックス 271">
          <a:extLst>
            <a:ext uri="{FF2B5EF4-FFF2-40B4-BE49-F238E27FC236}">
              <a16:creationId xmlns:a16="http://schemas.microsoft.com/office/drawing/2014/main" id="{71FE1676-0597-4B19-A37F-77F05BF6AE09}"/>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3" name="直線コネクタ 272">
          <a:extLst>
            <a:ext uri="{FF2B5EF4-FFF2-40B4-BE49-F238E27FC236}">
              <a16:creationId xmlns:a16="http://schemas.microsoft.com/office/drawing/2014/main" id="{DA0CD274-E156-4117-B45A-89FDC525F540}"/>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4" name="テキスト ボックス 273">
          <a:extLst>
            <a:ext uri="{FF2B5EF4-FFF2-40B4-BE49-F238E27FC236}">
              <a16:creationId xmlns:a16="http://schemas.microsoft.com/office/drawing/2014/main" id="{EF2DB7D8-5589-4228-990A-B9AD8FE2A675}"/>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5" name="直線コネクタ 274">
          <a:extLst>
            <a:ext uri="{FF2B5EF4-FFF2-40B4-BE49-F238E27FC236}">
              <a16:creationId xmlns:a16="http://schemas.microsoft.com/office/drawing/2014/main" id="{C0AB6413-5586-404A-8FB4-ECC594567E16}"/>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6" name="テキスト ボックス 275">
          <a:extLst>
            <a:ext uri="{FF2B5EF4-FFF2-40B4-BE49-F238E27FC236}">
              <a16:creationId xmlns:a16="http://schemas.microsoft.com/office/drawing/2014/main" id="{B26C14CF-93CA-4BA0-894F-78114EE3734E}"/>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a:extLst>
            <a:ext uri="{FF2B5EF4-FFF2-40B4-BE49-F238E27FC236}">
              <a16:creationId xmlns:a16="http://schemas.microsoft.com/office/drawing/2014/main" id="{1E6C15B5-FF46-4E95-A4D0-38194FCF8D34}"/>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8" name="テキスト ボックス 277">
          <a:extLst>
            <a:ext uri="{FF2B5EF4-FFF2-40B4-BE49-F238E27FC236}">
              <a16:creationId xmlns:a16="http://schemas.microsoft.com/office/drawing/2014/main" id="{F0B9D8EA-1D6C-48AE-B977-42292C02B134}"/>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福祉施設】&#10;有形固定資産減価償却率グラフ枠">
          <a:extLst>
            <a:ext uri="{FF2B5EF4-FFF2-40B4-BE49-F238E27FC236}">
              <a16:creationId xmlns:a16="http://schemas.microsoft.com/office/drawing/2014/main" id="{E222A346-1F4F-4F5F-9299-3CCB2A353B75}"/>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138685</xdr:rowOff>
    </xdr:from>
    <xdr:to>
      <xdr:col>24</xdr:col>
      <xdr:colOff>62865</xdr:colOff>
      <xdr:row>86</xdr:row>
      <xdr:rowOff>38100</xdr:rowOff>
    </xdr:to>
    <xdr:cxnSp macro="">
      <xdr:nvCxnSpPr>
        <xdr:cNvPr id="280" name="直線コネクタ 279">
          <a:extLst>
            <a:ext uri="{FF2B5EF4-FFF2-40B4-BE49-F238E27FC236}">
              <a16:creationId xmlns:a16="http://schemas.microsoft.com/office/drawing/2014/main" id="{29D3ADD6-AC14-456F-A2C0-1BDB87FFB3FB}"/>
            </a:ext>
          </a:extLst>
        </xdr:cNvPr>
        <xdr:cNvCxnSpPr/>
      </xdr:nvCxnSpPr>
      <xdr:spPr>
        <a:xfrm flipV="1">
          <a:off x="4086225" y="13214605"/>
          <a:ext cx="0" cy="1240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1" name="【福祉施設】&#10;有形固定資産減価償却率最小値テキスト">
          <a:extLst>
            <a:ext uri="{FF2B5EF4-FFF2-40B4-BE49-F238E27FC236}">
              <a16:creationId xmlns:a16="http://schemas.microsoft.com/office/drawing/2014/main" id="{4B388D5A-EA02-43A4-B577-C46D95B652B6}"/>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2" name="直線コネクタ 281">
          <a:extLst>
            <a:ext uri="{FF2B5EF4-FFF2-40B4-BE49-F238E27FC236}">
              <a16:creationId xmlns:a16="http://schemas.microsoft.com/office/drawing/2014/main" id="{F49E8969-A7B2-45D7-A708-A059CD322955}"/>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85362</xdr:rowOff>
    </xdr:from>
    <xdr:ext cx="405111" cy="259045"/>
    <xdr:sp macro="" textlink="">
      <xdr:nvSpPr>
        <xdr:cNvPr id="283" name="【福祉施設】&#10;有形固定資産減価償却率最大値テキスト">
          <a:extLst>
            <a:ext uri="{FF2B5EF4-FFF2-40B4-BE49-F238E27FC236}">
              <a16:creationId xmlns:a16="http://schemas.microsoft.com/office/drawing/2014/main" id="{58F47BD0-FB4F-45E9-A54B-2BF8452A1C91}"/>
            </a:ext>
          </a:extLst>
        </xdr:cNvPr>
        <xdr:cNvSpPr txBox="1"/>
      </xdr:nvSpPr>
      <xdr:spPr>
        <a:xfrm>
          <a:off x="4124960" y="12993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138685</xdr:rowOff>
    </xdr:from>
    <xdr:to>
      <xdr:col>24</xdr:col>
      <xdr:colOff>152400</xdr:colOff>
      <xdr:row>78</xdr:row>
      <xdr:rowOff>138685</xdr:rowOff>
    </xdr:to>
    <xdr:cxnSp macro="">
      <xdr:nvCxnSpPr>
        <xdr:cNvPr id="284" name="直線コネクタ 283">
          <a:extLst>
            <a:ext uri="{FF2B5EF4-FFF2-40B4-BE49-F238E27FC236}">
              <a16:creationId xmlns:a16="http://schemas.microsoft.com/office/drawing/2014/main" id="{32640771-5581-40F3-94BC-7795CFB04A48}"/>
            </a:ext>
          </a:extLst>
        </xdr:cNvPr>
        <xdr:cNvCxnSpPr/>
      </xdr:nvCxnSpPr>
      <xdr:spPr>
        <a:xfrm>
          <a:off x="4020820" y="13214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43451</xdr:rowOff>
    </xdr:from>
    <xdr:ext cx="405111" cy="259045"/>
    <xdr:sp macro="" textlink="">
      <xdr:nvSpPr>
        <xdr:cNvPr id="285" name="【福祉施設】&#10;有形固定資産減価償却率平均値テキスト">
          <a:extLst>
            <a:ext uri="{FF2B5EF4-FFF2-40B4-BE49-F238E27FC236}">
              <a16:creationId xmlns:a16="http://schemas.microsoft.com/office/drawing/2014/main" id="{9712A198-5988-4929-AB96-407C46C72248}"/>
            </a:ext>
          </a:extLst>
        </xdr:cNvPr>
        <xdr:cNvSpPr txBox="1"/>
      </xdr:nvSpPr>
      <xdr:spPr>
        <a:xfrm>
          <a:off x="4124960" y="13622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65024</xdr:rowOff>
    </xdr:from>
    <xdr:to>
      <xdr:col>24</xdr:col>
      <xdr:colOff>114300</xdr:colOff>
      <xdr:row>81</xdr:row>
      <xdr:rowOff>166624</xdr:rowOff>
    </xdr:to>
    <xdr:sp macro="" textlink="">
      <xdr:nvSpPr>
        <xdr:cNvPr id="286" name="フローチャート: 判断 285">
          <a:extLst>
            <a:ext uri="{FF2B5EF4-FFF2-40B4-BE49-F238E27FC236}">
              <a16:creationId xmlns:a16="http://schemas.microsoft.com/office/drawing/2014/main" id="{1330968A-EEB2-42CA-9642-87F9E075E7BA}"/>
            </a:ext>
          </a:extLst>
        </xdr:cNvPr>
        <xdr:cNvSpPr/>
      </xdr:nvSpPr>
      <xdr:spPr>
        <a:xfrm>
          <a:off x="4036060" y="1364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140463</xdr:rowOff>
    </xdr:from>
    <xdr:to>
      <xdr:col>20</xdr:col>
      <xdr:colOff>38100</xdr:colOff>
      <xdr:row>82</xdr:row>
      <xdr:rowOff>70613</xdr:rowOff>
    </xdr:to>
    <xdr:sp macro="" textlink="">
      <xdr:nvSpPr>
        <xdr:cNvPr id="287" name="フローチャート: 判断 286">
          <a:extLst>
            <a:ext uri="{FF2B5EF4-FFF2-40B4-BE49-F238E27FC236}">
              <a16:creationId xmlns:a16="http://schemas.microsoft.com/office/drawing/2014/main" id="{C568E71D-BEA0-4D31-8F24-9DF8CDE2ADF2}"/>
            </a:ext>
          </a:extLst>
        </xdr:cNvPr>
        <xdr:cNvSpPr/>
      </xdr:nvSpPr>
      <xdr:spPr>
        <a:xfrm>
          <a:off x="3312160" y="137193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99313</xdr:rowOff>
    </xdr:from>
    <xdr:to>
      <xdr:col>15</xdr:col>
      <xdr:colOff>101600</xdr:colOff>
      <xdr:row>82</xdr:row>
      <xdr:rowOff>29463</xdr:rowOff>
    </xdr:to>
    <xdr:sp macro="" textlink="">
      <xdr:nvSpPr>
        <xdr:cNvPr id="288" name="フローチャート: 判断 287">
          <a:extLst>
            <a:ext uri="{FF2B5EF4-FFF2-40B4-BE49-F238E27FC236}">
              <a16:creationId xmlns:a16="http://schemas.microsoft.com/office/drawing/2014/main" id="{BCE0FEEF-3C53-4355-BA82-46BE172040E3}"/>
            </a:ext>
          </a:extLst>
        </xdr:cNvPr>
        <xdr:cNvSpPr/>
      </xdr:nvSpPr>
      <xdr:spPr>
        <a:xfrm>
          <a:off x="2514600" y="136781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122174</xdr:rowOff>
    </xdr:from>
    <xdr:to>
      <xdr:col>10</xdr:col>
      <xdr:colOff>165100</xdr:colOff>
      <xdr:row>81</xdr:row>
      <xdr:rowOff>52324</xdr:rowOff>
    </xdr:to>
    <xdr:sp macro="" textlink="">
      <xdr:nvSpPr>
        <xdr:cNvPr id="289" name="フローチャート: 判断 288">
          <a:extLst>
            <a:ext uri="{FF2B5EF4-FFF2-40B4-BE49-F238E27FC236}">
              <a16:creationId xmlns:a16="http://schemas.microsoft.com/office/drawing/2014/main" id="{5A5A06B8-5989-4CF6-95BD-B88822BF3D86}"/>
            </a:ext>
          </a:extLst>
        </xdr:cNvPr>
        <xdr:cNvSpPr/>
      </xdr:nvSpPr>
      <xdr:spPr>
        <a:xfrm>
          <a:off x="1739900" y="135333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49022</xdr:rowOff>
    </xdr:from>
    <xdr:to>
      <xdr:col>6</xdr:col>
      <xdr:colOff>38100</xdr:colOff>
      <xdr:row>80</xdr:row>
      <xdr:rowOff>150622</xdr:rowOff>
    </xdr:to>
    <xdr:sp macro="" textlink="">
      <xdr:nvSpPr>
        <xdr:cNvPr id="290" name="フローチャート: 判断 289">
          <a:extLst>
            <a:ext uri="{FF2B5EF4-FFF2-40B4-BE49-F238E27FC236}">
              <a16:creationId xmlns:a16="http://schemas.microsoft.com/office/drawing/2014/main" id="{85430C52-F135-4EDE-A256-CF9AAE132D15}"/>
            </a:ext>
          </a:extLst>
        </xdr:cNvPr>
        <xdr:cNvSpPr/>
      </xdr:nvSpPr>
      <xdr:spPr>
        <a:xfrm>
          <a:off x="965200" y="134602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B833201-47B7-46E4-85C4-08DD5FF55467}"/>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F21AAE5C-BE97-426D-B144-F178C755E52C}"/>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2F0526A4-41D0-4561-832D-93A0C91A90F9}"/>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AF0558F0-618B-4BD0-A826-1992FE8CAF16}"/>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C68C4391-6766-4A43-BB8D-3B21092761CC}"/>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135889</xdr:rowOff>
    </xdr:from>
    <xdr:to>
      <xdr:col>24</xdr:col>
      <xdr:colOff>114300</xdr:colOff>
      <xdr:row>81</xdr:row>
      <xdr:rowOff>66039</xdr:rowOff>
    </xdr:to>
    <xdr:sp macro="" textlink="">
      <xdr:nvSpPr>
        <xdr:cNvPr id="296" name="楕円 295">
          <a:extLst>
            <a:ext uri="{FF2B5EF4-FFF2-40B4-BE49-F238E27FC236}">
              <a16:creationId xmlns:a16="http://schemas.microsoft.com/office/drawing/2014/main" id="{03253572-BCA6-4ADB-88F7-09B15C3FD93B}"/>
            </a:ext>
          </a:extLst>
        </xdr:cNvPr>
        <xdr:cNvSpPr/>
      </xdr:nvSpPr>
      <xdr:spPr>
        <a:xfrm>
          <a:off x="4036060" y="135470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158766</xdr:rowOff>
    </xdr:from>
    <xdr:ext cx="405111" cy="259045"/>
    <xdr:sp macro="" textlink="">
      <xdr:nvSpPr>
        <xdr:cNvPr id="297" name="【福祉施設】&#10;有形固定資産減価償却率該当値テキスト">
          <a:extLst>
            <a:ext uri="{FF2B5EF4-FFF2-40B4-BE49-F238E27FC236}">
              <a16:creationId xmlns:a16="http://schemas.microsoft.com/office/drawing/2014/main" id="{BC132B3D-07C9-4B05-A127-A542CAC6EA26}"/>
            </a:ext>
          </a:extLst>
        </xdr:cNvPr>
        <xdr:cNvSpPr txBox="1"/>
      </xdr:nvSpPr>
      <xdr:spPr>
        <a:xfrm>
          <a:off x="4124960" y="13402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87885</xdr:rowOff>
    </xdr:from>
    <xdr:to>
      <xdr:col>20</xdr:col>
      <xdr:colOff>38100</xdr:colOff>
      <xdr:row>81</xdr:row>
      <xdr:rowOff>18035</xdr:rowOff>
    </xdr:to>
    <xdr:sp macro="" textlink="">
      <xdr:nvSpPr>
        <xdr:cNvPr id="298" name="楕円 297">
          <a:extLst>
            <a:ext uri="{FF2B5EF4-FFF2-40B4-BE49-F238E27FC236}">
              <a16:creationId xmlns:a16="http://schemas.microsoft.com/office/drawing/2014/main" id="{B93678BE-6722-47B3-9932-561A45C0E05E}"/>
            </a:ext>
          </a:extLst>
        </xdr:cNvPr>
        <xdr:cNvSpPr/>
      </xdr:nvSpPr>
      <xdr:spPr>
        <a:xfrm>
          <a:off x="3312160" y="134990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138685</xdr:rowOff>
    </xdr:from>
    <xdr:to>
      <xdr:col>24</xdr:col>
      <xdr:colOff>63500</xdr:colOff>
      <xdr:row>81</xdr:row>
      <xdr:rowOff>15239</xdr:rowOff>
    </xdr:to>
    <xdr:cxnSp macro="">
      <xdr:nvCxnSpPr>
        <xdr:cNvPr id="299" name="直線コネクタ 298">
          <a:extLst>
            <a:ext uri="{FF2B5EF4-FFF2-40B4-BE49-F238E27FC236}">
              <a16:creationId xmlns:a16="http://schemas.microsoft.com/office/drawing/2014/main" id="{26C297C1-A3DE-4101-9805-1B6B8BFC7031}"/>
            </a:ext>
          </a:extLst>
        </xdr:cNvPr>
        <xdr:cNvCxnSpPr/>
      </xdr:nvCxnSpPr>
      <xdr:spPr>
        <a:xfrm>
          <a:off x="3355340" y="13549885"/>
          <a:ext cx="731520" cy="4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39878</xdr:rowOff>
    </xdr:from>
    <xdr:to>
      <xdr:col>15</xdr:col>
      <xdr:colOff>101600</xdr:colOff>
      <xdr:row>80</xdr:row>
      <xdr:rowOff>141478</xdr:rowOff>
    </xdr:to>
    <xdr:sp macro="" textlink="">
      <xdr:nvSpPr>
        <xdr:cNvPr id="300" name="楕円 299">
          <a:extLst>
            <a:ext uri="{FF2B5EF4-FFF2-40B4-BE49-F238E27FC236}">
              <a16:creationId xmlns:a16="http://schemas.microsoft.com/office/drawing/2014/main" id="{A6B91A30-2AED-4F25-8A18-BB73A16FB7A4}"/>
            </a:ext>
          </a:extLst>
        </xdr:cNvPr>
        <xdr:cNvSpPr/>
      </xdr:nvSpPr>
      <xdr:spPr>
        <a:xfrm>
          <a:off x="2514600" y="1345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90678</xdr:rowOff>
    </xdr:from>
    <xdr:to>
      <xdr:col>19</xdr:col>
      <xdr:colOff>177800</xdr:colOff>
      <xdr:row>80</xdr:row>
      <xdr:rowOff>138685</xdr:rowOff>
    </xdr:to>
    <xdr:cxnSp macro="">
      <xdr:nvCxnSpPr>
        <xdr:cNvPr id="301" name="直線コネクタ 300">
          <a:extLst>
            <a:ext uri="{FF2B5EF4-FFF2-40B4-BE49-F238E27FC236}">
              <a16:creationId xmlns:a16="http://schemas.microsoft.com/office/drawing/2014/main" id="{8659E022-E05C-466A-A13B-786ED9DA6A8F}"/>
            </a:ext>
          </a:extLst>
        </xdr:cNvPr>
        <xdr:cNvCxnSpPr/>
      </xdr:nvCxnSpPr>
      <xdr:spPr>
        <a:xfrm>
          <a:off x="2565400" y="13501878"/>
          <a:ext cx="78994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163322</xdr:rowOff>
    </xdr:from>
    <xdr:to>
      <xdr:col>10</xdr:col>
      <xdr:colOff>165100</xdr:colOff>
      <xdr:row>80</xdr:row>
      <xdr:rowOff>93472</xdr:rowOff>
    </xdr:to>
    <xdr:sp macro="" textlink="">
      <xdr:nvSpPr>
        <xdr:cNvPr id="302" name="楕円 301">
          <a:extLst>
            <a:ext uri="{FF2B5EF4-FFF2-40B4-BE49-F238E27FC236}">
              <a16:creationId xmlns:a16="http://schemas.microsoft.com/office/drawing/2014/main" id="{9D721F77-B642-415E-A77A-6CEA0CCBCA4D}"/>
            </a:ext>
          </a:extLst>
        </xdr:cNvPr>
        <xdr:cNvSpPr/>
      </xdr:nvSpPr>
      <xdr:spPr>
        <a:xfrm>
          <a:off x="1739900" y="134068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42672</xdr:rowOff>
    </xdr:from>
    <xdr:to>
      <xdr:col>15</xdr:col>
      <xdr:colOff>50800</xdr:colOff>
      <xdr:row>80</xdr:row>
      <xdr:rowOff>90678</xdr:rowOff>
    </xdr:to>
    <xdr:cxnSp macro="">
      <xdr:nvCxnSpPr>
        <xdr:cNvPr id="303" name="直線コネクタ 302">
          <a:extLst>
            <a:ext uri="{FF2B5EF4-FFF2-40B4-BE49-F238E27FC236}">
              <a16:creationId xmlns:a16="http://schemas.microsoft.com/office/drawing/2014/main" id="{3E63546D-0AA5-4AC8-9917-1D20E5EDEB95}"/>
            </a:ext>
          </a:extLst>
        </xdr:cNvPr>
        <xdr:cNvCxnSpPr/>
      </xdr:nvCxnSpPr>
      <xdr:spPr>
        <a:xfrm>
          <a:off x="1790700" y="13453872"/>
          <a:ext cx="7747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115315</xdr:rowOff>
    </xdr:from>
    <xdr:to>
      <xdr:col>6</xdr:col>
      <xdr:colOff>38100</xdr:colOff>
      <xdr:row>80</xdr:row>
      <xdr:rowOff>45465</xdr:rowOff>
    </xdr:to>
    <xdr:sp macro="" textlink="">
      <xdr:nvSpPr>
        <xdr:cNvPr id="304" name="楕円 303">
          <a:extLst>
            <a:ext uri="{FF2B5EF4-FFF2-40B4-BE49-F238E27FC236}">
              <a16:creationId xmlns:a16="http://schemas.microsoft.com/office/drawing/2014/main" id="{6EE5BF49-B4A3-473F-9204-B83DD8CEB7DD}"/>
            </a:ext>
          </a:extLst>
        </xdr:cNvPr>
        <xdr:cNvSpPr/>
      </xdr:nvSpPr>
      <xdr:spPr>
        <a:xfrm>
          <a:off x="965200" y="133588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166115</xdr:rowOff>
    </xdr:from>
    <xdr:to>
      <xdr:col>10</xdr:col>
      <xdr:colOff>114300</xdr:colOff>
      <xdr:row>80</xdr:row>
      <xdr:rowOff>42672</xdr:rowOff>
    </xdr:to>
    <xdr:cxnSp macro="">
      <xdr:nvCxnSpPr>
        <xdr:cNvPr id="305" name="直線コネクタ 304">
          <a:extLst>
            <a:ext uri="{FF2B5EF4-FFF2-40B4-BE49-F238E27FC236}">
              <a16:creationId xmlns:a16="http://schemas.microsoft.com/office/drawing/2014/main" id="{48CF592A-9F4E-48E9-8216-E49B2F6E2F27}"/>
            </a:ext>
          </a:extLst>
        </xdr:cNvPr>
        <xdr:cNvCxnSpPr/>
      </xdr:nvCxnSpPr>
      <xdr:spPr>
        <a:xfrm>
          <a:off x="1008380" y="13409675"/>
          <a:ext cx="782320" cy="4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61740</xdr:rowOff>
    </xdr:from>
    <xdr:ext cx="405111" cy="259045"/>
    <xdr:sp macro="" textlink="">
      <xdr:nvSpPr>
        <xdr:cNvPr id="306" name="n_1aveValue【福祉施設】&#10;有形固定資産減価償却率">
          <a:extLst>
            <a:ext uri="{FF2B5EF4-FFF2-40B4-BE49-F238E27FC236}">
              <a16:creationId xmlns:a16="http://schemas.microsoft.com/office/drawing/2014/main" id="{4DD22633-F352-4C87-814E-EF3B1B586F56}"/>
            </a:ext>
          </a:extLst>
        </xdr:cNvPr>
        <xdr:cNvSpPr txBox="1"/>
      </xdr:nvSpPr>
      <xdr:spPr>
        <a:xfrm>
          <a:off x="3170564" y="13808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20590</xdr:rowOff>
    </xdr:from>
    <xdr:ext cx="405111" cy="259045"/>
    <xdr:sp macro="" textlink="">
      <xdr:nvSpPr>
        <xdr:cNvPr id="307" name="n_2aveValue【福祉施設】&#10;有形固定資産減価償却率">
          <a:extLst>
            <a:ext uri="{FF2B5EF4-FFF2-40B4-BE49-F238E27FC236}">
              <a16:creationId xmlns:a16="http://schemas.microsoft.com/office/drawing/2014/main" id="{ED65C5DA-1774-47BE-BB35-9CE3F9C9AB80}"/>
            </a:ext>
          </a:extLst>
        </xdr:cNvPr>
        <xdr:cNvSpPr txBox="1"/>
      </xdr:nvSpPr>
      <xdr:spPr>
        <a:xfrm>
          <a:off x="2385704" y="13767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43451</xdr:rowOff>
    </xdr:from>
    <xdr:ext cx="405111" cy="259045"/>
    <xdr:sp macro="" textlink="">
      <xdr:nvSpPr>
        <xdr:cNvPr id="308" name="n_3aveValue【福祉施設】&#10;有形固定資産減価償却率">
          <a:extLst>
            <a:ext uri="{FF2B5EF4-FFF2-40B4-BE49-F238E27FC236}">
              <a16:creationId xmlns:a16="http://schemas.microsoft.com/office/drawing/2014/main" id="{83187F5E-05B1-41E8-8D70-4B067F23E044}"/>
            </a:ext>
          </a:extLst>
        </xdr:cNvPr>
        <xdr:cNvSpPr txBox="1"/>
      </xdr:nvSpPr>
      <xdr:spPr>
        <a:xfrm>
          <a:off x="1611004" y="1362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141749</xdr:rowOff>
    </xdr:from>
    <xdr:ext cx="405111" cy="259045"/>
    <xdr:sp macro="" textlink="">
      <xdr:nvSpPr>
        <xdr:cNvPr id="309" name="n_4aveValue【福祉施設】&#10;有形固定資産減価償却率">
          <a:extLst>
            <a:ext uri="{FF2B5EF4-FFF2-40B4-BE49-F238E27FC236}">
              <a16:creationId xmlns:a16="http://schemas.microsoft.com/office/drawing/2014/main" id="{3E5C5D8F-83B2-45B2-8BCB-5DF8FCACECB2}"/>
            </a:ext>
          </a:extLst>
        </xdr:cNvPr>
        <xdr:cNvSpPr txBox="1"/>
      </xdr:nvSpPr>
      <xdr:spPr>
        <a:xfrm>
          <a:off x="836304" y="13552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34562</xdr:rowOff>
    </xdr:from>
    <xdr:ext cx="405111" cy="259045"/>
    <xdr:sp macro="" textlink="">
      <xdr:nvSpPr>
        <xdr:cNvPr id="310" name="n_1mainValue【福祉施設】&#10;有形固定資産減価償却率">
          <a:extLst>
            <a:ext uri="{FF2B5EF4-FFF2-40B4-BE49-F238E27FC236}">
              <a16:creationId xmlns:a16="http://schemas.microsoft.com/office/drawing/2014/main" id="{1A6D08B7-3C75-4381-BFDA-3F316C3A8A99}"/>
            </a:ext>
          </a:extLst>
        </xdr:cNvPr>
        <xdr:cNvSpPr txBox="1"/>
      </xdr:nvSpPr>
      <xdr:spPr>
        <a:xfrm>
          <a:off x="3170564" y="1327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158005</xdr:rowOff>
    </xdr:from>
    <xdr:ext cx="405111" cy="259045"/>
    <xdr:sp macro="" textlink="">
      <xdr:nvSpPr>
        <xdr:cNvPr id="311" name="n_2mainValue【福祉施設】&#10;有形固定資産減価償却率">
          <a:extLst>
            <a:ext uri="{FF2B5EF4-FFF2-40B4-BE49-F238E27FC236}">
              <a16:creationId xmlns:a16="http://schemas.microsoft.com/office/drawing/2014/main" id="{81D65BFE-A8A5-4119-B3F3-5AA89EFCC026}"/>
            </a:ext>
          </a:extLst>
        </xdr:cNvPr>
        <xdr:cNvSpPr txBox="1"/>
      </xdr:nvSpPr>
      <xdr:spPr>
        <a:xfrm>
          <a:off x="2385704" y="1323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109999</xdr:rowOff>
    </xdr:from>
    <xdr:ext cx="405111" cy="259045"/>
    <xdr:sp macro="" textlink="">
      <xdr:nvSpPr>
        <xdr:cNvPr id="312" name="n_3mainValue【福祉施設】&#10;有形固定資産減価償却率">
          <a:extLst>
            <a:ext uri="{FF2B5EF4-FFF2-40B4-BE49-F238E27FC236}">
              <a16:creationId xmlns:a16="http://schemas.microsoft.com/office/drawing/2014/main" id="{3FF53BCC-51B7-4F46-95CE-2099ABF28CF8}"/>
            </a:ext>
          </a:extLst>
        </xdr:cNvPr>
        <xdr:cNvSpPr txBox="1"/>
      </xdr:nvSpPr>
      <xdr:spPr>
        <a:xfrm>
          <a:off x="1611004" y="13185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61992</xdr:rowOff>
    </xdr:from>
    <xdr:ext cx="405111" cy="259045"/>
    <xdr:sp macro="" textlink="">
      <xdr:nvSpPr>
        <xdr:cNvPr id="313" name="n_4mainValue【福祉施設】&#10;有形固定資産減価償却率">
          <a:extLst>
            <a:ext uri="{FF2B5EF4-FFF2-40B4-BE49-F238E27FC236}">
              <a16:creationId xmlns:a16="http://schemas.microsoft.com/office/drawing/2014/main" id="{D80FD46C-9CB0-48ED-9772-06394D8D3311}"/>
            </a:ext>
          </a:extLst>
        </xdr:cNvPr>
        <xdr:cNvSpPr txBox="1"/>
      </xdr:nvSpPr>
      <xdr:spPr>
        <a:xfrm>
          <a:off x="836304" y="1313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4" name="正方形/長方形 313">
          <a:extLst>
            <a:ext uri="{FF2B5EF4-FFF2-40B4-BE49-F238E27FC236}">
              <a16:creationId xmlns:a16="http://schemas.microsoft.com/office/drawing/2014/main" id="{E7B64987-3D83-446E-813E-E2C328CABC18}"/>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5" name="正方形/長方形 314">
          <a:extLst>
            <a:ext uri="{FF2B5EF4-FFF2-40B4-BE49-F238E27FC236}">
              <a16:creationId xmlns:a16="http://schemas.microsoft.com/office/drawing/2014/main" id="{6F72DB6C-0021-4F11-8238-B2CD00BA4F8D}"/>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6" name="正方形/長方形 315">
          <a:extLst>
            <a:ext uri="{FF2B5EF4-FFF2-40B4-BE49-F238E27FC236}">
              <a16:creationId xmlns:a16="http://schemas.microsoft.com/office/drawing/2014/main" id="{5A32B939-F74C-4E06-9A02-B21CB2F971D7}"/>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7" name="正方形/長方形 316">
          <a:extLst>
            <a:ext uri="{FF2B5EF4-FFF2-40B4-BE49-F238E27FC236}">
              <a16:creationId xmlns:a16="http://schemas.microsoft.com/office/drawing/2014/main" id="{6CA35A0D-FB08-4781-AF3C-472D9D541D0A}"/>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8" name="正方形/長方形 317">
          <a:extLst>
            <a:ext uri="{FF2B5EF4-FFF2-40B4-BE49-F238E27FC236}">
              <a16:creationId xmlns:a16="http://schemas.microsoft.com/office/drawing/2014/main" id="{98D13E76-FE77-4493-BE9A-6DFBB469E06E}"/>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9" name="正方形/長方形 318">
          <a:extLst>
            <a:ext uri="{FF2B5EF4-FFF2-40B4-BE49-F238E27FC236}">
              <a16:creationId xmlns:a16="http://schemas.microsoft.com/office/drawing/2014/main" id="{97A227F6-9C71-42E5-AFAF-4B87836860DB}"/>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0" name="正方形/長方形 319">
          <a:extLst>
            <a:ext uri="{FF2B5EF4-FFF2-40B4-BE49-F238E27FC236}">
              <a16:creationId xmlns:a16="http://schemas.microsoft.com/office/drawing/2014/main" id="{138CE0C1-11F3-4031-BB6D-2DB895C5DC42}"/>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1" name="正方形/長方形 320">
          <a:extLst>
            <a:ext uri="{FF2B5EF4-FFF2-40B4-BE49-F238E27FC236}">
              <a16:creationId xmlns:a16="http://schemas.microsoft.com/office/drawing/2014/main" id="{CA00A688-EC82-47DD-AF15-0108492303DA}"/>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2" name="テキスト ボックス 321">
          <a:extLst>
            <a:ext uri="{FF2B5EF4-FFF2-40B4-BE49-F238E27FC236}">
              <a16:creationId xmlns:a16="http://schemas.microsoft.com/office/drawing/2014/main" id="{49C35D41-5D14-44F0-B722-A25084504069}"/>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3" name="直線コネクタ 322">
          <a:extLst>
            <a:ext uri="{FF2B5EF4-FFF2-40B4-BE49-F238E27FC236}">
              <a16:creationId xmlns:a16="http://schemas.microsoft.com/office/drawing/2014/main" id="{5858C41D-3615-4F2E-B697-B074271DB00E}"/>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4" name="直線コネクタ 323">
          <a:extLst>
            <a:ext uri="{FF2B5EF4-FFF2-40B4-BE49-F238E27FC236}">
              <a16:creationId xmlns:a16="http://schemas.microsoft.com/office/drawing/2014/main" id="{78C5FED0-041D-4EF7-947C-BA5947CA4B05}"/>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5" name="テキスト ボックス 324">
          <a:extLst>
            <a:ext uri="{FF2B5EF4-FFF2-40B4-BE49-F238E27FC236}">
              <a16:creationId xmlns:a16="http://schemas.microsoft.com/office/drawing/2014/main" id="{07DBEE56-C4B3-4889-A50F-564F7EDBDB0E}"/>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6" name="直線コネクタ 325">
          <a:extLst>
            <a:ext uri="{FF2B5EF4-FFF2-40B4-BE49-F238E27FC236}">
              <a16:creationId xmlns:a16="http://schemas.microsoft.com/office/drawing/2014/main" id="{50E8976A-73B5-47A5-892C-D62597C738B3}"/>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7" name="テキスト ボックス 326">
          <a:extLst>
            <a:ext uri="{FF2B5EF4-FFF2-40B4-BE49-F238E27FC236}">
              <a16:creationId xmlns:a16="http://schemas.microsoft.com/office/drawing/2014/main" id="{7F8CFE3D-FA69-4FEF-9483-F5BCEDEED5BE}"/>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8" name="直線コネクタ 327">
          <a:extLst>
            <a:ext uri="{FF2B5EF4-FFF2-40B4-BE49-F238E27FC236}">
              <a16:creationId xmlns:a16="http://schemas.microsoft.com/office/drawing/2014/main" id="{FFB3A889-80DA-4424-A67F-99084FAC1273}"/>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9" name="テキスト ボックス 328">
          <a:extLst>
            <a:ext uri="{FF2B5EF4-FFF2-40B4-BE49-F238E27FC236}">
              <a16:creationId xmlns:a16="http://schemas.microsoft.com/office/drawing/2014/main" id="{7365E33D-B92B-4855-8D32-61AC2657AF18}"/>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0" name="直線コネクタ 329">
          <a:extLst>
            <a:ext uri="{FF2B5EF4-FFF2-40B4-BE49-F238E27FC236}">
              <a16:creationId xmlns:a16="http://schemas.microsoft.com/office/drawing/2014/main" id="{C9E55EF2-FACE-4834-B4C9-027F3A2EAD80}"/>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1" name="テキスト ボックス 330">
          <a:extLst>
            <a:ext uri="{FF2B5EF4-FFF2-40B4-BE49-F238E27FC236}">
              <a16:creationId xmlns:a16="http://schemas.microsoft.com/office/drawing/2014/main" id="{F38136F4-5344-45EE-B573-F32E9231E5FF}"/>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2" name="直線コネクタ 331">
          <a:extLst>
            <a:ext uri="{FF2B5EF4-FFF2-40B4-BE49-F238E27FC236}">
              <a16:creationId xmlns:a16="http://schemas.microsoft.com/office/drawing/2014/main" id="{E3AB499E-9C21-441E-92BA-133296EFB7B6}"/>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3" name="テキスト ボックス 332">
          <a:extLst>
            <a:ext uri="{FF2B5EF4-FFF2-40B4-BE49-F238E27FC236}">
              <a16:creationId xmlns:a16="http://schemas.microsoft.com/office/drawing/2014/main" id="{EBBC7252-1E68-4568-A26B-A5C0D2F41FE7}"/>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D9F3F959-8FED-449E-B963-06B9B57C010D}"/>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391D18F5-8DD6-4F12-AA0B-844F90B10A2A}"/>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a:extLst>
            <a:ext uri="{FF2B5EF4-FFF2-40B4-BE49-F238E27FC236}">
              <a16:creationId xmlns:a16="http://schemas.microsoft.com/office/drawing/2014/main" id="{7EE000BF-FB06-48C0-9700-79C091EAC2F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44450</xdr:rowOff>
    </xdr:from>
    <xdr:to>
      <xdr:col>54</xdr:col>
      <xdr:colOff>189865</xdr:colOff>
      <xdr:row>86</xdr:row>
      <xdr:rowOff>86361</xdr:rowOff>
    </xdr:to>
    <xdr:cxnSp macro="">
      <xdr:nvCxnSpPr>
        <xdr:cNvPr id="337" name="直線コネクタ 336">
          <a:extLst>
            <a:ext uri="{FF2B5EF4-FFF2-40B4-BE49-F238E27FC236}">
              <a16:creationId xmlns:a16="http://schemas.microsoft.com/office/drawing/2014/main" id="{C0E7A5BD-8A9E-488D-8DCE-72905B9786AF}"/>
            </a:ext>
          </a:extLst>
        </xdr:cNvPr>
        <xdr:cNvCxnSpPr/>
      </xdr:nvCxnSpPr>
      <xdr:spPr>
        <a:xfrm flipV="1">
          <a:off x="9219565" y="13120370"/>
          <a:ext cx="0" cy="1383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90188</xdr:rowOff>
    </xdr:from>
    <xdr:ext cx="469744" cy="259045"/>
    <xdr:sp macro="" textlink="">
      <xdr:nvSpPr>
        <xdr:cNvPr id="338" name="【福祉施設】&#10;一人当たり面積最小値テキスト">
          <a:extLst>
            <a:ext uri="{FF2B5EF4-FFF2-40B4-BE49-F238E27FC236}">
              <a16:creationId xmlns:a16="http://schemas.microsoft.com/office/drawing/2014/main" id="{2E398B13-5B5D-4F4F-AEDC-7406C42FB66C}"/>
            </a:ext>
          </a:extLst>
        </xdr:cNvPr>
        <xdr:cNvSpPr txBox="1"/>
      </xdr:nvSpPr>
      <xdr:spPr>
        <a:xfrm>
          <a:off x="9258300" y="1450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86361</xdr:rowOff>
    </xdr:from>
    <xdr:to>
      <xdr:col>55</xdr:col>
      <xdr:colOff>88900</xdr:colOff>
      <xdr:row>86</xdr:row>
      <xdr:rowOff>86361</xdr:rowOff>
    </xdr:to>
    <xdr:cxnSp macro="">
      <xdr:nvCxnSpPr>
        <xdr:cNvPr id="339" name="直線コネクタ 338">
          <a:extLst>
            <a:ext uri="{FF2B5EF4-FFF2-40B4-BE49-F238E27FC236}">
              <a16:creationId xmlns:a16="http://schemas.microsoft.com/office/drawing/2014/main" id="{5CC8EA5F-560E-4CAA-AF66-3A557413E0A2}"/>
            </a:ext>
          </a:extLst>
        </xdr:cNvPr>
        <xdr:cNvCxnSpPr/>
      </xdr:nvCxnSpPr>
      <xdr:spPr>
        <a:xfrm>
          <a:off x="9154160" y="145034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162577</xdr:rowOff>
    </xdr:from>
    <xdr:ext cx="469744" cy="259045"/>
    <xdr:sp macro="" textlink="">
      <xdr:nvSpPr>
        <xdr:cNvPr id="340" name="【福祉施設】&#10;一人当たり面積最大値テキスト">
          <a:extLst>
            <a:ext uri="{FF2B5EF4-FFF2-40B4-BE49-F238E27FC236}">
              <a16:creationId xmlns:a16="http://schemas.microsoft.com/office/drawing/2014/main" id="{00357A4E-50B1-4356-99F6-410B7C6DC10B}"/>
            </a:ext>
          </a:extLst>
        </xdr:cNvPr>
        <xdr:cNvSpPr txBox="1"/>
      </xdr:nvSpPr>
      <xdr:spPr>
        <a:xfrm>
          <a:off x="9258300" y="1290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44450</xdr:rowOff>
    </xdr:from>
    <xdr:to>
      <xdr:col>55</xdr:col>
      <xdr:colOff>88900</xdr:colOff>
      <xdr:row>78</xdr:row>
      <xdr:rowOff>44450</xdr:rowOff>
    </xdr:to>
    <xdr:cxnSp macro="">
      <xdr:nvCxnSpPr>
        <xdr:cNvPr id="341" name="直線コネクタ 340">
          <a:extLst>
            <a:ext uri="{FF2B5EF4-FFF2-40B4-BE49-F238E27FC236}">
              <a16:creationId xmlns:a16="http://schemas.microsoft.com/office/drawing/2014/main" id="{73CFE30D-01FF-4DF5-B533-813151C36BDB}"/>
            </a:ext>
          </a:extLst>
        </xdr:cNvPr>
        <xdr:cNvCxnSpPr/>
      </xdr:nvCxnSpPr>
      <xdr:spPr>
        <a:xfrm>
          <a:off x="9154160" y="13120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26688</xdr:rowOff>
    </xdr:from>
    <xdr:ext cx="469744" cy="259045"/>
    <xdr:sp macro="" textlink="">
      <xdr:nvSpPr>
        <xdr:cNvPr id="342" name="【福祉施設】&#10;一人当たり面積平均値テキスト">
          <a:extLst>
            <a:ext uri="{FF2B5EF4-FFF2-40B4-BE49-F238E27FC236}">
              <a16:creationId xmlns:a16="http://schemas.microsoft.com/office/drawing/2014/main" id="{6694DA93-AE9C-4482-BD10-5633F720BF12}"/>
            </a:ext>
          </a:extLst>
        </xdr:cNvPr>
        <xdr:cNvSpPr txBox="1"/>
      </xdr:nvSpPr>
      <xdr:spPr>
        <a:xfrm>
          <a:off x="9258300" y="13940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3811</xdr:rowOff>
    </xdr:from>
    <xdr:to>
      <xdr:col>55</xdr:col>
      <xdr:colOff>50800</xdr:colOff>
      <xdr:row>84</xdr:row>
      <xdr:rowOff>105411</xdr:rowOff>
    </xdr:to>
    <xdr:sp macro="" textlink="">
      <xdr:nvSpPr>
        <xdr:cNvPr id="343" name="フローチャート: 判断 342">
          <a:extLst>
            <a:ext uri="{FF2B5EF4-FFF2-40B4-BE49-F238E27FC236}">
              <a16:creationId xmlns:a16="http://schemas.microsoft.com/office/drawing/2014/main" id="{D524B421-B13A-49CE-88DA-F16098EA33F6}"/>
            </a:ext>
          </a:extLst>
        </xdr:cNvPr>
        <xdr:cNvSpPr/>
      </xdr:nvSpPr>
      <xdr:spPr>
        <a:xfrm>
          <a:off x="9192260" y="1408557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26670</xdr:rowOff>
    </xdr:from>
    <xdr:to>
      <xdr:col>50</xdr:col>
      <xdr:colOff>165100</xdr:colOff>
      <xdr:row>84</xdr:row>
      <xdr:rowOff>128270</xdr:rowOff>
    </xdr:to>
    <xdr:sp macro="" textlink="">
      <xdr:nvSpPr>
        <xdr:cNvPr id="344" name="フローチャート: 判断 343">
          <a:extLst>
            <a:ext uri="{FF2B5EF4-FFF2-40B4-BE49-F238E27FC236}">
              <a16:creationId xmlns:a16="http://schemas.microsoft.com/office/drawing/2014/main" id="{6AB7CD84-7A97-4860-BE4B-4963DF5E4C09}"/>
            </a:ext>
          </a:extLst>
        </xdr:cNvPr>
        <xdr:cNvSpPr/>
      </xdr:nvSpPr>
      <xdr:spPr>
        <a:xfrm>
          <a:off x="8445500" y="1410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41911</xdr:rowOff>
    </xdr:from>
    <xdr:to>
      <xdr:col>46</xdr:col>
      <xdr:colOff>38100</xdr:colOff>
      <xdr:row>84</xdr:row>
      <xdr:rowOff>143511</xdr:rowOff>
    </xdr:to>
    <xdr:sp macro="" textlink="">
      <xdr:nvSpPr>
        <xdr:cNvPr id="345" name="フローチャート: 判断 344">
          <a:extLst>
            <a:ext uri="{FF2B5EF4-FFF2-40B4-BE49-F238E27FC236}">
              <a16:creationId xmlns:a16="http://schemas.microsoft.com/office/drawing/2014/main" id="{DAFDB7FA-1FC6-4A8B-A4BE-85444D59FE06}"/>
            </a:ext>
          </a:extLst>
        </xdr:cNvPr>
        <xdr:cNvSpPr/>
      </xdr:nvSpPr>
      <xdr:spPr>
        <a:xfrm>
          <a:off x="7670800" y="1412367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21589</xdr:rowOff>
    </xdr:from>
    <xdr:to>
      <xdr:col>41</xdr:col>
      <xdr:colOff>101600</xdr:colOff>
      <xdr:row>84</xdr:row>
      <xdr:rowOff>123189</xdr:rowOff>
    </xdr:to>
    <xdr:sp macro="" textlink="">
      <xdr:nvSpPr>
        <xdr:cNvPr id="346" name="フローチャート: 判断 345">
          <a:extLst>
            <a:ext uri="{FF2B5EF4-FFF2-40B4-BE49-F238E27FC236}">
              <a16:creationId xmlns:a16="http://schemas.microsoft.com/office/drawing/2014/main" id="{494E347D-8DC9-4B12-8922-06338C5B44F4}"/>
            </a:ext>
          </a:extLst>
        </xdr:cNvPr>
        <xdr:cNvSpPr/>
      </xdr:nvSpPr>
      <xdr:spPr>
        <a:xfrm>
          <a:off x="6873240" y="1410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153670</xdr:rowOff>
    </xdr:from>
    <xdr:to>
      <xdr:col>36</xdr:col>
      <xdr:colOff>165100</xdr:colOff>
      <xdr:row>85</xdr:row>
      <xdr:rowOff>83820</xdr:rowOff>
    </xdr:to>
    <xdr:sp macro="" textlink="">
      <xdr:nvSpPr>
        <xdr:cNvPr id="347" name="フローチャート: 判断 346">
          <a:extLst>
            <a:ext uri="{FF2B5EF4-FFF2-40B4-BE49-F238E27FC236}">
              <a16:creationId xmlns:a16="http://schemas.microsoft.com/office/drawing/2014/main" id="{A9C970B9-31F2-4DC7-B600-6830CB0D07F4}"/>
            </a:ext>
          </a:extLst>
        </xdr:cNvPr>
        <xdr:cNvSpPr/>
      </xdr:nvSpPr>
      <xdr:spPr>
        <a:xfrm>
          <a:off x="6098540" y="142354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EE74D8B3-65BE-42C0-953C-CC97FCADA7E1}"/>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1FC915D7-3E33-415D-9849-97C744AD7515}"/>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D25E4276-3D4D-414D-B3F2-0ABE96F35D33}"/>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875F98B7-C8B1-40B4-9FBE-20153E5B11F4}"/>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2F02043-A4B9-4D23-BB46-54E15BBED745}"/>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31750</xdr:rowOff>
    </xdr:from>
    <xdr:to>
      <xdr:col>55</xdr:col>
      <xdr:colOff>50800</xdr:colOff>
      <xdr:row>84</xdr:row>
      <xdr:rowOff>133350</xdr:rowOff>
    </xdr:to>
    <xdr:sp macro="" textlink="">
      <xdr:nvSpPr>
        <xdr:cNvPr id="353" name="楕円 352">
          <a:extLst>
            <a:ext uri="{FF2B5EF4-FFF2-40B4-BE49-F238E27FC236}">
              <a16:creationId xmlns:a16="http://schemas.microsoft.com/office/drawing/2014/main" id="{56C846A1-6FF0-4B2C-906E-E141921A2C73}"/>
            </a:ext>
          </a:extLst>
        </xdr:cNvPr>
        <xdr:cNvSpPr/>
      </xdr:nvSpPr>
      <xdr:spPr>
        <a:xfrm>
          <a:off x="9192260" y="141135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10177</xdr:rowOff>
    </xdr:from>
    <xdr:ext cx="469744" cy="259045"/>
    <xdr:sp macro="" textlink="">
      <xdr:nvSpPr>
        <xdr:cNvPr id="354" name="【福祉施設】&#10;一人当たり面積該当値テキスト">
          <a:extLst>
            <a:ext uri="{FF2B5EF4-FFF2-40B4-BE49-F238E27FC236}">
              <a16:creationId xmlns:a16="http://schemas.microsoft.com/office/drawing/2014/main" id="{D8CEEEDF-C084-4E83-A99E-A871C0356114}"/>
            </a:ext>
          </a:extLst>
        </xdr:cNvPr>
        <xdr:cNvSpPr txBox="1"/>
      </xdr:nvSpPr>
      <xdr:spPr>
        <a:xfrm>
          <a:off x="9258300" y="1409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43180</xdr:rowOff>
    </xdr:from>
    <xdr:to>
      <xdr:col>50</xdr:col>
      <xdr:colOff>165100</xdr:colOff>
      <xdr:row>84</xdr:row>
      <xdr:rowOff>144780</xdr:rowOff>
    </xdr:to>
    <xdr:sp macro="" textlink="">
      <xdr:nvSpPr>
        <xdr:cNvPr id="355" name="楕円 354">
          <a:extLst>
            <a:ext uri="{FF2B5EF4-FFF2-40B4-BE49-F238E27FC236}">
              <a16:creationId xmlns:a16="http://schemas.microsoft.com/office/drawing/2014/main" id="{BDB94F0F-75C0-4D59-A176-633272F4DE5F}"/>
            </a:ext>
          </a:extLst>
        </xdr:cNvPr>
        <xdr:cNvSpPr/>
      </xdr:nvSpPr>
      <xdr:spPr>
        <a:xfrm>
          <a:off x="8445500" y="1412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82550</xdr:rowOff>
    </xdr:from>
    <xdr:to>
      <xdr:col>55</xdr:col>
      <xdr:colOff>0</xdr:colOff>
      <xdr:row>84</xdr:row>
      <xdr:rowOff>93980</xdr:rowOff>
    </xdr:to>
    <xdr:cxnSp macro="">
      <xdr:nvCxnSpPr>
        <xdr:cNvPr id="356" name="直線コネクタ 355">
          <a:extLst>
            <a:ext uri="{FF2B5EF4-FFF2-40B4-BE49-F238E27FC236}">
              <a16:creationId xmlns:a16="http://schemas.microsoft.com/office/drawing/2014/main" id="{AE4EB366-5184-40AA-B4F5-7575FD20838E}"/>
            </a:ext>
          </a:extLst>
        </xdr:cNvPr>
        <xdr:cNvCxnSpPr/>
      </xdr:nvCxnSpPr>
      <xdr:spPr>
        <a:xfrm flipV="1">
          <a:off x="8496300" y="14164310"/>
          <a:ext cx="7239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54611</xdr:rowOff>
    </xdr:from>
    <xdr:to>
      <xdr:col>46</xdr:col>
      <xdr:colOff>38100</xdr:colOff>
      <xdr:row>84</xdr:row>
      <xdr:rowOff>156211</xdr:rowOff>
    </xdr:to>
    <xdr:sp macro="" textlink="">
      <xdr:nvSpPr>
        <xdr:cNvPr id="357" name="楕円 356">
          <a:extLst>
            <a:ext uri="{FF2B5EF4-FFF2-40B4-BE49-F238E27FC236}">
              <a16:creationId xmlns:a16="http://schemas.microsoft.com/office/drawing/2014/main" id="{1BE5D3ED-91C0-41EF-B153-FDE13DB7B7F0}"/>
            </a:ext>
          </a:extLst>
        </xdr:cNvPr>
        <xdr:cNvSpPr/>
      </xdr:nvSpPr>
      <xdr:spPr>
        <a:xfrm>
          <a:off x="7670800" y="141363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93980</xdr:rowOff>
    </xdr:from>
    <xdr:to>
      <xdr:col>50</xdr:col>
      <xdr:colOff>114300</xdr:colOff>
      <xdr:row>84</xdr:row>
      <xdr:rowOff>105411</xdr:rowOff>
    </xdr:to>
    <xdr:cxnSp macro="">
      <xdr:nvCxnSpPr>
        <xdr:cNvPr id="358" name="直線コネクタ 357">
          <a:extLst>
            <a:ext uri="{FF2B5EF4-FFF2-40B4-BE49-F238E27FC236}">
              <a16:creationId xmlns:a16="http://schemas.microsoft.com/office/drawing/2014/main" id="{66625284-688C-45A4-AEF6-E6DE0AF53E04}"/>
            </a:ext>
          </a:extLst>
        </xdr:cNvPr>
        <xdr:cNvCxnSpPr/>
      </xdr:nvCxnSpPr>
      <xdr:spPr>
        <a:xfrm flipV="1">
          <a:off x="7713980" y="14175740"/>
          <a:ext cx="78232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64770</xdr:rowOff>
    </xdr:from>
    <xdr:to>
      <xdr:col>41</xdr:col>
      <xdr:colOff>101600</xdr:colOff>
      <xdr:row>84</xdr:row>
      <xdr:rowOff>166370</xdr:rowOff>
    </xdr:to>
    <xdr:sp macro="" textlink="">
      <xdr:nvSpPr>
        <xdr:cNvPr id="359" name="楕円 358">
          <a:extLst>
            <a:ext uri="{FF2B5EF4-FFF2-40B4-BE49-F238E27FC236}">
              <a16:creationId xmlns:a16="http://schemas.microsoft.com/office/drawing/2014/main" id="{A02DEE3A-ED14-4FF1-9EA4-41B379F143DE}"/>
            </a:ext>
          </a:extLst>
        </xdr:cNvPr>
        <xdr:cNvSpPr/>
      </xdr:nvSpPr>
      <xdr:spPr>
        <a:xfrm>
          <a:off x="6873240" y="1414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105411</xdr:rowOff>
    </xdr:from>
    <xdr:to>
      <xdr:col>45</xdr:col>
      <xdr:colOff>177800</xdr:colOff>
      <xdr:row>84</xdr:row>
      <xdr:rowOff>115570</xdr:rowOff>
    </xdr:to>
    <xdr:cxnSp macro="">
      <xdr:nvCxnSpPr>
        <xdr:cNvPr id="360" name="直線コネクタ 359">
          <a:extLst>
            <a:ext uri="{FF2B5EF4-FFF2-40B4-BE49-F238E27FC236}">
              <a16:creationId xmlns:a16="http://schemas.microsoft.com/office/drawing/2014/main" id="{9DD7FDC1-9B8B-48FF-80F7-F076FE37C90B}"/>
            </a:ext>
          </a:extLst>
        </xdr:cNvPr>
        <xdr:cNvCxnSpPr/>
      </xdr:nvCxnSpPr>
      <xdr:spPr>
        <a:xfrm flipV="1">
          <a:off x="6924040" y="14187171"/>
          <a:ext cx="78994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76200</xdr:rowOff>
    </xdr:from>
    <xdr:to>
      <xdr:col>36</xdr:col>
      <xdr:colOff>165100</xdr:colOff>
      <xdr:row>85</xdr:row>
      <xdr:rowOff>6350</xdr:rowOff>
    </xdr:to>
    <xdr:sp macro="" textlink="">
      <xdr:nvSpPr>
        <xdr:cNvPr id="361" name="楕円 360">
          <a:extLst>
            <a:ext uri="{FF2B5EF4-FFF2-40B4-BE49-F238E27FC236}">
              <a16:creationId xmlns:a16="http://schemas.microsoft.com/office/drawing/2014/main" id="{63647BA9-0FD1-4E7C-AB5D-413707F908F3}"/>
            </a:ext>
          </a:extLst>
        </xdr:cNvPr>
        <xdr:cNvSpPr/>
      </xdr:nvSpPr>
      <xdr:spPr>
        <a:xfrm>
          <a:off x="6098540" y="14157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115570</xdr:rowOff>
    </xdr:from>
    <xdr:to>
      <xdr:col>41</xdr:col>
      <xdr:colOff>50800</xdr:colOff>
      <xdr:row>84</xdr:row>
      <xdr:rowOff>127000</xdr:rowOff>
    </xdr:to>
    <xdr:cxnSp macro="">
      <xdr:nvCxnSpPr>
        <xdr:cNvPr id="362" name="直線コネクタ 361">
          <a:extLst>
            <a:ext uri="{FF2B5EF4-FFF2-40B4-BE49-F238E27FC236}">
              <a16:creationId xmlns:a16="http://schemas.microsoft.com/office/drawing/2014/main" id="{E99B5055-4210-4F98-BBE7-2F8827C1D025}"/>
            </a:ext>
          </a:extLst>
        </xdr:cNvPr>
        <xdr:cNvCxnSpPr/>
      </xdr:nvCxnSpPr>
      <xdr:spPr>
        <a:xfrm flipV="1">
          <a:off x="6149340" y="14197330"/>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144797</xdr:rowOff>
    </xdr:from>
    <xdr:ext cx="469744" cy="259045"/>
    <xdr:sp macro="" textlink="">
      <xdr:nvSpPr>
        <xdr:cNvPr id="363" name="n_1aveValue【福祉施設】&#10;一人当たり面積">
          <a:extLst>
            <a:ext uri="{FF2B5EF4-FFF2-40B4-BE49-F238E27FC236}">
              <a16:creationId xmlns:a16="http://schemas.microsoft.com/office/drawing/2014/main" id="{1FDD8786-BF58-4977-98B7-D262D4E53B1C}"/>
            </a:ext>
          </a:extLst>
        </xdr:cNvPr>
        <xdr:cNvSpPr txBox="1"/>
      </xdr:nvSpPr>
      <xdr:spPr>
        <a:xfrm>
          <a:off x="8271587" y="1389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160038</xdr:rowOff>
    </xdr:from>
    <xdr:ext cx="469744" cy="259045"/>
    <xdr:sp macro="" textlink="">
      <xdr:nvSpPr>
        <xdr:cNvPr id="364" name="n_2aveValue【福祉施設】&#10;一人当たり面積">
          <a:extLst>
            <a:ext uri="{FF2B5EF4-FFF2-40B4-BE49-F238E27FC236}">
              <a16:creationId xmlns:a16="http://schemas.microsoft.com/office/drawing/2014/main" id="{EE3F5C3B-FC23-40F4-B6F1-AFF0A5428D1C}"/>
            </a:ext>
          </a:extLst>
        </xdr:cNvPr>
        <xdr:cNvSpPr txBox="1"/>
      </xdr:nvSpPr>
      <xdr:spPr>
        <a:xfrm>
          <a:off x="7509587" y="1390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139716</xdr:rowOff>
    </xdr:from>
    <xdr:ext cx="469744" cy="259045"/>
    <xdr:sp macro="" textlink="">
      <xdr:nvSpPr>
        <xdr:cNvPr id="365" name="n_3aveValue【福祉施設】&#10;一人当たり面積">
          <a:extLst>
            <a:ext uri="{FF2B5EF4-FFF2-40B4-BE49-F238E27FC236}">
              <a16:creationId xmlns:a16="http://schemas.microsoft.com/office/drawing/2014/main" id="{AEC3B500-16B9-4973-A2ED-F095736FC375}"/>
            </a:ext>
          </a:extLst>
        </xdr:cNvPr>
        <xdr:cNvSpPr txBox="1"/>
      </xdr:nvSpPr>
      <xdr:spPr>
        <a:xfrm>
          <a:off x="6712027" y="1388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74947</xdr:rowOff>
    </xdr:from>
    <xdr:ext cx="469744" cy="259045"/>
    <xdr:sp macro="" textlink="">
      <xdr:nvSpPr>
        <xdr:cNvPr id="366" name="n_4aveValue【福祉施設】&#10;一人当たり面積">
          <a:extLst>
            <a:ext uri="{FF2B5EF4-FFF2-40B4-BE49-F238E27FC236}">
              <a16:creationId xmlns:a16="http://schemas.microsoft.com/office/drawing/2014/main" id="{42F184BC-6881-4137-895A-53FD910484FE}"/>
            </a:ext>
          </a:extLst>
        </xdr:cNvPr>
        <xdr:cNvSpPr txBox="1"/>
      </xdr:nvSpPr>
      <xdr:spPr>
        <a:xfrm>
          <a:off x="59373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135907</xdr:rowOff>
    </xdr:from>
    <xdr:ext cx="469744" cy="259045"/>
    <xdr:sp macro="" textlink="">
      <xdr:nvSpPr>
        <xdr:cNvPr id="367" name="n_1mainValue【福祉施設】&#10;一人当たり面積">
          <a:extLst>
            <a:ext uri="{FF2B5EF4-FFF2-40B4-BE49-F238E27FC236}">
              <a16:creationId xmlns:a16="http://schemas.microsoft.com/office/drawing/2014/main" id="{2614CF8A-F029-4147-998B-34FA698C7F19}"/>
            </a:ext>
          </a:extLst>
        </xdr:cNvPr>
        <xdr:cNvSpPr txBox="1"/>
      </xdr:nvSpPr>
      <xdr:spPr>
        <a:xfrm>
          <a:off x="8271587" y="1421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147338</xdr:rowOff>
    </xdr:from>
    <xdr:ext cx="469744" cy="259045"/>
    <xdr:sp macro="" textlink="">
      <xdr:nvSpPr>
        <xdr:cNvPr id="368" name="n_2mainValue【福祉施設】&#10;一人当たり面積">
          <a:extLst>
            <a:ext uri="{FF2B5EF4-FFF2-40B4-BE49-F238E27FC236}">
              <a16:creationId xmlns:a16="http://schemas.microsoft.com/office/drawing/2014/main" id="{4916AD05-AE3E-4F0C-A722-5E9279012BB4}"/>
            </a:ext>
          </a:extLst>
        </xdr:cNvPr>
        <xdr:cNvSpPr txBox="1"/>
      </xdr:nvSpPr>
      <xdr:spPr>
        <a:xfrm>
          <a:off x="7509587" y="1422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157497</xdr:rowOff>
    </xdr:from>
    <xdr:ext cx="469744" cy="259045"/>
    <xdr:sp macro="" textlink="">
      <xdr:nvSpPr>
        <xdr:cNvPr id="369" name="n_3mainValue【福祉施設】&#10;一人当たり面積">
          <a:extLst>
            <a:ext uri="{FF2B5EF4-FFF2-40B4-BE49-F238E27FC236}">
              <a16:creationId xmlns:a16="http://schemas.microsoft.com/office/drawing/2014/main" id="{6CA81958-C8AC-4A90-A188-58EB4E607A66}"/>
            </a:ext>
          </a:extLst>
        </xdr:cNvPr>
        <xdr:cNvSpPr txBox="1"/>
      </xdr:nvSpPr>
      <xdr:spPr>
        <a:xfrm>
          <a:off x="6712027" y="1423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22877</xdr:rowOff>
    </xdr:from>
    <xdr:ext cx="469744" cy="259045"/>
    <xdr:sp macro="" textlink="">
      <xdr:nvSpPr>
        <xdr:cNvPr id="370" name="n_4mainValue【福祉施設】&#10;一人当たり面積">
          <a:extLst>
            <a:ext uri="{FF2B5EF4-FFF2-40B4-BE49-F238E27FC236}">
              <a16:creationId xmlns:a16="http://schemas.microsoft.com/office/drawing/2014/main" id="{086BD84D-CF3E-4A38-B5BB-3FF2FB83400B}"/>
            </a:ext>
          </a:extLst>
        </xdr:cNvPr>
        <xdr:cNvSpPr txBox="1"/>
      </xdr:nvSpPr>
      <xdr:spPr>
        <a:xfrm>
          <a:off x="5937327" y="1393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AAAF11FF-A4C7-454A-AA6F-812204C1A019}"/>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C60550CA-D36C-4D53-BA52-B89C20E9E8DA}"/>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D2116A5E-1277-4088-BCB6-DA6499C7508C}"/>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6BBA5CDB-B555-4DBB-BB91-3AE9D7889CF5}"/>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4DBC1289-C862-4CCE-8CFC-53C52F16CABD}"/>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7F4C1231-0CE4-440B-B213-CAF96004F8CD}"/>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EC8E30B2-A972-4A54-A6CF-94A0639CA13F}"/>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D4CCBC90-7887-4658-83A7-495AD1D41525}"/>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a:extLst>
            <a:ext uri="{FF2B5EF4-FFF2-40B4-BE49-F238E27FC236}">
              <a16:creationId xmlns:a16="http://schemas.microsoft.com/office/drawing/2014/main" id="{760A6D23-A246-4128-9C04-79774108EC58}"/>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a:extLst>
            <a:ext uri="{FF2B5EF4-FFF2-40B4-BE49-F238E27FC236}">
              <a16:creationId xmlns:a16="http://schemas.microsoft.com/office/drawing/2014/main" id="{A365CB32-569E-401E-96DA-336782A72EFB}"/>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a:extLst>
            <a:ext uri="{FF2B5EF4-FFF2-40B4-BE49-F238E27FC236}">
              <a16:creationId xmlns:a16="http://schemas.microsoft.com/office/drawing/2014/main" id="{31B1736C-F1AF-40B5-9A97-6ECEFF824F49}"/>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2" name="直線コネクタ 381">
          <a:extLst>
            <a:ext uri="{FF2B5EF4-FFF2-40B4-BE49-F238E27FC236}">
              <a16:creationId xmlns:a16="http://schemas.microsoft.com/office/drawing/2014/main" id="{992666FE-05F1-4A47-A3B2-5E3AFBD7695D}"/>
            </a:ext>
          </a:extLst>
        </xdr:cNvPr>
        <xdr:cNvCxnSpPr/>
      </xdr:nvCxnSpPr>
      <xdr:spPr>
        <a:xfrm>
          <a:off x="67056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83" name="テキスト ボックス 382">
          <a:extLst>
            <a:ext uri="{FF2B5EF4-FFF2-40B4-BE49-F238E27FC236}">
              <a16:creationId xmlns:a16="http://schemas.microsoft.com/office/drawing/2014/main" id="{E1D8B6DC-BFCC-45B0-8C34-9CF0023838FD}"/>
            </a:ext>
          </a:extLst>
        </xdr:cNvPr>
        <xdr:cNvSpPr txBox="1"/>
      </xdr:nvSpPr>
      <xdr:spPr>
        <a:xfrm>
          <a:off x="27196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4" name="直線コネクタ 383">
          <a:extLst>
            <a:ext uri="{FF2B5EF4-FFF2-40B4-BE49-F238E27FC236}">
              <a16:creationId xmlns:a16="http://schemas.microsoft.com/office/drawing/2014/main" id="{35DDE74F-6AE1-416F-893A-BDBE1103FC4D}"/>
            </a:ext>
          </a:extLst>
        </xdr:cNvPr>
        <xdr:cNvCxnSpPr/>
      </xdr:nvCxnSpPr>
      <xdr:spPr>
        <a:xfrm>
          <a:off x="67056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85" name="テキスト ボックス 384">
          <a:extLst>
            <a:ext uri="{FF2B5EF4-FFF2-40B4-BE49-F238E27FC236}">
              <a16:creationId xmlns:a16="http://schemas.microsoft.com/office/drawing/2014/main" id="{0B82E944-A82F-4AEC-8A72-A7DF95FE9E62}"/>
            </a:ext>
          </a:extLst>
        </xdr:cNvPr>
        <xdr:cNvSpPr txBox="1"/>
      </xdr:nvSpPr>
      <xdr:spPr>
        <a:xfrm>
          <a:off x="33608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86" name="直線コネクタ 385">
          <a:extLst>
            <a:ext uri="{FF2B5EF4-FFF2-40B4-BE49-F238E27FC236}">
              <a16:creationId xmlns:a16="http://schemas.microsoft.com/office/drawing/2014/main" id="{FA03935B-7E86-4D8C-B91E-8728AED18727}"/>
            </a:ext>
          </a:extLst>
        </xdr:cNvPr>
        <xdr:cNvCxnSpPr/>
      </xdr:nvCxnSpPr>
      <xdr:spPr>
        <a:xfrm>
          <a:off x="67056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87" name="テキスト ボックス 386">
          <a:extLst>
            <a:ext uri="{FF2B5EF4-FFF2-40B4-BE49-F238E27FC236}">
              <a16:creationId xmlns:a16="http://schemas.microsoft.com/office/drawing/2014/main" id="{E42BC0D6-F42F-4FDC-B245-C1D3C9FDA144}"/>
            </a:ext>
          </a:extLst>
        </xdr:cNvPr>
        <xdr:cNvSpPr txBox="1"/>
      </xdr:nvSpPr>
      <xdr:spPr>
        <a:xfrm>
          <a:off x="33608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88" name="直線コネクタ 387">
          <a:extLst>
            <a:ext uri="{FF2B5EF4-FFF2-40B4-BE49-F238E27FC236}">
              <a16:creationId xmlns:a16="http://schemas.microsoft.com/office/drawing/2014/main" id="{19E35B15-D4A4-42CE-9FF8-9C90A884211B}"/>
            </a:ext>
          </a:extLst>
        </xdr:cNvPr>
        <xdr:cNvCxnSpPr/>
      </xdr:nvCxnSpPr>
      <xdr:spPr>
        <a:xfrm>
          <a:off x="67056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89" name="テキスト ボックス 388">
          <a:extLst>
            <a:ext uri="{FF2B5EF4-FFF2-40B4-BE49-F238E27FC236}">
              <a16:creationId xmlns:a16="http://schemas.microsoft.com/office/drawing/2014/main" id="{CF247824-2354-422B-9A50-636581E216CA}"/>
            </a:ext>
          </a:extLst>
        </xdr:cNvPr>
        <xdr:cNvSpPr txBox="1"/>
      </xdr:nvSpPr>
      <xdr:spPr>
        <a:xfrm>
          <a:off x="33608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0" name="直線コネクタ 389">
          <a:extLst>
            <a:ext uri="{FF2B5EF4-FFF2-40B4-BE49-F238E27FC236}">
              <a16:creationId xmlns:a16="http://schemas.microsoft.com/office/drawing/2014/main" id="{020ECD4D-6E55-4334-81AD-6C6D15AD0584}"/>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1" name="テキスト ボックス 390">
          <a:extLst>
            <a:ext uri="{FF2B5EF4-FFF2-40B4-BE49-F238E27FC236}">
              <a16:creationId xmlns:a16="http://schemas.microsoft.com/office/drawing/2014/main" id="{19C947E5-0A89-496D-97CF-5D2ECA00202B}"/>
            </a:ext>
          </a:extLst>
        </xdr:cNvPr>
        <xdr:cNvSpPr txBox="1"/>
      </xdr:nvSpPr>
      <xdr:spPr>
        <a:xfrm>
          <a:off x="33608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2" name="【市民会館】&#10;有形固定資産減価償却率グラフ枠">
          <a:extLst>
            <a:ext uri="{FF2B5EF4-FFF2-40B4-BE49-F238E27FC236}">
              <a16:creationId xmlns:a16="http://schemas.microsoft.com/office/drawing/2014/main" id="{BDFCCF2C-BB4D-440A-A099-F36217EAB6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35052</xdr:rowOff>
    </xdr:from>
    <xdr:to>
      <xdr:col>24</xdr:col>
      <xdr:colOff>62865</xdr:colOff>
      <xdr:row>108</xdr:row>
      <xdr:rowOff>60198</xdr:rowOff>
    </xdr:to>
    <xdr:cxnSp macro="">
      <xdr:nvCxnSpPr>
        <xdr:cNvPr id="393" name="直線コネクタ 392">
          <a:extLst>
            <a:ext uri="{FF2B5EF4-FFF2-40B4-BE49-F238E27FC236}">
              <a16:creationId xmlns:a16="http://schemas.microsoft.com/office/drawing/2014/main" id="{3A627FDD-551F-498F-84E7-B4D7254DC08F}"/>
            </a:ext>
          </a:extLst>
        </xdr:cNvPr>
        <xdr:cNvCxnSpPr/>
      </xdr:nvCxnSpPr>
      <xdr:spPr>
        <a:xfrm flipV="1">
          <a:off x="4086225" y="16966692"/>
          <a:ext cx="0" cy="1198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64025</xdr:rowOff>
    </xdr:from>
    <xdr:ext cx="405111" cy="259045"/>
    <xdr:sp macro="" textlink="">
      <xdr:nvSpPr>
        <xdr:cNvPr id="394" name="【市民会館】&#10;有形固定資産減価償却率最小値テキスト">
          <a:extLst>
            <a:ext uri="{FF2B5EF4-FFF2-40B4-BE49-F238E27FC236}">
              <a16:creationId xmlns:a16="http://schemas.microsoft.com/office/drawing/2014/main" id="{A0F342BB-0644-4899-9431-92F1BC037B1B}"/>
            </a:ext>
          </a:extLst>
        </xdr:cNvPr>
        <xdr:cNvSpPr txBox="1"/>
      </xdr:nvSpPr>
      <xdr:spPr>
        <a:xfrm>
          <a:off x="4124960" y="18169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60198</xdr:rowOff>
    </xdr:from>
    <xdr:to>
      <xdr:col>24</xdr:col>
      <xdr:colOff>152400</xdr:colOff>
      <xdr:row>108</xdr:row>
      <xdr:rowOff>60198</xdr:rowOff>
    </xdr:to>
    <xdr:cxnSp macro="">
      <xdr:nvCxnSpPr>
        <xdr:cNvPr id="395" name="直線コネクタ 394">
          <a:extLst>
            <a:ext uri="{FF2B5EF4-FFF2-40B4-BE49-F238E27FC236}">
              <a16:creationId xmlns:a16="http://schemas.microsoft.com/office/drawing/2014/main" id="{DC2F98F0-5B8B-4925-9DA3-106946854274}"/>
            </a:ext>
          </a:extLst>
        </xdr:cNvPr>
        <xdr:cNvCxnSpPr/>
      </xdr:nvCxnSpPr>
      <xdr:spPr>
        <a:xfrm>
          <a:off x="4020820" y="181653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153179</xdr:rowOff>
    </xdr:from>
    <xdr:ext cx="405111" cy="259045"/>
    <xdr:sp macro="" textlink="">
      <xdr:nvSpPr>
        <xdr:cNvPr id="396" name="【市民会館】&#10;有形固定資産減価償却率最大値テキスト">
          <a:extLst>
            <a:ext uri="{FF2B5EF4-FFF2-40B4-BE49-F238E27FC236}">
              <a16:creationId xmlns:a16="http://schemas.microsoft.com/office/drawing/2014/main" id="{A93580DC-EDF8-4B5B-9042-BB24238726FE}"/>
            </a:ext>
          </a:extLst>
        </xdr:cNvPr>
        <xdr:cNvSpPr txBox="1"/>
      </xdr:nvSpPr>
      <xdr:spPr>
        <a:xfrm>
          <a:off x="4124960" y="16749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35052</xdr:rowOff>
    </xdr:from>
    <xdr:to>
      <xdr:col>24</xdr:col>
      <xdr:colOff>152400</xdr:colOff>
      <xdr:row>101</xdr:row>
      <xdr:rowOff>35052</xdr:rowOff>
    </xdr:to>
    <xdr:cxnSp macro="">
      <xdr:nvCxnSpPr>
        <xdr:cNvPr id="397" name="直線コネクタ 396">
          <a:extLst>
            <a:ext uri="{FF2B5EF4-FFF2-40B4-BE49-F238E27FC236}">
              <a16:creationId xmlns:a16="http://schemas.microsoft.com/office/drawing/2014/main" id="{242526E7-9D01-43A3-98FD-FC8B5A095DCC}"/>
            </a:ext>
          </a:extLst>
        </xdr:cNvPr>
        <xdr:cNvCxnSpPr/>
      </xdr:nvCxnSpPr>
      <xdr:spPr>
        <a:xfrm>
          <a:off x="4020820" y="169666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72407</xdr:rowOff>
    </xdr:from>
    <xdr:ext cx="405111" cy="259045"/>
    <xdr:sp macro="" textlink="">
      <xdr:nvSpPr>
        <xdr:cNvPr id="398" name="【市民会館】&#10;有形固定資産減価償却率平均値テキスト">
          <a:extLst>
            <a:ext uri="{FF2B5EF4-FFF2-40B4-BE49-F238E27FC236}">
              <a16:creationId xmlns:a16="http://schemas.microsoft.com/office/drawing/2014/main" id="{DAC97CA3-EDB5-4082-B56C-3621006EF505}"/>
            </a:ext>
          </a:extLst>
        </xdr:cNvPr>
        <xdr:cNvSpPr txBox="1"/>
      </xdr:nvSpPr>
      <xdr:spPr>
        <a:xfrm>
          <a:off x="4124960" y="17339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93980</xdr:rowOff>
    </xdr:from>
    <xdr:to>
      <xdr:col>24</xdr:col>
      <xdr:colOff>114300</xdr:colOff>
      <xdr:row>104</xdr:row>
      <xdr:rowOff>24130</xdr:rowOff>
    </xdr:to>
    <xdr:sp macro="" textlink="">
      <xdr:nvSpPr>
        <xdr:cNvPr id="399" name="フローチャート: 判断 398">
          <a:extLst>
            <a:ext uri="{FF2B5EF4-FFF2-40B4-BE49-F238E27FC236}">
              <a16:creationId xmlns:a16="http://schemas.microsoft.com/office/drawing/2014/main" id="{DE7BB513-6EE9-4CBC-8C0F-3184F99C6A15}"/>
            </a:ext>
          </a:extLst>
        </xdr:cNvPr>
        <xdr:cNvSpPr/>
      </xdr:nvSpPr>
      <xdr:spPr>
        <a:xfrm>
          <a:off x="4036060" y="173609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103124</xdr:rowOff>
    </xdr:from>
    <xdr:to>
      <xdr:col>20</xdr:col>
      <xdr:colOff>38100</xdr:colOff>
      <xdr:row>104</xdr:row>
      <xdr:rowOff>33274</xdr:rowOff>
    </xdr:to>
    <xdr:sp macro="" textlink="">
      <xdr:nvSpPr>
        <xdr:cNvPr id="400" name="フローチャート: 判断 399">
          <a:extLst>
            <a:ext uri="{FF2B5EF4-FFF2-40B4-BE49-F238E27FC236}">
              <a16:creationId xmlns:a16="http://schemas.microsoft.com/office/drawing/2014/main" id="{24CDFB40-8464-4495-AC88-767C5F042507}"/>
            </a:ext>
          </a:extLst>
        </xdr:cNvPr>
        <xdr:cNvSpPr/>
      </xdr:nvSpPr>
      <xdr:spPr>
        <a:xfrm>
          <a:off x="3312160" y="173700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71120</xdr:rowOff>
    </xdr:from>
    <xdr:to>
      <xdr:col>15</xdr:col>
      <xdr:colOff>101600</xdr:colOff>
      <xdr:row>104</xdr:row>
      <xdr:rowOff>1270</xdr:rowOff>
    </xdr:to>
    <xdr:sp macro="" textlink="">
      <xdr:nvSpPr>
        <xdr:cNvPr id="401" name="フローチャート: 判断 400">
          <a:extLst>
            <a:ext uri="{FF2B5EF4-FFF2-40B4-BE49-F238E27FC236}">
              <a16:creationId xmlns:a16="http://schemas.microsoft.com/office/drawing/2014/main" id="{F20AC40B-C7D8-494A-923C-6D757D2C9B7B}"/>
            </a:ext>
          </a:extLst>
        </xdr:cNvPr>
        <xdr:cNvSpPr/>
      </xdr:nvSpPr>
      <xdr:spPr>
        <a:xfrm>
          <a:off x="2514600" y="17338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36830</xdr:rowOff>
    </xdr:from>
    <xdr:to>
      <xdr:col>10</xdr:col>
      <xdr:colOff>165100</xdr:colOff>
      <xdr:row>103</xdr:row>
      <xdr:rowOff>138430</xdr:rowOff>
    </xdr:to>
    <xdr:sp macro="" textlink="">
      <xdr:nvSpPr>
        <xdr:cNvPr id="402" name="フローチャート: 判断 401">
          <a:extLst>
            <a:ext uri="{FF2B5EF4-FFF2-40B4-BE49-F238E27FC236}">
              <a16:creationId xmlns:a16="http://schemas.microsoft.com/office/drawing/2014/main" id="{8362029F-4DB9-4AE6-A096-12BBC569018A}"/>
            </a:ext>
          </a:extLst>
        </xdr:cNvPr>
        <xdr:cNvSpPr/>
      </xdr:nvSpPr>
      <xdr:spPr>
        <a:xfrm>
          <a:off x="1739900" y="1730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105411</xdr:rowOff>
    </xdr:from>
    <xdr:to>
      <xdr:col>6</xdr:col>
      <xdr:colOff>38100</xdr:colOff>
      <xdr:row>103</xdr:row>
      <xdr:rowOff>35561</xdr:rowOff>
    </xdr:to>
    <xdr:sp macro="" textlink="">
      <xdr:nvSpPr>
        <xdr:cNvPr id="403" name="フローチャート: 判断 402">
          <a:extLst>
            <a:ext uri="{FF2B5EF4-FFF2-40B4-BE49-F238E27FC236}">
              <a16:creationId xmlns:a16="http://schemas.microsoft.com/office/drawing/2014/main" id="{4072C14A-C973-4B08-8F17-2E5E9849CBB0}"/>
            </a:ext>
          </a:extLst>
        </xdr:cNvPr>
        <xdr:cNvSpPr/>
      </xdr:nvSpPr>
      <xdr:spPr>
        <a:xfrm>
          <a:off x="965200" y="172046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DD4BED84-716D-4DA4-AD1B-E48A7C4863A7}"/>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8038E9BB-D96E-4BA3-AC6D-8BC9665ABE8D}"/>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D973F124-B915-4E98-94F4-07ABADB649C1}"/>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CC861BA4-E5D1-4CA4-970F-DB8EFCA4B80D}"/>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2A65D2F8-8542-4A98-A8FB-CA38AC2E734D}"/>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82550</xdr:rowOff>
    </xdr:from>
    <xdr:to>
      <xdr:col>24</xdr:col>
      <xdr:colOff>114300</xdr:colOff>
      <xdr:row>104</xdr:row>
      <xdr:rowOff>12700</xdr:rowOff>
    </xdr:to>
    <xdr:sp macro="" textlink="">
      <xdr:nvSpPr>
        <xdr:cNvPr id="409" name="楕円 408">
          <a:extLst>
            <a:ext uri="{FF2B5EF4-FFF2-40B4-BE49-F238E27FC236}">
              <a16:creationId xmlns:a16="http://schemas.microsoft.com/office/drawing/2014/main" id="{049EBD84-111D-4DD3-A2A0-DA6D3F0EC5A8}"/>
            </a:ext>
          </a:extLst>
        </xdr:cNvPr>
        <xdr:cNvSpPr/>
      </xdr:nvSpPr>
      <xdr:spPr>
        <a:xfrm>
          <a:off x="4036060" y="17349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105427</xdr:rowOff>
    </xdr:from>
    <xdr:ext cx="405111" cy="259045"/>
    <xdr:sp macro="" textlink="">
      <xdr:nvSpPr>
        <xdr:cNvPr id="410" name="【市民会館】&#10;有形固定資産減価償却率該当値テキスト">
          <a:extLst>
            <a:ext uri="{FF2B5EF4-FFF2-40B4-BE49-F238E27FC236}">
              <a16:creationId xmlns:a16="http://schemas.microsoft.com/office/drawing/2014/main" id="{4A2F7D1B-F5FC-4CE2-AE02-853C7C56F626}"/>
            </a:ext>
          </a:extLst>
        </xdr:cNvPr>
        <xdr:cNvSpPr txBox="1"/>
      </xdr:nvSpPr>
      <xdr:spPr>
        <a:xfrm>
          <a:off x="4124960" y="1720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36830</xdr:rowOff>
    </xdr:from>
    <xdr:to>
      <xdr:col>20</xdr:col>
      <xdr:colOff>38100</xdr:colOff>
      <xdr:row>103</xdr:row>
      <xdr:rowOff>138430</xdr:rowOff>
    </xdr:to>
    <xdr:sp macro="" textlink="">
      <xdr:nvSpPr>
        <xdr:cNvPr id="411" name="楕円 410">
          <a:extLst>
            <a:ext uri="{FF2B5EF4-FFF2-40B4-BE49-F238E27FC236}">
              <a16:creationId xmlns:a16="http://schemas.microsoft.com/office/drawing/2014/main" id="{3B507F9F-75D8-42ED-BDE3-3C5EB9295C83}"/>
            </a:ext>
          </a:extLst>
        </xdr:cNvPr>
        <xdr:cNvSpPr/>
      </xdr:nvSpPr>
      <xdr:spPr>
        <a:xfrm>
          <a:off x="3312160" y="17303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87630</xdr:rowOff>
    </xdr:from>
    <xdr:to>
      <xdr:col>24</xdr:col>
      <xdr:colOff>63500</xdr:colOff>
      <xdr:row>103</xdr:row>
      <xdr:rowOff>133350</xdr:rowOff>
    </xdr:to>
    <xdr:cxnSp macro="">
      <xdr:nvCxnSpPr>
        <xdr:cNvPr id="412" name="直線コネクタ 411">
          <a:extLst>
            <a:ext uri="{FF2B5EF4-FFF2-40B4-BE49-F238E27FC236}">
              <a16:creationId xmlns:a16="http://schemas.microsoft.com/office/drawing/2014/main" id="{8418E469-7CA8-421B-A603-7FA239373DE4}"/>
            </a:ext>
          </a:extLst>
        </xdr:cNvPr>
        <xdr:cNvCxnSpPr/>
      </xdr:nvCxnSpPr>
      <xdr:spPr>
        <a:xfrm>
          <a:off x="3355340" y="17354550"/>
          <a:ext cx="7315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162561</xdr:rowOff>
    </xdr:from>
    <xdr:to>
      <xdr:col>15</xdr:col>
      <xdr:colOff>101600</xdr:colOff>
      <xdr:row>103</xdr:row>
      <xdr:rowOff>92711</xdr:rowOff>
    </xdr:to>
    <xdr:sp macro="" textlink="">
      <xdr:nvSpPr>
        <xdr:cNvPr id="413" name="楕円 412">
          <a:extLst>
            <a:ext uri="{FF2B5EF4-FFF2-40B4-BE49-F238E27FC236}">
              <a16:creationId xmlns:a16="http://schemas.microsoft.com/office/drawing/2014/main" id="{BC19DD38-E1A2-4648-8C3A-41AA420B9098}"/>
            </a:ext>
          </a:extLst>
        </xdr:cNvPr>
        <xdr:cNvSpPr/>
      </xdr:nvSpPr>
      <xdr:spPr>
        <a:xfrm>
          <a:off x="2514600" y="172618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41911</xdr:rowOff>
    </xdr:from>
    <xdr:to>
      <xdr:col>19</xdr:col>
      <xdr:colOff>177800</xdr:colOff>
      <xdr:row>103</xdr:row>
      <xdr:rowOff>87630</xdr:rowOff>
    </xdr:to>
    <xdr:cxnSp macro="">
      <xdr:nvCxnSpPr>
        <xdr:cNvPr id="414" name="直線コネクタ 413">
          <a:extLst>
            <a:ext uri="{FF2B5EF4-FFF2-40B4-BE49-F238E27FC236}">
              <a16:creationId xmlns:a16="http://schemas.microsoft.com/office/drawing/2014/main" id="{2B66A421-3307-4406-A8E0-D7D82ED0FC70}"/>
            </a:ext>
          </a:extLst>
        </xdr:cNvPr>
        <xdr:cNvCxnSpPr/>
      </xdr:nvCxnSpPr>
      <xdr:spPr>
        <a:xfrm>
          <a:off x="2565400" y="17308831"/>
          <a:ext cx="78994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116839</xdr:rowOff>
    </xdr:from>
    <xdr:to>
      <xdr:col>10</xdr:col>
      <xdr:colOff>165100</xdr:colOff>
      <xdr:row>103</xdr:row>
      <xdr:rowOff>46989</xdr:rowOff>
    </xdr:to>
    <xdr:sp macro="" textlink="">
      <xdr:nvSpPr>
        <xdr:cNvPr id="415" name="楕円 414">
          <a:extLst>
            <a:ext uri="{FF2B5EF4-FFF2-40B4-BE49-F238E27FC236}">
              <a16:creationId xmlns:a16="http://schemas.microsoft.com/office/drawing/2014/main" id="{D5513884-14F6-454C-8318-E3040E013ECE}"/>
            </a:ext>
          </a:extLst>
        </xdr:cNvPr>
        <xdr:cNvSpPr/>
      </xdr:nvSpPr>
      <xdr:spPr>
        <a:xfrm>
          <a:off x="1739900" y="172161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167639</xdr:rowOff>
    </xdr:from>
    <xdr:to>
      <xdr:col>15</xdr:col>
      <xdr:colOff>50800</xdr:colOff>
      <xdr:row>103</xdr:row>
      <xdr:rowOff>41911</xdr:rowOff>
    </xdr:to>
    <xdr:cxnSp macro="">
      <xdr:nvCxnSpPr>
        <xdr:cNvPr id="416" name="直線コネクタ 415">
          <a:extLst>
            <a:ext uri="{FF2B5EF4-FFF2-40B4-BE49-F238E27FC236}">
              <a16:creationId xmlns:a16="http://schemas.microsoft.com/office/drawing/2014/main" id="{124FAF48-0CB1-44B5-A794-2C8684F587A7}"/>
            </a:ext>
          </a:extLst>
        </xdr:cNvPr>
        <xdr:cNvCxnSpPr/>
      </xdr:nvCxnSpPr>
      <xdr:spPr>
        <a:xfrm>
          <a:off x="1790700" y="17266919"/>
          <a:ext cx="774700" cy="4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71120</xdr:rowOff>
    </xdr:from>
    <xdr:to>
      <xdr:col>6</xdr:col>
      <xdr:colOff>38100</xdr:colOff>
      <xdr:row>103</xdr:row>
      <xdr:rowOff>1270</xdr:rowOff>
    </xdr:to>
    <xdr:sp macro="" textlink="">
      <xdr:nvSpPr>
        <xdr:cNvPr id="417" name="楕円 416">
          <a:extLst>
            <a:ext uri="{FF2B5EF4-FFF2-40B4-BE49-F238E27FC236}">
              <a16:creationId xmlns:a16="http://schemas.microsoft.com/office/drawing/2014/main" id="{0ADE4611-3F19-40B0-95E1-0A55EEA0F00A}"/>
            </a:ext>
          </a:extLst>
        </xdr:cNvPr>
        <xdr:cNvSpPr/>
      </xdr:nvSpPr>
      <xdr:spPr>
        <a:xfrm>
          <a:off x="965200" y="171704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121920</xdr:rowOff>
    </xdr:from>
    <xdr:to>
      <xdr:col>10</xdr:col>
      <xdr:colOff>114300</xdr:colOff>
      <xdr:row>102</xdr:row>
      <xdr:rowOff>167639</xdr:rowOff>
    </xdr:to>
    <xdr:cxnSp macro="">
      <xdr:nvCxnSpPr>
        <xdr:cNvPr id="418" name="直線コネクタ 417">
          <a:extLst>
            <a:ext uri="{FF2B5EF4-FFF2-40B4-BE49-F238E27FC236}">
              <a16:creationId xmlns:a16="http://schemas.microsoft.com/office/drawing/2014/main" id="{9A1AD422-37A0-4D0E-A1A1-11CAE34D88E5}"/>
            </a:ext>
          </a:extLst>
        </xdr:cNvPr>
        <xdr:cNvCxnSpPr/>
      </xdr:nvCxnSpPr>
      <xdr:spPr>
        <a:xfrm>
          <a:off x="1008380" y="17221200"/>
          <a:ext cx="78232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24401</xdr:rowOff>
    </xdr:from>
    <xdr:ext cx="405111" cy="259045"/>
    <xdr:sp macro="" textlink="">
      <xdr:nvSpPr>
        <xdr:cNvPr id="419" name="n_1aveValue【市民会館】&#10;有形固定資産減価償却率">
          <a:extLst>
            <a:ext uri="{FF2B5EF4-FFF2-40B4-BE49-F238E27FC236}">
              <a16:creationId xmlns:a16="http://schemas.microsoft.com/office/drawing/2014/main" id="{AB366C17-F1FA-42CD-B40E-E944FA192413}"/>
            </a:ext>
          </a:extLst>
        </xdr:cNvPr>
        <xdr:cNvSpPr txBox="1"/>
      </xdr:nvSpPr>
      <xdr:spPr>
        <a:xfrm>
          <a:off x="3170564" y="17458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163847</xdr:rowOff>
    </xdr:from>
    <xdr:ext cx="405111" cy="259045"/>
    <xdr:sp macro="" textlink="">
      <xdr:nvSpPr>
        <xdr:cNvPr id="420" name="n_2aveValue【市民会館】&#10;有形固定資産減価償却率">
          <a:extLst>
            <a:ext uri="{FF2B5EF4-FFF2-40B4-BE49-F238E27FC236}">
              <a16:creationId xmlns:a16="http://schemas.microsoft.com/office/drawing/2014/main" id="{6E288D86-E2EF-41F8-9AF5-72A6F0842DCC}"/>
            </a:ext>
          </a:extLst>
        </xdr:cNvPr>
        <xdr:cNvSpPr txBox="1"/>
      </xdr:nvSpPr>
      <xdr:spPr>
        <a:xfrm>
          <a:off x="2385704" y="17430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129557</xdr:rowOff>
    </xdr:from>
    <xdr:ext cx="405111" cy="259045"/>
    <xdr:sp macro="" textlink="">
      <xdr:nvSpPr>
        <xdr:cNvPr id="421" name="n_3aveValue【市民会館】&#10;有形固定資産減価償却率">
          <a:extLst>
            <a:ext uri="{FF2B5EF4-FFF2-40B4-BE49-F238E27FC236}">
              <a16:creationId xmlns:a16="http://schemas.microsoft.com/office/drawing/2014/main" id="{20B6CACB-2C24-4F1B-BF54-7538E787C942}"/>
            </a:ext>
          </a:extLst>
        </xdr:cNvPr>
        <xdr:cNvSpPr txBox="1"/>
      </xdr:nvSpPr>
      <xdr:spPr>
        <a:xfrm>
          <a:off x="1611004" y="1739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26688</xdr:rowOff>
    </xdr:from>
    <xdr:ext cx="405111" cy="259045"/>
    <xdr:sp macro="" textlink="">
      <xdr:nvSpPr>
        <xdr:cNvPr id="422" name="n_4aveValue【市民会館】&#10;有形固定資産減価償却率">
          <a:extLst>
            <a:ext uri="{FF2B5EF4-FFF2-40B4-BE49-F238E27FC236}">
              <a16:creationId xmlns:a16="http://schemas.microsoft.com/office/drawing/2014/main" id="{34DE03B6-F434-4320-BA9A-CFA50B47A363}"/>
            </a:ext>
          </a:extLst>
        </xdr:cNvPr>
        <xdr:cNvSpPr txBox="1"/>
      </xdr:nvSpPr>
      <xdr:spPr>
        <a:xfrm>
          <a:off x="836304" y="1729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154957</xdr:rowOff>
    </xdr:from>
    <xdr:ext cx="405111" cy="259045"/>
    <xdr:sp macro="" textlink="">
      <xdr:nvSpPr>
        <xdr:cNvPr id="423" name="n_1mainValue【市民会館】&#10;有形固定資産減価償却率">
          <a:extLst>
            <a:ext uri="{FF2B5EF4-FFF2-40B4-BE49-F238E27FC236}">
              <a16:creationId xmlns:a16="http://schemas.microsoft.com/office/drawing/2014/main" id="{A612B7CE-DF10-40C1-8E01-534005DF26F1}"/>
            </a:ext>
          </a:extLst>
        </xdr:cNvPr>
        <xdr:cNvSpPr txBox="1"/>
      </xdr:nvSpPr>
      <xdr:spPr>
        <a:xfrm>
          <a:off x="3170564" y="1708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109238</xdr:rowOff>
    </xdr:from>
    <xdr:ext cx="405111" cy="259045"/>
    <xdr:sp macro="" textlink="">
      <xdr:nvSpPr>
        <xdr:cNvPr id="424" name="n_2mainValue【市民会館】&#10;有形固定資産減価償却率">
          <a:extLst>
            <a:ext uri="{FF2B5EF4-FFF2-40B4-BE49-F238E27FC236}">
              <a16:creationId xmlns:a16="http://schemas.microsoft.com/office/drawing/2014/main" id="{75B95801-E53D-4D26-9F1D-4DDA5EA12AE5}"/>
            </a:ext>
          </a:extLst>
        </xdr:cNvPr>
        <xdr:cNvSpPr txBox="1"/>
      </xdr:nvSpPr>
      <xdr:spPr>
        <a:xfrm>
          <a:off x="2385704" y="17040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63516</xdr:rowOff>
    </xdr:from>
    <xdr:ext cx="405111" cy="259045"/>
    <xdr:sp macro="" textlink="">
      <xdr:nvSpPr>
        <xdr:cNvPr id="425" name="n_3mainValue【市民会館】&#10;有形固定資産減価償却率">
          <a:extLst>
            <a:ext uri="{FF2B5EF4-FFF2-40B4-BE49-F238E27FC236}">
              <a16:creationId xmlns:a16="http://schemas.microsoft.com/office/drawing/2014/main" id="{A31DA300-E273-4419-97B8-5F56C641C8D7}"/>
            </a:ext>
          </a:extLst>
        </xdr:cNvPr>
        <xdr:cNvSpPr txBox="1"/>
      </xdr:nvSpPr>
      <xdr:spPr>
        <a:xfrm>
          <a:off x="1611004" y="16995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17797</xdr:rowOff>
    </xdr:from>
    <xdr:ext cx="405111" cy="259045"/>
    <xdr:sp macro="" textlink="">
      <xdr:nvSpPr>
        <xdr:cNvPr id="426" name="n_4mainValue【市民会館】&#10;有形固定資産減価償却率">
          <a:extLst>
            <a:ext uri="{FF2B5EF4-FFF2-40B4-BE49-F238E27FC236}">
              <a16:creationId xmlns:a16="http://schemas.microsoft.com/office/drawing/2014/main" id="{BC09FEB5-F45F-4643-9161-271EADC1945E}"/>
            </a:ext>
          </a:extLst>
        </xdr:cNvPr>
        <xdr:cNvSpPr txBox="1"/>
      </xdr:nvSpPr>
      <xdr:spPr>
        <a:xfrm>
          <a:off x="836304" y="1694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7" name="正方形/長方形 426">
          <a:extLst>
            <a:ext uri="{FF2B5EF4-FFF2-40B4-BE49-F238E27FC236}">
              <a16:creationId xmlns:a16="http://schemas.microsoft.com/office/drawing/2014/main" id="{D9DE3A8F-AE1B-44FE-8181-B6ED7D33F6EB}"/>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8" name="正方形/長方形 427">
          <a:extLst>
            <a:ext uri="{FF2B5EF4-FFF2-40B4-BE49-F238E27FC236}">
              <a16:creationId xmlns:a16="http://schemas.microsoft.com/office/drawing/2014/main" id="{AC259E17-C693-4BAE-9E88-2726F411A2F8}"/>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9" name="正方形/長方形 428">
          <a:extLst>
            <a:ext uri="{FF2B5EF4-FFF2-40B4-BE49-F238E27FC236}">
              <a16:creationId xmlns:a16="http://schemas.microsoft.com/office/drawing/2014/main" id="{AAD85475-8661-4CFA-9B6F-CCB269EFB708}"/>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0" name="正方形/長方形 429">
          <a:extLst>
            <a:ext uri="{FF2B5EF4-FFF2-40B4-BE49-F238E27FC236}">
              <a16:creationId xmlns:a16="http://schemas.microsoft.com/office/drawing/2014/main" id="{75A00D50-A978-4503-A663-CF6E6D1DA877}"/>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1" name="正方形/長方形 430">
          <a:extLst>
            <a:ext uri="{FF2B5EF4-FFF2-40B4-BE49-F238E27FC236}">
              <a16:creationId xmlns:a16="http://schemas.microsoft.com/office/drawing/2014/main" id="{A8EC58E5-5CC4-49D4-A3C5-2EB3108D37DD}"/>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2" name="正方形/長方形 431">
          <a:extLst>
            <a:ext uri="{FF2B5EF4-FFF2-40B4-BE49-F238E27FC236}">
              <a16:creationId xmlns:a16="http://schemas.microsoft.com/office/drawing/2014/main" id="{559F49C3-9F41-4C1A-8753-C89F9330DEF3}"/>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3" name="正方形/長方形 432">
          <a:extLst>
            <a:ext uri="{FF2B5EF4-FFF2-40B4-BE49-F238E27FC236}">
              <a16:creationId xmlns:a16="http://schemas.microsoft.com/office/drawing/2014/main" id="{4A13FF2B-C26D-41CC-AAF1-F27FDC56F3B1}"/>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4" name="正方形/長方形 433">
          <a:extLst>
            <a:ext uri="{FF2B5EF4-FFF2-40B4-BE49-F238E27FC236}">
              <a16:creationId xmlns:a16="http://schemas.microsoft.com/office/drawing/2014/main" id="{5986CE91-CB41-49AF-BE93-C6FACF50867A}"/>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5" name="テキスト ボックス 434">
          <a:extLst>
            <a:ext uri="{FF2B5EF4-FFF2-40B4-BE49-F238E27FC236}">
              <a16:creationId xmlns:a16="http://schemas.microsoft.com/office/drawing/2014/main" id="{D24759D2-40D1-4F0B-B550-DB6CD60FF7CA}"/>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6" name="直線コネクタ 435">
          <a:extLst>
            <a:ext uri="{FF2B5EF4-FFF2-40B4-BE49-F238E27FC236}">
              <a16:creationId xmlns:a16="http://schemas.microsoft.com/office/drawing/2014/main" id="{46348053-B1A9-4F05-A506-226C74B0E84A}"/>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37" name="直線コネクタ 436">
          <a:extLst>
            <a:ext uri="{FF2B5EF4-FFF2-40B4-BE49-F238E27FC236}">
              <a16:creationId xmlns:a16="http://schemas.microsoft.com/office/drawing/2014/main" id="{A9A24EAD-8BF5-4AA2-B3E6-BBD87DD3D8EB}"/>
            </a:ext>
          </a:extLst>
        </xdr:cNvPr>
        <xdr:cNvCxnSpPr/>
      </xdr:nvCxnSpPr>
      <xdr:spPr>
        <a:xfrm>
          <a:off x="5826760" y="183081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38" name="テキスト ボックス 437">
          <a:extLst>
            <a:ext uri="{FF2B5EF4-FFF2-40B4-BE49-F238E27FC236}">
              <a16:creationId xmlns:a16="http://schemas.microsoft.com/office/drawing/2014/main" id="{F867C5F9-ED71-4329-8F16-9C25F938E5A3}"/>
            </a:ext>
          </a:extLst>
        </xdr:cNvPr>
        <xdr:cNvSpPr txBox="1"/>
      </xdr:nvSpPr>
      <xdr:spPr>
        <a:xfrm>
          <a:off x="54053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39" name="直線コネクタ 438">
          <a:extLst>
            <a:ext uri="{FF2B5EF4-FFF2-40B4-BE49-F238E27FC236}">
              <a16:creationId xmlns:a16="http://schemas.microsoft.com/office/drawing/2014/main" id="{BA34716A-DF06-4332-9C8D-199E70CD6E61}"/>
            </a:ext>
          </a:extLst>
        </xdr:cNvPr>
        <xdr:cNvCxnSpPr/>
      </xdr:nvCxnSpPr>
      <xdr:spPr>
        <a:xfrm>
          <a:off x="5826760" y="179891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0" name="テキスト ボックス 439">
          <a:extLst>
            <a:ext uri="{FF2B5EF4-FFF2-40B4-BE49-F238E27FC236}">
              <a16:creationId xmlns:a16="http://schemas.microsoft.com/office/drawing/2014/main" id="{4A919259-15F0-4E81-9941-E94196C619F2}"/>
            </a:ext>
          </a:extLst>
        </xdr:cNvPr>
        <xdr:cNvSpPr txBox="1"/>
      </xdr:nvSpPr>
      <xdr:spPr>
        <a:xfrm>
          <a:off x="540530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1" name="直線コネクタ 440">
          <a:extLst>
            <a:ext uri="{FF2B5EF4-FFF2-40B4-BE49-F238E27FC236}">
              <a16:creationId xmlns:a16="http://schemas.microsoft.com/office/drawing/2014/main" id="{042E728C-8FF5-451A-9D37-03217C95CCB5}"/>
            </a:ext>
          </a:extLst>
        </xdr:cNvPr>
        <xdr:cNvCxnSpPr/>
      </xdr:nvCxnSpPr>
      <xdr:spPr>
        <a:xfrm>
          <a:off x="5826760" y="176702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2" name="テキスト ボックス 441">
          <a:extLst>
            <a:ext uri="{FF2B5EF4-FFF2-40B4-BE49-F238E27FC236}">
              <a16:creationId xmlns:a16="http://schemas.microsoft.com/office/drawing/2014/main" id="{687F9277-3F5F-4A57-A257-2974A798EA9D}"/>
            </a:ext>
          </a:extLst>
        </xdr:cNvPr>
        <xdr:cNvSpPr txBox="1"/>
      </xdr:nvSpPr>
      <xdr:spPr>
        <a:xfrm>
          <a:off x="540530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3" name="直線コネクタ 442">
          <a:extLst>
            <a:ext uri="{FF2B5EF4-FFF2-40B4-BE49-F238E27FC236}">
              <a16:creationId xmlns:a16="http://schemas.microsoft.com/office/drawing/2014/main" id="{C7BBEB8F-E576-40A6-9B7C-9143D618A4B1}"/>
            </a:ext>
          </a:extLst>
        </xdr:cNvPr>
        <xdr:cNvCxnSpPr/>
      </xdr:nvCxnSpPr>
      <xdr:spPr>
        <a:xfrm>
          <a:off x="5826760" y="173512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4" name="テキスト ボックス 443">
          <a:extLst>
            <a:ext uri="{FF2B5EF4-FFF2-40B4-BE49-F238E27FC236}">
              <a16:creationId xmlns:a16="http://schemas.microsoft.com/office/drawing/2014/main" id="{A9A0A493-EEC4-4BB0-87EF-0CBA020CD4ED}"/>
            </a:ext>
          </a:extLst>
        </xdr:cNvPr>
        <xdr:cNvSpPr txBox="1"/>
      </xdr:nvSpPr>
      <xdr:spPr>
        <a:xfrm>
          <a:off x="540530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5" name="直線コネクタ 444">
          <a:extLst>
            <a:ext uri="{FF2B5EF4-FFF2-40B4-BE49-F238E27FC236}">
              <a16:creationId xmlns:a16="http://schemas.microsoft.com/office/drawing/2014/main" id="{C5B1028A-4D74-4AFB-9F60-2EBE110B9BAB}"/>
            </a:ext>
          </a:extLst>
        </xdr:cNvPr>
        <xdr:cNvCxnSpPr/>
      </xdr:nvCxnSpPr>
      <xdr:spPr>
        <a:xfrm>
          <a:off x="5826760" y="170323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6" name="テキスト ボックス 445">
          <a:extLst>
            <a:ext uri="{FF2B5EF4-FFF2-40B4-BE49-F238E27FC236}">
              <a16:creationId xmlns:a16="http://schemas.microsoft.com/office/drawing/2014/main" id="{9FB6BC9E-FCD1-4C48-80F5-15F9788D2F23}"/>
            </a:ext>
          </a:extLst>
        </xdr:cNvPr>
        <xdr:cNvSpPr txBox="1"/>
      </xdr:nvSpPr>
      <xdr:spPr>
        <a:xfrm>
          <a:off x="540530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47" name="直線コネクタ 446">
          <a:extLst>
            <a:ext uri="{FF2B5EF4-FFF2-40B4-BE49-F238E27FC236}">
              <a16:creationId xmlns:a16="http://schemas.microsoft.com/office/drawing/2014/main" id="{2A1D8D02-81DB-4F09-944D-BC35854819F9}"/>
            </a:ext>
          </a:extLst>
        </xdr:cNvPr>
        <xdr:cNvCxnSpPr/>
      </xdr:nvCxnSpPr>
      <xdr:spPr>
        <a:xfrm>
          <a:off x="5826760" y="1671338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48" name="テキスト ボックス 447">
          <a:extLst>
            <a:ext uri="{FF2B5EF4-FFF2-40B4-BE49-F238E27FC236}">
              <a16:creationId xmlns:a16="http://schemas.microsoft.com/office/drawing/2014/main" id="{4DAEDF16-6E4A-49D5-A83F-079B4BE465D1}"/>
            </a:ext>
          </a:extLst>
        </xdr:cNvPr>
        <xdr:cNvSpPr txBox="1"/>
      </xdr:nvSpPr>
      <xdr:spPr>
        <a:xfrm>
          <a:off x="54053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8F66A4FF-2E6F-45E6-8061-1CBECA944A93}"/>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0" name="テキスト ボックス 449">
          <a:extLst>
            <a:ext uri="{FF2B5EF4-FFF2-40B4-BE49-F238E27FC236}">
              <a16:creationId xmlns:a16="http://schemas.microsoft.com/office/drawing/2014/main" id="{B15A1F3A-BCB9-40E3-9A94-113BFF2F7627}"/>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市民会館】&#10;一人当たり面積グラフ枠">
          <a:extLst>
            <a:ext uri="{FF2B5EF4-FFF2-40B4-BE49-F238E27FC236}">
              <a16:creationId xmlns:a16="http://schemas.microsoft.com/office/drawing/2014/main" id="{9829D9D2-B76A-414E-827A-F7F2EF46C44D}"/>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84364</xdr:rowOff>
    </xdr:from>
    <xdr:to>
      <xdr:col>54</xdr:col>
      <xdr:colOff>189865</xdr:colOff>
      <xdr:row>108</xdr:row>
      <xdr:rowOff>10886</xdr:rowOff>
    </xdr:to>
    <xdr:cxnSp macro="">
      <xdr:nvCxnSpPr>
        <xdr:cNvPr id="452" name="直線コネクタ 451">
          <a:extLst>
            <a:ext uri="{FF2B5EF4-FFF2-40B4-BE49-F238E27FC236}">
              <a16:creationId xmlns:a16="http://schemas.microsoft.com/office/drawing/2014/main" id="{435CCA5D-8281-450D-AC06-581F1A606736}"/>
            </a:ext>
          </a:extLst>
        </xdr:cNvPr>
        <xdr:cNvCxnSpPr/>
      </xdr:nvCxnSpPr>
      <xdr:spPr>
        <a:xfrm flipV="1">
          <a:off x="9219565" y="16680724"/>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14713</xdr:rowOff>
    </xdr:from>
    <xdr:ext cx="469744" cy="259045"/>
    <xdr:sp macro="" textlink="">
      <xdr:nvSpPr>
        <xdr:cNvPr id="453" name="【市民会館】&#10;一人当たり面積最小値テキスト">
          <a:extLst>
            <a:ext uri="{FF2B5EF4-FFF2-40B4-BE49-F238E27FC236}">
              <a16:creationId xmlns:a16="http://schemas.microsoft.com/office/drawing/2014/main" id="{AA224B25-3346-46D7-8B76-7F5BB729DA05}"/>
            </a:ext>
          </a:extLst>
        </xdr:cNvPr>
        <xdr:cNvSpPr txBox="1"/>
      </xdr:nvSpPr>
      <xdr:spPr>
        <a:xfrm>
          <a:off x="9258300" y="1811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10886</xdr:rowOff>
    </xdr:from>
    <xdr:to>
      <xdr:col>55</xdr:col>
      <xdr:colOff>88900</xdr:colOff>
      <xdr:row>108</xdr:row>
      <xdr:rowOff>10886</xdr:rowOff>
    </xdr:to>
    <xdr:cxnSp macro="">
      <xdr:nvCxnSpPr>
        <xdr:cNvPr id="454" name="直線コネクタ 453">
          <a:extLst>
            <a:ext uri="{FF2B5EF4-FFF2-40B4-BE49-F238E27FC236}">
              <a16:creationId xmlns:a16="http://schemas.microsoft.com/office/drawing/2014/main" id="{A14381FB-D3A9-4D1C-A59B-E95EAB05E009}"/>
            </a:ext>
          </a:extLst>
        </xdr:cNvPr>
        <xdr:cNvCxnSpPr/>
      </xdr:nvCxnSpPr>
      <xdr:spPr>
        <a:xfrm>
          <a:off x="9154160" y="181160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31041</xdr:rowOff>
    </xdr:from>
    <xdr:ext cx="469744" cy="259045"/>
    <xdr:sp macro="" textlink="">
      <xdr:nvSpPr>
        <xdr:cNvPr id="455" name="【市民会館】&#10;一人当たり面積最大値テキスト">
          <a:extLst>
            <a:ext uri="{FF2B5EF4-FFF2-40B4-BE49-F238E27FC236}">
              <a16:creationId xmlns:a16="http://schemas.microsoft.com/office/drawing/2014/main" id="{A4667A62-F519-4F1C-AF7F-E4784F7F2121}"/>
            </a:ext>
          </a:extLst>
        </xdr:cNvPr>
        <xdr:cNvSpPr txBox="1"/>
      </xdr:nvSpPr>
      <xdr:spPr>
        <a:xfrm>
          <a:off x="9258300" y="1645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84364</xdr:rowOff>
    </xdr:from>
    <xdr:to>
      <xdr:col>55</xdr:col>
      <xdr:colOff>88900</xdr:colOff>
      <xdr:row>99</xdr:row>
      <xdr:rowOff>84364</xdr:rowOff>
    </xdr:to>
    <xdr:cxnSp macro="">
      <xdr:nvCxnSpPr>
        <xdr:cNvPr id="456" name="直線コネクタ 455">
          <a:extLst>
            <a:ext uri="{FF2B5EF4-FFF2-40B4-BE49-F238E27FC236}">
              <a16:creationId xmlns:a16="http://schemas.microsoft.com/office/drawing/2014/main" id="{ADB3B9B0-D351-45E1-ABDC-74D23D0886EA}"/>
            </a:ext>
          </a:extLst>
        </xdr:cNvPr>
        <xdr:cNvCxnSpPr/>
      </xdr:nvCxnSpPr>
      <xdr:spPr>
        <a:xfrm>
          <a:off x="9154160" y="166807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102</xdr:row>
      <xdr:rowOff>154413</xdr:rowOff>
    </xdr:from>
    <xdr:ext cx="469744" cy="259045"/>
    <xdr:sp macro="" textlink="">
      <xdr:nvSpPr>
        <xdr:cNvPr id="457" name="【市民会館】&#10;一人当たり面積平均値テキスト">
          <a:extLst>
            <a:ext uri="{FF2B5EF4-FFF2-40B4-BE49-F238E27FC236}">
              <a16:creationId xmlns:a16="http://schemas.microsoft.com/office/drawing/2014/main" id="{FF107928-63B5-432B-843C-7FADEA7065B4}"/>
            </a:ext>
          </a:extLst>
        </xdr:cNvPr>
        <xdr:cNvSpPr txBox="1"/>
      </xdr:nvSpPr>
      <xdr:spPr>
        <a:xfrm>
          <a:off x="9258300" y="172536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131536</xdr:rowOff>
    </xdr:from>
    <xdr:to>
      <xdr:col>55</xdr:col>
      <xdr:colOff>50800</xdr:colOff>
      <xdr:row>104</xdr:row>
      <xdr:rowOff>61686</xdr:rowOff>
    </xdr:to>
    <xdr:sp macro="" textlink="">
      <xdr:nvSpPr>
        <xdr:cNvPr id="458" name="フローチャート: 判断 457">
          <a:extLst>
            <a:ext uri="{FF2B5EF4-FFF2-40B4-BE49-F238E27FC236}">
              <a16:creationId xmlns:a16="http://schemas.microsoft.com/office/drawing/2014/main" id="{9CF17BFC-B69F-4217-A07B-4F434F275DFB}"/>
            </a:ext>
          </a:extLst>
        </xdr:cNvPr>
        <xdr:cNvSpPr/>
      </xdr:nvSpPr>
      <xdr:spPr>
        <a:xfrm>
          <a:off x="9192260" y="173984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18869</xdr:rowOff>
    </xdr:from>
    <xdr:to>
      <xdr:col>50</xdr:col>
      <xdr:colOff>165100</xdr:colOff>
      <xdr:row>104</xdr:row>
      <xdr:rowOff>120469</xdr:rowOff>
    </xdr:to>
    <xdr:sp macro="" textlink="">
      <xdr:nvSpPr>
        <xdr:cNvPr id="459" name="フローチャート: 判断 458">
          <a:extLst>
            <a:ext uri="{FF2B5EF4-FFF2-40B4-BE49-F238E27FC236}">
              <a16:creationId xmlns:a16="http://schemas.microsoft.com/office/drawing/2014/main" id="{69BAEF33-4516-40DA-A3E4-3EF76A502CAA}"/>
            </a:ext>
          </a:extLst>
        </xdr:cNvPr>
        <xdr:cNvSpPr/>
      </xdr:nvSpPr>
      <xdr:spPr>
        <a:xfrm>
          <a:off x="8445500" y="174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22134</xdr:rowOff>
    </xdr:from>
    <xdr:to>
      <xdr:col>46</xdr:col>
      <xdr:colOff>38100</xdr:colOff>
      <xdr:row>104</xdr:row>
      <xdr:rowOff>123734</xdr:rowOff>
    </xdr:to>
    <xdr:sp macro="" textlink="">
      <xdr:nvSpPr>
        <xdr:cNvPr id="460" name="フローチャート: 判断 459">
          <a:extLst>
            <a:ext uri="{FF2B5EF4-FFF2-40B4-BE49-F238E27FC236}">
              <a16:creationId xmlns:a16="http://schemas.microsoft.com/office/drawing/2014/main" id="{AD8B43BE-EC2C-4236-BD2E-7D4BDB14D068}"/>
            </a:ext>
          </a:extLst>
        </xdr:cNvPr>
        <xdr:cNvSpPr/>
      </xdr:nvSpPr>
      <xdr:spPr>
        <a:xfrm>
          <a:off x="7670800" y="174566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51526</xdr:rowOff>
    </xdr:from>
    <xdr:to>
      <xdr:col>41</xdr:col>
      <xdr:colOff>101600</xdr:colOff>
      <xdr:row>104</xdr:row>
      <xdr:rowOff>153126</xdr:rowOff>
    </xdr:to>
    <xdr:sp macro="" textlink="">
      <xdr:nvSpPr>
        <xdr:cNvPr id="461" name="フローチャート: 判断 460">
          <a:extLst>
            <a:ext uri="{FF2B5EF4-FFF2-40B4-BE49-F238E27FC236}">
              <a16:creationId xmlns:a16="http://schemas.microsoft.com/office/drawing/2014/main" id="{6483729B-8E17-46ED-8B19-22FA902005E7}"/>
            </a:ext>
          </a:extLst>
        </xdr:cNvPr>
        <xdr:cNvSpPr/>
      </xdr:nvSpPr>
      <xdr:spPr>
        <a:xfrm>
          <a:off x="6873240" y="17486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93980</xdr:rowOff>
    </xdr:from>
    <xdr:to>
      <xdr:col>36</xdr:col>
      <xdr:colOff>165100</xdr:colOff>
      <xdr:row>105</xdr:row>
      <xdr:rowOff>24130</xdr:rowOff>
    </xdr:to>
    <xdr:sp macro="" textlink="">
      <xdr:nvSpPr>
        <xdr:cNvPr id="462" name="フローチャート: 判断 461">
          <a:extLst>
            <a:ext uri="{FF2B5EF4-FFF2-40B4-BE49-F238E27FC236}">
              <a16:creationId xmlns:a16="http://schemas.microsoft.com/office/drawing/2014/main" id="{C8AAF54C-2E22-4FF0-BE26-BEB780DDD76A}"/>
            </a:ext>
          </a:extLst>
        </xdr:cNvPr>
        <xdr:cNvSpPr/>
      </xdr:nvSpPr>
      <xdr:spPr>
        <a:xfrm>
          <a:off x="6098540" y="17528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11F07BDA-2191-4E6D-9419-A1ED39FE5CB3}"/>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F0A8A5E8-5654-45B4-BADA-3A419BD5C553}"/>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3B203B1B-2641-49B7-AB64-6A340303F019}"/>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2124CE69-F858-400B-8E07-13D11BAD6253}"/>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7AF331AB-1725-4E78-B256-B18C5E794039}"/>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33564</xdr:rowOff>
    </xdr:from>
    <xdr:to>
      <xdr:col>55</xdr:col>
      <xdr:colOff>50800</xdr:colOff>
      <xdr:row>105</xdr:row>
      <xdr:rowOff>135164</xdr:rowOff>
    </xdr:to>
    <xdr:sp macro="" textlink="">
      <xdr:nvSpPr>
        <xdr:cNvPr id="468" name="楕円 467">
          <a:extLst>
            <a:ext uri="{FF2B5EF4-FFF2-40B4-BE49-F238E27FC236}">
              <a16:creationId xmlns:a16="http://schemas.microsoft.com/office/drawing/2014/main" id="{1619AEFF-0E8B-4956-B0B5-2ABD3377867D}"/>
            </a:ext>
          </a:extLst>
        </xdr:cNvPr>
        <xdr:cNvSpPr/>
      </xdr:nvSpPr>
      <xdr:spPr>
        <a:xfrm>
          <a:off x="9192260" y="176357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11991</xdr:rowOff>
    </xdr:from>
    <xdr:ext cx="469744" cy="259045"/>
    <xdr:sp macro="" textlink="">
      <xdr:nvSpPr>
        <xdr:cNvPr id="469" name="【市民会館】&#10;一人当たり面積該当値テキスト">
          <a:extLst>
            <a:ext uri="{FF2B5EF4-FFF2-40B4-BE49-F238E27FC236}">
              <a16:creationId xmlns:a16="http://schemas.microsoft.com/office/drawing/2014/main" id="{C703E086-0ABD-491A-945F-EAA24CDF661D}"/>
            </a:ext>
          </a:extLst>
        </xdr:cNvPr>
        <xdr:cNvSpPr txBox="1"/>
      </xdr:nvSpPr>
      <xdr:spPr>
        <a:xfrm>
          <a:off x="9258300" y="17614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53158</xdr:rowOff>
    </xdr:from>
    <xdr:to>
      <xdr:col>50</xdr:col>
      <xdr:colOff>165100</xdr:colOff>
      <xdr:row>105</xdr:row>
      <xdr:rowOff>154758</xdr:rowOff>
    </xdr:to>
    <xdr:sp macro="" textlink="">
      <xdr:nvSpPr>
        <xdr:cNvPr id="470" name="楕円 469">
          <a:extLst>
            <a:ext uri="{FF2B5EF4-FFF2-40B4-BE49-F238E27FC236}">
              <a16:creationId xmlns:a16="http://schemas.microsoft.com/office/drawing/2014/main" id="{82F330BE-6E7A-47A1-B3B7-4136535CF7D1}"/>
            </a:ext>
          </a:extLst>
        </xdr:cNvPr>
        <xdr:cNvSpPr/>
      </xdr:nvSpPr>
      <xdr:spPr>
        <a:xfrm>
          <a:off x="8445500" y="1765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84364</xdr:rowOff>
    </xdr:from>
    <xdr:to>
      <xdr:col>55</xdr:col>
      <xdr:colOff>0</xdr:colOff>
      <xdr:row>105</xdr:row>
      <xdr:rowOff>103958</xdr:rowOff>
    </xdr:to>
    <xdr:cxnSp macro="">
      <xdr:nvCxnSpPr>
        <xdr:cNvPr id="471" name="直線コネクタ 470">
          <a:extLst>
            <a:ext uri="{FF2B5EF4-FFF2-40B4-BE49-F238E27FC236}">
              <a16:creationId xmlns:a16="http://schemas.microsoft.com/office/drawing/2014/main" id="{D9885089-8B42-4DFE-9164-62C825E27239}"/>
            </a:ext>
          </a:extLst>
        </xdr:cNvPr>
        <xdr:cNvCxnSpPr/>
      </xdr:nvCxnSpPr>
      <xdr:spPr>
        <a:xfrm flipV="1">
          <a:off x="8496300" y="17686564"/>
          <a:ext cx="7239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72752</xdr:rowOff>
    </xdr:from>
    <xdr:to>
      <xdr:col>46</xdr:col>
      <xdr:colOff>38100</xdr:colOff>
      <xdr:row>106</xdr:row>
      <xdr:rowOff>2902</xdr:rowOff>
    </xdr:to>
    <xdr:sp macro="" textlink="">
      <xdr:nvSpPr>
        <xdr:cNvPr id="472" name="楕円 471">
          <a:extLst>
            <a:ext uri="{FF2B5EF4-FFF2-40B4-BE49-F238E27FC236}">
              <a16:creationId xmlns:a16="http://schemas.microsoft.com/office/drawing/2014/main" id="{C72B18AF-ADFD-4851-8491-1768E3DAD12E}"/>
            </a:ext>
          </a:extLst>
        </xdr:cNvPr>
        <xdr:cNvSpPr/>
      </xdr:nvSpPr>
      <xdr:spPr>
        <a:xfrm>
          <a:off x="7670800" y="176749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103958</xdr:rowOff>
    </xdr:from>
    <xdr:to>
      <xdr:col>50</xdr:col>
      <xdr:colOff>114300</xdr:colOff>
      <xdr:row>105</xdr:row>
      <xdr:rowOff>123552</xdr:rowOff>
    </xdr:to>
    <xdr:cxnSp macro="">
      <xdr:nvCxnSpPr>
        <xdr:cNvPr id="473" name="直線コネクタ 472">
          <a:extLst>
            <a:ext uri="{FF2B5EF4-FFF2-40B4-BE49-F238E27FC236}">
              <a16:creationId xmlns:a16="http://schemas.microsoft.com/office/drawing/2014/main" id="{B9DD223A-56C9-4EB0-9318-EE6C567DB4A0}"/>
            </a:ext>
          </a:extLst>
        </xdr:cNvPr>
        <xdr:cNvCxnSpPr/>
      </xdr:nvCxnSpPr>
      <xdr:spPr>
        <a:xfrm flipV="1">
          <a:off x="7713980" y="17706158"/>
          <a:ext cx="78232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89081</xdr:rowOff>
    </xdr:from>
    <xdr:to>
      <xdr:col>41</xdr:col>
      <xdr:colOff>101600</xdr:colOff>
      <xdr:row>106</xdr:row>
      <xdr:rowOff>19231</xdr:rowOff>
    </xdr:to>
    <xdr:sp macro="" textlink="">
      <xdr:nvSpPr>
        <xdr:cNvPr id="474" name="楕円 473">
          <a:extLst>
            <a:ext uri="{FF2B5EF4-FFF2-40B4-BE49-F238E27FC236}">
              <a16:creationId xmlns:a16="http://schemas.microsoft.com/office/drawing/2014/main" id="{C6034B2D-01CF-4A58-9288-2225A4748D93}"/>
            </a:ext>
          </a:extLst>
        </xdr:cNvPr>
        <xdr:cNvSpPr/>
      </xdr:nvSpPr>
      <xdr:spPr>
        <a:xfrm>
          <a:off x="6873240" y="176912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123552</xdr:rowOff>
    </xdr:from>
    <xdr:to>
      <xdr:col>45</xdr:col>
      <xdr:colOff>177800</xdr:colOff>
      <xdr:row>105</xdr:row>
      <xdr:rowOff>139881</xdr:rowOff>
    </xdr:to>
    <xdr:cxnSp macro="">
      <xdr:nvCxnSpPr>
        <xdr:cNvPr id="475" name="直線コネクタ 474">
          <a:extLst>
            <a:ext uri="{FF2B5EF4-FFF2-40B4-BE49-F238E27FC236}">
              <a16:creationId xmlns:a16="http://schemas.microsoft.com/office/drawing/2014/main" id="{3C5E6F33-8CB9-4C78-B867-A5948DCA4319}"/>
            </a:ext>
          </a:extLst>
        </xdr:cNvPr>
        <xdr:cNvCxnSpPr/>
      </xdr:nvCxnSpPr>
      <xdr:spPr>
        <a:xfrm flipV="1">
          <a:off x="6924040" y="17725752"/>
          <a:ext cx="78994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108676</xdr:rowOff>
    </xdr:from>
    <xdr:to>
      <xdr:col>36</xdr:col>
      <xdr:colOff>165100</xdr:colOff>
      <xdr:row>106</xdr:row>
      <xdr:rowOff>38826</xdr:rowOff>
    </xdr:to>
    <xdr:sp macro="" textlink="">
      <xdr:nvSpPr>
        <xdr:cNvPr id="476" name="楕円 475">
          <a:extLst>
            <a:ext uri="{FF2B5EF4-FFF2-40B4-BE49-F238E27FC236}">
              <a16:creationId xmlns:a16="http://schemas.microsoft.com/office/drawing/2014/main" id="{AA334062-42C0-49A9-B76E-0DB148962EE2}"/>
            </a:ext>
          </a:extLst>
        </xdr:cNvPr>
        <xdr:cNvSpPr/>
      </xdr:nvSpPr>
      <xdr:spPr>
        <a:xfrm>
          <a:off x="6098540" y="177108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139881</xdr:rowOff>
    </xdr:from>
    <xdr:to>
      <xdr:col>41</xdr:col>
      <xdr:colOff>50800</xdr:colOff>
      <xdr:row>105</xdr:row>
      <xdr:rowOff>159476</xdr:rowOff>
    </xdr:to>
    <xdr:cxnSp macro="">
      <xdr:nvCxnSpPr>
        <xdr:cNvPr id="477" name="直線コネクタ 476">
          <a:extLst>
            <a:ext uri="{FF2B5EF4-FFF2-40B4-BE49-F238E27FC236}">
              <a16:creationId xmlns:a16="http://schemas.microsoft.com/office/drawing/2014/main" id="{2E6E7ECD-DC5F-49C1-9EDA-6CA8BB82109D}"/>
            </a:ext>
          </a:extLst>
        </xdr:cNvPr>
        <xdr:cNvCxnSpPr/>
      </xdr:nvCxnSpPr>
      <xdr:spPr>
        <a:xfrm flipV="1">
          <a:off x="6149340" y="17742081"/>
          <a:ext cx="7747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102</xdr:row>
      <xdr:rowOff>136996</xdr:rowOff>
    </xdr:from>
    <xdr:ext cx="469744" cy="259045"/>
    <xdr:sp macro="" textlink="">
      <xdr:nvSpPr>
        <xdr:cNvPr id="478" name="n_1aveValue【市民会館】&#10;一人当たり面積">
          <a:extLst>
            <a:ext uri="{FF2B5EF4-FFF2-40B4-BE49-F238E27FC236}">
              <a16:creationId xmlns:a16="http://schemas.microsoft.com/office/drawing/2014/main" id="{77DDC9B3-5892-4AA7-AEEE-907687E95A1C}"/>
            </a:ext>
          </a:extLst>
        </xdr:cNvPr>
        <xdr:cNvSpPr txBox="1"/>
      </xdr:nvSpPr>
      <xdr:spPr>
        <a:xfrm>
          <a:off x="8271587" y="1723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140261</xdr:rowOff>
    </xdr:from>
    <xdr:ext cx="469744" cy="259045"/>
    <xdr:sp macro="" textlink="">
      <xdr:nvSpPr>
        <xdr:cNvPr id="479" name="n_2aveValue【市民会館】&#10;一人当たり面積">
          <a:extLst>
            <a:ext uri="{FF2B5EF4-FFF2-40B4-BE49-F238E27FC236}">
              <a16:creationId xmlns:a16="http://schemas.microsoft.com/office/drawing/2014/main" id="{DAD8E4AE-7EB6-4745-AA5A-08D5ED0AF45A}"/>
            </a:ext>
          </a:extLst>
        </xdr:cNvPr>
        <xdr:cNvSpPr txBox="1"/>
      </xdr:nvSpPr>
      <xdr:spPr>
        <a:xfrm>
          <a:off x="7509587" y="1723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169653</xdr:rowOff>
    </xdr:from>
    <xdr:ext cx="469744" cy="259045"/>
    <xdr:sp macro="" textlink="">
      <xdr:nvSpPr>
        <xdr:cNvPr id="480" name="n_3aveValue【市民会館】&#10;一人当たり面積">
          <a:extLst>
            <a:ext uri="{FF2B5EF4-FFF2-40B4-BE49-F238E27FC236}">
              <a16:creationId xmlns:a16="http://schemas.microsoft.com/office/drawing/2014/main" id="{29559342-4A65-4E76-ADD2-03F642EA84E9}"/>
            </a:ext>
          </a:extLst>
        </xdr:cNvPr>
        <xdr:cNvSpPr txBox="1"/>
      </xdr:nvSpPr>
      <xdr:spPr>
        <a:xfrm>
          <a:off x="6712027" y="17268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40657</xdr:rowOff>
    </xdr:from>
    <xdr:ext cx="469744" cy="259045"/>
    <xdr:sp macro="" textlink="">
      <xdr:nvSpPr>
        <xdr:cNvPr id="481" name="n_4aveValue【市民会館】&#10;一人当たり面積">
          <a:extLst>
            <a:ext uri="{FF2B5EF4-FFF2-40B4-BE49-F238E27FC236}">
              <a16:creationId xmlns:a16="http://schemas.microsoft.com/office/drawing/2014/main" id="{B698E060-C68A-401F-B3E4-856A5CB848AC}"/>
            </a:ext>
          </a:extLst>
        </xdr:cNvPr>
        <xdr:cNvSpPr txBox="1"/>
      </xdr:nvSpPr>
      <xdr:spPr>
        <a:xfrm>
          <a:off x="5937327" y="1730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145885</xdr:rowOff>
    </xdr:from>
    <xdr:ext cx="469744" cy="259045"/>
    <xdr:sp macro="" textlink="">
      <xdr:nvSpPr>
        <xdr:cNvPr id="482" name="n_1mainValue【市民会館】&#10;一人当たり面積">
          <a:extLst>
            <a:ext uri="{FF2B5EF4-FFF2-40B4-BE49-F238E27FC236}">
              <a16:creationId xmlns:a16="http://schemas.microsoft.com/office/drawing/2014/main" id="{88F580B0-118C-426E-96B9-969098650EB4}"/>
            </a:ext>
          </a:extLst>
        </xdr:cNvPr>
        <xdr:cNvSpPr txBox="1"/>
      </xdr:nvSpPr>
      <xdr:spPr>
        <a:xfrm>
          <a:off x="8271587" y="1774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165479</xdr:rowOff>
    </xdr:from>
    <xdr:ext cx="469744" cy="259045"/>
    <xdr:sp macro="" textlink="">
      <xdr:nvSpPr>
        <xdr:cNvPr id="483" name="n_2mainValue【市民会館】&#10;一人当たり面積">
          <a:extLst>
            <a:ext uri="{FF2B5EF4-FFF2-40B4-BE49-F238E27FC236}">
              <a16:creationId xmlns:a16="http://schemas.microsoft.com/office/drawing/2014/main" id="{0C7C0705-E786-476A-A51B-BD4095E66090}"/>
            </a:ext>
          </a:extLst>
        </xdr:cNvPr>
        <xdr:cNvSpPr txBox="1"/>
      </xdr:nvSpPr>
      <xdr:spPr>
        <a:xfrm>
          <a:off x="7509587" y="177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10358</xdr:rowOff>
    </xdr:from>
    <xdr:ext cx="469744" cy="259045"/>
    <xdr:sp macro="" textlink="">
      <xdr:nvSpPr>
        <xdr:cNvPr id="484" name="n_3mainValue【市民会館】&#10;一人当たり面積">
          <a:extLst>
            <a:ext uri="{FF2B5EF4-FFF2-40B4-BE49-F238E27FC236}">
              <a16:creationId xmlns:a16="http://schemas.microsoft.com/office/drawing/2014/main" id="{BD16BFED-F796-450C-AE2B-2625E8FD8F85}"/>
            </a:ext>
          </a:extLst>
        </xdr:cNvPr>
        <xdr:cNvSpPr txBox="1"/>
      </xdr:nvSpPr>
      <xdr:spPr>
        <a:xfrm>
          <a:off x="6712027" y="17780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29953</xdr:rowOff>
    </xdr:from>
    <xdr:ext cx="469744" cy="259045"/>
    <xdr:sp macro="" textlink="">
      <xdr:nvSpPr>
        <xdr:cNvPr id="485" name="n_4mainValue【市民会館】&#10;一人当たり面積">
          <a:extLst>
            <a:ext uri="{FF2B5EF4-FFF2-40B4-BE49-F238E27FC236}">
              <a16:creationId xmlns:a16="http://schemas.microsoft.com/office/drawing/2014/main" id="{8AD3461D-9C2A-4FF5-9715-0E628214C3F9}"/>
            </a:ext>
          </a:extLst>
        </xdr:cNvPr>
        <xdr:cNvSpPr txBox="1"/>
      </xdr:nvSpPr>
      <xdr:spPr>
        <a:xfrm>
          <a:off x="5937327" y="17799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1986AEE7-4784-497E-8ECF-8E2BA29BE9F2}"/>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F1491502-A164-4504-AF31-E33EE9609E25}"/>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E9F9264C-2FC1-4DE6-BF1A-7FCECDD57C2C}"/>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F090F388-006B-4BA2-AFFE-7A1A2AC122E8}"/>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268E79EA-CC08-4AED-9658-BF3549A71236}"/>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21872240-799A-4508-9BCE-4C2B6C26390F}"/>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7794D360-3096-49B6-A7C3-6C922D0E2BBB}"/>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161CF5D3-C04A-4959-A236-038B4468DF2B}"/>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AC2150BE-9499-4092-AE5A-F4B6F8FF0E35}"/>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1D58CA71-7534-4960-9E10-1CEF3E56A2F4}"/>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9CCE84B8-E2ED-4C24-8FC9-822CDFC2E089}"/>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7" name="直線コネクタ 496">
          <a:extLst>
            <a:ext uri="{FF2B5EF4-FFF2-40B4-BE49-F238E27FC236}">
              <a16:creationId xmlns:a16="http://schemas.microsoft.com/office/drawing/2014/main" id="{B64D6A15-A6B2-4500-8C49-AB1A1F6B5B64}"/>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98" name="テキスト ボックス 497">
          <a:extLst>
            <a:ext uri="{FF2B5EF4-FFF2-40B4-BE49-F238E27FC236}">
              <a16:creationId xmlns:a16="http://schemas.microsoft.com/office/drawing/2014/main" id="{E9DAB87A-66F3-4AFC-8CBF-9EF4BE663220}"/>
            </a:ext>
          </a:extLst>
        </xdr:cNvPr>
        <xdr:cNvSpPr txBox="1"/>
      </xdr:nvSpPr>
      <xdr:spPr>
        <a:xfrm>
          <a:off x="105615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99" name="直線コネクタ 498">
          <a:extLst>
            <a:ext uri="{FF2B5EF4-FFF2-40B4-BE49-F238E27FC236}">
              <a16:creationId xmlns:a16="http://schemas.microsoft.com/office/drawing/2014/main" id="{FF646487-1187-4FD7-94E1-C59B7CC744BE}"/>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0" name="テキスト ボックス 499">
          <a:extLst>
            <a:ext uri="{FF2B5EF4-FFF2-40B4-BE49-F238E27FC236}">
              <a16:creationId xmlns:a16="http://schemas.microsoft.com/office/drawing/2014/main" id="{902C5101-DEAB-450D-BEBE-8013C4F5002A}"/>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1" name="直線コネクタ 500">
          <a:extLst>
            <a:ext uri="{FF2B5EF4-FFF2-40B4-BE49-F238E27FC236}">
              <a16:creationId xmlns:a16="http://schemas.microsoft.com/office/drawing/2014/main" id="{F42458FD-33CA-4FAB-9386-538994856D41}"/>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2" name="テキスト ボックス 501">
          <a:extLst>
            <a:ext uri="{FF2B5EF4-FFF2-40B4-BE49-F238E27FC236}">
              <a16:creationId xmlns:a16="http://schemas.microsoft.com/office/drawing/2014/main" id="{AD8EFBA3-1E2C-4059-8343-044956372866}"/>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3" name="直線コネクタ 502">
          <a:extLst>
            <a:ext uri="{FF2B5EF4-FFF2-40B4-BE49-F238E27FC236}">
              <a16:creationId xmlns:a16="http://schemas.microsoft.com/office/drawing/2014/main" id="{7B329AF1-01E1-47D1-B738-60AC7C5F7FBD}"/>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4" name="テキスト ボックス 503">
          <a:extLst>
            <a:ext uri="{FF2B5EF4-FFF2-40B4-BE49-F238E27FC236}">
              <a16:creationId xmlns:a16="http://schemas.microsoft.com/office/drawing/2014/main" id="{C9F3B421-95C1-4C64-9691-1C3573CEAD00}"/>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5" name="直線コネクタ 504">
          <a:extLst>
            <a:ext uri="{FF2B5EF4-FFF2-40B4-BE49-F238E27FC236}">
              <a16:creationId xmlns:a16="http://schemas.microsoft.com/office/drawing/2014/main" id="{DA890D1F-7B18-4065-95C1-8A7D93000679}"/>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6" name="テキスト ボックス 505">
          <a:extLst>
            <a:ext uri="{FF2B5EF4-FFF2-40B4-BE49-F238E27FC236}">
              <a16:creationId xmlns:a16="http://schemas.microsoft.com/office/drawing/2014/main" id="{7B2970DC-4869-4A73-9FCB-75686F73DD4D}"/>
            </a:ext>
          </a:extLst>
        </xdr:cNvPr>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7" name="【一般廃棄物処理施設】&#10;有形固定資産減価償却率グラフ枠">
          <a:extLst>
            <a:ext uri="{FF2B5EF4-FFF2-40B4-BE49-F238E27FC236}">
              <a16:creationId xmlns:a16="http://schemas.microsoft.com/office/drawing/2014/main" id="{FDFC9160-C878-4F7F-8B97-9CAA2924EF11}"/>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101346</xdr:rowOff>
    </xdr:from>
    <xdr:to>
      <xdr:col>85</xdr:col>
      <xdr:colOff>126364</xdr:colOff>
      <xdr:row>40</xdr:row>
      <xdr:rowOff>89916</xdr:rowOff>
    </xdr:to>
    <xdr:cxnSp macro="">
      <xdr:nvCxnSpPr>
        <xdr:cNvPr id="508" name="直線コネクタ 507">
          <a:extLst>
            <a:ext uri="{FF2B5EF4-FFF2-40B4-BE49-F238E27FC236}">
              <a16:creationId xmlns:a16="http://schemas.microsoft.com/office/drawing/2014/main" id="{9A821B3B-1B7E-4489-8653-C944B0468A75}"/>
            </a:ext>
          </a:extLst>
        </xdr:cNvPr>
        <xdr:cNvCxnSpPr/>
      </xdr:nvCxnSpPr>
      <xdr:spPr>
        <a:xfrm flipV="1">
          <a:off x="14375764" y="5633466"/>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93743</xdr:rowOff>
    </xdr:from>
    <xdr:ext cx="405111" cy="259045"/>
    <xdr:sp macro="" textlink="">
      <xdr:nvSpPr>
        <xdr:cNvPr id="509" name="【一般廃棄物処理施設】&#10;有形固定資産減価償却率最小値テキスト">
          <a:extLst>
            <a:ext uri="{FF2B5EF4-FFF2-40B4-BE49-F238E27FC236}">
              <a16:creationId xmlns:a16="http://schemas.microsoft.com/office/drawing/2014/main" id="{1B1FC8ED-F003-4C7C-B119-DC2388567112}"/>
            </a:ext>
          </a:extLst>
        </xdr:cNvPr>
        <xdr:cNvSpPr txBox="1"/>
      </xdr:nvSpPr>
      <xdr:spPr>
        <a:xfrm>
          <a:off x="14414500" y="679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89916</xdr:rowOff>
    </xdr:from>
    <xdr:to>
      <xdr:col>86</xdr:col>
      <xdr:colOff>25400</xdr:colOff>
      <xdr:row>40</xdr:row>
      <xdr:rowOff>89916</xdr:rowOff>
    </xdr:to>
    <xdr:cxnSp macro="">
      <xdr:nvCxnSpPr>
        <xdr:cNvPr id="510" name="直線コネクタ 509">
          <a:extLst>
            <a:ext uri="{FF2B5EF4-FFF2-40B4-BE49-F238E27FC236}">
              <a16:creationId xmlns:a16="http://schemas.microsoft.com/office/drawing/2014/main" id="{89B0178B-DECF-4873-B31B-2AB3A3F886DE}"/>
            </a:ext>
          </a:extLst>
        </xdr:cNvPr>
        <xdr:cNvCxnSpPr/>
      </xdr:nvCxnSpPr>
      <xdr:spPr>
        <a:xfrm>
          <a:off x="14287500" y="67955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48023</xdr:rowOff>
    </xdr:from>
    <xdr:ext cx="405111" cy="259045"/>
    <xdr:sp macro="" textlink="">
      <xdr:nvSpPr>
        <xdr:cNvPr id="511" name="【一般廃棄物処理施設】&#10;有形固定資産減価償却率最大値テキスト">
          <a:extLst>
            <a:ext uri="{FF2B5EF4-FFF2-40B4-BE49-F238E27FC236}">
              <a16:creationId xmlns:a16="http://schemas.microsoft.com/office/drawing/2014/main" id="{76CAF403-6E74-492A-946A-1CB1A55BD16F}"/>
            </a:ext>
          </a:extLst>
        </xdr:cNvPr>
        <xdr:cNvSpPr txBox="1"/>
      </xdr:nvSpPr>
      <xdr:spPr>
        <a:xfrm>
          <a:off x="14414500" y="5412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101346</xdr:rowOff>
    </xdr:from>
    <xdr:to>
      <xdr:col>86</xdr:col>
      <xdr:colOff>25400</xdr:colOff>
      <xdr:row>33</xdr:row>
      <xdr:rowOff>101346</xdr:rowOff>
    </xdr:to>
    <xdr:cxnSp macro="">
      <xdr:nvCxnSpPr>
        <xdr:cNvPr id="512" name="直線コネクタ 511">
          <a:extLst>
            <a:ext uri="{FF2B5EF4-FFF2-40B4-BE49-F238E27FC236}">
              <a16:creationId xmlns:a16="http://schemas.microsoft.com/office/drawing/2014/main" id="{2B355820-2801-4F59-87A1-63BC15845D49}"/>
            </a:ext>
          </a:extLst>
        </xdr:cNvPr>
        <xdr:cNvCxnSpPr/>
      </xdr:nvCxnSpPr>
      <xdr:spPr>
        <a:xfrm>
          <a:off x="14287500" y="56334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161561</xdr:rowOff>
    </xdr:from>
    <xdr:ext cx="405111" cy="259045"/>
    <xdr:sp macro="" textlink="">
      <xdr:nvSpPr>
        <xdr:cNvPr id="513" name="【一般廃棄物処理施設】&#10;有形固定資産減価償却率平均値テキスト">
          <a:extLst>
            <a:ext uri="{FF2B5EF4-FFF2-40B4-BE49-F238E27FC236}">
              <a16:creationId xmlns:a16="http://schemas.microsoft.com/office/drawing/2014/main" id="{9424AF29-F384-491E-94B5-1518F5C0AC3C}"/>
            </a:ext>
          </a:extLst>
        </xdr:cNvPr>
        <xdr:cNvSpPr txBox="1"/>
      </xdr:nvSpPr>
      <xdr:spPr>
        <a:xfrm>
          <a:off x="14414500" y="61966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xdr:rowOff>
    </xdr:from>
    <xdr:to>
      <xdr:col>85</xdr:col>
      <xdr:colOff>177800</xdr:colOff>
      <xdr:row>37</xdr:row>
      <xdr:rowOff>113284</xdr:rowOff>
    </xdr:to>
    <xdr:sp macro="" textlink="">
      <xdr:nvSpPr>
        <xdr:cNvPr id="514" name="フローチャート: 判断 513">
          <a:extLst>
            <a:ext uri="{FF2B5EF4-FFF2-40B4-BE49-F238E27FC236}">
              <a16:creationId xmlns:a16="http://schemas.microsoft.com/office/drawing/2014/main" id="{17C1CA71-007D-4859-8846-60647D91BCD9}"/>
            </a:ext>
          </a:extLst>
        </xdr:cNvPr>
        <xdr:cNvSpPr/>
      </xdr:nvSpPr>
      <xdr:spPr>
        <a:xfrm>
          <a:off x="14325600" y="621436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146558</xdr:rowOff>
    </xdr:from>
    <xdr:to>
      <xdr:col>81</xdr:col>
      <xdr:colOff>101600</xdr:colOff>
      <xdr:row>37</xdr:row>
      <xdr:rowOff>76708</xdr:rowOff>
    </xdr:to>
    <xdr:sp macro="" textlink="">
      <xdr:nvSpPr>
        <xdr:cNvPr id="515" name="フローチャート: 判断 514">
          <a:extLst>
            <a:ext uri="{FF2B5EF4-FFF2-40B4-BE49-F238E27FC236}">
              <a16:creationId xmlns:a16="http://schemas.microsoft.com/office/drawing/2014/main" id="{E3041F57-4DF3-45E6-AC20-43E0AA9D806E}"/>
            </a:ext>
          </a:extLst>
        </xdr:cNvPr>
        <xdr:cNvSpPr/>
      </xdr:nvSpPr>
      <xdr:spPr>
        <a:xfrm>
          <a:off x="13578840" y="61815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169418</xdr:rowOff>
    </xdr:from>
    <xdr:to>
      <xdr:col>76</xdr:col>
      <xdr:colOff>165100</xdr:colOff>
      <xdr:row>37</xdr:row>
      <xdr:rowOff>99568</xdr:rowOff>
    </xdr:to>
    <xdr:sp macro="" textlink="">
      <xdr:nvSpPr>
        <xdr:cNvPr id="516" name="フローチャート: 判断 515">
          <a:extLst>
            <a:ext uri="{FF2B5EF4-FFF2-40B4-BE49-F238E27FC236}">
              <a16:creationId xmlns:a16="http://schemas.microsoft.com/office/drawing/2014/main" id="{CBC18465-C23E-4D51-97B3-7013B4AEA460}"/>
            </a:ext>
          </a:extLst>
        </xdr:cNvPr>
        <xdr:cNvSpPr/>
      </xdr:nvSpPr>
      <xdr:spPr>
        <a:xfrm>
          <a:off x="12804140" y="62044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517" name="フローチャート: 判断 516">
          <a:extLst>
            <a:ext uri="{FF2B5EF4-FFF2-40B4-BE49-F238E27FC236}">
              <a16:creationId xmlns:a16="http://schemas.microsoft.com/office/drawing/2014/main" id="{B06330CA-5877-4B67-BF14-95502D5613A2}"/>
            </a:ext>
          </a:extLst>
        </xdr:cNvPr>
        <xdr:cNvSpPr/>
      </xdr:nvSpPr>
      <xdr:spPr>
        <a:xfrm>
          <a:off x="12029440" y="62166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130556</xdr:rowOff>
    </xdr:from>
    <xdr:to>
      <xdr:col>67</xdr:col>
      <xdr:colOff>101600</xdr:colOff>
      <xdr:row>37</xdr:row>
      <xdr:rowOff>60706</xdr:rowOff>
    </xdr:to>
    <xdr:sp macro="" textlink="">
      <xdr:nvSpPr>
        <xdr:cNvPr id="518" name="フローチャート: 判断 517">
          <a:extLst>
            <a:ext uri="{FF2B5EF4-FFF2-40B4-BE49-F238E27FC236}">
              <a16:creationId xmlns:a16="http://schemas.microsoft.com/office/drawing/2014/main" id="{B6C72FCE-4B07-4932-8D23-49B3B459036E}"/>
            </a:ext>
          </a:extLst>
        </xdr:cNvPr>
        <xdr:cNvSpPr/>
      </xdr:nvSpPr>
      <xdr:spPr>
        <a:xfrm>
          <a:off x="11231880" y="61655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A60251FF-EAA6-4CF9-8A31-0EC01A1C1AA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DBA5DDC2-3752-4126-90D6-DB6C321A0FFF}"/>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CD6BACE9-E869-45FB-9439-84A973A60235}"/>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F7A44427-A1F2-4A5F-830B-261848068366}"/>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AFE2E062-6F44-479E-B170-766303D018FE}"/>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114554</xdr:rowOff>
    </xdr:from>
    <xdr:to>
      <xdr:col>85</xdr:col>
      <xdr:colOff>177800</xdr:colOff>
      <xdr:row>37</xdr:row>
      <xdr:rowOff>44704</xdr:rowOff>
    </xdr:to>
    <xdr:sp macro="" textlink="">
      <xdr:nvSpPr>
        <xdr:cNvPr id="524" name="楕円 523">
          <a:extLst>
            <a:ext uri="{FF2B5EF4-FFF2-40B4-BE49-F238E27FC236}">
              <a16:creationId xmlns:a16="http://schemas.microsoft.com/office/drawing/2014/main" id="{0A9530CE-46F2-4A9F-8D58-DA5F086E5632}"/>
            </a:ext>
          </a:extLst>
        </xdr:cNvPr>
        <xdr:cNvSpPr/>
      </xdr:nvSpPr>
      <xdr:spPr>
        <a:xfrm>
          <a:off x="14325600" y="614959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137431</xdr:rowOff>
    </xdr:from>
    <xdr:ext cx="405111" cy="259045"/>
    <xdr:sp macro="" textlink="">
      <xdr:nvSpPr>
        <xdr:cNvPr id="525" name="【一般廃棄物処理施設】&#10;有形固定資産減価償却率該当値テキスト">
          <a:extLst>
            <a:ext uri="{FF2B5EF4-FFF2-40B4-BE49-F238E27FC236}">
              <a16:creationId xmlns:a16="http://schemas.microsoft.com/office/drawing/2014/main" id="{472C0473-35AB-4894-B95B-3D0ECCFC76F0}"/>
            </a:ext>
          </a:extLst>
        </xdr:cNvPr>
        <xdr:cNvSpPr txBox="1"/>
      </xdr:nvSpPr>
      <xdr:spPr>
        <a:xfrm>
          <a:off x="14414500" y="600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50546</xdr:rowOff>
    </xdr:from>
    <xdr:to>
      <xdr:col>81</xdr:col>
      <xdr:colOff>101600</xdr:colOff>
      <xdr:row>36</xdr:row>
      <xdr:rowOff>152146</xdr:rowOff>
    </xdr:to>
    <xdr:sp macro="" textlink="">
      <xdr:nvSpPr>
        <xdr:cNvPr id="526" name="楕円 525">
          <a:extLst>
            <a:ext uri="{FF2B5EF4-FFF2-40B4-BE49-F238E27FC236}">
              <a16:creationId xmlns:a16="http://schemas.microsoft.com/office/drawing/2014/main" id="{8026B72A-EC3A-4D8C-9767-DCC8F8690151}"/>
            </a:ext>
          </a:extLst>
        </xdr:cNvPr>
        <xdr:cNvSpPr/>
      </xdr:nvSpPr>
      <xdr:spPr>
        <a:xfrm>
          <a:off x="13578840" y="608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101346</xdr:rowOff>
    </xdr:from>
    <xdr:to>
      <xdr:col>85</xdr:col>
      <xdr:colOff>127000</xdr:colOff>
      <xdr:row>36</xdr:row>
      <xdr:rowOff>165354</xdr:rowOff>
    </xdr:to>
    <xdr:cxnSp macro="">
      <xdr:nvCxnSpPr>
        <xdr:cNvPr id="527" name="直線コネクタ 526">
          <a:extLst>
            <a:ext uri="{FF2B5EF4-FFF2-40B4-BE49-F238E27FC236}">
              <a16:creationId xmlns:a16="http://schemas.microsoft.com/office/drawing/2014/main" id="{3F0450D8-3CDF-4200-AAD5-FCD019BE5F60}"/>
            </a:ext>
          </a:extLst>
        </xdr:cNvPr>
        <xdr:cNvCxnSpPr/>
      </xdr:nvCxnSpPr>
      <xdr:spPr>
        <a:xfrm>
          <a:off x="13629640" y="6136386"/>
          <a:ext cx="74676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9398</xdr:rowOff>
    </xdr:from>
    <xdr:to>
      <xdr:col>76</xdr:col>
      <xdr:colOff>165100</xdr:colOff>
      <xdr:row>36</xdr:row>
      <xdr:rowOff>110998</xdr:rowOff>
    </xdr:to>
    <xdr:sp macro="" textlink="">
      <xdr:nvSpPr>
        <xdr:cNvPr id="528" name="楕円 527">
          <a:extLst>
            <a:ext uri="{FF2B5EF4-FFF2-40B4-BE49-F238E27FC236}">
              <a16:creationId xmlns:a16="http://schemas.microsoft.com/office/drawing/2014/main" id="{3948D564-3DBF-4940-9C44-2F88726350C2}"/>
            </a:ext>
          </a:extLst>
        </xdr:cNvPr>
        <xdr:cNvSpPr/>
      </xdr:nvSpPr>
      <xdr:spPr>
        <a:xfrm>
          <a:off x="12804140" y="604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60198</xdr:rowOff>
    </xdr:from>
    <xdr:to>
      <xdr:col>81</xdr:col>
      <xdr:colOff>50800</xdr:colOff>
      <xdr:row>36</xdr:row>
      <xdr:rowOff>101346</xdr:rowOff>
    </xdr:to>
    <xdr:cxnSp macro="">
      <xdr:nvCxnSpPr>
        <xdr:cNvPr id="529" name="直線コネクタ 528">
          <a:extLst>
            <a:ext uri="{FF2B5EF4-FFF2-40B4-BE49-F238E27FC236}">
              <a16:creationId xmlns:a16="http://schemas.microsoft.com/office/drawing/2014/main" id="{AF52C8F2-DCD9-48E4-ABAD-4CA2D76C0495}"/>
            </a:ext>
          </a:extLst>
        </xdr:cNvPr>
        <xdr:cNvCxnSpPr/>
      </xdr:nvCxnSpPr>
      <xdr:spPr>
        <a:xfrm>
          <a:off x="12854940" y="6095238"/>
          <a:ext cx="7747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114554</xdr:rowOff>
    </xdr:from>
    <xdr:to>
      <xdr:col>72</xdr:col>
      <xdr:colOff>38100</xdr:colOff>
      <xdr:row>36</xdr:row>
      <xdr:rowOff>44704</xdr:rowOff>
    </xdr:to>
    <xdr:sp macro="" textlink="">
      <xdr:nvSpPr>
        <xdr:cNvPr id="530" name="楕円 529">
          <a:extLst>
            <a:ext uri="{FF2B5EF4-FFF2-40B4-BE49-F238E27FC236}">
              <a16:creationId xmlns:a16="http://schemas.microsoft.com/office/drawing/2014/main" id="{1E5E06FD-FF79-452F-9A34-841CD880FAB9}"/>
            </a:ext>
          </a:extLst>
        </xdr:cNvPr>
        <xdr:cNvSpPr/>
      </xdr:nvSpPr>
      <xdr:spPr>
        <a:xfrm>
          <a:off x="12029440" y="59819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165354</xdr:rowOff>
    </xdr:from>
    <xdr:to>
      <xdr:col>76</xdr:col>
      <xdr:colOff>114300</xdr:colOff>
      <xdr:row>36</xdr:row>
      <xdr:rowOff>60198</xdr:rowOff>
    </xdr:to>
    <xdr:cxnSp macro="">
      <xdr:nvCxnSpPr>
        <xdr:cNvPr id="531" name="直線コネクタ 530">
          <a:extLst>
            <a:ext uri="{FF2B5EF4-FFF2-40B4-BE49-F238E27FC236}">
              <a16:creationId xmlns:a16="http://schemas.microsoft.com/office/drawing/2014/main" id="{BECE9A9D-F763-4106-A73E-7FBD647A6944}"/>
            </a:ext>
          </a:extLst>
        </xdr:cNvPr>
        <xdr:cNvCxnSpPr/>
      </xdr:nvCxnSpPr>
      <xdr:spPr>
        <a:xfrm>
          <a:off x="12072620" y="6032754"/>
          <a:ext cx="782320" cy="6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50546</xdr:rowOff>
    </xdr:from>
    <xdr:to>
      <xdr:col>67</xdr:col>
      <xdr:colOff>101600</xdr:colOff>
      <xdr:row>35</xdr:row>
      <xdr:rowOff>152146</xdr:rowOff>
    </xdr:to>
    <xdr:sp macro="" textlink="">
      <xdr:nvSpPr>
        <xdr:cNvPr id="532" name="楕円 531">
          <a:extLst>
            <a:ext uri="{FF2B5EF4-FFF2-40B4-BE49-F238E27FC236}">
              <a16:creationId xmlns:a16="http://schemas.microsoft.com/office/drawing/2014/main" id="{4A275FB6-E7B8-4128-B813-ACD33712C07A}"/>
            </a:ext>
          </a:extLst>
        </xdr:cNvPr>
        <xdr:cNvSpPr/>
      </xdr:nvSpPr>
      <xdr:spPr>
        <a:xfrm>
          <a:off x="11231880" y="591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101346</xdr:rowOff>
    </xdr:from>
    <xdr:to>
      <xdr:col>71</xdr:col>
      <xdr:colOff>177800</xdr:colOff>
      <xdr:row>35</xdr:row>
      <xdr:rowOff>165354</xdr:rowOff>
    </xdr:to>
    <xdr:cxnSp macro="">
      <xdr:nvCxnSpPr>
        <xdr:cNvPr id="533" name="直線コネクタ 532">
          <a:extLst>
            <a:ext uri="{FF2B5EF4-FFF2-40B4-BE49-F238E27FC236}">
              <a16:creationId xmlns:a16="http://schemas.microsoft.com/office/drawing/2014/main" id="{21DB1167-458B-455B-841D-AE41AE1EA61B}"/>
            </a:ext>
          </a:extLst>
        </xdr:cNvPr>
        <xdr:cNvCxnSpPr/>
      </xdr:nvCxnSpPr>
      <xdr:spPr>
        <a:xfrm>
          <a:off x="11282680" y="5968746"/>
          <a:ext cx="78994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67835</xdr:rowOff>
    </xdr:from>
    <xdr:ext cx="405111" cy="259045"/>
    <xdr:sp macro="" textlink="">
      <xdr:nvSpPr>
        <xdr:cNvPr id="534" name="n_1aveValue【一般廃棄物処理施設】&#10;有形固定資産減価償却率">
          <a:extLst>
            <a:ext uri="{FF2B5EF4-FFF2-40B4-BE49-F238E27FC236}">
              <a16:creationId xmlns:a16="http://schemas.microsoft.com/office/drawing/2014/main" id="{42E1CBB1-9712-4E89-8BAB-7853191A0333}"/>
            </a:ext>
          </a:extLst>
        </xdr:cNvPr>
        <xdr:cNvSpPr txBox="1"/>
      </xdr:nvSpPr>
      <xdr:spPr>
        <a:xfrm>
          <a:off x="13437244" y="6270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90695</xdr:rowOff>
    </xdr:from>
    <xdr:ext cx="405111" cy="259045"/>
    <xdr:sp macro="" textlink="">
      <xdr:nvSpPr>
        <xdr:cNvPr id="535" name="n_2aveValue【一般廃棄物処理施設】&#10;有形固定資産減価償却率">
          <a:extLst>
            <a:ext uri="{FF2B5EF4-FFF2-40B4-BE49-F238E27FC236}">
              <a16:creationId xmlns:a16="http://schemas.microsoft.com/office/drawing/2014/main" id="{6A0FDE3D-3B7B-4EBB-9627-B33D36BFFE56}"/>
            </a:ext>
          </a:extLst>
        </xdr:cNvPr>
        <xdr:cNvSpPr txBox="1"/>
      </xdr:nvSpPr>
      <xdr:spPr>
        <a:xfrm>
          <a:off x="12675244" y="629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106697</xdr:rowOff>
    </xdr:from>
    <xdr:ext cx="405111" cy="259045"/>
    <xdr:sp macro="" textlink="">
      <xdr:nvSpPr>
        <xdr:cNvPr id="536" name="n_3aveValue【一般廃棄物処理施設】&#10;有形固定資産減価償却率">
          <a:extLst>
            <a:ext uri="{FF2B5EF4-FFF2-40B4-BE49-F238E27FC236}">
              <a16:creationId xmlns:a16="http://schemas.microsoft.com/office/drawing/2014/main" id="{C15E64FE-E78A-4111-A01A-DEFC19B6E1E5}"/>
            </a:ext>
          </a:extLst>
        </xdr:cNvPr>
        <xdr:cNvSpPr txBox="1"/>
      </xdr:nvSpPr>
      <xdr:spPr>
        <a:xfrm>
          <a:off x="11900544" y="630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51833</xdr:rowOff>
    </xdr:from>
    <xdr:ext cx="405111" cy="259045"/>
    <xdr:sp macro="" textlink="">
      <xdr:nvSpPr>
        <xdr:cNvPr id="537" name="n_4aveValue【一般廃棄物処理施設】&#10;有形固定資産減価償却率">
          <a:extLst>
            <a:ext uri="{FF2B5EF4-FFF2-40B4-BE49-F238E27FC236}">
              <a16:creationId xmlns:a16="http://schemas.microsoft.com/office/drawing/2014/main" id="{D0DE8B0D-1FF1-4F17-B5BC-586282484631}"/>
            </a:ext>
          </a:extLst>
        </xdr:cNvPr>
        <xdr:cNvSpPr txBox="1"/>
      </xdr:nvSpPr>
      <xdr:spPr>
        <a:xfrm>
          <a:off x="11102984" y="625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168673</xdr:rowOff>
    </xdr:from>
    <xdr:ext cx="405111" cy="259045"/>
    <xdr:sp macro="" textlink="">
      <xdr:nvSpPr>
        <xdr:cNvPr id="538" name="n_1mainValue【一般廃棄物処理施設】&#10;有形固定資産減価償却率">
          <a:extLst>
            <a:ext uri="{FF2B5EF4-FFF2-40B4-BE49-F238E27FC236}">
              <a16:creationId xmlns:a16="http://schemas.microsoft.com/office/drawing/2014/main" id="{F2749C5F-7695-49F3-AC9A-F72824AB9BDF}"/>
            </a:ext>
          </a:extLst>
        </xdr:cNvPr>
        <xdr:cNvSpPr txBox="1"/>
      </xdr:nvSpPr>
      <xdr:spPr>
        <a:xfrm>
          <a:off x="13437244" y="5868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127525</xdr:rowOff>
    </xdr:from>
    <xdr:ext cx="405111" cy="259045"/>
    <xdr:sp macro="" textlink="">
      <xdr:nvSpPr>
        <xdr:cNvPr id="539" name="n_2mainValue【一般廃棄物処理施設】&#10;有形固定資産減価償却率">
          <a:extLst>
            <a:ext uri="{FF2B5EF4-FFF2-40B4-BE49-F238E27FC236}">
              <a16:creationId xmlns:a16="http://schemas.microsoft.com/office/drawing/2014/main" id="{9DB344B3-EDF5-4D8F-9293-D6FD9CC0B940}"/>
            </a:ext>
          </a:extLst>
        </xdr:cNvPr>
        <xdr:cNvSpPr txBox="1"/>
      </xdr:nvSpPr>
      <xdr:spPr>
        <a:xfrm>
          <a:off x="12675244" y="5827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61231</xdr:rowOff>
    </xdr:from>
    <xdr:ext cx="405111" cy="259045"/>
    <xdr:sp macro="" textlink="">
      <xdr:nvSpPr>
        <xdr:cNvPr id="540" name="n_3mainValue【一般廃棄物処理施設】&#10;有形固定資産減価償却率">
          <a:extLst>
            <a:ext uri="{FF2B5EF4-FFF2-40B4-BE49-F238E27FC236}">
              <a16:creationId xmlns:a16="http://schemas.microsoft.com/office/drawing/2014/main" id="{FB47E92B-BFF4-4B64-B988-65CB02D2CF62}"/>
            </a:ext>
          </a:extLst>
        </xdr:cNvPr>
        <xdr:cNvSpPr txBox="1"/>
      </xdr:nvSpPr>
      <xdr:spPr>
        <a:xfrm>
          <a:off x="11900544" y="576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168673</xdr:rowOff>
    </xdr:from>
    <xdr:ext cx="405111" cy="259045"/>
    <xdr:sp macro="" textlink="">
      <xdr:nvSpPr>
        <xdr:cNvPr id="541" name="n_4mainValue【一般廃棄物処理施設】&#10;有形固定資産減価償却率">
          <a:extLst>
            <a:ext uri="{FF2B5EF4-FFF2-40B4-BE49-F238E27FC236}">
              <a16:creationId xmlns:a16="http://schemas.microsoft.com/office/drawing/2014/main" id="{C9B92545-0E48-4E35-A8B4-E3669072B1B2}"/>
            </a:ext>
          </a:extLst>
        </xdr:cNvPr>
        <xdr:cNvSpPr txBox="1"/>
      </xdr:nvSpPr>
      <xdr:spPr>
        <a:xfrm>
          <a:off x="11102984" y="570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2" name="正方形/長方形 541">
          <a:extLst>
            <a:ext uri="{FF2B5EF4-FFF2-40B4-BE49-F238E27FC236}">
              <a16:creationId xmlns:a16="http://schemas.microsoft.com/office/drawing/2014/main" id="{FE6EA421-70EC-4E5B-8936-DBE4CDCFC07A}"/>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3" name="正方形/長方形 542">
          <a:extLst>
            <a:ext uri="{FF2B5EF4-FFF2-40B4-BE49-F238E27FC236}">
              <a16:creationId xmlns:a16="http://schemas.microsoft.com/office/drawing/2014/main" id="{070F1B0E-C643-443C-8DA1-83461B53F64D}"/>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4" name="正方形/長方形 543">
          <a:extLst>
            <a:ext uri="{FF2B5EF4-FFF2-40B4-BE49-F238E27FC236}">
              <a16:creationId xmlns:a16="http://schemas.microsoft.com/office/drawing/2014/main" id="{6C248EE6-E705-49FB-8BFB-319BC5DFF46E}"/>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5" name="正方形/長方形 544">
          <a:extLst>
            <a:ext uri="{FF2B5EF4-FFF2-40B4-BE49-F238E27FC236}">
              <a16:creationId xmlns:a16="http://schemas.microsoft.com/office/drawing/2014/main" id="{2ADD3DEE-2C18-4060-9A4D-E4214525B07C}"/>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6" name="正方形/長方形 545">
          <a:extLst>
            <a:ext uri="{FF2B5EF4-FFF2-40B4-BE49-F238E27FC236}">
              <a16:creationId xmlns:a16="http://schemas.microsoft.com/office/drawing/2014/main" id="{5DE93F66-4865-4317-A77E-29707F0A591D}"/>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7" name="正方形/長方形 546">
          <a:extLst>
            <a:ext uri="{FF2B5EF4-FFF2-40B4-BE49-F238E27FC236}">
              <a16:creationId xmlns:a16="http://schemas.microsoft.com/office/drawing/2014/main" id="{278B059A-3931-4A81-8AEB-43D4D884D245}"/>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8" name="正方形/長方形 547">
          <a:extLst>
            <a:ext uri="{FF2B5EF4-FFF2-40B4-BE49-F238E27FC236}">
              <a16:creationId xmlns:a16="http://schemas.microsoft.com/office/drawing/2014/main" id="{B140C999-D37E-46C9-A89A-6E146FDB8727}"/>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9" name="正方形/長方形 548">
          <a:extLst>
            <a:ext uri="{FF2B5EF4-FFF2-40B4-BE49-F238E27FC236}">
              <a16:creationId xmlns:a16="http://schemas.microsoft.com/office/drawing/2014/main" id="{EF85D1AA-365F-4D7C-858F-BDF7EE61DA1D}"/>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0" name="テキスト ボックス 549">
          <a:extLst>
            <a:ext uri="{FF2B5EF4-FFF2-40B4-BE49-F238E27FC236}">
              <a16:creationId xmlns:a16="http://schemas.microsoft.com/office/drawing/2014/main" id="{85125894-04DF-47AD-983B-4AE4DEC81FDF}"/>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1" name="直線コネクタ 550">
          <a:extLst>
            <a:ext uri="{FF2B5EF4-FFF2-40B4-BE49-F238E27FC236}">
              <a16:creationId xmlns:a16="http://schemas.microsoft.com/office/drawing/2014/main" id="{FDC6B274-8433-437B-B1F1-522B9CDF29DC}"/>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2" name="直線コネクタ 551">
          <a:extLst>
            <a:ext uri="{FF2B5EF4-FFF2-40B4-BE49-F238E27FC236}">
              <a16:creationId xmlns:a16="http://schemas.microsoft.com/office/drawing/2014/main" id="{8B3241EB-C546-4E2E-8BE0-A8594AE9622F}"/>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53" name="テキスト ボックス 552">
          <a:extLst>
            <a:ext uri="{FF2B5EF4-FFF2-40B4-BE49-F238E27FC236}">
              <a16:creationId xmlns:a16="http://schemas.microsoft.com/office/drawing/2014/main" id="{26F6482A-E861-45BE-ADA1-6B509B04F012}"/>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4" name="直線コネクタ 553">
          <a:extLst>
            <a:ext uri="{FF2B5EF4-FFF2-40B4-BE49-F238E27FC236}">
              <a16:creationId xmlns:a16="http://schemas.microsoft.com/office/drawing/2014/main" id="{036F4938-9F6D-410C-B978-FDE1919D3CEB}"/>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55" name="テキスト ボックス 554">
          <a:extLst>
            <a:ext uri="{FF2B5EF4-FFF2-40B4-BE49-F238E27FC236}">
              <a16:creationId xmlns:a16="http://schemas.microsoft.com/office/drawing/2014/main" id="{EAFE8D0C-F0E8-4DB2-AF88-2B2FF2DC1F67}"/>
            </a:ext>
          </a:extLst>
        </xdr:cNvPr>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6" name="直線コネクタ 555">
          <a:extLst>
            <a:ext uri="{FF2B5EF4-FFF2-40B4-BE49-F238E27FC236}">
              <a16:creationId xmlns:a16="http://schemas.microsoft.com/office/drawing/2014/main" id="{2E885822-FFC2-4762-93C2-17D293D21D29}"/>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57" name="テキスト ボックス 556">
          <a:extLst>
            <a:ext uri="{FF2B5EF4-FFF2-40B4-BE49-F238E27FC236}">
              <a16:creationId xmlns:a16="http://schemas.microsoft.com/office/drawing/2014/main" id="{ED634943-462F-4EA6-86FF-01ABAA799507}"/>
            </a:ext>
          </a:extLst>
        </xdr:cNvPr>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8" name="直線コネクタ 557">
          <a:extLst>
            <a:ext uri="{FF2B5EF4-FFF2-40B4-BE49-F238E27FC236}">
              <a16:creationId xmlns:a16="http://schemas.microsoft.com/office/drawing/2014/main" id="{D08F50FC-DCD9-4EF7-8AD4-ACEF727807F4}"/>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59" name="テキスト ボックス 558">
          <a:extLst>
            <a:ext uri="{FF2B5EF4-FFF2-40B4-BE49-F238E27FC236}">
              <a16:creationId xmlns:a16="http://schemas.microsoft.com/office/drawing/2014/main" id="{C535CE80-0393-4B4A-A4D7-15484766488F}"/>
            </a:ext>
          </a:extLst>
        </xdr:cNvPr>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0" name="直線コネクタ 559">
          <a:extLst>
            <a:ext uri="{FF2B5EF4-FFF2-40B4-BE49-F238E27FC236}">
              <a16:creationId xmlns:a16="http://schemas.microsoft.com/office/drawing/2014/main" id="{36569FAE-3598-4444-B4CF-A31C584FECBD}"/>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1" name="テキスト ボックス 560">
          <a:extLst>
            <a:ext uri="{FF2B5EF4-FFF2-40B4-BE49-F238E27FC236}">
              <a16:creationId xmlns:a16="http://schemas.microsoft.com/office/drawing/2014/main" id="{157A6B65-CC1B-4201-B2E0-ED7DC725D4F9}"/>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2" name="【一般廃棄物処理施設】&#10;一人当たり有形固定資産（償却資産）額グラフ枠">
          <a:extLst>
            <a:ext uri="{FF2B5EF4-FFF2-40B4-BE49-F238E27FC236}">
              <a16:creationId xmlns:a16="http://schemas.microsoft.com/office/drawing/2014/main" id="{737A6CE5-5891-4AF0-9369-ABB88EE9A006}"/>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52963</xdr:rowOff>
    </xdr:from>
    <xdr:to>
      <xdr:col>116</xdr:col>
      <xdr:colOff>62864</xdr:colOff>
      <xdr:row>41</xdr:row>
      <xdr:rowOff>106757</xdr:rowOff>
    </xdr:to>
    <xdr:cxnSp macro="">
      <xdr:nvCxnSpPr>
        <xdr:cNvPr id="563" name="直線コネクタ 562">
          <a:extLst>
            <a:ext uri="{FF2B5EF4-FFF2-40B4-BE49-F238E27FC236}">
              <a16:creationId xmlns:a16="http://schemas.microsoft.com/office/drawing/2014/main" id="{E8448467-A22A-46B8-AFD2-6155D9510281}"/>
            </a:ext>
          </a:extLst>
        </xdr:cNvPr>
        <xdr:cNvCxnSpPr/>
      </xdr:nvCxnSpPr>
      <xdr:spPr>
        <a:xfrm flipV="1">
          <a:off x="19509104" y="5585083"/>
          <a:ext cx="0" cy="1394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110584</xdr:rowOff>
    </xdr:from>
    <xdr:ext cx="534377" cy="259045"/>
    <xdr:sp macro="" textlink="">
      <xdr:nvSpPr>
        <xdr:cNvPr id="564" name="【一般廃棄物処理施設】&#10;一人当たり有形固定資産（償却資産）額最小値テキスト">
          <a:extLst>
            <a:ext uri="{FF2B5EF4-FFF2-40B4-BE49-F238E27FC236}">
              <a16:creationId xmlns:a16="http://schemas.microsoft.com/office/drawing/2014/main" id="{3CF2A67A-9D5C-48A1-B094-A5B535A86362}"/>
            </a:ext>
          </a:extLst>
        </xdr:cNvPr>
        <xdr:cNvSpPr txBox="1"/>
      </xdr:nvSpPr>
      <xdr:spPr>
        <a:xfrm>
          <a:off x="19547840" y="698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106757</xdr:rowOff>
    </xdr:from>
    <xdr:to>
      <xdr:col>116</xdr:col>
      <xdr:colOff>152400</xdr:colOff>
      <xdr:row>41</xdr:row>
      <xdr:rowOff>106757</xdr:rowOff>
    </xdr:to>
    <xdr:cxnSp macro="">
      <xdr:nvCxnSpPr>
        <xdr:cNvPr id="565" name="直線コネクタ 564">
          <a:extLst>
            <a:ext uri="{FF2B5EF4-FFF2-40B4-BE49-F238E27FC236}">
              <a16:creationId xmlns:a16="http://schemas.microsoft.com/office/drawing/2014/main" id="{8F76700C-E6C3-4A0E-9ACE-15EE6E6AA132}"/>
            </a:ext>
          </a:extLst>
        </xdr:cNvPr>
        <xdr:cNvCxnSpPr/>
      </xdr:nvCxnSpPr>
      <xdr:spPr>
        <a:xfrm>
          <a:off x="19443700" y="69799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171090</xdr:rowOff>
    </xdr:from>
    <xdr:ext cx="599010" cy="259045"/>
    <xdr:sp macro="" textlink="">
      <xdr:nvSpPr>
        <xdr:cNvPr id="566" name="【一般廃棄物処理施設】&#10;一人当たり有形固定資産（償却資産）額最大値テキスト">
          <a:extLst>
            <a:ext uri="{FF2B5EF4-FFF2-40B4-BE49-F238E27FC236}">
              <a16:creationId xmlns:a16="http://schemas.microsoft.com/office/drawing/2014/main" id="{56CA216D-1B3F-4309-A49F-9D9E12A61A63}"/>
            </a:ext>
          </a:extLst>
        </xdr:cNvPr>
        <xdr:cNvSpPr txBox="1"/>
      </xdr:nvSpPr>
      <xdr:spPr>
        <a:xfrm>
          <a:off x="19547840" y="536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52963</xdr:rowOff>
    </xdr:from>
    <xdr:to>
      <xdr:col>116</xdr:col>
      <xdr:colOff>152400</xdr:colOff>
      <xdr:row>33</xdr:row>
      <xdr:rowOff>52963</xdr:rowOff>
    </xdr:to>
    <xdr:cxnSp macro="">
      <xdr:nvCxnSpPr>
        <xdr:cNvPr id="567" name="直線コネクタ 566">
          <a:extLst>
            <a:ext uri="{FF2B5EF4-FFF2-40B4-BE49-F238E27FC236}">
              <a16:creationId xmlns:a16="http://schemas.microsoft.com/office/drawing/2014/main" id="{7677DE2F-210E-4981-9CD2-36AB103AA067}"/>
            </a:ext>
          </a:extLst>
        </xdr:cNvPr>
        <xdr:cNvCxnSpPr/>
      </xdr:nvCxnSpPr>
      <xdr:spPr>
        <a:xfrm>
          <a:off x="19443700" y="55850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17388</xdr:rowOff>
    </xdr:from>
    <xdr:ext cx="599010" cy="259045"/>
    <xdr:sp macro="" textlink="">
      <xdr:nvSpPr>
        <xdr:cNvPr id="568" name="【一般廃棄物処理施設】&#10;一人当たり有形固定資産（償却資産）額平均値テキスト">
          <a:extLst>
            <a:ext uri="{FF2B5EF4-FFF2-40B4-BE49-F238E27FC236}">
              <a16:creationId xmlns:a16="http://schemas.microsoft.com/office/drawing/2014/main" id="{34F4DCCA-AE78-4CC0-8B79-59D94990F0B7}"/>
            </a:ext>
          </a:extLst>
        </xdr:cNvPr>
        <xdr:cNvSpPr txBox="1"/>
      </xdr:nvSpPr>
      <xdr:spPr>
        <a:xfrm>
          <a:off x="19547840" y="63877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165961</xdr:rowOff>
    </xdr:from>
    <xdr:to>
      <xdr:col>116</xdr:col>
      <xdr:colOff>114300</xdr:colOff>
      <xdr:row>39</xdr:row>
      <xdr:rowOff>96111</xdr:rowOff>
    </xdr:to>
    <xdr:sp macro="" textlink="">
      <xdr:nvSpPr>
        <xdr:cNvPr id="569" name="フローチャート: 判断 568">
          <a:extLst>
            <a:ext uri="{FF2B5EF4-FFF2-40B4-BE49-F238E27FC236}">
              <a16:creationId xmlns:a16="http://schemas.microsoft.com/office/drawing/2014/main" id="{71EF6921-7B66-42D9-AEB0-99F918CCCC8D}"/>
            </a:ext>
          </a:extLst>
        </xdr:cNvPr>
        <xdr:cNvSpPr/>
      </xdr:nvSpPr>
      <xdr:spPr>
        <a:xfrm>
          <a:off x="19458940" y="65362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19641</xdr:rowOff>
    </xdr:from>
    <xdr:to>
      <xdr:col>112</xdr:col>
      <xdr:colOff>38100</xdr:colOff>
      <xdr:row>39</xdr:row>
      <xdr:rowOff>121241</xdr:rowOff>
    </xdr:to>
    <xdr:sp macro="" textlink="">
      <xdr:nvSpPr>
        <xdr:cNvPr id="570" name="フローチャート: 判断 569">
          <a:extLst>
            <a:ext uri="{FF2B5EF4-FFF2-40B4-BE49-F238E27FC236}">
              <a16:creationId xmlns:a16="http://schemas.microsoft.com/office/drawing/2014/main" id="{36F888D0-0EDD-4492-BD95-87DE878185F3}"/>
            </a:ext>
          </a:extLst>
        </xdr:cNvPr>
        <xdr:cNvSpPr/>
      </xdr:nvSpPr>
      <xdr:spPr>
        <a:xfrm>
          <a:off x="18735040" y="65576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57465</xdr:rowOff>
    </xdr:from>
    <xdr:to>
      <xdr:col>107</xdr:col>
      <xdr:colOff>101600</xdr:colOff>
      <xdr:row>39</xdr:row>
      <xdr:rowOff>159065</xdr:rowOff>
    </xdr:to>
    <xdr:sp macro="" textlink="">
      <xdr:nvSpPr>
        <xdr:cNvPr id="571" name="フローチャート: 判断 570">
          <a:extLst>
            <a:ext uri="{FF2B5EF4-FFF2-40B4-BE49-F238E27FC236}">
              <a16:creationId xmlns:a16="http://schemas.microsoft.com/office/drawing/2014/main" id="{341694EE-FEF3-48B6-817F-7227EDB223EA}"/>
            </a:ext>
          </a:extLst>
        </xdr:cNvPr>
        <xdr:cNvSpPr/>
      </xdr:nvSpPr>
      <xdr:spPr>
        <a:xfrm>
          <a:off x="17937480" y="65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108316</xdr:rowOff>
    </xdr:from>
    <xdr:to>
      <xdr:col>102</xdr:col>
      <xdr:colOff>165100</xdr:colOff>
      <xdr:row>40</xdr:row>
      <xdr:rowOff>38466</xdr:rowOff>
    </xdr:to>
    <xdr:sp macro="" textlink="">
      <xdr:nvSpPr>
        <xdr:cNvPr id="572" name="フローチャート: 判断 571">
          <a:extLst>
            <a:ext uri="{FF2B5EF4-FFF2-40B4-BE49-F238E27FC236}">
              <a16:creationId xmlns:a16="http://schemas.microsoft.com/office/drawing/2014/main" id="{B56D001E-3975-4557-9FA8-43CADCF495B1}"/>
            </a:ext>
          </a:extLst>
        </xdr:cNvPr>
        <xdr:cNvSpPr/>
      </xdr:nvSpPr>
      <xdr:spPr>
        <a:xfrm>
          <a:off x="17162780" y="66462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8858</xdr:rowOff>
    </xdr:from>
    <xdr:to>
      <xdr:col>98</xdr:col>
      <xdr:colOff>38100</xdr:colOff>
      <xdr:row>40</xdr:row>
      <xdr:rowOff>110458</xdr:rowOff>
    </xdr:to>
    <xdr:sp macro="" textlink="">
      <xdr:nvSpPr>
        <xdr:cNvPr id="573" name="フローチャート: 判断 572">
          <a:extLst>
            <a:ext uri="{FF2B5EF4-FFF2-40B4-BE49-F238E27FC236}">
              <a16:creationId xmlns:a16="http://schemas.microsoft.com/office/drawing/2014/main" id="{852A335D-DC7B-4BDB-A984-62D6A8993577}"/>
            </a:ext>
          </a:extLst>
        </xdr:cNvPr>
        <xdr:cNvSpPr/>
      </xdr:nvSpPr>
      <xdr:spPr>
        <a:xfrm>
          <a:off x="16388080" y="67144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4" name="テキスト ボックス 573">
          <a:extLst>
            <a:ext uri="{FF2B5EF4-FFF2-40B4-BE49-F238E27FC236}">
              <a16:creationId xmlns:a16="http://schemas.microsoft.com/office/drawing/2014/main" id="{42F09267-F1CA-4BBF-8B18-B207DB31B025}"/>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7397CC9F-023C-48AE-A901-BF25ECBE63AA}"/>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4CBF67EE-DDEA-40BF-A4BF-F75049570355}"/>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AE9B99F0-0AA3-4802-8E4D-F7A6B5FA8EE8}"/>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E5C726B7-C4D3-4282-99BD-BC83FF376E74}"/>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165422</xdr:rowOff>
    </xdr:from>
    <xdr:to>
      <xdr:col>116</xdr:col>
      <xdr:colOff>114300</xdr:colOff>
      <xdr:row>40</xdr:row>
      <xdr:rowOff>95572</xdr:rowOff>
    </xdr:to>
    <xdr:sp macro="" textlink="">
      <xdr:nvSpPr>
        <xdr:cNvPr id="579" name="楕円 578">
          <a:extLst>
            <a:ext uri="{FF2B5EF4-FFF2-40B4-BE49-F238E27FC236}">
              <a16:creationId xmlns:a16="http://schemas.microsoft.com/office/drawing/2014/main" id="{4DCE4A07-CF86-4467-A44E-1EB619DA190B}"/>
            </a:ext>
          </a:extLst>
        </xdr:cNvPr>
        <xdr:cNvSpPr/>
      </xdr:nvSpPr>
      <xdr:spPr>
        <a:xfrm>
          <a:off x="19458940" y="67033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143849</xdr:rowOff>
    </xdr:from>
    <xdr:ext cx="599010" cy="259045"/>
    <xdr:sp macro="" textlink="">
      <xdr:nvSpPr>
        <xdr:cNvPr id="580" name="【一般廃棄物処理施設】&#10;一人当たり有形固定資産（償却資産）額該当値テキスト">
          <a:extLst>
            <a:ext uri="{FF2B5EF4-FFF2-40B4-BE49-F238E27FC236}">
              <a16:creationId xmlns:a16="http://schemas.microsoft.com/office/drawing/2014/main" id="{74A7CAF8-703D-4732-BCFF-91B7A67F00D1}"/>
            </a:ext>
          </a:extLst>
        </xdr:cNvPr>
        <xdr:cNvSpPr txBox="1"/>
      </xdr:nvSpPr>
      <xdr:spPr>
        <a:xfrm>
          <a:off x="19547840" y="6681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2110</xdr:rowOff>
    </xdr:from>
    <xdr:to>
      <xdr:col>112</xdr:col>
      <xdr:colOff>38100</xdr:colOff>
      <xdr:row>40</xdr:row>
      <xdr:rowOff>103710</xdr:rowOff>
    </xdr:to>
    <xdr:sp macro="" textlink="">
      <xdr:nvSpPr>
        <xdr:cNvPr id="581" name="楕円 580">
          <a:extLst>
            <a:ext uri="{FF2B5EF4-FFF2-40B4-BE49-F238E27FC236}">
              <a16:creationId xmlns:a16="http://schemas.microsoft.com/office/drawing/2014/main" id="{C2E08339-AB31-4B3A-95F7-DA3B539F21C2}"/>
            </a:ext>
          </a:extLst>
        </xdr:cNvPr>
        <xdr:cNvSpPr/>
      </xdr:nvSpPr>
      <xdr:spPr>
        <a:xfrm>
          <a:off x="18735040" y="67077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44772</xdr:rowOff>
    </xdr:from>
    <xdr:to>
      <xdr:col>116</xdr:col>
      <xdr:colOff>63500</xdr:colOff>
      <xdr:row>40</xdr:row>
      <xdr:rowOff>52910</xdr:rowOff>
    </xdr:to>
    <xdr:cxnSp macro="">
      <xdr:nvCxnSpPr>
        <xdr:cNvPr id="582" name="直線コネクタ 581">
          <a:extLst>
            <a:ext uri="{FF2B5EF4-FFF2-40B4-BE49-F238E27FC236}">
              <a16:creationId xmlns:a16="http://schemas.microsoft.com/office/drawing/2014/main" id="{AA4DCD63-30C0-450F-BD33-248558F1ECD3}"/>
            </a:ext>
          </a:extLst>
        </xdr:cNvPr>
        <xdr:cNvCxnSpPr/>
      </xdr:nvCxnSpPr>
      <xdr:spPr>
        <a:xfrm flipV="1">
          <a:off x="18778220" y="6750372"/>
          <a:ext cx="731520" cy="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20058</xdr:rowOff>
    </xdr:from>
    <xdr:to>
      <xdr:col>107</xdr:col>
      <xdr:colOff>101600</xdr:colOff>
      <xdr:row>40</xdr:row>
      <xdr:rowOff>121658</xdr:rowOff>
    </xdr:to>
    <xdr:sp macro="" textlink="">
      <xdr:nvSpPr>
        <xdr:cNvPr id="583" name="楕円 582">
          <a:extLst>
            <a:ext uri="{FF2B5EF4-FFF2-40B4-BE49-F238E27FC236}">
              <a16:creationId xmlns:a16="http://schemas.microsoft.com/office/drawing/2014/main" id="{806E8247-EEF6-472D-894F-1C9F214D930A}"/>
            </a:ext>
          </a:extLst>
        </xdr:cNvPr>
        <xdr:cNvSpPr/>
      </xdr:nvSpPr>
      <xdr:spPr>
        <a:xfrm>
          <a:off x="17937480" y="672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52910</xdr:rowOff>
    </xdr:from>
    <xdr:to>
      <xdr:col>111</xdr:col>
      <xdr:colOff>177800</xdr:colOff>
      <xdr:row>40</xdr:row>
      <xdr:rowOff>70858</xdr:rowOff>
    </xdr:to>
    <xdr:cxnSp macro="">
      <xdr:nvCxnSpPr>
        <xdr:cNvPr id="584" name="直線コネクタ 583">
          <a:extLst>
            <a:ext uri="{FF2B5EF4-FFF2-40B4-BE49-F238E27FC236}">
              <a16:creationId xmlns:a16="http://schemas.microsoft.com/office/drawing/2014/main" id="{AF9D6CF9-4921-49E7-B77F-E16323E11C0B}"/>
            </a:ext>
          </a:extLst>
        </xdr:cNvPr>
        <xdr:cNvCxnSpPr/>
      </xdr:nvCxnSpPr>
      <xdr:spPr>
        <a:xfrm flipV="1">
          <a:off x="17988280" y="6758510"/>
          <a:ext cx="789940" cy="1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26719</xdr:rowOff>
    </xdr:from>
    <xdr:to>
      <xdr:col>102</xdr:col>
      <xdr:colOff>165100</xdr:colOff>
      <xdr:row>40</xdr:row>
      <xdr:rowOff>128319</xdr:rowOff>
    </xdr:to>
    <xdr:sp macro="" textlink="">
      <xdr:nvSpPr>
        <xdr:cNvPr id="585" name="楕円 584">
          <a:extLst>
            <a:ext uri="{FF2B5EF4-FFF2-40B4-BE49-F238E27FC236}">
              <a16:creationId xmlns:a16="http://schemas.microsoft.com/office/drawing/2014/main" id="{B654A0B2-9EFC-4786-B44D-C851FE2362B8}"/>
            </a:ext>
          </a:extLst>
        </xdr:cNvPr>
        <xdr:cNvSpPr/>
      </xdr:nvSpPr>
      <xdr:spPr>
        <a:xfrm>
          <a:off x="17162780" y="673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70858</xdr:rowOff>
    </xdr:from>
    <xdr:to>
      <xdr:col>107</xdr:col>
      <xdr:colOff>50800</xdr:colOff>
      <xdr:row>40</xdr:row>
      <xdr:rowOff>77519</xdr:rowOff>
    </xdr:to>
    <xdr:cxnSp macro="">
      <xdr:nvCxnSpPr>
        <xdr:cNvPr id="586" name="直線コネクタ 585">
          <a:extLst>
            <a:ext uri="{FF2B5EF4-FFF2-40B4-BE49-F238E27FC236}">
              <a16:creationId xmlns:a16="http://schemas.microsoft.com/office/drawing/2014/main" id="{8F12ED79-F50F-4AC0-8936-062F086204E0}"/>
            </a:ext>
          </a:extLst>
        </xdr:cNvPr>
        <xdr:cNvCxnSpPr/>
      </xdr:nvCxnSpPr>
      <xdr:spPr>
        <a:xfrm flipV="1">
          <a:off x="17213580" y="6776458"/>
          <a:ext cx="774700" cy="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34398</xdr:rowOff>
    </xdr:from>
    <xdr:to>
      <xdr:col>98</xdr:col>
      <xdr:colOff>38100</xdr:colOff>
      <xdr:row>40</xdr:row>
      <xdr:rowOff>135998</xdr:rowOff>
    </xdr:to>
    <xdr:sp macro="" textlink="">
      <xdr:nvSpPr>
        <xdr:cNvPr id="587" name="楕円 586">
          <a:extLst>
            <a:ext uri="{FF2B5EF4-FFF2-40B4-BE49-F238E27FC236}">
              <a16:creationId xmlns:a16="http://schemas.microsoft.com/office/drawing/2014/main" id="{CF526D7C-4C25-43DE-958E-C6F7D01C32FB}"/>
            </a:ext>
          </a:extLst>
        </xdr:cNvPr>
        <xdr:cNvSpPr/>
      </xdr:nvSpPr>
      <xdr:spPr>
        <a:xfrm>
          <a:off x="16388080" y="67399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77519</xdr:rowOff>
    </xdr:from>
    <xdr:to>
      <xdr:col>102</xdr:col>
      <xdr:colOff>114300</xdr:colOff>
      <xdr:row>40</xdr:row>
      <xdr:rowOff>85198</xdr:rowOff>
    </xdr:to>
    <xdr:cxnSp macro="">
      <xdr:nvCxnSpPr>
        <xdr:cNvPr id="588" name="直線コネクタ 587">
          <a:extLst>
            <a:ext uri="{FF2B5EF4-FFF2-40B4-BE49-F238E27FC236}">
              <a16:creationId xmlns:a16="http://schemas.microsoft.com/office/drawing/2014/main" id="{8D733E16-E944-40B6-A6CB-EFF697B4453F}"/>
            </a:ext>
          </a:extLst>
        </xdr:cNvPr>
        <xdr:cNvCxnSpPr/>
      </xdr:nvCxnSpPr>
      <xdr:spPr>
        <a:xfrm flipV="1">
          <a:off x="16431260" y="6783119"/>
          <a:ext cx="782320" cy="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137768</xdr:rowOff>
    </xdr:from>
    <xdr:ext cx="599010" cy="259045"/>
    <xdr:sp macro="" textlink="">
      <xdr:nvSpPr>
        <xdr:cNvPr id="589" name="n_1aveValue【一般廃棄物処理施設】&#10;一人当たり有形固定資産（償却資産）額">
          <a:extLst>
            <a:ext uri="{FF2B5EF4-FFF2-40B4-BE49-F238E27FC236}">
              <a16:creationId xmlns:a16="http://schemas.microsoft.com/office/drawing/2014/main" id="{D70BECCB-A605-4AF5-980A-57CF7849E57C}"/>
            </a:ext>
          </a:extLst>
        </xdr:cNvPr>
        <xdr:cNvSpPr txBox="1"/>
      </xdr:nvSpPr>
      <xdr:spPr>
        <a:xfrm>
          <a:off x="18496495" y="634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4142</xdr:rowOff>
    </xdr:from>
    <xdr:ext cx="599010" cy="259045"/>
    <xdr:sp macro="" textlink="">
      <xdr:nvSpPr>
        <xdr:cNvPr id="590" name="n_2aveValue【一般廃棄物処理施設】&#10;一人当たり有形固定資産（償却資産）額">
          <a:extLst>
            <a:ext uri="{FF2B5EF4-FFF2-40B4-BE49-F238E27FC236}">
              <a16:creationId xmlns:a16="http://schemas.microsoft.com/office/drawing/2014/main" id="{B85DE59C-0EE5-4F77-BC54-45B1A4716B14}"/>
            </a:ext>
          </a:extLst>
        </xdr:cNvPr>
        <xdr:cNvSpPr txBox="1"/>
      </xdr:nvSpPr>
      <xdr:spPr>
        <a:xfrm>
          <a:off x="17734495" y="6374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54993</xdr:rowOff>
    </xdr:from>
    <xdr:ext cx="599010" cy="259045"/>
    <xdr:sp macro="" textlink="">
      <xdr:nvSpPr>
        <xdr:cNvPr id="591" name="n_3aveValue【一般廃棄物処理施設】&#10;一人当たり有形固定資産（償却資産）額">
          <a:extLst>
            <a:ext uri="{FF2B5EF4-FFF2-40B4-BE49-F238E27FC236}">
              <a16:creationId xmlns:a16="http://schemas.microsoft.com/office/drawing/2014/main" id="{95BEC5E8-5628-4F6C-AB1C-B25AC1B8C6C0}"/>
            </a:ext>
          </a:extLst>
        </xdr:cNvPr>
        <xdr:cNvSpPr txBox="1"/>
      </xdr:nvSpPr>
      <xdr:spPr>
        <a:xfrm>
          <a:off x="16936935" y="6425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126985</xdr:rowOff>
    </xdr:from>
    <xdr:ext cx="599010" cy="259045"/>
    <xdr:sp macro="" textlink="">
      <xdr:nvSpPr>
        <xdr:cNvPr id="592" name="n_4aveValue【一般廃棄物処理施設】&#10;一人当たり有形固定資産（償却資産）額">
          <a:extLst>
            <a:ext uri="{FF2B5EF4-FFF2-40B4-BE49-F238E27FC236}">
              <a16:creationId xmlns:a16="http://schemas.microsoft.com/office/drawing/2014/main" id="{8920E581-5578-41EC-A313-BA511C505B50}"/>
            </a:ext>
          </a:extLst>
        </xdr:cNvPr>
        <xdr:cNvSpPr txBox="1"/>
      </xdr:nvSpPr>
      <xdr:spPr>
        <a:xfrm>
          <a:off x="16162235" y="6497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94837</xdr:rowOff>
    </xdr:from>
    <xdr:ext cx="599010" cy="259045"/>
    <xdr:sp macro="" textlink="">
      <xdr:nvSpPr>
        <xdr:cNvPr id="593" name="n_1mainValue【一般廃棄物処理施設】&#10;一人当たり有形固定資産（償却資産）額">
          <a:extLst>
            <a:ext uri="{FF2B5EF4-FFF2-40B4-BE49-F238E27FC236}">
              <a16:creationId xmlns:a16="http://schemas.microsoft.com/office/drawing/2014/main" id="{4A047902-997D-4905-9D4E-6507734242E0}"/>
            </a:ext>
          </a:extLst>
        </xdr:cNvPr>
        <xdr:cNvSpPr txBox="1"/>
      </xdr:nvSpPr>
      <xdr:spPr>
        <a:xfrm>
          <a:off x="18496495" y="6800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112785</xdr:rowOff>
    </xdr:from>
    <xdr:ext cx="599010" cy="259045"/>
    <xdr:sp macro="" textlink="">
      <xdr:nvSpPr>
        <xdr:cNvPr id="594" name="n_2mainValue【一般廃棄物処理施設】&#10;一人当たり有形固定資産（償却資産）額">
          <a:extLst>
            <a:ext uri="{FF2B5EF4-FFF2-40B4-BE49-F238E27FC236}">
              <a16:creationId xmlns:a16="http://schemas.microsoft.com/office/drawing/2014/main" id="{5FA46FC6-D049-425C-8887-EB9A50BF8581}"/>
            </a:ext>
          </a:extLst>
        </xdr:cNvPr>
        <xdr:cNvSpPr txBox="1"/>
      </xdr:nvSpPr>
      <xdr:spPr>
        <a:xfrm>
          <a:off x="17734495" y="6818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119446</xdr:rowOff>
    </xdr:from>
    <xdr:ext cx="534377" cy="259045"/>
    <xdr:sp macro="" textlink="">
      <xdr:nvSpPr>
        <xdr:cNvPr id="595" name="n_3mainValue【一般廃棄物処理施設】&#10;一人当たり有形固定資産（償却資産）額">
          <a:extLst>
            <a:ext uri="{FF2B5EF4-FFF2-40B4-BE49-F238E27FC236}">
              <a16:creationId xmlns:a16="http://schemas.microsoft.com/office/drawing/2014/main" id="{FD8AB7EC-F5A5-4A46-B279-ECC61B8B9EDC}"/>
            </a:ext>
          </a:extLst>
        </xdr:cNvPr>
        <xdr:cNvSpPr txBox="1"/>
      </xdr:nvSpPr>
      <xdr:spPr>
        <a:xfrm>
          <a:off x="16969251" y="682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127125</xdr:rowOff>
    </xdr:from>
    <xdr:ext cx="534377" cy="259045"/>
    <xdr:sp macro="" textlink="">
      <xdr:nvSpPr>
        <xdr:cNvPr id="596" name="n_4mainValue【一般廃棄物処理施設】&#10;一人当たり有形固定資産（償却資産）額">
          <a:extLst>
            <a:ext uri="{FF2B5EF4-FFF2-40B4-BE49-F238E27FC236}">
              <a16:creationId xmlns:a16="http://schemas.microsoft.com/office/drawing/2014/main" id="{3C1AB3A1-7F9B-40FF-982A-43DE307557B2}"/>
            </a:ext>
          </a:extLst>
        </xdr:cNvPr>
        <xdr:cNvSpPr txBox="1"/>
      </xdr:nvSpPr>
      <xdr:spPr>
        <a:xfrm>
          <a:off x="16194551" y="683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7" name="正方形/長方形 596">
          <a:extLst>
            <a:ext uri="{FF2B5EF4-FFF2-40B4-BE49-F238E27FC236}">
              <a16:creationId xmlns:a16="http://schemas.microsoft.com/office/drawing/2014/main" id="{54DA67C8-7E22-4BC8-958A-097B0CC95291}"/>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8" name="正方形/長方形 597">
          <a:extLst>
            <a:ext uri="{FF2B5EF4-FFF2-40B4-BE49-F238E27FC236}">
              <a16:creationId xmlns:a16="http://schemas.microsoft.com/office/drawing/2014/main" id="{2380DF2E-2B35-4B46-A992-D00EE597E08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9" name="正方形/長方形 598">
          <a:extLst>
            <a:ext uri="{FF2B5EF4-FFF2-40B4-BE49-F238E27FC236}">
              <a16:creationId xmlns:a16="http://schemas.microsoft.com/office/drawing/2014/main" id="{CEAA7942-BAE6-4E80-B9D2-8CE0A65C7EF6}"/>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0" name="正方形/長方形 599">
          <a:extLst>
            <a:ext uri="{FF2B5EF4-FFF2-40B4-BE49-F238E27FC236}">
              <a16:creationId xmlns:a16="http://schemas.microsoft.com/office/drawing/2014/main" id="{E58E1996-BE6C-41C5-B842-DD980174772D}"/>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1" name="正方形/長方形 600">
          <a:extLst>
            <a:ext uri="{FF2B5EF4-FFF2-40B4-BE49-F238E27FC236}">
              <a16:creationId xmlns:a16="http://schemas.microsoft.com/office/drawing/2014/main" id="{65993DC9-2B29-467D-A11B-B1F05F393D01}"/>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2" name="正方形/長方形 601">
          <a:extLst>
            <a:ext uri="{FF2B5EF4-FFF2-40B4-BE49-F238E27FC236}">
              <a16:creationId xmlns:a16="http://schemas.microsoft.com/office/drawing/2014/main" id="{CD1D43AB-46FD-49A1-AE64-0BC26A155E43}"/>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3" name="正方形/長方形 602">
          <a:extLst>
            <a:ext uri="{FF2B5EF4-FFF2-40B4-BE49-F238E27FC236}">
              <a16:creationId xmlns:a16="http://schemas.microsoft.com/office/drawing/2014/main" id="{2911C951-A452-45BA-959B-7EFA8374CD87}"/>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4" name="正方形/長方形 603">
          <a:extLst>
            <a:ext uri="{FF2B5EF4-FFF2-40B4-BE49-F238E27FC236}">
              <a16:creationId xmlns:a16="http://schemas.microsoft.com/office/drawing/2014/main" id="{4CF0DCAF-5B0D-4C10-A546-D28024C70F5F}"/>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5" name="テキスト ボックス 604">
          <a:extLst>
            <a:ext uri="{FF2B5EF4-FFF2-40B4-BE49-F238E27FC236}">
              <a16:creationId xmlns:a16="http://schemas.microsoft.com/office/drawing/2014/main" id="{978E35A2-5906-422C-8609-70B7AAA0DFB2}"/>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6" name="直線コネクタ 605">
          <a:extLst>
            <a:ext uri="{FF2B5EF4-FFF2-40B4-BE49-F238E27FC236}">
              <a16:creationId xmlns:a16="http://schemas.microsoft.com/office/drawing/2014/main" id="{95B71FAE-33FB-4C0E-A21F-D6D8CD991F9E}"/>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7" name="テキスト ボックス 606">
          <a:extLst>
            <a:ext uri="{FF2B5EF4-FFF2-40B4-BE49-F238E27FC236}">
              <a16:creationId xmlns:a16="http://schemas.microsoft.com/office/drawing/2014/main" id="{2A651928-49EB-4AA4-BAE7-8B01459FF98A}"/>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08" name="直線コネクタ 607">
          <a:extLst>
            <a:ext uri="{FF2B5EF4-FFF2-40B4-BE49-F238E27FC236}">
              <a16:creationId xmlns:a16="http://schemas.microsoft.com/office/drawing/2014/main" id="{3A8F72CA-5C68-4E5F-B17C-7A5FFB6A2A72}"/>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09" name="テキスト ボックス 608">
          <a:extLst>
            <a:ext uri="{FF2B5EF4-FFF2-40B4-BE49-F238E27FC236}">
              <a16:creationId xmlns:a16="http://schemas.microsoft.com/office/drawing/2014/main" id="{ACA472C9-0B71-4E42-9889-4C280037FDF6}"/>
            </a:ext>
          </a:extLst>
        </xdr:cNvPr>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0" name="直線コネクタ 609">
          <a:extLst>
            <a:ext uri="{FF2B5EF4-FFF2-40B4-BE49-F238E27FC236}">
              <a16:creationId xmlns:a16="http://schemas.microsoft.com/office/drawing/2014/main" id="{CCA0ED2E-6A70-42A0-A31B-2F58F8361E59}"/>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1" name="テキスト ボックス 610">
          <a:extLst>
            <a:ext uri="{FF2B5EF4-FFF2-40B4-BE49-F238E27FC236}">
              <a16:creationId xmlns:a16="http://schemas.microsoft.com/office/drawing/2014/main" id="{BD90D338-3330-48CA-8902-850C6B6A999A}"/>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2" name="直線コネクタ 611">
          <a:extLst>
            <a:ext uri="{FF2B5EF4-FFF2-40B4-BE49-F238E27FC236}">
              <a16:creationId xmlns:a16="http://schemas.microsoft.com/office/drawing/2014/main" id="{F133DDC1-C6F9-4078-98CA-E077F39EBE68}"/>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3" name="テキスト ボックス 612">
          <a:extLst>
            <a:ext uri="{FF2B5EF4-FFF2-40B4-BE49-F238E27FC236}">
              <a16:creationId xmlns:a16="http://schemas.microsoft.com/office/drawing/2014/main" id="{6CFBCCA5-20C0-4CEF-AA58-777D8402C991}"/>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4" name="直線コネクタ 613">
          <a:extLst>
            <a:ext uri="{FF2B5EF4-FFF2-40B4-BE49-F238E27FC236}">
              <a16:creationId xmlns:a16="http://schemas.microsoft.com/office/drawing/2014/main" id="{322F6275-4E92-4CA5-9ECC-40F2066E6787}"/>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5" name="テキスト ボックス 614">
          <a:extLst>
            <a:ext uri="{FF2B5EF4-FFF2-40B4-BE49-F238E27FC236}">
              <a16:creationId xmlns:a16="http://schemas.microsoft.com/office/drawing/2014/main" id="{7DBD4A7C-76FC-4604-976C-946D7956D44C}"/>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6" name="直線コネクタ 615">
          <a:extLst>
            <a:ext uri="{FF2B5EF4-FFF2-40B4-BE49-F238E27FC236}">
              <a16:creationId xmlns:a16="http://schemas.microsoft.com/office/drawing/2014/main" id="{D12F2941-1DD5-4243-88A6-A7B62C043EF7}"/>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7" name="テキスト ボックス 616">
          <a:extLst>
            <a:ext uri="{FF2B5EF4-FFF2-40B4-BE49-F238E27FC236}">
              <a16:creationId xmlns:a16="http://schemas.microsoft.com/office/drawing/2014/main" id="{789CC985-5AF6-4346-BD97-641DC66D5505}"/>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8" name="【保健センター・保健所】&#10;有形固定資産減価償却率グラフ枠">
          <a:extLst>
            <a:ext uri="{FF2B5EF4-FFF2-40B4-BE49-F238E27FC236}">
              <a16:creationId xmlns:a16="http://schemas.microsoft.com/office/drawing/2014/main" id="{E896497A-7013-41F3-A31B-71AE4929D60C}"/>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155448</xdr:rowOff>
    </xdr:to>
    <xdr:cxnSp macro="">
      <xdr:nvCxnSpPr>
        <xdr:cNvPr id="619" name="直線コネクタ 618">
          <a:extLst>
            <a:ext uri="{FF2B5EF4-FFF2-40B4-BE49-F238E27FC236}">
              <a16:creationId xmlns:a16="http://schemas.microsoft.com/office/drawing/2014/main" id="{502FD160-77D5-4E3F-A124-966D15277647}"/>
            </a:ext>
          </a:extLst>
        </xdr:cNvPr>
        <xdr:cNvCxnSpPr/>
      </xdr:nvCxnSpPr>
      <xdr:spPr>
        <a:xfrm flipV="1">
          <a:off x="14375764" y="9479280"/>
          <a:ext cx="0" cy="1237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159275</xdr:rowOff>
    </xdr:from>
    <xdr:ext cx="405111" cy="259045"/>
    <xdr:sp macro="" textlink="">
      <xdr:nvSpPr>
        <xdr:cNvPr id="620" name="【保健センター・保健所】&#10;有形固定資産減価償却率最小値テキスト">
          <a:extLst>
            <a:ext uri="{FF2B5EF4-FFF2-40B4-BE49-F238E27FC236}">
              <a16:creationId xmlns:a16="http://schemas.microsoft.com/office/drawing/2014/main" id="{69B8C4E1-E5E7-4DD5-8BAE-83581D77D97D}"/>
            </a:ext>
          </a:extLst>
        </xdr:cNvPr>
        <xdr:cNvSpPr txBox="1"/>
      </xdr:nvSpPr>
      <xdr:spPr>
        <a:xfrm>
          <a:off x="14414500" y="10720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155448</xdr:rowOff>
    </xdr:from>
    <xdr:to>
      <xdr:col>86</xdr:col>
      <xdr:colOff>25400</xdr:colOff>
      <xdr:row>63</xdr:row>
      <xdr:rowOff>155448</xdr:rowOff>
    </xdr:to>
    <xdr:cxnSp macro="">
      <xdr:nvCxnSpPr>
        <xdr:cNvPr id="621" name="直線コネクタ 620">
          <a:extLst>
            <a:ext uri="{FF2B5EF4-FFF2-40B4-BE49-F238E27FC236}">
              <a16:creationId xmlns:a16="http://schemas.microsoft.com/office/drawing/2014/main" id="{648F4559-1C3B-4EE5-84FF-D4CD26320B32}"/>
            </a:ext>
          </a:extLst>
        </xdr:cNvPr>
        <xdr:cNvCxnSpPr/>
      </xdr:nvCxnSpPr>
      <xdr:spPr>
        <a:xfrm>
          <a:off x="14287500" y="107167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622" name="【保健センター・保健所】&#10;有形固定資産減価償却率最大値テキスト">
          <a:extLst>
            <a:ext uri="{FF2B5EF4-FFF2-40B4-BE49-F238E27FC236}">
              <a16:creationId xmlns:a16="http://schemas.microsoft.com/office/drawing/2014/main" id="{68064710-472B-461D-A19C-FD70BDD8E5EA}"/>
            </a:ext>
          </a:extLst>
        </xdr:cNvPr>
        <xdr:cNvSpPr txBox="1"/>
      </xdr:nvSpPr>
      <xdr:spPr>
        <a:xfrm>
          <a:off x="14414500" y="925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623" name="直線コネクタ 622">
          <a:extLst>
            <a:ext uri="{FF2B5EF4-FFF2-40B4-BE49-F238E27FC236}">
              <a16:creationId xmlns:a16="http://schemas.microsoft.com/office/drawing/2014/main" id="{F4E00ED9-AA40-478F-88F1-416F6F80BD1F}"/>
            </a:ext>
          </a:extLst>
        </xdr:cNvPr>
        <xdr:cNvCxnSpPr/>
      </xdr:nvCxnSpPr>
      <xdr:spPr>
        <a:xfrm>
          <a:off x="14287500" y="94792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135653</xdr:rowOff>
    </xdr:from>
    <xdr:ext cx="405111" cy="259045"/>
    <xdr:sp macro="" textlink="">
      <xdr:nvSpPr>
        <xdr:cNvPr id="624" name="【保健センター・保健所】&#10;有形固定資産減価償却率平均値テキスト">
          <a:extLst>
            <a:ext uri="{FF2B5EF4-FFF2-40B4-BE49-F238E27FC236}">
              <a16:creationId xmlns:a16="http://schemas.microsoft.com/office/drawing/2014/main" id="{14E43A3C-7673-40F1-9331-9014295E0049}"/>
            </a:ext>
          </a:extLst>
        </xdr:cNvPr>
        <xdr:cNvSpPr txBox="1"/>
      </xdr:nvSpPr>
      <xdr:spPr>
        <a:xfrm>
          <a:off x="14414500" y="96911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157226</xdr:rowOff>
    </xdr:from>
    <xdr:to>
      <xdr:col>85</xdr:col>
      <xdr:colOff>177800</xdr:colOff>
      <xdr:row>58</xdr:row>
      <xdr:rowOff>87376</xdr:rowOff>
    </xdr:to>
    <xdr:sp macro="" textlink="">
      <xdr:nvSpPr>
        <xdr:cNvPr id="625" name="フローチャート: 判断 624">
          <a:extLst>
            <a:ext uri="{FF2B5EF4-FFF2-40B4-BE49-F238E27FC236}">
              <a16:creationId xmlns:a16="http://schemas.microsoft.com/office/drawing/2014/main" id="{F329B0A5-06DB-4830-A1BD-D19389378B9E}"/>
            </a:ext>
          </a:extLst>
        </xdr:cNvPr>
        <xdr:cNvSpPr/>
      </xdr:nvSpPr>
      <xdr:spPr>
        <a:xfrm>
          <a:off x="14325600" y="971270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93218</xdr:rowOff>
    </xdr:from>
    <xdr:to>
      <xdr:col>81</xdr:col>
      <xdr:colOff>101600</xdr:colOff>
      <xdr:row>58</xdr:row>
      <xdr:rowOff>23368</xdr:rowOff>
    </xdr:to>
    <xdr:sp macro="" textlink="">
      <xdr:nvSpPr>
        <xdr:cNvPr id="626" name="フローチャート: 判断 625">
          <a:extLst>
            <a:ext uri="{FF2B5EF4-FFF2-40B4-BE49-F238E27FC236}">
              <a16:creationId xmlns:a16="http://schemas.microsoft.com/office/drawing/2014/main" id="{AAD92ACE-8DC1-43B9-81F1-36E9AB19BD3A}"/>
            </a:ext>
          </a:extLst>
        </xdr:cNvPr>
        <xdr:cNvSpPr/>
      </xdr:nvSpPr>
      <xdr:spPr>
        <a:xfrm>
          <a:off x="13578840" y="96486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49784</xdr:rowOff>
    </xdr:from>
    <xdr:to>
      <xdr:col>76</xdr:col>
      <xdr:colOff>165100</xdr:colOff>
      <xdr:row>57</xdr:row>
      <xdr:rowOff>151384</xdr:rowOff>
    </xdr:to>
    <xdr:sp macro="" textlink="">
      <xdr:nvSpPr>
        <xdr:cNvPr id="627" name="フローチャート: 判断 626">
          <a:extLst>
            <a:ext uri="{FF2B5EF4-FFF2-40B4-BE49-F238E27FC236}">
              <a16:creationId xmlns:a16="http://schemas.microsoft.com/office/drawing/2014/main" id="{552AE88A-FBD8-4871-8854-C714DE85FC11}"/>
            </a:ext>
          </a:extLst>
        </xdr:cNvPr>
        <xdr:cNvSpPr/>
      </xdr:nvSpPr>
      <xdr:spPr>
        <a:xfrm>
          <a:off x="12804140" y="960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77216</xdr:rowOff>
    </xdr:from>
    <xdr:to>
      <xdr:col>72</xdr:col>
      <xdr:colOff>38100</xdr:colOff>
      <xdr:row>58</xdr:row>
      <xdr:rowOff>7366</xdr:rowOff>
    </xdr:to>
    <xdr:sp macro="" textlink="">
      <xdr:nvSpPr>
        <xdr:cNvPr id="628" name="フローチャート: 判断 627">
          <a:extLst>
            <a:ext uri="{FF2B5EF4-FFF2-40B4-BE49-F238E27FC236}">
              <a16:creationId xmlns:a16="http://schemas.microsoft.com/office/drawing/2014/main" id="{E2DEC829-44D4-44F9-ABD0-0D7770BE375C}"/>
            </a:ext>
          </a:extLst>
        </xdr:cNvPr>
        <xdr:cNvSpPr/>
      </xdr:nvSpPr>
      <xdr:spPr>
        <a:xfrm>
          <a:off x="12029440" y="96326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68072</xdr:rowOff>
    </xdr:from>
    <xdr:to>
      <xdr:col>67</xdr:col>
      <xdr:colOff>101600</xdr:colOff>
      <xdr:row>58</xdr:row>
      <xdr:rowOff>169672</xdr:rowOff>
    </xdr:to>
    <xdr:sp macro="" textlink="">
      <xdr:nvSpPr>
        <xdr:cNvPr id="629" name="フローチャート: 判断 628">
          <a:extLst>
            <a:ext uri="{FF2B5EF4-FFF2-40B4-BE49-F238E27FC236}">
              <a16:creationId xmlns:a16="http://schemas.microsoft.com/office/drawing/2014/main" id="{0A67FD5F-99A4-4A7B-966F-A9FF7EAF0351}"/>
            </a:ext>
          </a:extLst>
        </xdr:cNvPr>
        <xdr:cNvSpPr/>
      </xdr:nvSpPr>
      <xdr:spPr>
        <a:xfrm>
          <a:off x="11231880" y="979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0" name="テキスト ボックス 629">
          <a:extLst>
            <a:ext uri="{FF2B5EF4-FFF2-40B4-BE49-F238E27FC236}">
              <a16:creationId xmlns:a16="http://schemas.microsoft.com/office/drawing/2014/main" id="{DC808193-2F6C-40EC-AF65-24FA5A7C0667}"/>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1" name="テキスト ボックス 630">
          <a:extLst>
            <a:ext uri="{FF2B5EF4-FFF2-40B4-BE49-F238E27FC236}">
              <a16:creationId xmlns:a16="http://schemas.microsoft.com/office/drawing/2014/main" id="{182381E6-B943-4C55-939A-C510676D6C62}"/>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9E4D465E-A616-4E04-BBB7-745154C2CF9F}"/>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A4BF5BAC-913C-4E07-A480-C53C7E05B8FA}"/>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D26D2A3A-FE13-4F80-BEAD-2CBC4D983A57}"/>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40640</xdr:rowOff>
    </xdr:from>
    <xdr:to>
      <xdr:col>85</xdr:col>
      <xdr:colOff>177800</xdr:colOff>
      <xdr:row>56</xdr:row>
      <xdr:rowOff>142240</xdr:rowOff>
    </xdr:to>
    <xdr:sp macro="" textlink="">
      <xdr:nvSpPr>
        <xdr:cNvPr id="635" name="楕円 634">
          <a:extLst>
            <a:ext uri="{FF2B5EF4-FFF2-40B4-BE49-F238E27FC236}">
              <a16:creationId xmlns:a16="http://schemas.microsoft.com/office/drawing/2014/main" id="{EF0E94EB-D456-4312-95FF-CB49585DEDED}"/>
            </a:ext>
          </a:extLst>
        </xdr:cNvPr>
        <xdr:cNvSpPr/>
      </xdr:nvSpPr>
      <xdr:spPr>
        <a:xfrm>
          <a:off x="14325600" y="942848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165117</xdr:rowOff>
    </xdr:from>
    <xdr:ext cx="405111" cy="259045"/>
    <xdr:sp macro="" textlink="">
      <xdr:nvSpPr>
        <xdr:cNvPr id="636" name="【保健センター・保健所】&#10;有形固定資産減価償却率該当値テキスト">
          <a:extLst>
            <a:ext uri="{FF2B5EF4-FFF2-40B4-BE49-F238E27FC236}">
              <a16:creationId xmlns:a16="http://schemas.microsoft.com/office/drawing/2014/main" id="{951D4650-7564-4F23-AF3A-0C44F673E1BB}"/>
            </a:ext>
          </a:extLst>
        </xdr:cNvPr>
        <xdr:cNvSpPr txBox="1"/>
      </xdr:nvSpPr>
      <xdr:spPr>
        <a:xfrm>
          <a:off x="14414500" y="9385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166370</xdr:rowOff>
    </xdr:from>
    <xdr:to>
      <xdr:col>81</xdr:col>
      <xdr:colOff>101600</xdr:colOff>
      <xdr:row>56</xdr:row>
      <xdr:rowOff>96520</xdr:rowOff>
    </xdr:to>
    <xdr:sp macro="" textlink="">
      <xdr:nvSpPr>
        <xdr:cNvPr id="637" name="楕円 636">
          <a:extLst>
            <a:ext uri="{FF2B5EF4-FFF2-40B4-BE49-F238E27FC236}">
              <a16:creationId xmlns:a16="http://schemas.microsoft.com/office/drawing/2014/main" id="{C20DBCE5-763F-4A55-BE7A-3FAA0B3D2B40}"/>
            </a:ext>
          </a:extLst>
        </xdr:cNvPr>
        <xdr:cNvSpPr/>
      </xdr:nvSpPr>
      <xdr:spPr>
        <a:xfrm>
          <a:off x="13578840" y="9386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45720</xdr:rowOff>
    </xdr:from>
    <xdr:to>
      <xdr:col>85</xdr:col>
      <xdr:colOff>127000</xdr:colOff>
      <xdr:row>56</xdr:row>
      <xdr:rowOff>91440</xdr:rowOff>
    </xdr:to>
    <xdr:cxnSp macro="">
      <xdr:nvCxnSpPr>
        <xdr:cNvPr id="638" name="直線コネクタ 637">
          <a:extLst>
            <a:ext uri="{FF2B5EF4-FFF2-40B4-BE49-F238E27FC236}">
              <a16:creationId xmlns:a16="http://schemas.microsoft.com/office/drawing/2014/main" id="{D633E999-7E6E-4986-A4CC-A53DFB4152A4}"/>
            </a:ext>
          </a:extLst>
        </xdr:cNvPr>
        <xdr:cNvCxnSpPr/>
      </xdr:nvCxnSpPr>
      <xdr:spPr>
        <a:xfrm>
          <a:off x="13629640" y="9433560"/>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120650</xdr:rowOff>
    </xdr:from>
    <xdr:to>
      <xdr:col>76</xdr:col>
      <xdr:colOff>165100</xdr:colOff>
      <xdr:row>56</xdr:row>
      <xdr:rowOff>50800</xdr:rowOff>
    </xdr:to>
    <xdr:sp macro="" textlink="">
      <xdr:nvSpPr>
        <xdr:cNvPr id="639" name="楕円 638">
          <a:extLst>
            <a:ext uri="{FF2B5EF4-FFF2-40B4-BE49-F238E27FC236}">
              <a16:creationId xmlns:a16="http://schemas.microsoft.com/office/drawing/2014/main" id="{6D2D16CF-E959-443D-A7EA-BCEBE5848BAA}"/>
            </a:ext>
          </a:extLst>
        </xdr:cNvPr>
        <xdr:cNvSpPr/>
      </xdr:nvSpPr>
      <xdr:spPr>
        <a:xfrm>
          <a:off x="12804140" y="9340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0</xdr:rowOff>
    </xdr:from>
    <xdr:to>
      <xdr:col>81</xdr:col>
      <xdr:colOff>50800</xdr:colOff>
      <xdr:row>56</xdr:row>
      <xdr:rowOff>45720</xdr:rowOff>
    </xdr:to>
    <xdr:cxnSp macro="">
      <xdr:nvCxnSpPr>
        <xdr:cNvPr id="640" name="直線コネクタ 639">
          <a:extLst>
            <a:ext uri="{FF2B5EF4-FFF2-40B4-BE49-F238E27FC236}">
              <a16:creationId xmlns:a16="http://schemas.microsoft.com/office/drawing/2014/main" id="{16F2D8D4-B6D2-4FEB-94B9-35302158F807}"/>
            </a:ext>
          </a:extLst>
        </xdr:cNvPr>
        <xdr:cNvCxnSpPr/>
      </xdr:nvCxnSpPr>
      <xdr:spPr>
        <a:xfrm>
          <a:off x="12854940" y="9387840"/>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74930</xdr:rowOff>
    </xdr:from>
    <xdr:to>
      <xdr:col>72</xdr:col>
      <xdr:colOff>38100</xdr:colOff>
      <xdr:row>56</xdr:row>
      <xdr:rowOff>5080</xdr:rowOff>
    </xdr:to>
    <xdr:sp macro="" textlink="">
      <xdr:nvSpPr>
        <xdr:cNvPr id="641" name="楕円 640">
          <a:extLst>
            <a:ext uri="{FF2B5EF4-FFF2-40B4-BE49-F238E27FC236}">
              <a16:creationId xmlns:a16="http://schemas.microsoft.com/office/drawing/2014/main" id="{6021DB22-6C1A-46A2-AD40-6CC680DBBD28}"/>
            </a:ext>
          </a:extLst>
        </xdr:cNvPr>
        <xdr:cNvSpPr/>
      </xdr:nvSpPr>
      <xdr:spPr>
        <a:xfrm>
          <a:off x="12029440" y="92951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125730</xdr:rowOff>
    </xdr:from>
    <xdr:to>
      <xdr:col>76</xdr:col>
      <xdr:colOff>114300</xdr:colOff>
      <xdr:row>56</xdr:row>
      <xdr:rowOff>0</xdr:rowOff>
    </xdr:to>
    <xdr:cxnSp macro="">
      <xdr:nvCxnSpPr>
        <xdr:cNvPr id="642" name="直線コネクタ 641">
          <a:extLst>
            <a:ext uri="{FF2B5EF4-FFF2-40B4-BE49-F238E27FC236}">
              <a16:creationId xmlns:a16="http://schemas.microsoft.com/office/drawing/2014/main" id="{47866978-02FF-4358-8B6E-637B5CD18880}"/>
            </a:ext>
          </a:extLst>
        </xdr:cNvPr>
        <xdr:cNvCxnSpPr/>
      </xdr:nvCxnSpPr>
      <xdr:spPr>
        <a:xfrm>
          <a:off x="12072620" y="9345930"/>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29210</xdr:rowOff>
    </xdr:from>
    <xdr:to>
      <xdr:col>67</xdr:col>
      <xdr:colOff>101600</xdr:colOff>
      <xdr:row>55</xdr:row>
      <xdr:rowOff>130810</xdr:rowOff>
    </xdr:to>
    <xdr:sp macro="" textlink="">
      <xdr:nvSpPr>
        <xdr:cNvPr id="643" name="楕円 642">
          <a:extLst>
            <a:ext uri="{FF2B5EF4-FFF2-40B4-BE49-F238E27FC236}">
              <a16:creationId xmlns:a16="http://schemas.microsoft.com/office/drawing/2014/main" id="{3408F219-363F-4992-AC24-E94293438115}"/>
            </a:ext>
          </a:extLst>
        </xdr:cNvPr>
        <xdr:cNvSpPr/>
      </xdr:nvSpPr>
      <xdr:spPr>
        <a:xfrm>
          <a:off x="11231880" y="924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80010</xdr:rowOff>
    </xdr:from>
    <xdr:to>
      <xdr:col>71</xdr:col>
      <xdr:colOff>177800</xdr:colOff>
      <xdr:row>55</xdr:row>
      <xdr:rowOff>125730</xdr:rowOff>
    </xdr:to>
    <xdr:cxnSp macro="">
      <xdr:nvCxnSpPr>
        <xdr:cNvPr id="644" name="直線コネクタ 643">
          <a:extLst>
            <a:ext uri="{FF2B5EF4-FFF2-40B4-BE49-F238E27FC236}">
              <a16:creationId xmlns:a16="http://schemas.microsoft.com/office/drawing/2014/main" id="{C447648E-FD90-4100-A296-4687499D318E}"/>
            </a:ext>
          </a:extLst>
        </xdr:cNvPr>
        <xdr:cNvCxnSpPr/>
      </xdr:nvCxnSpPr>
      <xdr:spPr>
        <a:xfrm>
          <a:off x="11282680" y="9300210"/>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14495</xdr:rowOff>
    </xdr:from>
    <xdr:ext cx="405111" cy="259045"/>
    <xdr:sp macro="" textlink="">
      <xdr:nvSpPr>
        <xdr:cNvPr id="645" name="n_1aveValue【保健センター・保健所】&#10;有形固定資産減価償却率">
          <a:extLst>
            <a:ext uri="{FF2B5EF4-FFF2-40B4-BE49-F238E27FC236}">
              <a16:creationId xmlns:a16="http://schemas.microsoft.com/office/drawing/2014/main" id="{89B04478-D0AB-43D7-9FC5-8CC6658C868A}"/>
            </a:ext>
          </a:extLst>
        </xdr:cNvPr>
        <xdr:cNvSpPr txBox="1"/>
      </xdr:nvSpPr>
      <xdr:spPr>
        <a:xfrm>
          <a:off x="13437244" y="9737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142511</xdr:rowOff>
    </xdr:from>
    <xdr:ext cx="405111" cy="259045"/>
    <xdr:sp macro="" textlink="">
      <xdr:nvSpPr>
        <xdr:cNvPr id="646" name="n_2aveValue【保健センター・保健所】&#10;有形固定資産減価償却率">
          <a:extLst>
            <a:ext uri="{FF2B5EF4-FFF2-40B4-BE49-F238E27FC236}">
              <a16:creationId xmlns:a16="http://schemas.microsoft.com/office/drawing/2014/main" id="{6C832357-277D-48D1-B5BC-A41003D4AAFC}"/>
            </a:ext>
          </a:extLst>
        </xdr:cNvPr>
        <xdr:cNvSpPr txBox="1"/>
      </xdr:nvSpPr>
      <xdr:spPr>
        <a:xfrm>
          <a:off x="12675244" y="969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169943</xdr:rowOff>
    </xdr:from>
    <xdr:ext cx="405111" cy="259045"/>
    <xdr:sp macro="" textlink="">
      <xdr:nvSpPr>
        <xdr:cNvPr id="647" name="n_3aveValue【保健センター・保健所】&#10;有形固定資産減価償却率">
          <a:extLst>
            <a:ext uri="{FF2B5EF4-FFF2-40B4-BE49-F238E27FC236}">
              <a16:creationId xmlns:a16="http://schemas.microsoft.com/office/drawing/2014/main" id="{2498F1B6-8396-4BE2-8ACA-55702A28ADA4}"/>
            </a:ext>
          </a:extLst>
        </xdr:cNvPr>
        <xdr:cNvSpPr txBox="1"/>
      </xdr:nvSpPr>
      <xdr:spPr>
        <a:xfrm>
          <a:off x="11900544" y="9725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160799</xdr:rowOff>
    </xdr:from>
    <xdr:ext cx="405111" cy="259045"/>
    <xdr:sp macro="" textlink="">
      <xdr:nvSpPr>
        <xdr:cNvPr id="648" name="n_4aveValue【保健センター・保健所】&#10;有形固定資産減価償却率">
          <a:extLst>
            <a:ext uri="{FF2B5EF4-FFF2-40B4-BE49-F238E27FC236}">
              <a16:creationId xmlns:a16="http://schemas.microsoft.com/office/drawing/2014/main" id="{EBFF4921-0154-4C08-B69A-D9097C476CAE}"/>
            </a:ext>
          </a:extLst>
        </xdr:cNvPr>
        <xdr:cNvSpPr txBox="1"/>
      </xdr:nvSpPr>
      <xdr:spPr>
        <a:xfrm>
          <a:off x="11102984" y="9883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113047</xdr:rowOff>
    </xdr:from>
    <xdr:ext cx="405111" cy="259045"/>
    <xdr:sp macro="" textlink="">
      <xdr:nvSpPr>
        <xdr:cNvPr id="649" name="n_1mainValue【保健センター・保健所】&#10;有形固定資産減価償却率">
          <a:extLst>
            <a:ext uri="{FF2B5EF4-FFF2-40B4-BE49-F238E27FC236}">
              <a16:creationId xmlns:a16="http://schemas.microsoft.com/office/drawing/2014/main" id="{8E695AF4-3A8B-423B-8DFD-E4F59C4075C1}"/>
            </a:ext>
          </a:extLst>
        </xdr:cNvPr>
        <xdr:cNvSpPr txBox="1"/>
      </xdr:nvSpPr>
      <xdr:spPr>
        <a:xfrm>
          <a:off x="13437244" y="916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67327</xdr:rowOff>
    </xdr:from>
    <xdr:ext cx="405111" cy="259045"/>
    <xdr:sp macro="" textlink="">
      <xdr:nvSpPr>
        <xdr:cNvPr id="650" name="n_2mainValue【保健センター・保健所】&#10;有形固定資産減価償却率">
          <a:extLst>
            <a:ext uri="{FF2B5EF4-FFF2-40B4-BE49-F238E27FC236}">
              <a16:creationId xmlns:a16="http://schemas.microsoft.com/office/drawing/2014/main" id="{4C466F9C-D966-40A0-8A3B-4A321F2EA9A5}"/>
            </a:ext>
          </a:extLst>
        </xdr:cNvPr>
        <xdr:cNvSpPr txBox="1"/>
      </xdr:nvSpPr>
      <xdr:spPr>
        <a:xfrm>
          <a:off x="12675244" y="911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21607</xdr:rowOff>
    </xdr:from>
    <xdr:ext cx="405111" cy="259045"/>
    <xdr:sp macro="" textlink="">
      <xdr:nvSpPr>
        <xdr:cNvPr id="651" name="n_3mainValue【保健センター・保健所】&#10;有形固定資産減価償却率">
          <a:extLst>
            <a:ext uri="{FF2B5EF4-FFF2-40B4-BE49-F238E27FC236}">
              <a16:creationId xmlns:a16="http://schemas.microsoft.com/office/drawing/2014/main" id="{469D8B91-347A-41F1-8015-B57BF96BB115}"/>
            </a:ext>
          </a:extLst>
        </xdr:cNvPr>
        <xdr:cNvSpPr txBox="1"/>
      </xdr:nvSpPr>
      <xdr:spPr>
        <a:xfrm>
          <a:off x="11900544" y="907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53</xdr:row>
      <xdr:rowOff>147337</xdr:rowOff>
    </xdr:from>
    <xdr:ext cx="405111" cy="259045"/>
    <xdr:sp macro="" textlink="">
      <xdr:nvSpPr>
        <xdr:cNvPr id="652" name="n_4mainValue【保健センター・保健所】&#10;有形固定資産減価償却率">
          <a:extLst>
            <a:ext uri="{FF2B5EF4-FFF2-40B4-BE49-F238E27FC236}">
              <a16:creationId xmlns:a16="http://schemas.microsoft.com/office/drawing/2014/main" id="{64189EA8-0050-496D-952C-3106B13CC89B}"/>
            </a:ext>
          </a:extLst>
        </xdr:cNvPr>
        <xdr:cNvSpPr txBox="1"/>
      </xdr:nvSpPr>
      <xdr:spPr>
        <a:xfrm>
          <a:off x="11102984" y="903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3" name="正方形/長方形 652">
          <a:extLst>
            <a:ext uri="{FF2B5EF4-FFF2-40B4-BE49-F238E27FC236}">
              <a16:creationId xmlns:a16="http://schemas.microsoft.com/office/drawing/2014/main" id="{73F1D21C-3617-4DD7-865C-F725E0391EC6}"/>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4" name="正方形/長方形 653">
          <a:extLst>
            <a:ext uri="{FF2B5EF4-FFF2-40B4-BE49-F238E27FC236}">
              <a16:creationId xmlns:a16="http://schemas.microsoft.com/office/drawing/2014/main" id="{A97E304D-CB54-453D-9E0B-E11F98995CB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5" name="正方形/長方形 654">
          <a:extLst>
            <a:ext uri="{FF2B5EF4-FFF2-40B4-BE49-F238E27FC236}">
              <a16:creationId xmlns:a16="http://schemas.microsoft.com/office/drawing/2014/main" id="{CB17463B-67CA-4E14-BE59-43E3548F502E}"/>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6" name="正方形/長方形 655">
          <a:extLst>
            <a:ext uri="{FF2B5EF4-FFF2-40B4-BE49-F238E27FC236}">
              <a16:creationId xmlns:a16="http://schemas.microsoft.com/office/drawing/2014/main" id="{CAE773EE-BDDC-4FB7-9979-A79D22288B97}"/>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7" name="正方形/長方形 656">
          <a:extLst>
            <a:ext uri="{FF2B5EF4-FFF2-40B4-BE49-F238E27FC236}">
              <a16:creationId xmlns:a16="http://schemas.microsoft.com/office/drawing/2014/main" id="{E67546E6-3450-416B-8608-AAFA27B08559}"/>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8" name="正方形/長方形 657">
          <a:extLst>
            <a:ext uri="{FF2B5EF4-FFF2-40B4-BE49-F238E27FC236}">
              <a16:creationId xmlns:a16="http://schemas.microsoft.com/office/drawing/2014/main" id="{32ED2145-A98D-4052-88C4-4B41FDCD3244}"/>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9" name="正方形/長方形 658">
          <a:extLst>
            <a:ext uri="{FF2B5EF4-FFF2-40B4-BE49-F238E27FC236}">
              <a16:creationId xmlns:a16="http://schemas.microsoft.com/office/drawing/2014/main" id="{70E59F0A-C93F-4067-97C5-806B401CBD4C}"/>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0" name="正方形/長方形 659">
          <a:extLst>
            <a:ext uri="{FF2B5EF4-FFF2-40B4-BE49-F238E27FC236}">
              <a16:creationId xmlns:a16="http://schemas.microsoft.com/office/drawing/2014/main" id="{922C9620-A0D1-4235-B652-CA2246E3F43F}"/>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1" name="テキスト ボックス 660">
          <a:extLst>
            <a:ext uri="{FF2B5EF4-FFF2-40B4-BE49-F238E27FC236}">
              <a16:creationId xmlns:a16="http://schemas.microsoft.com/office/drawing/2014/main" id="{5677139D-40A3-406B-839B-4341978BCC25}"/>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2" name="直線コネクタ 661">
          <a:extLst>
            <a:ext uri="{FF2B5EF4-FFF2-40B4-BE49-F238E27FC236}">
              <a16:creationId xmlns:a16="http://schemas.microsoft.com/office/drawing/2014/main" id="{91CD63D4-132E-4DB5-8457-8CD635161E7E}"/>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3" name="直線コネクタ 662">
          <a:extLst>
            <a:ext uri="{FF2B5EF4-FFF2-40B4-BE49-F238E27FC236}">
              <a16:creationId xmlns:a16="http://schemas.microsoft.com/office/drawing/2014/main" id="{883C363B-71EE-40AF-982A-0305A837E115}"/>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4" name="テキスト ボックス 663">
          <a:extLst>
            <a:ext uri="{FF2B5EF4-FFF2-40B4-BE49-F238E27FC236}">
              <a16:creationId xmlns:a16="http://schemas.microsoft.com/office/drawing/2014/main" id="{6C8D9760-F5E9-47C2-9318-B9A4FB491981}"/>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5" name="直線コネクタ 664">
          <a:extLst>
            <a:ext uri="{FF2B5EF4-FFF2-40B4-BE49-F238E27FC236}">
              <a16:creationId xmlns:a16="http://schemas.microsoft.com/office/drawing/2014/main" id="{2B83B2BD-4C33-414F-B6ED-96786B410D36}"/>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66" name="テキスト ボックス 665">
          <a:extLst>
            <a:ext uri="{FF2B5EF4-FFF2-40B4-BE49-F238E27FC236}">
              <a16:creationId xmlns:a16="http://schemas.microsoft.com/office/drawing/2014/main" id="{9959E47E-8645-40CC-B34C-A4A7A1C665CB}"/>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67" name="直線コネクタ 666">
          <a:extLst>
            <a:ext uri="{FF2B5EF4-FFF2-40B4-BE49-F238E27FC236}">
              <a16:creationId xmlns:a16="http://schemas.microsoft.com/office/drawing/2014/main" id="{898CF885-52F0-431E-A281-FA3C4F4FFE8D}"/>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68" name="テキスト ボックス 667">
          <a:extLst>
            <a:ext uri="{FF2B5EF4-FFF2-40B4-BE49-F238E27FC236}">
              <a16:creationId xmlns:a16="http://schemas.microsoft.com/office/drawing/2014/main" id="{0DEAE747-51BE-460F-88CF-AD85ED4F0E9F}"/>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69" name="直線コネクタ 668">
          <a:extLst>
            <a:ext uri="{FF2B5EF4-FFF2-40B4-BE49-F238E27FC236}">
              <a16:creationId xmlns:a16="http://schemas.microsoft.com/office/drawing/2014/main" id="{818B5A8B-B578-426A-BE72-C732CAD04B29}"/>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0" name="テキスト ボックス 669">
          <a:extLst>
            <a:ext uri="{FF2B5EF4-FFF2-40B4-BE49-F238E27FC236}">
              <a16:creationId xmlns:a16="http://schemas.microsoft.com/office/drawing/2014/main" id="{5A9DB70A-CE79-400F-A1ED-8FC14E4F0923}"/>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1" name="直線コネクタ 670">
          <a:extLst>
            <a:ext uri="{FF2B5EF4-FFF2-40B4-BE49-F238E27FC236}">
              <a16:creationId xmlns:a16="http://schemas.microsoft.com/office/drawing/2014/main" id="{54FE7DDC-F886-4748-B847-DAF98DE48BF4}"/>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2" name="テキスト ボックス 671">
          <a:extLst>
            <a:ext uri="{FF2B5EF4-FFF2-40B4-BE49-F238E27FC236}">
              <a16:creationId xmlns:a16="http://schemas.microsoft.com/office/drawing/2014/main" id="{176DE800-3573-4D93-8540-CBC360275801}"/>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3" name="【保健センター・保健所】&#10;一人当たり面積グラフ枠">
          <a:extLst>
            <a:ext uri="{FF2B5EF4-FFF2-40B4-BE49-F238E27FC236}">
              <a16:creationId xmlns:a16="http://schemas.microsoft.com/office/drawing/2014/main" id="{A3901730-599B-44F0-AF2C-FBA5B94B17C5}"/>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93726</xdr:rowOff>
    </xdr:from>
    <xdr:to>
      <xdr:col>116</xdr:col>
      <xdr:colOff>62864</xdr:colOff>
      <xdr:row>63</xdr:row>
      <xdr:rowOff>77724</xdr:rowOff>
    </xdr:to>
    <xdr:cxnSp macro="">
      <xdr:nvCxnSpPr>
        <xdr:cNvPr id="674" name="直線コネクタ 673">
          <a:extLst>
            <a:ext uri="{FF2B5EF4-FFF2-40B4-BE49-F238E27FC236}">
              <a16:creationId xmlns:a16="http://schemas.microsoft.com/office/drawing/2014/main" id="{FB214DE4-86E2-488D-893D-E4E42737CD38}"/>
            </a:ext>
          </a:extLst>
        </xdr:cNvPr>
        <xdr:cNvCxnSpPr/>
      </xdr:nvCxnSpPr>
      <xdr:spPr>
        <a:xfrm flipV="1">
          <a:off x="19509104" y="9313926"/>
          <a:ext cx="0" cy="132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81551</xdr:rowOff>
    </xdr:from>
    <xdr:ext cx="469744" cy="259045"/>
    <xdr:sp macro="" textlink="">
      <xdr:nvSpPr>
        <xdr:cNvPr id="675" name="【保健センター・保健所】&#10;一人当たり面積最小値テキスト">
          <a:extLst>
            <a:ext uri="{FF2B5EF4-FFF2-40B4-BE49-F238E27FC236}">
              <a16:creationId xmlns:a16="http://schemas.microsoft.com/office/drawing/2014/main" id="{0736D075-9E31-4FF4-9AB2-C9BF3754CCA5}"/>
            </a:ext>
          </a:extLst>
        </xdr:cNvPr>
        <xdr:cNvSpPr txBox="1"/>
      </xdr:nvSpPr>
      <xdr:spPr>
        <a:xfrm>
          <a:off x="19547840" y="1064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77724</xdr:rowOff>
    </xdr:from>
    <xdr:to>
      <xdr:col>116</xdr:col>
      <xdr:colOff>152400</xdr:colOff>
      <xdr:row>63</xdr:row>
      <xdr:rowOff>77724</xdr:rowOff>
    </xdr:to>
    <xdr:cxnSp macro="">
      <xdr:nvCxnSpPr>
        <xdr:cNvPr id="676" name="直線コネクタ 675">
          <a:extLst>
            <a:ext uri="{FF2B5EF4-FFF2-40B4-BE49-F238E27FC236}">
              <a16:creationId xmlns:a16="http://schemas.microsoft.com/office/drawing/2014/main" id="{F23BFA90-EC56-43BE-A8E3-F754C43CD8A0}"/>
            </a:ext>
          </a:extLst>
        </xdr:cNvPr>
        <xdr:cNvCxnSpPr/>
      </xdr:nvCxnSpPr>
      <xdr:spPr>
        <a:xfrm>
          <a:off x="19443700" y="106390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40403</xdr:rowOff>
    </xdr:from>
    <xdr:ext cx="469744" cy="259045"/>
    <xdr:sp macro="" textlink="">
      <xdr:nvSpPr>
        <xdr:cNvPr id="677" name="【保健センター・保健所】&#10;一人当たり面積最大値テキスト">
          <a:extLst>
            <a:ext uri="{FF2B5EF4-FFF2-40B4-BE49-F238E27FC236}">
              <a16:creationId xmlns:a16="http://schemas.microsoft.com/office/drawing/2014/main" id="{CF9DDEE4-FE3B-446E-8DFD-0241F44C2E10}"/>
            </a:ext>
          </a:extLst>
        </xdr:cNvPr>
        <xdr:cNvSpPr txBox="1"/>
      </xdr:nvSpPr>
      <xdr:spPr>
        <a:xfrm>
          <a:off x="19547840" y="9092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93726</xdr:rowOff>
    </xdr:from>
    <xdr:to>
      <xdr:col>116</xdr:col>
      <xdr:colOff>152400</xdr:colOff>
      <xdr:row>55</xdr:row>
      <xdr:rowOff>93726</xdr:rowOff>
    </xdr:to>
    <xdr:cxnSp macro="">
      <xdr:nvCxnSpPr>
        <xdr:cNvPr id="678" name="直線コネクタ 677">
          <a:extLst>
            <a:ext uri="{FF2B5EF4-FFF2-40B4-BE49-F238E27FC236}">
              <a16:creationId xmlns:a16="http://schemas.microsoft.com/office/drawing/2014/main" id="{0B28433C-6983-4560-B3E1-C442CC6E1186}"/>
            </a:ext>
          </a:extLst>
        </xdr:cNvPr>
        <xdr:cNvCxnSpPr/>
      </xdr:nvCxnSpPr>
      <xdr:spPr>
        <a:xfrm>
          <a:off x="19443700" y="93139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132097</xdr:rowOff>
    </xdr:from>
    <xdr:ext cx="469744" cy="259045"/>
    <xdr:sp macro="" textlink="">
      <xdr:nvSpPr>
        <xdr:cNvPr id="679" name="【保健センター・保健所】&#10;一人当たり面積平均値テキスト">
          <a:extLst>
            <a:ext uri="{FF2B5EF4-FFF2-40B4-BE49-F238E27FC236}">
              <a16:creationId xmlns:a16="http://schemas.microsoft.com/office/drawing/2014/main" id="{2D61C1C0-C64F-4914-A7CA-C55E935A2EE9}"/>
            </a:ext>
          </a:extLst>
        </xdr:cNvPr>
        <xdr:cNvSpPr txBox="1"/>
      </xdr:nvSpPr>
      <xdr:spPr>
        <a:xfrm>
          <a:off x="19547840" y="10190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109220</xdr:rowOff>
    </xdr:from>
    <xdr:to>
      <xdr:col>116</xdr:col>
      <xdr:colOff>114300</xdr:colOff>
      <xdr:row>62</xdr:row>
      <xdr:rowOff>39370</xdr:rowOff>
    </xdr:to>
    <xdr:sp macro="" textlink="">
      <xdr:nvSpPr>
        <xdr:cNvPr id="680" name="フローチャート: 判断 679">
          <a:extLst>
            <a:ext uri="{FF2B5EF4-FFF2-40B4-BE49-F238E27FC236}">
              <a16:creationId xmlns:a16="http://schemas.microsoft.com/office/drawing/2014/main" id="{EE575276-6207-4338-876D-3A8AA4A7C52B}"/>
            </a:ext>
          </a:extLst>
        </xdr:cNvPr>
        <xdr:cNvSpPr/>
      </xdr:nvSpPr>
      <xdr:spPr>
        <a:xfrm>
          <a:off x="19458940" y="1033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127508</xdr:rowOff>
    </xdr:from>
    <xdr:to>
      <xdr:col>112</xdr:col>
      <xdr:colOff>38100</xdr:colOff>
      <xdr:row>62</xdr:row>
      <xdr:rowOff>57658</xdr:rowOff>
    </xdr:to>
    <xdr:sp macro="" textlink="">
      <xdr:nvSpPr>
        <xdr:cNvPr id="681" name="フローチャート: 判断 680">
          <a:extLst>
            <a:ext uri="{FF2B5EF4-FFF2-40B4-BE49-F238E27FC236}">
              <a16:creationId xmlns:a16="http://schemas.microsoft.com/office/drawing/2014/main" id="{283C981D-88F5-4849-9CE0-8C872BAC19DE}"/>
            </a:ext>
          </a:extLst>
        </xdr:cNvPr>
        <xdr:cNvSpPr/>
      </xdr:nvSpPr>
      <xdr:spPr>
        <a:xfrm>
          <a:off x="18735040" y="103535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682" name="フローチャート: 判断 681">
          <a:extLst>
            <a:ext uri="{FF2B5EF4-FFF2-40B4-BE49-F238E27FC236}">
              <a16:creationId xmlns:a16="http://schemas.microsoft.com/office/drawing/2014/main" id="{C860F2B7-9D3B-439B-91CA-C4270BB0DCDE}"/>
            </a:ext>
          </a:extLst>
        </xdr:cNvPr>
        <xdr:cNvSpPr/>
      </xdr:nvSpPr>
      <xdr:spPr>
        <a:xfrm>
          <a:off x="17937480" y="10369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45212</xdr:rowOff>
    </xdr:from>
    <xdr:to>
      <xdr:col>102</xdr:col>
      <xdr:colOff>165100</xdr:colOff>
      <xdr:row>62</xdr:row>
      <xdr:rowOff>146812</xdr:rowOff>
    </xdr:to>
    <xdr:sp macro="" textlink="">
      <xdr:nvSpPr>
        <xdr:cNvPr id="683" name="フローチャート: 判断 682">
          <a:extLst>
            <a:ext uri="{FF2B5EF4-FFF2-40B4-BE49-F238E27FC236}">
              <a16:creationId xmlns:a16="http://schemas.microsoft.com/office/drawing/2014/main" id="{A38C55B4-305D-4016-ACB6-469CDE1610F5}"/>
            </a:ext>
          </a:extLst>
        </xdr:cNvPr>
        <xdr:cNvSpPr/>
      </xdr:nvSpPr>
      <xdr:spPr>
        <a:xfrm>
          <a:off x="17162780" y="1043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54356</xdr:rowOff>
    </xdr:from>
    <xdr:to>
      <xdr:col>98</xdr:col>
      <xdr:colOff>38100</xdr:colOff>
      <xdr:row>62</xdr:row>
      <xdr:rowOff>155956</xdr:rowOff>
    </xdr:to>
    <xdr:sp macro="" textlink="">
      <xdr:nvSpPr>
        <xdr:cNvPr id="684" name="フローチャート: 判断 683">
          <a:extLst>
            <a:ext uri="{FF2B5EF4-FFF2-40B4-BE49-F238E27FC236}">
              <a16:creationId xmlns:a16="http://schemas.microsoft.com/office/drawing/2014/main" id="{99E67A2E-82D7-48CE-9395-24E930A9181E}"/>
            </a:ext>
          </a:extLst>
        </xdr:cNvPr>
        <xdr:cNvSpPr/>
      </xdr:nvSpPr>
      <xdr:spPr>
        <a:xfrm>
          <a:off x="16388080" y="104480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5" name="テキスト ボックス 684">
          <a:extLst>
            <a:ext uri="{FF2B5EF4-FFF2-40B4-BE49-F238E27FC236}">
              <a16:creationId xmlns:a16="http://schemas.microsoft.com/office/drawing/2014/main" id="{A808A40D-0EA4-46A5-B038-E30941AA030A}"/>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6" name="テキスト ボックス 685">
          <a:extLst>
            <a:ext uri="{FF2B5EF4-FFF2-40B4-BE49-F238E27FC236}">
              <a16:creationId xmlns:a16="http://schemas.microsoft.com/office/drawing/2014/main" id="{66BD40F4-A26D-4554-A84D-A45EF677E9B6}"/>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7" name="テキスト ボックス 686">
          <a:extLst>
            <a:ext uri="{FF2B5EF4-FFF2-40B4-BE49-F238E27FC236}">
              <a16:creationId xmlns:a16="http://schemas.microsoft.com/office/drawing/2014/main" id="{C2968062-09F5-4A5F-AB95-07190D177393}"/>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8" name="テキスト ボックス 687">
          <a:extLst>
            <a:ext uri="{FF2B5EF4-FFF2-40B4-BE49-F238E27FC236}">
              <a16:creationId xmlns:a16="http://schemas.microsoft.com/office/drawing/2014/main" id="{C2CA093B-17FE-4C1F-8DF0-72D91EA08A45}"/>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61207AE6-81F2-4598-89BD-61E50A53D8CF}"/>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109220</xdr:rowOff>
    </xdr:from>
    <xdr:to>
      <xdr:col>116</xdr:col>
      <xdr:colOff>114300</xdr:colOff>
      <xdr:row>63</xdr:row>
      <xdr:rowOff>39370</xdr:rowOff>
    </xdr:to>
    <xdr:sp macro="" textlink="">
      <xdr:nvSpPr>
        <xdr:cNvPr id="690" name="楕円 689">
          <a:extLst>
            <a:ext uri="{FF2B5EF4-FFF2-40B4-BE49-F238E27FC236}">
              <a16:creationId xmlns:a16="http://schemas.microsoft.com/office/drawing/2014/main" id="{9511F69B-A345-4627-8DAA-24CC2AF76109}"/>
            </a:ext>
          </a:extLst>
        </xdr:cNvPr>
        <xdr:cNvSpPr/>
      </xdr:nvSpPr>
      <xdr:spPr>
        <a:xfrm>
          <a:off x="19458940" y="10502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24147</xdr:rowOff>
    </xdr:from>
    <xdr:ext cx="469744" cy="259045"/>
    <xdr:sp macro="" textlink="">
      <xdr:nvSpPr>
        <xdr:cNvPr id="691" name="【保健センター・保健所】&#10;一人当たり面積該当値テキスト">
          <a:extLst>
            <a:ext uri="{FF2B5EF4-FFF2-40B4-BE49-F238E27FC236}">
              <a16:creationId xmlns:a16="http://schemas.microsoft.com/office/drawing/2014/main" id="{69FF987E-1945-4742-8BF5-20287B62C5AF}"/>
            </a:ext>
          </a:extLst>
        </xdr:cNvPr>
        <xdr:cNvSpPr txBox="1"/>
      </xdr:nvSpPr>
      <xdr:spPr>
        <a:xfrm>
          <a:off x="19547840" y="104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113792</xdr:rowOff>
    </xdr:from>
    <xdr:to>
      <xdr:col>112</xdr:col>
      <xdr:colOff>38100</xdr:colOff>
      <xdr:row>63</xdr:row>
      <xdr:rowOff>43942</xdr:rowOff>
    </xdr:to>
    <xdr:sp macro="" textlink="">
      <xdr:nvSpPr>
        <xdr:cNvPr id="692" name="楕円 691">
          <a:extLst>
            <a:ext uri="{FF2B5EF4-FFF2-40B4-BE49-F238E27FC236}">
              <a16:creationId xmlns:a16="http://schemas.microsoft.com/office/drawing/2014/main" id="{88F210D6-7FBE-45D5-9609-9CF25249EFC4}"/>
            </a:ext>
          </a:extLst>
        </xdr:cNvPr>
        <xdr:cNvSpPr/>
      </xdr:nvSpPr>
      <xdr:spPr>
        <a:xfrm>
          <a:off x="18735040" y="105074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160020</xdr:rowOff>
    </xdr:from>
    <xdr:to>
      <xdr:col>116</xdr:col>
      <xdr:colOff>63500</xdr:colOff>
      <xdr:row>62</xdr:row>
      <xdr:rowOff>164592</xdr:rowOff>
    </xdr:to>
    <xdr:cxnSp macro="">
      <xdr:nvCxnSpPr>
        <xdr:cNvPr id="693" name="直線コネクタ 692">
          <a:extLst>
            <a:ext uri="{FF2B5EF4-FFF2-40B4-BE49-F238E27FC236}">
              <a16:creationId xmlns:a16="http://schemas.microsoft.com/office/drawing/2014/main" id="{30CA1B59-8D6C-4119-823B-31D3F80A1FDA}"/>
            </a:ext>
          </a:extLst>
        </xdr:cNvPr>
        <xdr:cNvCxnSpPr/>
      </xdr:nvCxnSpPr>
      <xdr:spPr>
        <a:xfrm flipV="1">
          <a:off x="18778220" y="10553700"/>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120650</xdr:rowOff>
    </xdr:from>
    <xdr:to>
      <xdr:col>107</xdr:col>
      <xdr:colOff>101600</xdr:colOff>
      <xdr:row>63</xdr:row>
      <xdr:rowOff>50800</xdr:rowOff>
    </xdr:to>
    <xdr:sp macro="" textlink="">
      <xdr:nvSpPr>
        <xdr:cNvPr id="694" name="楕円 693">
          <a:extLst>
            <a:ext uri="{FF2B5EF4-FFF2-40B4-BE49-F238E27FC236}">
              <a16:creationId xmlns:a16="http://schemas.microsoft.com/office/drawing/2014/main" id="{A75B2BE5-A094-4D3C-961E-2859EB916F2D}"/>
            </a:ext>
          </a:extLst>
        </xdr:cNvPr>
        <xdr:cNvSpPr/>
      </xdr:nvSpPr>
      <xdr:spPr>
        <a:xfrm>
          <a:off x="17937480" y="10514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164592</xdr:rowOff>
    </xdr:from>
    <xdr:to>
      <xdr:col>111</xdr:col>
      <xdr:colOff>177800</xdr:colOff>
      <xdr:row>63</xdr:row>
      <xdr:rowOff>0</xdr:rowOff>
    </xdr:to>
    <xdr:cxnSp macro="">
      <xdr:nvCxnSpPr>
        <xdr:cNvPr id="695" name="直線コネクタ 694">
          <a:extLst>
            <a:ext uri="{FF2B5EF4-FFF2-40B4-BE49-F238E27FC236}">
              <a16:creationId xmlns:a16="http://schemas.microsoft.com/office/drawing/2014/main" id="{70B3ECF5-31C3-422D-B691-89D6E581B095}"/>
            </a:ext>
          </a:extLst>
        </xdr:cNvPr>
        <xdr:cNvCxnSpPr/>
      </xdr:nvCxnSpPr>
      <xdr:spPr>
        <a:xfrm flipV="1">
          <a:off x="17988280" y="10558272"/>
          <a:ext cx="78994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125222</xdr:rowOff>
    </xdr:from>
    <xdr:to>
      <xdr:col>102</xdr:col>
      <xdr:colOff>165100</xdr:colOff>
      <xdr:row>63</xdr:row>
      <xdr:rowOff>55372</xdr:rowOff>
    </xdr:to>
    <xdr:sp macro="" textlink="">
      <xdr:nvSpPr>
        <xdr:cNvPr id="696" name="楕円 695">
          <a:extLst>
            <a:ext uri="{FF2B5EF4-FFF2-40B4-BE49-F238E27FC236}">
              <a16:creationId xmlns:a16="http://schemas.microsoft.com/office/drawing/2014/main" id="{42FFFE8D-4B97-44E7-9F36-C5E9F4864AF0}"/>
            </a:ext>
          </a:extLst>
        </xdr:cNvPr>
        <xdr:cNvSpPr/>
      </xdr:nvSpPr>
      <xdr:spPr>
        <a:xfrm>
          <a:off x="17162780" y="105189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0</xdr:rowOff>
    </xdr:from>
    <xdr:to>
      <xdr:col>107</xdr:col>
      <xdr:colOff>50800</xdr:colOff>
      <xdr:row>63</xdr:row>
      <xdr:rowOff>4572</xdr:rowOff>
    </xdr:to>
    <xdr:cxnSp macro="">
      <xdr:nvCxnSpPr>
        <xdr:cNvPr id="697" name="直線コネクタ 696">
          <a:extLst>
            <a:ext uri="{FF2B5EF4-FFF2-40B4-BE49-F238E27FC236}">
              <a16:creationId xmlns:a16="http://schemas.microsoft.com/office/drawing/2014/main" id="{69C99693-E162-48B8-8BDD-961F4C8FBE43}"/>
            </a:ext>
          </a:extLst>
        </xdr:cNvPr>
        <xdr:cNvCxnSpPr/>
      </xdr:nvCxnSpPr>
      <xdr:spPr>
        <a:xfrm flipV="1">
          <a:off x="17213580" y="10561320"/>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129794</xdr:rowOff>
    </xdr:from>
    <xdr:to>
      <xdr:col>98</xdr:col>
      <xdr:colOff>38100</xdr:colOff>
      <xdr:row>63</xdr:row>
      <xdr:rowOff>59944</xdr:rowOff>
    </xdr:to>
    <xdr:sp macro="" textlink="">
      <xdr:nvSpPr>
        <xdr:cNvPr id="698" name="楕円 697">
          <a:extLst>
            <a:ext uri="{FF2B5EF4-FFF2-40B4-BE49-F238E27FC236}">
              <a16:creationId xmlns:a16="http://schemas.microsoft.com/office/drawing/2014/main" id="{18B25701-0EAC-4F0D-B9A3-6311AB23FAF5}"/>
            </a:ext>
          </a:extLst>
        </xdr:cNvPr>
        <xdr:cNvSpPr/>
      </xdr:nvSpPr>
      <xdr:spPr>
        <a:xfrm>
          <a:off x="16388080" y="105234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4572</xdr:rowOff>
    </xdr:from>
    <xdr:to>
      <xdr:col>102</xdr:col>
      <xdr:colOff>114300</xdr:colOff>
      <xdr:row>63</xdr:row>
      <xdr:rowOff>9144</xdr:rowOff>
    </xdr:to>
    <xdr:cxnSp macro="">
      <xdr:nvCxnSpPr>
        <xdr:cNvPr id="699" name="直線コネクタ 698">
          <a:extLst>
            <a:ext uri="{FF2B5EF4-FFF2-40B4-BE49-F238E27FC236}">
              <a16:creationId xmlns:a16="http://schemas.microsoft.com/office/drawing/2014/main" id="{4611BFE7-EFB7-4A8F-ABEC-C2CD367DEFDC}"/>
            </a:ext>
          </a:extLst>
        </xdr:cNvPr>
        <xdr:cNvCxnSpPr/>
      </xdr:nvCxnSpPr>
      <xdr:spPr>
        <a:xfrm flipV="1">
          <a:off x="16431260" y="10565892"/>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74185</xdr:rowOff>
    </xdr:from>
    <xdr:ext cx="469744" cy="259045"/>
    <xdr:sp macro="" textlink="">
      <xdr:nvSpPr>
        <xdr:cNvPr id="700" name="n_1aveValue【保健センター・保健所】&#10;一人当たり面積">
          <a:extLst>
            <a:ext uri="{FF2B5EF4-FFF2-40B4-BE49-F238E27FC236}">
              <a16:creationId xmlns:a16="http://schemas.microsoft.com/office/drawing/2014/main" id="{47FAAC6C-8AA5-415A-97EB-F65FDD53798D}"/>
            </a:ext>
          </a:extLst>
        </xdr:cNvPr>
        <xdr:cNvSpPr txBox="1"/>
      </xdr:nvSpPr>
      <xdr:spPr>
        <a:xfrm>
          <a:off x="18561127" y="1013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701" name="n_2aveValue【保健センター・保健所】&#10;一人当たり面積">
          <a:extLst>
            <a:ext uri="{FF2B5EF4-FFF2-40B4-BE49-F238E27FC236}">
              <a16:creationId xmlns:a16="http://schemas.microsoft.com/office/drawing/2014/main" id="{6BE2D80B-26D5-4A4C-9C37-761A6D846C1E}"/>
            </a:ext>
          </a:extLst>
        </xdr:cNvPr>
        <xdr:cNvSpPr txBox="1"/>
      </xdr:nvSpPr>
      <xdr:spPr>
        <a:xfrm>
          <a:off x="17776267" y="101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163339</xdr:rowOff>
    </xdr:from>
    <xdr:ext cx="469744" cy="259045"/>
    <xdr:sp macro="" textlink="">
      <xdr:nvSpPr>
        <xdr:cNvPr id="702" name="n_3aveValue【保健センター・保健所】&#10;一人当たり面積">
          <a:extLst>
            <a:ext uri="{FF2B5EF4-FFF2-40B4-BE49-F238E27FC236}">
              <a16:creationId xmlns:a16="http://schemas.microsoft.com/office/drawing/2014/main" id="{EBCFCE87-3109-431F-9DD2-BE4BF2BC4496}"/>
            </a:ext>
          </a:extLst>
        </xdr:cNvPr>
        <xdr:cNvSpPr txBox="1"/>
      </xdr:nvSpPr>
      <xdr:spPr>
        <a:xfrm>
          <a:off x="17001567" y="1022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1033</xdr:rowOff>
    </xdr:from>
    <xdr:ext cx="469744" cy="259045"/>
    <xdr:sp macro="" textlink="">
      <xdr:nvSpPr>
        <xdr:cNvPr id="703" name="n_4aveValue【保健センター・保健所】&#10;一人当たり面積">
          <a:extLst>
            <a:ext uri="{FF2B5EF4-FFF2-40B4-BE49-F238E27FC236}">
              <a16:creationId xmlns:a16="http://schemas.microsoft.com/office/drawing/2014/main" id="{198A9241-3420-4E7D-B76E-02DF2A672E84}"/>
            </a:ext>
          </a:extLst>
        </xdr:cNvPr>
        <xdr:cNvSpPr txBox="1"/>
      </xdr:nvSpPr>
      <xdr:spPr>
        <a:xfrm>
          <a:off x="16226867" y="1022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35069</xdr:rowOff>
    </xdr:from>
    <xdr:ext cx="469744" cy="259045"/>
    <xdr:sp macro="" textlink="">
      <xdr:nvSpPr>
        <xdr:cNvPr id="704" name="n_1mainValue【保健センター・保健所】&#10;一人当たり面積">
          <a:extLst>
            <a:ext uri="{FF2B5EF4-FFF2-40B4-BE49-F238E27FC236}">
              <a16:creationId xmlns:a16="http://schemas.microsoft.com/office/drawing/2014/main" id="{1E6C1B71-C3D8-4D1D-BFD7-46904DC17ED6}"/>
            </a:ext>
          </a:extLst>
        </xdr:cNvPr>
        <xdr:cNvSpPr txBox="1"/>
      </xdr:nvSpPr>
      <xdr:spPr>
        <a:xfrm>
          <a:off x="18561127" y="10596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41927</xdr:rowOff>
    </xdr:from>
    <xdr:ext cx="469744" cy="259045"/>
    <xdr:sp macro="" textlink="">
      <xdr:nvSpPr>
        <xdr:cNvPr id="705" name="n_2mainValue【保健センター・保健所】&#10;一人当たり面積">
          <a:extLst>
            <a:ext uri="{FF2B5EF4-FFF2-40B4-BE49-F238E27FC236}">
              <a16:creationId xmlns:a16="http://schemas.microsoft.com/office/drawing/2014/main" id="{0478020F-3566-41AE-9FFF-84524E83DA67}"/>
            </a:ext>
          </a:extLst>
        </xdr:cNvPr>
        <xdr:cNvSpPr txBox="1"/>
      </xdr:nvSpPr>
      <xdr:spPr>
        <a:xfrm>
          <a:off x="17776267"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46499</xdr:rowOff>
    </xdr:from>
    <xdr:ext cx="469744" cy="259045"/>
    <xdr:sp macro="" textlink="">
      <xdr:nvSpPr>
        <xdr:cNvPr id="706" name="n_3mainValue【保健センター・保健所】&#10;一人当たり面積">
          <a:extLst>
            <a:ext uri="{FF2B5EF4-FFF2-40B4-BE49-F238E27FC236}">
              <a16:creationId xmlns:a16="http://schemas.microsoft.com/office/drawing/2014/main" id="{C6E3883D-5659-408F-A3CB-E4B3DBAC7418}"/>
            </a:ext>
          </a:extLst>
        </xdr:cNvPr>
        <xdr:cNvSpPr txBox="1"/>
      </xdr:nvSpPr>
      <xdr:spPr>
        <a:xfrm>
          <a:off x="17001567" y="1060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51071</xdr:rowOff>
    </xdr:from>
    <xdr:ext cx="469744" cy="259045"/>
    <xdr:sp macro="" textlink="">
      <xdr:nvSpPr>
        <xdr:cNvPr id="707" name="n_4mainValue【保健センター・保健所】&#10;一人当たり面積">
          <a:extLst>
            <a:ext uri="{FF2B5EF4-FFF2-40B4-BE49-F238E27FC236}">
              <a16:creationId xmlns:a16="http://schemas.microsoft.com/office/drawing/2014/main" id="{CFC5136E-1E26-4B62-A167-0BCE338581C7}"/>
            </a:ext>
          </a:extLst>
        </xdr:cNvPr>
        <xdr:cNvSpPr txBox="1"/>
      </xdr:nvSpPr>
      <xdr:spPr>
        <a:xfrm>
          <a:off x="16226867" y="1061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8" name="正方形/長方形 707">
          <a:extLst>
            <a:ext uri="{FF2B5EF4-FFF2-40B4-BE49-F238E27FC236}">
              <a16:creationId xmlns:a16="http://schemas.microsoft.com/office/drawing/2014/main" id="{AB5089F6-CEA5-4EC6-A73E-ADCFA9914AB9}"/>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9" name="正方形/長方形 708">
          <a:extLst>
            <a:ext uri="{FF2B5EF4-FFF2-40B4-BE49-F238E27FC236}">
              <a16:creationId xmlns:a16="http://schemas.microsoft.com/office/drawing/2014/main" id="{C3C127DF-D88A-4510-97E0-13378E2D388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0" name="正方形/長方形 709">
          <a:extLst>
            <a:ext uri="{FF2B5EF4-FFF2-40B4-BE49-F238E27FC236}">
              <a16:creationId xmlns:a16="http://schemas.microsoft.com/office/drawing/2014/main" id="{3E282A2C-9958-4422-8521-8DBA47C2C34D}"/>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1" name="正方形/長方形 710">
          <a:extLst>
            <a:ext uri="{FF2B5EF4-FFF2-40B4-BE49-F238E27FC236}">
              <a16:creationId xmlns:a16="http://schemas.microsoft.com/office/drawing/2014/main" id="{E2FACECE-2309-488C-A281-7858E076E122}"/>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2" name="正方形/長方形 711">
          <a:extLst>
            <a:ext uri="{FF2B5EF4-FFF2-40B4-BE49-F238E27FC236}">
              <a16:creationId xmlns:a16="http://schemas.microsoft.com/office/drawing/2014/main" id="{035E731F-D0EE-498D-9641-EC7F1E337EA4}"/>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3" name="正方形/長方形 712">
          <a:extLst>
            <a:ext uri="{FF2B5EF4-FFF2-40B4-BE49-F238E27FC236}">
              <a16:creationId xmlns:a16="http://schemas.microsoft.com/office/drawing/2014/main" id="{CAD12C33-3D6C-435F-B925-22492767BBB6}"/>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4" name="正方形/長方形 713">
          <a:extLst>
            <a:ext uri="{FF2B5EF4-FFF2-40B4-BE49-F238E27FC236}">
              <a16:creationId xmlns:a16="http://schemas.microsoft.com/office/drawing/2014/main" id="{C6469F86-B574-4F12-A059-AF1D556E8ECE}"/>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5" name="正方形/長方形 714">
          <a:extLst>
            <a:ext uri="{FF2B5EF4-FFF2-40B4-BE49-F238E27FC236}">
              <a16:creationId xmlns:a16="http://schemas.microsoft.com/office/drawing/2014/main" id="{33C32076-35C9-4419-80FD-210BA05F82C5}"/>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6" name="テキスト ボックス 715">
          <a:extLst>
            <a:ext uri="{FF2B5EF4-FFF2-40B4-BE49-F238E27FC236}">
              <a16:creationId xmlns:a16="http://schemas.microsoft.com/office/drawing/2014/main" id="{055B2D26-5A14-4A16-8719-AD5A311911B9}"/>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7" name="直線コネクタ 716">
          <a:extLst>
            <a:ext uri="{FF2B5EF4-FFF2-40B4-BE49-F238E27FC236}">
              <a16:creationId xmlns:a16="http://schemas.microsoft.com/office/drawing/2014/main" id="{C4BF9D71-74EA-4473-A7A2-E95100C263F5}"/>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8" name="テキスト ボックス 717">
          <a:extLst>
            <a:ext uri="{FF2B5EF4-FFF2-40B4-BE49-F238E27FC236}">
              <a16:creationId xmlns:a16="http://schemas.microsoft.com/office/drawing/2014/main" id="{47EDFDA3-43D3-4127-BD54-289EC0609E91}"/>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19" name="直線コネクタ 718">
          <a:extLst>
            <a:ext uri="{FF2B5EF4-FFF2-40B4-BE49-F238E27FC236}">
              <a16:creationId xmlns:a16="http://schemas.microsoft.com/office/drawing/2014/main" id="{6FDC3219-410E-4D21-AABE-6F33FE896571}"/>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0" name="テキスト ボックス 719">
          <a:extLst>
            <a:ext uri="{FF2B5EF4-FFF2-40B4-BE49-F238E27FC236}">
              <a16:creationId xmlns:a16="http://schemas.microsoft.com/office/drawing/2014/main" id="{094EBFDB-B1C8-439E-B892-58BCCF16D9B8}"/>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1" name="直線コネクタ 720">
          <a:extLst>
            <a:ext uri="{FF2B5EF4-FFF2-40B4-BE49-F238E27FC236}">
              <a16:creationId xmlns:a16="http://schemas.microsoft.com/office/drawing/2014/main" id="{7B834A68-7ABF-461B-A963-752A8C244439}"/>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2" name="テキスト ボックス 721">
          <a:extLst>
            <a:ext uri="{FF2B5EF4-FFF2-40B4-BE49-F238E27FC236}">
              <a16:creationId xmlns:a16="http://schemas.microsoft.com/office/drawing/2014/main" id="{927FC8F3-90A6-4D88-ADEF-06F01B7A47B7}"/>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3" name="直線コネクタ 722">
          <a:extLst>
            <a:ext uri="{FF2B5EF4-FFF2-40B4-BE49-F238E27FC236}">
              <a16:creationId xmlns:a16="http://schemas.microsoft.com/office/drawing/2014/main" id="{F8CE0B33-E501-4D91-B918-8E56F0EE2677}"/>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4" name="テキスト ボックス 723">
          <a:extLst>
            <a:ext uri="{FF2B5EF4-FFF2-40B4-BE49-F238E27FC236}">
              <a16:creationId xmlns:a16="http://schemas.microsoft.com/office/drawing/2014/main" id="{DD9E979E-064F-4055-9D7D-2805B51C66EF}"/>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5" name="直線コネクタ 724">
          <a:extLst>
            <a:ext uri="{FF2B5EF4-FFF2-40B4-BE49-F238E27FC236}">
              <a16:creationId xmlns:a16="http://schemas.microsoft.com/office/drawing/2014/main" id="{F731F802-5F95-418C-8A42-24D1CE372478}"/>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26" name="テキスト ボックス 725">
          <a:extLst>
            <a:ext uri="{FF2B5EF4-FFF2-40B4-BE49-F238E27FC236}">
              <a16:creationId xmlns:a16="http://schemas.microsoft.com/office/drawing/2014/main" id="{5F5C57FB-1A02-48D0-B964-D87C895AAD8A}"/>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27" name="直線コネクタ 726">
          <a:extLst>
            <a:ext uri="{FF2B5EF4-FFF2-40B4-BE49-F238E27FC236}">
              <a16:creationId xmlns:a16="http://schemas.microsoft.com/office/drawing/2014/main" id="{BCBBFCC8-9F72-4740-B6E6-7B1E8CA9F511}"/>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28" name="テキスト ボックス 727">
          <a:extLst>
            <a:ext uri="{FF2B5EF4-FFF2-40B4-BE49-F238E27FC236}">
              <a16:creationId xmlns:a16="http://schemas.microsoft.com/office/drawing/2014/main" id="{CB9EB7B1-FE38-4C26-99D4-576AA8D1017C}"/>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9" name="直線コネクタ 728">
          <a:extLst>
            <a:ext uri="{FF2B5EF4-FFF2-40B4-BE49-F238E27FC236}">
              <a16:creationId xmlns:a16="http://schemas.microsoft.com/office/drawing/2014/main" id="{3C7AD694-C1C2-47C9-9BAC-B293C8A55BCB}"/>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0" name="テキスト ボックス 729">
          <a:extLst>
            <a:ext uri="{FF2B5EF4-FFF2-40B4-BE49-F238E27FC236}">
              <a16:creationId xmlns:a16="http://schemas.microsoft.com/office/drawing/2014/main" id="{6C272FC8-E9EF-4B07-B4CE-0B7F17C85E43}"/>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1" name="【消防施設】&#10;有形固定資産減価償却率グラフ枠">
          <a:extLst>
            <a:ext uri="{FF2B5EF4-FFF2-40B4-BE49-F238E27FC236}">
              <a16:creationId xmlns:a16="http://schemas.microsoft.com/office/drawing/2014/main" id="{EBEF469E-A448-493E-84CC-030A990ECAC3}"/>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57150</xdr:rowOff>
    </xdr:from>
    <xdr:to>
      <xdr:col>85</xdr:col>
      <xdr:colOff>126364</xdr:colOff>
      <xdr:row>86</xdr:row>
      <xdr:rowOff>89536</xdr:rowOff>
    </xdr:to>
    <xdr:cxnSp macro="">
      <xdr:nvCxnSpPr>
        <xdr:cNvPr id="732" name="直線コネクタ 731">
          <a:extLst>
            <a:ext uri="{FF2B5EF4-FFF2-40B4-BE49-F238E27FC236}">
              <a16:creationId xmlns:a16="http://schemas.microsoft.com/office/drawing/2014/main" id="{61E26CD8-D509-4F99-A180-B52ACD5D2714}"/>
            </a:ext>
          </a:extLst>
        </xdr:cNvPr>
        <xdr:cNvCxnSpPr/>
      </xdr:nvCxnSpPr>
      <xdr:spPr>
        <a:xfrm flipV="1">
          <a:off x="14375764" y="12965430"/>
          <a:ext cx="0" cy="1541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93363</xdr:rowOff>
    </xdr:from>
    <xdr:ext cx="405111" cy="259045"/>
    <xdr:sp macro="" textlink="">
      <xdr:nvSpPr>
        <xdr:cNvPr id="733" name="【消防施設】&#10;有形固定資産減価償却率最小値テキスト">
          <a:extLst>
            <a:ext uri="{FF2B5EF4-FFF2-40B4-BE49-F238E27FC236}">
              <a16:creationId xmlns:a16="http://schemas.microsoft.com/office/drawing/2014/main" id="{4C549AE4-4EE3-4964-A546-177558F0171C}"/>
            </a:ext>
          </a:extLst>
        </xdr:cNvPr>
        <xdr:cNvSpPr txBox="1"/>
      </xdr:nvSpPr>
      <xdr:spPr>
        <a:xfrm>
          <a:off x="14414500" y="1451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89536</xdr:rowOff>
    </xdr:from>
    <xdr:to>
      <xdr:col>86</xdr:col>
      <xdr:colOff>25400</xdr:colOff>
      <xdr:row>86</xdr:row>
      <xdr:rowOff>89536</xdr:rowOff>
    </xdr:to>
    <xdr:cxnSp macro="">
      <xdr:nvCxnSpPr>
        <xdr:cNvPr id="734" name="直線コネクタ 733">
          <a:extLst>
            <a:ext uri="{FF2B5EF4-FFF2-40B4-BE49-F238E27FC236}">
              <a16:creationId xmlns:a16="http://schemas.microsoft.com/office/drawing/2014/main" id="{BF349F67-8749-4739-8D38-C203E45F1FFB}"/>
            </a:ext>
          </a:extLst>
        </xdr:cNvPr>
        <xdr:cNvCxnSpPr/>
      </xdr:nvCxnSpPr>
      <xdr:spPr>
        <a:xfrm>
          <a:off x="14287500" y="145065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3827</xdr:rowOff>
    </xdr:from>
    <xdr:ext cx="405111" cy="259045"/>
    <xdr:sp macro="" textlink="">
      <xdr:nvSpPr>
        <xdr:cNvPr id="735" name="【消防施設】&#10;有形固定資産減価償却率最大値テキスト">
          <a:extLst>
            <a:ext uri="{FF2B5EF4-FFF2-40B4-BE49-F238E27FC236}">
              <a16:creationId xmlns:a16="http://schemas.microsoft.com/office/drawing/2014/main" id="{8119EF91-107F-4E10-8489-D94F8DE2794B}"/>
            </a:ext>
          </a:extLst>
        </xdr:cNvPr>
        <xdr:cNvSpPr txBox="1"/>
      </xdr:nvSpPr>
      <xdr:spPr>
        <a:xfrm>
          <a:off x="14414500" y="12744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57150</xdr:rowOff>
    </xdr:from>
    <xdr:to>
      <xdr:col>86</xdr:col>
      <xdr:colOff>25400</xdr:colOff>
      <xdr:row>77</xdr:row>
      <xdr:rowOff>57150</xdr:rowOff>
    </xdr:to>
    <xdr:cxnSp macro="">
      <xdr:nvCxnSpPr>
        <xdr:cNvPr id="736" name="直線コネクタ 735">
          <a:extLst>
            <a:ext uri="{FF2B5EF4-FFF2-40B4-BE49-F238E27FC236}">
              <a16:creationId xmlns:a16="http://schemas.microsoft.com/office/drawing/2014/main" id="{D10607D2-0A4E-4007-94D9-6509D218388C}"/>
            </a:ext>
          </a:extLst>
        </xdr:cNvPr>
        <xdr:cNvCxnSpPr/>
      </xdr:nvCxnSpPr>
      <xdr:spPr>
        <a:xfrm>
          <a:off x="14287500" y="12965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130191</xdr:rowOff>
    </xdr:from>
    <xdr:ext cx="405111" cy="259045"/>
    <xdr:sp macro="" textlink="">
      <xdr:nvSpPr>
        <xdr:cNvPr id="737" name="【消防施設】&#10;有形固定資産減価償却率平均値テキスト">
          <a:extLst>
            <a:ext uri="{FF2B5EF4-FFF2-40B4-BE49-F238E27FC236}">
              <a16:creationId xmlns:a16="http://schemas.microsoft.com/office/drawing/2014/main" id="{800736FD-D1B6-4582-8F86-8A8ACBB8FA8B}"/>
            </a:ext>
          </a:extLst>
        </xdr:cNvPr>
        <xdr:cNvSpPr txBox="1"/>
      </xdr:nvSpPr>
      <xdr:spPr>
        <a:xfrm>
          <a:off x="14414500" y="13541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107314</xdr:rowOff>
    </xdr:from>
    <xdr:to>
      <xdr:col>85</xdr:col>
      <xdr:colOff>177800</xdr:colOff>
      <xdr:row>82</xdr:row>
      <xdr:rowOff>37464</xdr:rowOff>
    </xdr:to>
    <xdr:sp macro="" textlink="">
      <xdr:nvSpPr>
        <xdr:cNvPr id="738" name="フローチャート: 判断 737">
          <a:extLst>
            <a:ext uri="{FF2B5EF4-FFF2-40B4-BE49-F238E27FC236}">
              <a16:creationId xmlns:a16="http://schemas.microsoft.com/office/drawing/2014/main" id="{73116742-39BF-4BC7-97BB-827D364F99A2}"/>
            </a:ext>
          </a:extLst>
        </xdr:cNvPr>
        <xdr:cNvSpPr/>
      </xdr:nvSpPr>
      <xdr:spPr>
        <a:xfrm>
          <a:off x="14325600" y="1368615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739" name="フローチャート: 判断 738">
          <a:extLst>
            <a:ext uri="{FF2B5EF4-FFF2-40B4-BE49-F238E27FC236}">
              <a16:creationId xmlns:a16="http://schemas.microsoft.com/office/drawing/2014/main" id="{B2498BFF-4C54-4210-88E4-A9A5AC738A16}"/>
            </a:ext>
          </a:extLst>
        </xdr:cNvPr>
        <xdr:cNvSpPr/>
      </xdr:nvSpPr>
      <xdr:spPr>
        <a:xfrm>
          <a:off x="13578840" y="137280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128270</xdr:rowOff>
    </xdr:from>
    <xdr:to>
      <xdr:col>76</xdr:col>
      <xdr:colOff>165100</xdr:colOff>
      <xdr:row>82</xdr:row>
      <xdr:rowOff>58420</xdr:rowOff>
    </xdr:to>
    <xdr:sp macro="" textlink="">
      <xdr:nvSpPr>
        <xdr:cNvPr id="740" name="フローチャート: 判断 739">
          <a:extLst>
            <a:ext uri="{FF2B5EF4-FFF2-40B4-BE49-F238E27FC236}">
              <a16:creationId xmlns:a16="http://schemas.microsoft.com/office/drawing/2014/main" id="{AE90A5A0-AD85-4B15-A576-5A3CE254C7B5}"/>
            </a:ext>
          </a:extLst>
        </xdr:cNvPr>
        <xdr:cNvSpPr/>
      </xdr:nvSpPr>
      <xdr:spPr>
        <a:xfrm>
          <a:off x="12804140" y="13707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17780</xdr:rowOff>
    </xdr:from>
    <xdr:to>
      <xdr:col>72</xdr:col>
      <xdr:colOff>38100</xdr:colOff>
      <xdr:row>81</xdr:row>
      <xdr:rowOff>119380</xdr:rowOff>
    </xdr:to>
    <xdr:sp macro="" textlink="">
      <xdr:nvSpPr>
        <xdr:cNvPr id="741" name="フローチャート: 判断 740">
          <a:extLst>
            <a:ext uri="{FF2B5EF4-FFF2-40B4-BE49-F238E27FC236}">
              <a16:creationId xmlns:a16="http://schemas.microsoft.com/office/drawing/2014/main" id="{5596B6F4-C8AB-48AF-AB06-EE6467DC6693}"/>
            </a:ext>
          </a:extLst>
        </xdr:cNvPr>
        <xdr:cNvSpPr/>
      </xdr:nvSpPr>
      <xdr:spPr>
        <a:xfrm>
          <a:off x="12029440" y="135966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74930</xdr:rowOff>
    </xdr:from>
    <xdr:to>
      <xdr:col>67</xdr:col>
      <xdr:colOff>101600</xdr:colOff>
      <xdr:row>82</xdr:row>
      <xdr:rowOff>5080</xdr:rowOff>
    </xdr:to>
    <xdr:sp macro="" textlink="">
      <xdr:nvSpPr>
        <xdr:cNvPr id="742" name="フローチャート: 判断 741">
          <a:extLst>
            <a:ext uri="{FF2B5EF4-FFF2-40B4-BE49-F238E27FC236}">
              <a16:creationId xmlns:a16="http://schemas.microsoft.com/office/drawing/2014/main" id="{CEA789B7-C5B5-4745-9587-A28E8A8114FE}"/>
            </a:ext>
          </a:extLst>
        </xdr:cNvPr>
        <xdr:cNvSpPr/>
      </xdr:nvSpPr>
      <xdr:spPr>
        <a:xfrm>
          <a:off x="11231880" y="13653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3" name="テキスト ボックス 742">
          <a:extLst>
            <a:ext uri="{FF2B5EF4-FFF2-40B4-BE49-F238E27FC236}">
              <a16:creationId xmlns:a16="http://schemas.microsoft.com/office/drawing/2014/main" id="{E67CD1BC-BD3E-4748-A0DD-52B77EA86E7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4" name="テキスト ボックス 743">
          <a:extLst>
            <a:ext uri="{FF2B5EF4-FFF2-40B4-BE49-F238E27FC236}">
              <a16:creationId xmlns:a16="http://schemas.microsoft.com/office/drawing/2014/main" id="{98CFA4CA-EE44-4300-92E1-991CDA8B5E6A}"/>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5" name="テキスト ボックス 744">
          <a:extLst>
            <a:ext uri="{FF2B5EF4-FFF2-40B4-BE49-F238E27FC236}">
              <a16:creationId xmlns:a16="http://schemas.microsoft.com/office/drawing/2014/main" id="{8C8E0AC8-97DC-46A7-B8CB-BCD32FE90EA9}"/>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E25E59AC-A976-413E-90F7-034310662203}"/>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2A019E75-55E9-49C4-8A26-67BCBD432A67}"/>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147320</xdr:rowOff>
    </xdr:from>
    <xdr:to>
      <xdr:col>85</xdr:col>
      <xdr:colOff>177800</xdr:colOff>
      <xdr:row>85</xdr:row>
      <xdr:rowOff>77470</xdr:rowOff>
    </xdr:to>
    <xdr:sp macro="" textlink="">
      <xdr:nvSpPr>
        <xdr:cNvPr id="748" name="楕円 747">
          <a:extLst>
            <a:ext uri="{FF2B5EF4-FFF2-40B4-BE49-F238E27FC236}">
              <a16:creationId xmlns:a16="http://schemas.microsoft.com/office/drawing/2014/main" id="{5590599A-FACF-4D41-8341-FF6FE4213136}"/>
            </a:ext>
          </a:extLst>
        </xdr:cNvPr>
        <xdr:cNvSpPr/>
      </xdr:nvSpPr>
      <xdr:spPr>
        <a:xfrm>
          <a:off x="14325600" y="1422908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125747</xdr:rowOff>
    </xdr:from>
    <xdr:ext cx="405111" cy="259045"/>
    <xdr:sp macro="" textlink="">
      <xdr:nvSpPr>
        <xdr:cNvPr id="749" name="【消防施設】&#10;有形固定資産減価償却率該当値テキスト">
          <a:extLst>
            <a:ext uri="{FF2B5EF4-FFF2-40B4-BE49-F238E27FC236}">
              <a16:creationId xmlns:a16="http://schemas.microsoft.com/office/drawing/2014/main" id="{45950758-B461-4A50-BBE4-2343FB0A68E5}"/>
            </a:ext>
          </a:extLst>
        </xdr:cNvPr>
        <xdr:cNvSpPr txBox="1"/>
      </xdr:nvSpPr>
      <xdr:spPr>
        <a:xfrm>
          <a:off x="14414500"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50164</xdr:rowOff>
    </xdr:from>
    <xdr:to>
      <xdr:col>81</xdr:col>
      <xdr:colOff>101600</xdr:colOff>
      <xdr:row>84</xdr:row>
      <xdr:rowOff>151764</xdr:rowOff>
    </xdr:to>
    <xdr:sp macro="" textlink="">
      <xdr:nvSpPr>
        <xdr:cNvPr id="750" name="楕円 749">
          <a:extLst>
            <a:ext uri="{FF2B5EF4-FFF2-40B4-BE49-F238E27FC236}">
              <a16:creationId xmlns:a16="http://schemas.microsoft.com/office/drawing/2014/main" id="{7F8CEE09-E816-45B4-8EF3-B515D2E7FBCC}"/>
            </a:ext>
          </a:extLst>
        </xdr:cNvPr>
        <xdr:cNvSpPr/>
      </xdr:nvSpPr>
      <xdr:spPr>
        <a:xfrm>
          <a:off x="13578840" y="1413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100964</xdr:rowOff>
    </xdr:from>
    <xdr:to>
      <xdr:col>85</xdr:col>
      <xdr:colOff>127000</xdr:colOff>
      <xdr:row>85</xdr:row>
      <xdr:rowOff>26670</xdr:rowOff>
    </xdr:to>
    <xdr:cxnSp macro="">
      <xdr:nvCxnSpPr>
        <xdr:cNvPr id="751" name="直線コネクタ 750">
          <a:extLst>
            <a:ext uri="{FF2B5EF4-FFF2-40B4-BE49-F238E27FC236}">
              <a16:creationId xmlns:a16="http://schemas.microsoft.com/office/drawing/2014/main" id="{4FA85CD8-628A-4C34-A585-16E9630E6D64}"/>
            </a:ext>
          </a:extLst>
        </xdr:cNvPr>
        <xdr:cNvCxnSpPr/>
      </xdr:nvCxnSpPr>
      <xdr:spPr>
        <a:xfrm>
          <a:off x="13629640" y="14182724"/>
          <a:ext cx="746760" cy="9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143511</xdr:rowOff>
    </xdr:from>
    <xdr:to>
      <xdr:col>76</xdr:col>
      <xdr:colOff>165100</xdr:colOff>
      <xdr:row>84</xdr:row>
      <xdr:rowOff>73661</xdr:rowOff>
    </xdr:to>
    <xdr:sp macro="" textlink="">
      <xdr:nvSpPr>
        <xdr:cNvPr id="752" name="楕円 751">
          <a:extLst>
            <a:ext uri="{FF2B5EF4-FFF2-40B4-BE49-F238E27FC236}">
              <a16:creationId xmlns:a16="http://schemas.microsoft.com/office/drawing/2014/main" id="{AB4B1856-0F5A-4F6E-BC1E-D987CAA8A3FB}"/>
            </a:ext>
          </a:extLst>
        </xdr:cNvPr>
        <xdr:cNvSpPr/>
      </xdr:nvSpPr>
      <xdr:spPr>
        <a:xfrm>
          <a:off x="12804140" y="140576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22861</xdr:rowOff>
    </xdr:from>
    <xdr:to>
      <xdr:col>81</xdr:col>
      <xdr:colOff>50800</xdr:colOff>
      <xdr:row>84</xdr:row>
      <xdr:rowOff>100964</xdr:rowOff>
    </xdr:to>
    <xdr:cxnSp macro="">
      <xdr:nvCxnSpPr>
        <xdr:cNvPr id="753" name="直線コネクタ 752">
          <a:extLst>
            <a:ext uri="{FF2B5EF4-FFF2-40B4-BE49-F238E27FC236}">
              <a16:creationId xmlns:a16="http://schemas.microsoft.com/office/drawing/2014/main" id="{FE9730C0-6213-49CA-8689-D18D08082D0F}"/>
            </a:ext>
          </a:extLst>
        </xdr:cNvPr>
        <xdr:cNvCxnSpPr/>
      </xdr:nvCxnSpPr>
      <xdr:spPr>
        <a:xfrm>
          <a:off x="12854940" y="14104621"/>
          <a:ext cx="774700" cy="7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34925</xdr:rowOff>
    </xdr:from>
    <xdr:to>
      <xdr:col>72</xdr:col>
      <xdr:colOff>38100</xdr:colOff>
      <xdr:row>83</xdr:row>
      <xdr:rowOff>136525</xdr:rowOff>
    </xdr:to>
    <xdr:sp macro="" textlink="">
      <xdr:nvSpPr>
        <xdr:cNvPr id="754" name="楕円 753">
          <a:extLst>
            <a:ext uri="{FF2B5EF4-FFF2-40B4-BE49-F238E27FC236}">
              <a16:creationId xmlns:a16="http://schemas.microsoft.com/office/drawing/2014/main" id="{493D1846-A418-4CC6-83FE-7AF923F542AE}"/>
            </a:ext>
          </a:extLst>
        </xdr:cNvPr>
        <xdr:cNvSpPr/>
      </xdr:nvSpPr>
      <xdr:spPr>
        <a:xfrm>
          <a:off x="12029440" y="139490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85725</xdr:rowOff>
    </xdr:from>
    <xdr:to>
      <xdr:col>76</xdr:col>
      <xdr:colOff>114300</xdr:colOff>
      <xdr:row>84</xdr:row>
      <xdr:rowOff>22861</xdr:rowOff>
    </xdr:to>
    <xdr:cxnSp macro="">
      <xdr:nvCxnSpPr>
        <xdr:cNvPr id="755" name="直線コネクタ 754">
          <a:extLst>
            <a:ext uri="{FF2B5EF4-FFF2-40B4-BE49-F238E27FC236}">
              <a16:creationId xmlns:a16="http://schemas.microsoft.com/office/drawing/2014/main" id="{5BE6ED56-A39F-44F3-A389-B89EC840B6F6}"/>
            </a:ext>
          </a:extLst>
        </xdr:cNvPr>
        <xdr:cNvCxnSpPr/>
      </xdr:nvCxnSpPr>
      <xdr:spPr>
        <a:xfrm>
          <a:off x="12072620" y="13999845"/>
          <a:ext cx="782320" cy="10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97789</xdr:rowOff>
    </xdr:from>
    <xdr:to>
      <xdr:col>67</xdr:col>
      <xdr:colOff>101600</xdr:colOff>
      <xdr:row>83</xdr:row>
      <xdr:rowOff>27939</xdr:rowOff>
    </xdr:to>
    <xdr:sp macro="" textlink="">
      <xdr:nvSpPr>
        <xdr:cNvPr id="756" name="楕円 755">
          <a:extLst>
            <a:ext uri="{FF2B5EF4-FFF2-40B4-BE49-F238E27FC236}">
              <a16:creationId xmlns:a16="http://schemas.microsoft.com/office/drawing/2014/main" id="{40621970-384A-4085-A5EE-F8E6BF28C1A8}"/>
            </a:ext>
          </a:extLst>
        </xdr:cNvPr>
        <xdr:cNvSpPr/>
      </xdr:nvSpPr>
      <xdr:spPr>
        <a:xfrm>
          <a:off x="11231880" y="138442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148589</xdr:rowOff>
    </xdr:from>
    <xdr:to>
      <xdr:col>71</xdr:col>
      <xdr:colOff>177800</xdr:colOff>
      <xdr:row>83</xdr:row>
      <xdr:rowOff>85725</xdr:rowOff>
    </xdr:to>
    <xdr:cxnSp macro="">
      <xdr:nvCxnSpPr>
        <xdr:cNvPr id="757" name="直線コネクタ 756">
          <a:extLst>
            <a:ext uri="{FF2B5EF4-FFF2-40B4-BE49-F238E27FC236}">
              <a16:creationId xmlns:a16="http://schemas.microsoft.com/office/drawing/2014/main" id="{5719D8D6-94D5-46A3-89F0-8C8FEE50F0FB}"/>
            </a:ext>
          </a:extLst>
        </xdr:cNvPr>
        <xdr:cNvCxnSpPr/>
      </xdr:nvCxnSpPr>
      <xdr:spPr>
        <a:xfrm>
          <a:off x="11282680" y="13895069"/>
          <a:ext cx="789940" cy="10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95902</xdr:rowOff>
    </xdr:from>
    <xdr:ext cx="405111" cy="259045"/>
    <xdr:sp macro="" textlink="">
      <xdr:nvSpPr>
        <xdr:cNvPr id="758" name="n_1aveValue【消防施設】&#10;有形固定資産減価償却率">
          <a:extLst>
            <a:ext uri="{FF2B5EF4-FFF2-40B4-BE49-F238E27FC236}">
              <a16:creationId xmlns:a16="http://schemas.microsoft.com/office/drawing/2014/main" id="{F2B6063B-A2A0-4F50-849F-34527F3202B5}"/>
            </a:ext>
          </a:extLst>
        </xdr:cNvPr>
        <xdr:cNvSpPr txBox="1"/>
      </xdr:nvSpPr>
      <xdr:spPr>
        <a:xfrm>
          <a:off x="1343724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74947</xdr:rowOff>
    </xdr:from>
    <xdr:ext cx="405111" cy="259045"/>
    <xdr:sp macro="" textlink="">
      <xdr:nvSpPr>
        <xdr:cNvPr id="759" name="n_2aveValue【消防施設】&#10;有形固定資産減価償却率">
          <a:extLst>
            <a:ext uri="{FF2B5EF4-FFF2-40B4-BE49-F238E27FC236}">
              <a16:creationId xmlns:a16="http://schemas.microsoft.com/office/drawing/2014/main" id="{296D3A0D-E8B9-45EC-8AD1-8557F3F83225}"/>
            </a:ext>
          </a:extLst>
        </xdr:cNvPr>
        <xdr:cNvSpPr txBox="1"/>
      </xdr:nvSpPr>
      <xdr:spPr>
        <a:xfrm>
          <a:off x="12675244" y="1348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135907</xdr:rowOff>
    </xdr:from>
    <xdr:ext cx="405111" cy="259045"/>
    <xdr:sp macro="" textlink="">
      <xdr:nvSpPr>
        <xdr:cNvPr id="760" name="n_3aveValue【消防施設】&#10;有形固定資産減価償却率">
          <a:extLst>
            <a:ext uri="{FF2B5EF4-FFF2-40B4-BE49-F238E27FC236}">
              <a16:creationId xmlns:a16="http://schemas.microsoft.com/office/drawing/2014/main" id="{8ECECCDD-2EF2-48BC-BEFD-1944CCE49F06}"/>
            </a:ext>
          </a:extLst>
        </xdr:cNvPr>
        <xdr:cNvSpPr txBox="1"/>
      </xdr:nvSpPr>
      <xdr:spPr>
        <a:xfrm>
          <a:off x="11900544" y="1337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21607</xdr:rowOff>
    </xdr:from>
    <xdr:ext cx="405111" cy="259045"/>
    <xdr:sp macro="" textlink="">
      <xdr:nvSpPr>
        <xdr:cNvPr id="761" name="n_4aveValue【消防施設】&#10;有形固定資産減価償却率">
          <a:extLst>
            <a:ext uri="{FF2B5EF4-FFF2-40B4-BE49-F238E27FC236}">
              <a16:creationId xmlns:a16="http://schemas.microsoft.com/office/drawing/2014/main" id="{4EA11F96-148C-4548-BBF4-C18EDF536535}"/>
            </a:ext>
          </a:extLst>
        </xdr:cNvPr>
        <xdr:cNvSpPr txBox="1"/>
      </xdr:nvSpPr>
      <xdr:spPr>
        <a:xfrm>
          <a:off x="11102984"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142891</xdr:rowOff>
    </xdr:from>
    <xdr:ext cx="405111" cy="259045"/>
    <xdr:sp macro="" textlink="">
      <xdr:nvSpPr>
        <xdr:cNvPr id="762" name="n_1mainValue【消防施設】&#10;有形固定資産減価償却率">
          <a:extLst>
            <a:ext uri="{FF2B5EF4-FFF2-40B4-BE49-F238E27FC236}">
              <a16:creationId xmlns:a16="http://schemas.microsoft.com/office/drawing/2014/main" id="{E46E03A8-CBDD-4784-B2F2-F4EDE43293CA}"/>
            </a:ext>
          </a:extLst>
        </xdr:cNvPr>
        <xdr:cNvSpPr txBox="1"/>
      </xdr:nvSpPr>
      <xdr:spPr>
        <a:xfrm>
          <a:off x="13437244" y="14224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64788</xdr:rowOff>
    </xdr:from>
    <xdr:ext cx="405111" cy="259045"/>
    <xdr:sp macro="" textlink="">
      <xdr:nvSpPr>
        <xdr:cNvPr id="763" name="n_2mainValue【消防施設】&#10;有形固定資産減価償却率">
          <a:extLst>
            <a:ext uri="{FF2B5EF4-FFF2-40B4-BE49-F238E27FC236}">
              <a16:creationId xmlns:a16="http://schemas.microsoft.com/office/drawing/2014/main" id="{14E80DDF-763A-4E7B-9CAE-B6626D706FDE}"/>
            </a:ext>
          </a:extLst>
        </xdr:cNvPr>
        <xdr:cNvSpPr txBox="1"/>
      </xdr:nvSpPr>
      <xdr:spPr>
        <a:xfrm>
          <a:off x="12675244" y="1414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127652</xdr:rowOff>
    </xdr:from>
    <xdr:ext cx="405111" cy="259045"/>
    <xdr:sp macro="" textlink="">
      <xdr:nvSpPr>
        <xdr:cNvPr id="764" name="n_3mainValue【消防施設】&#10;有形固定資産減価償却率">
          <a:extLst>
            <a:ext uri="{FF2B5EF4-FFF2-40B4-BE49-F238E27FC236}">
              <a16:creationId xmlns:a16="http://schemas.microsoft.com/office/drawing/2014/main" id="{AA17567E-EE14-4CFC-9F3A-3F59494B283D}"/>
            </a:ext>
          </a:extLst>
        </xdr:cNvPr>
        <xdr:cNvSpPr txBox="1"/>
      </xdr:nvSpPr>
      <xdr:spPr>
        <a:xfrm>
          <a:off x="119005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19066</xdr:rowOff>
    </xdr:from>
    <xdr:ext cx="405111" cy="259045"/>
    <xdr:sp macro="" textlink="">
      <xdr:nvSpPr>
        <xdr:cNvPr id="765" name="n_4mainValue【消防施設】&#10;有形固定資産減価償却率">
          <a:extLst>
            <a:ext uri="{FF2B5EF4-FFF2-40B4-BE49-F238E27FC236}">
              <a16:creationId xmlns:a16="http://schemas.microsoft.com/office/drawing/2014/main" id="{385F5A70-F25D-4DFE-8038-4901419FFDBC}"/>
            </a:ext>
          </a:extLst>
        </xdr:cNvPr>
        <xdr:cNvSpPr txBox="1"/>
      </xdr:nvSpPr>
      <xdr:spPr>
        <a:xfrm>
          <a:off x="11102984" y="13933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6" name="正方形/長方形 765">
          <a:extLst>
            <a:ext uri="{FF2B5EF4-FFF2-40B4-BE49-F238E27FC236}">
              <a16:creationId xmlns:a16="http://schemas.microsoft.com/office/drawing/2014/main" id="{7617DDDF-E838-41DA-A631-2E7B6C48CD97}"/>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7" name="正方形/長方形 766">
          <a:extLst>
            <a:ext uri="{FF2B5EF4-FFF2-40B4-BE49-F238E27FC236}">
              <a16:creationId xmlns:a16="http://schemas.microsoft.com/office/drawing/2014/main" id="{449E68AD-E59C-4DF7-A482-405C8E78B106}"/>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8" name="正方形/長方形 767">
          <a:extLst>
            <a:ext uri="{FF2B5EF4-FFF2-40B4-BE49-F238E27FC236}">
              <a16:creationId xmlns:a16="http://schemas.microsoft.com/office/drawing/2014/main" id="{F117054A-96ED-493C-B65C-4948019E2FC7}"/>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9" name="正方形/長方形 768">
          <a:extLst>
            <a:ext uri="{FF2B5EF4-FFF2-40B4-BE49-F238E27FC236}">
              <a16:creationId xmlns:a16="http://schemas.microsoft.com/office/drawing/2014/main" id="{0227799E-F369-484A-B3C2-710FA06C34C7}"/>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0" name="正方形/長方形 769">
          <a:extLst>
            <a:ext uri="{FF2B5EF4-FFF2-40B4-BE49-F238E27FC236}">
              <a16:creationId xmlns:a16="http://schemas.microsoft.com/office/drawing/2014/main" id="{75D3ED8B-450E-46EA-90BF-90CC4061469A}"/>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1" name="正方形/長方形 770">
          <a:extLst>
            <a:ext uri="{FF2B5EF4-FFF2-40B4-BE49-F238E27FC236}">
              <a16:creationId xmlns:a16="http://schemas.microsoft.com/office/drawing/2014/main" id="{12AF02E6-87C9-4496-B748-7D2049F522C7}"/>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2" name="正方形/長方形 771">
          <a:extLst>
            <a:ext uri="{FF2B5EF4-FFF2-40B4-BE49-F238E27FC236}">
              <a16:creationId xmlns:a16="http://schemas.microsoft.com/office/drawing/2014/main" id="{5039562F-6091-48B5-BCAB-E401B0589472}"/>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3" name="正方形/長方形 772">
          <a:extLst>
            <a:ext uri="{FF2B5EF4-FFF2-40B4-BE49-F238E27FC236}">
              <a16:creationId xmlns:a16="http://schemas.microsoft.com/office/drawing/2014/main" id="{391F669B-A990-4199-90B3-35A7BDEC4A8D}"/>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4" name="テキスト ボックス 773">
          <a:extLst>
            <a:ext uri="{FF2B5EF4-FFF2-40B4-BE49-F238E27FC236}">
              <a16:creationId xmlns:a16="http://schemas.microsoft.com/office/drawing/2014/main" id="{82714813-78C2-4B33-B5D2-AB0B4F7BC407}"/>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5" name="直線コネクタ 774">
          <a:extLst>
            <a:ext uri="{FF2B5EF4-FFF2-40B4-BE49-F238E27FC236}">
              <a16:creationId xmlns:a16="http://schemas.microsoft.com/office/drawing/2014/main" id="{AF3A0EC3-B2D6-44DE-9974-6C947AAADE8C}"/>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76" name="直線コネクタ 775">
          <a:extLst>
            <a:ext uri="{FF2B5EF4-FFF2-40B4-BE49-F238E27FC236}">
              <a16:creationId xmlns:a16="http://schemas.microsoft.com/office/drawing/2014/main" id="{0B876365-B1D4-447D-ACD8-2BB44AFD6CBF}"/>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77" name="テキスト ボックス 776">
          <a:extLst>
            <a:ext uri="{FF2B5EF4-FFF2-40B4-BE49-F238E27FC236}">
              <a16:creationId xmlns:a16="http://schemas.microsoft.com/office/drawing/2014/main" id="{5C7DAE03-94F7-4809-A232-01372C555436}"/>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78" name="直線コネクタ 777">
          <a:extLst>
            <a:ext uri="{FF2B5EF4-FFF2-40B4-BE49-F238E27FC236}">
              <a16:creationId xmlns:a16="http://schemas.microsoft.com/office/drawing/2014/main" id="{287E8B21-1B40-4BF2-AE95-B7CB4328D607}"/>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79" name="テキスト ボックス 778">
          <a:extLst>
            <a:ext uri="{FF2B5EF4-FFF2-40B4-BE49-F238E27FC236}">
              <a16:creationId xmlns:a16="http://schemas.microsoft.com/office/drawing/2014/main" id="{072BD386-610B-42FC-9D35-6B0C515545DA}"/>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0" name="直線コネクタ 779">
          <a:extLst>
            <a:ext uri="{FF2B5EF4-FFF2-40B4-BE49-F238E27FC236}">
              <a16:creationId xmlns:a16="http://schemas.microsoft.com/office/drawing/2014/main" id="{87AE23E3-C21E-4371-91B3-7CC80134DB51}"/>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1" name="テキスト ボックス 780">
          <a:extLst>
            <a:ext uri="{FF2B5EF4-FFF2-40B4-BE49-F238E27FC236}">
              <a16:creationId xmlns:a16="http://schemas.microsoft.com/office/drawing/2014/main" id="{8872180E-AED4-44AB-AA29-51BDEA30273D}"/>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2" name="直線コネクタ 781">
          <a:extLst>
            <a:ext uri="{FF2B5EF4-FFF2-40B4-BE49-F238E27FC236}">
              <a16:creationId xmlns:a16="http://schemas.microsoft.com/office/drawing/2014/main" id="{2868AD77-BB0D-4254-8503-4617A0DE3D37}"/>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3" name="テキスト ボックス 782">
          <a:extLst>
            <a:ext uri="{FF2B5EF4-FFF2-40B4-BE49-F238E27FC236}">
              <a16:creationId xmlns:a16="http://schemas.microsoft.com/office/drawing/2014/main" id="{61A0B2DB-30FB-48BE-9402-B5EFB6EE531E}"/>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4" name="直線コネクタ 783">
          <a:extLst>
            <a:ext uri="{FF2B5EF4-FFF2-40B4-BE49-F238E27FC236}">
              <a16:creationId xmlns:a16="http://schemas.microsoft.com/office/drawing/2014/main" id="{9A45B972-3805-4801-976E-AF345D7025B1}"/>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85" name="テキスト ボックス 784">
          <a:extLst>
            <a:ext uri="{FF2B5EF4-FFF2-40B4-BE49-F238E27FC236}">
              <a16:creationId xmlns:a16="http://schemas.microsoft.com/office/drawing/2014/main" id="{CF1573E6-8C3A-4979-AE7F-1E8190D2F376}"/>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86" name="直線コネクタ 785">
          <a:extLst>
            <a:ext uri="{FF2B5EF4-FFF2-40B4-BE49-F238E27FC236}">
              <a16:creationId xmlns:a16="http://schemas.microsoft.com/office/drawing/2014/main" id="{937D7DDE-37F9-4C33-A291-CB323E3C6F24}"/>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87" name="テキスト ボックス 786">
          <a:extLst>
            <a:ext uri="{FF2B5EF4-FFF2-40B4-BE49-F238E27FC236}">
              <a16:creationId xmlns:a16="http://schemas.microsoft.com/office/drawing/2014/main" id="{EAE29B03-98E3-4ACD-AD57-DEDD46C7F380}"/>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8" name="直線コネクタ 787">
          <a:extLst>
            <a:ext uri="{FF2B5EF4-FFF2-40B4-BE49-F238E27FC236}">
              <a16:creationId xmlns:a16="http://schemas.microsoft.com/office/drawing/2014/main" id="{24091FF4-8D30-426B-8107-32CA05CCD969}"/>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9" name="テキスト ボックス 788">
          <a:extLst>
            <a:ext uri="{FF2B5EF4-FFF2-40B4-BE49-F238E27FC236}">
              <a16:creationId xmlns:a16="http://schemas.microsoft.com/office/drawing/2014/main" id="{6336FDC1-2AE9-4D2B-BB7D-7D969D14EC03}"/>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0" name="【消防施設】&#10;一人当たり面積グラフ枠">
          <a:extLst>
            <a:ext uri="{FF2B5EF4-FFF2-40B4-BE49-F238E27FC236}">
              <a16:creationId xmlns:a16="http://schemas.microsoft.com/office/drawing/2014/main" id="{4A37634A-B78B-4FAF-B35B-9A8DE5311FA1}"/>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114844</xdr:rowOff>
    </xdr:from>
    <xdr:to>
      <xdr:col>116</xdr:col>
      <xdr:colOff>62864</xdr:colOff>
      <xdr:row>86</xdr:row>
      <xdr:rowOff>145869</xdr:rowOff>
    </xdr:to>
    <xdr:cxnSp macro="">
      <xdr:nvCxnSpPr>
        <xdr:cNvPr id="791" name="直線コネクタ 790">
          <a:extLst>
            <a:ext uri="{FF2B5EF4-FFF2-40B4-BE49-F238E27FC236}">
              <a16:creationId xmlns:a16="http://schemas.microsoft.com/office/drawing/2014/main" id="{344E6EC9-E542-4458-A09F-9D54B7A9B58F}"/>
            </a:ext>
          </a:extLst>
        </xdr:cNvPr>
        <xdr:cNvCxnSpPr/>
      </xdr:nvCxnSpPr>
      <xdr:spPr>
        <a:xfrm flipV="1">
          <a:off x="19509104" y="13023124"/>
          <a:ext cx="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149696</xdr:rowOff>
    </xdr:from>
    <xdr:ext cx="469744" cy="259045"/>
    <xdr:sp macro="" textlink="">
      <xdr:nvSpPr>
        <xdr:cNvPr id="792" name="【消防施設】&#10;一人当たり面積最小値テキスト">
          <a:extLst>
            <a:ext uri="{FF2B5EF4-FFF2-40B4-BE49-F238E27FC236}">
              <a16:creationId xmlns:a16="http://schemas.microsoft.com/office/drawing/2014/main" id="{B581A7AE-3A11-4ACF-AAC6-95CA3082C421}"/>
            </a:ext>
          </a:extLst>
        </xdr:cNvPr>
        <xdr:cNvSpPr txBox="1"/>
      </xdr:nvSpPr>
      <xdr:spPr>
        <a:xfrm>
          <a:off x="19547840" y="1456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145869</xdr:rowOff>
    </xdr:from>
    <xdr:to>
      <xdr:col>116</xdr:col>
      <xdr:colOff>152400</xdr:colOff>
      <xdr:row>86</xdr:row>
      <xdr:rowOff>145869</xdr:rowOff>
    </xdr:to>
    <xdr:cxnSp macro="">
      <xdr:nvCxnSpPr>
        <xdr:cNvPr id="793" name="直線コネクタ 792">
          <a:extLst>
            <a:ext uri="{FF2B5EF4-FFF2-40B4-BE49-F238E27FC236}">
              <a16:creationId xmlns:a16="http://schemas.microsoft.com/office/drawing/2014/main" id="{81FAFADB-0BF0-48F5-B200-7DDCB743124C}"/>
            </a:ext>
          </a:extLst>
        </xdr:cNvPr>
        <xdr:cNvCxnSpPr/>
      </xdr:nvCxnSpPr>
      <xdr:spPr>
        <a:xfrm>
          <a:off x="19443700" y="145629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61521</xdr:rowOff>
    </xdr:from>
    <xdr:ext cx="469744" cy="259045"/>
    <xdr:sp macro="" textlink="">
      <xdr:nvSpPr>
        <xdr:cNvPr id="794" name="【消防施設】&#10;一人当たり面積最大値テキスト">
          <a:extLst>
            <a:ext uri="{FF2B5EF4-FFF2-40B4-BE49-F238E27FC236}">
              <a16:creationId xmlns:a16="http://schemas.microsoft.com/office/drawing/2014/main" id="{2FE140F3-B9BA-4FAD-B274-009081844EAD}"/>
            </a:ext>
          </a:extLst>
        </xdr:cNvPr>
        <xdr:cNvSpPr txBox="1"/>
      </xdr:nvSpPr>
      <xdr:spPr>
        <a:xfrm>
          <a:off x="19547840" y="1280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114844</xdr:rowOff>
    </xdr:from>
    <xdr:to>
      <xdr:col>116</xdr:col>
      <xdr:colOff>152400</xdr:colOff>
      <xdr:row>77</xdr:row>
      <xdr:rowOff>114844</xdr:rowOff>
    </xdr:to>
    <xdr:cxnSp macro="">
      <xdr:nvCxnSpPr>
        <xdr:cNvPr id="795" name="直線コネクタ 794">
          <a:extLst>
            <a:ext uri="{FF2B5EF4-FFF2-40B4-BE49-F238E27FC236}">
              <a16:creationId xmlns:a16="http://schemas.microsoft.com/office/drawing/2014/main" id="{305DAA05-5AC1-4250-8F2A-14B37C4C3571}"/>
            </a:ext>
          </a:extLst>
        </xdr:cNvPr>
        <xdr:cNvCxnSpPr/>
      </xdr:nvCxnSpPr>
      <xdr:spPr>
        <a:xfrm>
          <a:off x="19443700" y="130231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50998</xdr:rowOff>
    </xdr:from>
    <xdr:ext cx="469744" cy="259045"/>
    <xdr:sp macro="" textlink="">
      <xdr:nvSpPr>
        <xdr:cNvPr id="796" name="【消防施設】&#10;一人当たり面積平均値テキスト">
          <a:extLst>
            <a:ext uri="{FF2B5EF4-FFF2-40B4-BE49-F238E27FC236}">
              <a16:creationId xmlns:a16="http://schemas.microsoft.com/office/drawing/2014/main" id="{06647E3D-A248-40FB-9926-3F37175FF234}"/>
            </a:ext>
          </a:extLst>
        </xdr:cNvPr>
        <xdr:cNvSpPr txBox="1"/>
      </xdr:nvSpPr>
      <xdr:spPr>
        <a:xfrm>
          <a:off x="19547840" y="13797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28121</xdr:rowOff>
    </xdr:from>
    <xdr:to>
      <xdr:col>116</xdr:col>
      <xdr:colOff>114300</xdr:colOff>
      <xdr:row>83</xdr:row>
      <xdr:rowOff>129721</xdr:rowOff>
    </xdr:to>
    <xdr:sp macro="" textlink="">
      <xdr:nvSpPr>
        <xdr:cNvPr id="797" name="フローチャート: 判断 796">
          <a:extLst>
            <a:ext uri="{FF2B5EF4-FFF2-40B4-BE49-F238E27FC236}">
              <a16:creationId xmlns:a16="http://schemas.microsoft.com/office/drawing/2014/main" id="{BDD14409-442A-465F-94F1-640B094765A3}"/>
            </a:ext>
          </a:extLst>
        </xdr:cNvPr>
        <xdr:cNvSpPr/>
      </xdr:nvSpPr>
      <xdr:spPr>
        <a:xfrm>
          <a:off x="19458940" y="13942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798" name="フローチャート: 判断 797">
          <a:extLst>
            <a:ext uri="{FF2B5EF4-FFF2-40B4-BE49-F238E27FC236}">
              <a16:creationId xmlns:a16="http://schemas.microsoft.com/office/drawing/2014/main" id="{129F936A-C883-4CFA-8A17-5FD4D449E147}"/>
            </a:ext>
          </a:extLst>
        </xdr:cNvPr>
        <xdr:cNvSpPr/>
      </xdr:nvSpPr>
      <xdr:spPr>
        <a:xfrm>
          <a:off x="18735040" y="1398143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80373</xdr:rowOff>
    </xdr:from>
    <xdr:to>
      <xdr:col>107</xdr:col>
      <xdr:colOff>101600</xdr:colOff>
      <xdr:row>84</xdr:row>
      <xdr:rowOff>10523</xdr:rowOff>
    </xdr:to>
    <xdr:sp macro="" textlink="">
      <xdr:nvSpPr>
        <xdr:cNvPr id="799" name="フローチャート: 判断 798">
          <a:extLst>
            <a:ext uri="{FF2B5EF4-FFF2-40B4-BE49-F238E27FC236}">
              <a16:creationId xmlns:a16="http://schemas.microsoft.com/office/drawing/2014/main" id="{34DAC209-EB82-4EE3-AB01-8C036DAAF9BC}"/>
            </a:ext>
          </a:extLst>
        </xdr:cNvPr>
        <xdr:cNvSpPr/>
      </xdr:nvSpPr>
      <xdr:spPr>
        <a:xfrm>
          <a:off x="17937480" y="139944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31387</xdr:rowOff>
    </xdr:from>
    <xdr:to>
      <xdr:col>102</xdr:col>
      <xdr:colOff>165100</xdr:colOff>
      <xdr:row>83</xdr:row>
      <xdr:rowOff>132987</xdr:rowOff>
    </xdr:to>
    <xdr:sp macro="" textlink="">
      <xdr:nvSpPr>
        <xdr:cNvPr id="800" name="フローチャート: 判断 799">
          <a:extLst>
            <a:ext uri="{FF2B5EF4-FFF2-40B4-BE49-F238E27FC236}">
              <a16:creationId xmlns:a16="http://schemas.microsoft.com/office/drawing/2014/main" id="{C80A3CAF-E52B-4051-B18E-C7A5F417D928}"/>
            </a:ext>
          </a:extLst>
        </xdr:cNvPr>
        <xdr:cNvSpPr/>
      </xdr:nvSpPr>
      <xdr:spPr>
        <a:xfrm>
          <a:off x="17162780" y="1394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77107</xdr:rowOff>
    </xdr:from>
    <xdr:to>
      <xdr:col>98</xdr:col>
      <xdr:colOff>38100</xdr:colOff>
      <xdr:row>84</xdr:row>
      <xdr:rowOff>7257</xdr:rowOff>
    </xdr:to>
    <xdr:sp macro="" textlink="">
      <xdr:nvSpPr>
        <xdr:cNvPr id="801" name="フローチャート: 判断 800">
          <a:extLst>
            <a:ext uri="{FF2B5EF4-FFF2-40B4-BE49-F238E27FC236}">
              <a16:creationId xmlns:a16="http://schemas.microsoft.com/office/drawing/2014/main" id="{F10E1C6E-7602-4357-B446-04FFB5691909}"/>
            </a:ext>
          </a:extLst>
        </xdr:cNvPr>
        <xdr:cNvSpPr/>
      </xdr:nvSpPr>
      <xdr:spPr>
        <a:xfrm>
          <a:off x="16388080" y="139912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2" name="テキスト ボックス 801">
          <a:extLst>
            <a:ext uri="{FF2B5EF4-FFF2-40B4-BE49-F238E27FC236}">
              <a16:creationId xmlns:a16="http://schemas.microsoft.com/office/drawing/2014/main" id="{F40BECDD-85EC-4AD5-9796-EE891536D929}"/>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id="{6BACBE36-1F78-46ED-9123-3F78F80A1C6A}"/>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C90F44A5-4647-4B1E-AB03-2F9D915DEDB2}"/>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602579E6-DD6C-418F-AF67-C5FED1031188}"/>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D6CFF7E3-1B81-4469-8895-9BD29890CE91}"/>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122827</xdr:rowOff>
    </xdr:from>
    <xdr:to>
      <xdr:col>116</xdr:col>
      <xdr:colOff>114300</xdr:colOff>
      <xdr:row>84</xdr:row>
      <xdr:rowOff>52977</xdr:rowOff>
    </xdr:to>
    <xdr:sp macro="" textlink="">
      <xdr:nvSpPr>
        <xdr:cNvPr id="807" name="楕円 806">
          <a:extLst>
            <a:ext uri="{FF2B5EF4-FFF2-40B4-BE49-F238E27FC236}">
              <a16:creationId xmlns:a16="http://schemas.microsoft.com/office/drawing/2014/main" id="{82E65F07-469C-4E50-8117-3F6AF83D2D43}"/>
            </a:ext>
          </a:extLst>
        </xdr:cNvPr>
        <xdr:cNvSpPr/>
      </xdr:nvSpPr>
      <xdr:spPr>
        <a:xfrm>
          <a:off x="19458940" y="140369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101254</xdr:rowOff>
    </xdr:from>
    <xdr:ext cx="469744" cy="259045"/>
    <xdr:sp macro="" textlink="">
      <xdr:nvSpPr>
        <xdr:cNvPr id="808" name="【消防施設】&#10;一人当たり面積該当値テキスト">
          <a:extLst>
            <a:ext uri="{FF2B5EF4-FFF2-40B4-BE49-F238E27FC236}">
              <a16:creationId xmlns:a16="http://schemas.microsoft.com/office/drawing/2014/main" id="{6110BEF8-5590-42D3-92D1-88128E1F0688}"/>
            </a:ext>
          </a:extLst>
        </xdr:cNvPr>
        <xdr:cNvSpPr txBox="1"/>
      </xdr:nvSpPr>
      <xdr:spPr>
        <a:xfrm>
          <a:off x="19547840" y="14015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139156</xdr:rowOff>
    </xdr:from>
    <xdr:to>
      <xdr:col>112</xdr:col>
      <xdr:colOff>38100</xdr:colOff>
      <xdr:row>84</xdr:row>
      <xdr:rowOff>69306</xdr:rowOff>
    </xdr:to>
    <xdr:sp macro="" textlink="">
      <xdr:nvSpPr>
        <xdr:cNvPr id="809" name="楕円 808">
          <a:extLst>
            <a:ext uri="{FF2B5EF4-FFF2-40B4-BE49-F238E27FC236}">
              <a16:creationId xmlns:a16="http://schemas.microsoft.com/office/drawing/2014/main" id="{31141844-0329-4D22-8095-8FD7F599081C}"/>
            </a:ext>
          </a:extLst>
        </xdr:cNvPr>
        <xdr:cNvSpPr/>
      </xdr:nvSpPr>
      <xdr:spPr>
        <a:xfrm>
          <a:off x="18735040" y="140532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2177</xdr:rowOff>
    </xdr:from>
    <xdr:to>
      <xdr:col>116</xdr:col>
      <xdr:colOff>63500</xdr:colOff>
      <xdr:row>84</xdr:row>
      <xdr:rowOff>18506</xdr:rowOff>
    </xdr:to>
    <xdr:cxnSp macro="">
      <xdr:nvCxnSpPr>
        <xdr:cNvPr id="810" name="直線コネクタ 809">
          <a:extLst>
            <a:ext uri="{FF2B5EF4-FFF2-40B4-BE49-F238E27FC236}">
              <a16:creationId xmlns:a16="http://schemas.microsoft.com/office/drawing/2014/main" id="{E9722931-3F5E-4C07-9FF3-49540778CDDA}"/>
            </a:ext>
          </a:extLst>
        </xdr:cNvPr>
        <xdr:cNvCxnSpPr/>
      </xdr:nvCxnSpPr>
      <xdr:spPr>
        <a:xfrm flipV="1">
          <a:off x="18778220" y="14083937"/>
          <a:ext cx="7315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142421</xdr:rowOff>
    </xdr:from>
    <xdr:to>
      <xdr:col>107</xdr:col>
      <xdr:colOff>101600</xdr:colOff>
      <xdr:row>84</xdr:row>
      <xdr:rowOff>72571</xdr:rowOff>
    </xdr:to>
    <xdr:sp macro="" textlink="">
      <xdr:nvSpPr>
        <xdr:cNvPr id="811" name="楕円 810">
          <a:extLst>
            <a:ext uri="{FF2B5EF4-FFF2-40B4-BE49-F238E27FC236}">
              <a16:creationId xmlns:a16="http://schemas.microsoft.com/office/drawing/2014/main" id="{8359D83B-2C58-437C-BE25-60A985471EEE}"/>
            </a:ext>
          </a:extLst>
        </xdr:cNvPr>
        <xdr:cNvSpPr/>
      </xdr:nvSpPr>
      <xdr:spPr>
        <a:xfrm>
          <a:off x="17937480" y="140565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18506</xdr:rowOff>
    </xdr:from>
    <xdr:to>
      <xdr:col>111</xdr:col>
      <xdr:colOff>177800</xdr:colOff>
      <xdr:row>84</xdr:row>
      <xdr:rowOff>21771</xdr:rowOff>
    </xdr:to>
    <xdr:cxnSp macro="">
      <xdr:nvCxnSpPr>
        <xdr:cNvPr id="812" name="直線コネクタ 811">
          <a:extLst>
            <a:ext uri="{FF2B5EF4-FFF2-40B4-BE49-F238E27FC236}">
              <a16:creationId xmlns:a16="http://schemas.microsoft.com/office/drawing/2014/main" id="{1E5D750F-B98B-4932-B4FE-C1DDB6D20EC3}"/>
            </a:ext>
          </a:extLst>
        </xdr:cNvPr>
        <xdr:cNvCxnSpPr/>
      </xdr:nvCxnSpPr>
      <xdr:spPr>
        <a:xfrm flipV="1">
          <a:off x="17988280" y="14100266"/>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813" name="楕円 812">
          <a:extLst>
            <a:ext uri="{FF2B5EF4-FFF2-40B4-BE49-F238E27FC236}">
              <a16:creationId xmlns:a16="http://schemas.microsoft.com/office/drawing/2014/main" id="{47B4AF86-FDFB-49AF-AA79-EA86D4393392}"/>
            </a:ext>
          </a:extLst>
        </xdr:cNvPr>
        <xdr:cNvSpPr/>
      </xdr:nvSpPr>
      <xdr:spPr>
        <a:xfrm>
          <a:off x="17162780" y="14072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21771</xdr:rowOff>
    </xdr:from>
    <xdr:to>
      <xdr:col>107</xdr:col>
      <xdr:colOff>50800</xdr:colOff>
      <xdr:row>84</xdr:row>
      <xdr:rowOff>38100</xdr:rowOff>
    </xdr:to>
    <xdr:cxnSp macro="">
      <xdr:nvCxnSpPr>
        <xdr:cNvPr id="814" name="直線コネクタ 813">
          <a:extLst>
            <a:ext uri="{FF2B5EF4-FFF2-40B4-BE49-F238E27FC236}">
              <a16:creationId xmlns:a16="http://schemas.microsoft.com/office/drawing/2014/main" id="{652E3C80-0EA5-4EBC-925F-706918E2291C}"/>
            </a:ext>
          </a:extLst>
        </xdr:cNvPr>
        <xdr:cNvCxnSpPr/>
      </xdr:nvCxnSpPr>
      <xdr:spPr>
        <a:xfrm flipV="1">
          <a:off x="17213580" y="14103531"/>
          <a:ext cx="7747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3629</xdr:rowOff>
    </xdr:from>
    <xdr:to>
      <xdr:col>98</xdr:col>
      <xdr:colOff>38100</xdr:colOff>
      <xdr:row>84</xdr:row>
      <xdr:rowOff>105229</xdr:rowOff>
    </xdr:to>
    <xdr:sp macro="" textlink="">
      <xdr:nvSpPr>
        <xdr:cNvPr id="815" name="楕円 814">
          <a:extLst>
            <a:ext uri="{FF2B5EF4-FFF2-40B4-BE49-F238E27FC236}">
              <a16:creationId xmlns:a16="http://schemas.microsoft.com/office/drawing/2014/main" id="{42BE3678-744A-45AA-B5C7-D9AA9E4C7636}"/>
            </a:ext>
          </a:extLst>
        </xdr:cNvPr>
        <xdr:cNvSpPr/>
      </xdr:nvSpPr>
      <xdr:spPr>
        <a:xfrm>
          <a:off x="16388080" y="140853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38100</xdr:rowOff>
    </xdr:from>
    <xdr:to>
      <xdr:col>102</xdr:col>
      <xdr:colOff>114300</xdr:colOff>
      <xdr:row>84</xdr:row>
      <xdr:rowOff>54429</xdr:rowOff>
    </xdr:to>
    <xdr:cxnSp macro="">
      <xdr:nvCxnSpPr>
        <xdr:cNvPr id="816" name="直線コネクタ 815">
          <a:extLst>
            <a:ext uri="{FF2B5EF4-FFF2-40B4-BE49-F238E27FC236}">
              <a16:creationId xmlns:a16="http://schemas.microsoft.com/office/drawing/2014/main" id="{6156719F-500D-4FA1-84E0-4AC35E3EBFBC}"/>
            </a:ext>
          </a:extLst>
        </xdr:cNvPr>
        <xdr:cNvCxnSpPr/>
      </xdr:nvCxnSpPr>
      <xdr:spPr>
        <a:xfrm flipV="1">
          <a:off x="16431260" y="14119860"/>
          <a:ext cx="7823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13988</xdr:rowOff>
    </xdr:from>
    <xdr:ext cx="469744" cy="259045"/>
    <xdr:sp macro="" textlink="">
      <xdr:nvSpPr>
        <xdr:cNvPr id="817" name="n_1aveValue【消防施設】&#10;一人当たり面積">
          <a:extLst>
            <a:ext uri="{FF2B5EF4-FFF2-40B4-BE49-F238E27FC236}">
              <a16:creationId xmlns:a16="http://schemas.microsoft.com/office/drawing/2014/main" id="{B36443C4-1A62-4FF6-BC4F-1D337D8A11DD}"/>
            </a:ext>
          </a:extLst>
        </xdr:cNvPr>
        <xdr:cNvSpPr txBox="1"/>
      </xdr:nvSpPr>
      <xdr:spPr>
        <a:xfrm>
          <a:off x="18561127" y="1376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27050</xdr:rowOff>
    </xdr:from>
    <xdr:ext cx="469744" cy="259045"/>
    <xdr:sp macro="" textlink="">
      <xdr:nvSpPr>
        <xdr:cNvPr id="818" name="n_2aveValue【消防施設】&#10;一人当たり面積">
          <a:extLst>
            <a:ext uri="{FF2B5EF4-FFF2-40B4-BE49-F238E27FC236}">
              <a16:creationId xmlns:a16="http://schemas.microsoft.com/office/drawing/2014/main" id="{A86FAD3D-7308-4CE2-A6B6-7014D4E2CA8A}"/>
            </a:ext>
          </a:extLst>
        </xdr:cNvPr>
        <xdr:cNvSpPr txBox="1"/>
      </xdr:nvSpPr>
      <xdr:spPr>
        <a:xfrm>
          <a:off x="17776267" y="1377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149514</xdr:rowOff>
    </xdr:from>
    <xdr:ext cx="469744" cy="259045"/>
    <xdr:sp macro="" textlink="">
      <xdr:nvSpPr>
        <xdr:cNvPr id="819" name="n_3aveValue【消防施設】&#10;一人当たり面積">
          <a:extLst>
            <a:ext uri="{FF2B5EF4-FFF2-40B4-BE49-F238E27FC236}">
              <a16:creationId xmlns:a16="http://schemas.microsoft.com/office/drawing/2014/main" id="{9F7A528F-9589-469D-B7E8-1B96B7C81E0A}"/>
            </a:ext>
          </a:extLst>
        </xdr:cNvPr>
        <xdr:cNvSpPr txBox="1"/>
      </xdr:nvSpPr>
      <xdr:spPr>
        <a:xfrm>
          <a:off x="17001567" y="13728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23784</xdr:rowOff>
    </xdr:from>
    <xdr:ext cx="469744" cy="259045"/>
    <xdr:sp macro="" textlink="">
      <xdr:nvSpPr>
        <xdr:cNvPr id="820" name="n_4aveValue【消防施設】&#10;一人当たり面積">
          <a:extLst>
            <a:ext uri="{FF2B5EF4-FFF2-40B4-BE49-F238E27FC236}">
              <a16:creationId xmlns:a16="http://schemas.microsoft.com/office/drawing/2014/main" id="{8F064676-BADA-40F0-BAE1-CCD52847E3C8}"/>
            </a:ext>
          </a:extLst>
        </xdr:cNvPr>
        <xdr:cNvSpPr txBox="1"/>
      </xdr:nvSpPr>
      <xdr:spPr>
        <a:xfrm>
          <a:off x="16226867" y="1377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60433</xdr:rowOff>
    </xdr:from>
    <xdr:ext cx="469744" cy="259045"/>
    <xdr:sp macro="" textlink="">
      <xdr:nvSpPr>
        <xdr:cNvPr id="821" name="n_1mainValue【消防施設】&#10;一人当たり面積">
          <a:extLst>
            <a:ext uri="{FF2B5EF4-FFF2-40B4-BE49-F238E27FC236}">
              <a16:creationId xmlns:a16="http://schemas.microsoft.com/office/drawing/2014/main" id="{3110AE54-0D9B-4F09-BA07-E770B380E1BC}"/>
            </a:ext>
          </a:extLst>
        </xdr:cNvPr>
        <xdr:cNvSpPr txBox="1"/>
      </xdr:nvSpPr>
      <xdr:spPr>
        <a:xfrm>
          <a:off x="18561127" y="1414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63698</xdr:rowOff>
    </xdr:from>
    <xdr:ext cx="469744" cy="259045"/>
    <xdr:sp macro="" textlink="">
      <xdr:nvSpPr>
        <xdr:cNvPr id="822" name="n_2mainValue【消防施設】&#10;一人当たり面積">
          <a:extLst>
            <a:ext uri="{FF2B5EF4-FFF2-40B4-BE49-F238E27FC236}">
              <a16:creationId xmlns:a16="http://schemas.microsoft.com/office/drawing/2014/main" id="{808A4002-88EC-44E3-A28C-7E4AEF78AD75}"/>
            </a:ext>
          </a:extLst>
        </xdr:cNvPr>
        <xdr:cNvSpPr txBox="1"/>
      </xdr:nvSpPr>
      <xdr:spPr>
        <a:xfrm>
          <a:off x="17776267" y="1414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823" name="n_3mainValue【消防施設】&#10;一人当たり面積">
          <a:extLst>
            <a:ext uri="{FF2B5EF4-FFF2-40B4-BE49-F238E27FC236}">
              <a16:creationId xmlns:a16="http://schemas.microsoft.com/office/drawing/2014/main" id="{4B704766-6F89-4270-B980-64F1EBF085F1}"/>
            </a:ext>
          </a:extLst>
        </xdr:cNvPr>
        <xdr:cNvSpPr txBox="1"/>
      </xdr:nvSpPr>
      <xdr:spPr>
        <a:xfrm>
          <a:off x="17001567"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96356</xdr:rowOff>
    </xdr:from>
    <xdr:ext cx="469744" cy="259045"/>
    <xdr:sp macro="" textlink="">
      <xdr:nvSpPr>
        <xdr:cNvPr id="824" name="n_4mainValue【消防施設】&#10;一人当たり面積">
          <a:extLst>
            <a:ext uri="{FF2B5EF4-FFF2-40B4-BE49-F238E27FC236}">
              <a16:creationId xmlns:a16="http://schemas.microsoft.com/office/drawing/2014/main" id="{4B8C3F64-8ACB-48DA-B1DE-DD29CC221EB4}"/>
            </a:ext>
          </a:extLst>
        </xdr:cNvPr>
        <xdr:cNvSpPr txBox="1"/>
      </xdr:nvSpPr>
      <xdr:spPr>
        <a:xfrm>
          <a:off x="16226867" y="1417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5" name="正方形/長方形 824">
          <a:extLst>
            <a:ext uri="{FF2B5EF4-FFF2-40B4-BE49-F238E27FC236}">
              <a16:creationId xmlns:a16="http://schemas.microsoft.com/office/drawing/2014/main" id="{59C575E2-1D13-4A88-A539-B61FC00810BC}"/>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6" name="正方形/長方形 825">
          <a:extLst>
            <a:ext uri="{FF2B5EF4-FFF2-40B4-BE49-F238E27FC236}">
              <a16:creationId xmlns:a16="http://schemas.microsoft.com/office/drawing/2014/main" id="{26671C00-DC2C-4E74-B1E6-9BB6723B141A}"/>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7" name="正方形/長方形 826">
          <a:extLst>
            <a:ext uri="{FF2B5EF4-FFF2-40B4-BE49-F238E27FC236}">
              <a16:creationId xmlns:a16="http://schemas.microsoft.com/office/drawing/2014/main" id="{90560654-F0DF-4E6D-91A1-5D8E7D0032F4}"/>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8" name="正方形/長方形 827">
          <a:extLst>
            <a:ext uri="{FF2B5EF4-FFF2-40B4-BE49-F238E27FC236}">
              <a16:creationId xmlns:a16="http://schemas.microsoft.com/office/drawing/2014/main" id="{846EED97-5451-4481-B4DB-F36638E86DF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9" name="正方形/長方形 828">
          <a:extLst>
            <a:ext uri="{FF2B5EF4-FFF2-40B4-BE49-F238E27FC236}">
              <a16:creationId xmlns:a16="http://schemas.microsoft.com/office/drawing/2014/main" id="{1C9A0E23-07A2-47DD-8B99-E2B9DC505704}"/>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0" name="正方形/長方形 829">
          <a:extLst>
            <a:ext uri="{FF2B5EF4-FFF2-40B4-BE49-F238E27FC236}">
              <a16:creationId xmlns:a16="http://schemas.microsoft.com/office/drawing/2014/main" id="{C918E997-39F7-4822-9223-2AA6413E216E}"/>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1" name="正方形/長方形 830">
          <a:extLst>
            <a:ext uri="{FF2B5EF4-FFF2-40B4-BE49-F238E27FC236}">
              <a16:creationId xmlns:a16="http://schemas.microsoft.com/office/drawing/2014/main" id="{32196269-75EA-40C3-B50D-9E388E6E4732}"/>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2" name="正方形/長方形 831">
          <a:extLst>
            <a:ext uri="{FF2B5EF4-FFF2-40B4-BE49-F238E27FC236}">
              <a16:creationId xmlns:a16="http://schemas.microsoft.com/office/drawing/2014/main" id="{EA94686A-C0FC-4B06-9FED-701863E83E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3" name="テキスト ボックス 832">
          <a:extLst>
            <a:ext uri="{FF2B5EF4-FFF2-40B4-BE49-F238E27FC236}">
              <a16:creationId xmlns:a16="http://schemas.microsoft.com/office/drawing/2014/main" id="{B68339C9-0D60-4095-99DF-AD1EBD2392E1}"/>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4" name="直線コネクタ 833">
          <a:extLst>
            <a:ext uri="{FF2B5EF4-FFF2-40B4-BE49-F238E27FC236}">
              <a16:creationId xmlns:a16="http://schemas.microsoft.com/office/drawing/2014/main" id="{2814857F-3482-4ED2-BCC0-E2FF2892DDA2}"/>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5" name="テキスト ボックス 834">
          <a:extLst>
            <a:ext uri="{FF2B5EF4-FFF2-40B4-BE49-F238E27FC236}">
              <a16:creationId xmlns:a16="http://schemas.microsoft.com/office/drawing/2014/main" id="{ECF961E0-F1CE-4FA1-ADBC-A34AB85A31A1}"/>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6" name="直線コネクタ 835">
          <a:extLst>
            <a:ext uri="{FF2B5EF4-FFF2-40B4-BE49-F238E27FC236}">
              <a16:creationId xmlns:a16="http://schemas.microsoft.com/office/drawing/2014/main" id="{BEDD2F1F-27F3-429E-9295-464D2F9C7D1E}"/>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7" name="テキスト ボックス 836">
          <a:extLst>
            <a:ext uri="{FF2B5EF4-FFF2-40B4-BE49-F238E27FC236}">
              <a16:creationId xmlns:a16="http://schemas.microsoft.com/office/drawing/2014/main" id="{2FE78D34-BD79-4FFA-9EDD-C0AD50134357}"/>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8" name="直線コネクタ 837">
          <a:extLst>
            <a:ext uri="{FF2B5EF4-FFF2-40B4-BE49-F238E27FC236}">
              <a16:creationId xmlns:a16="http://schemas.microsoft.com/office/drawing/2014/main" id="{28B67141-0E85-4C8C-8AC3-0F15178F2F04}"/>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9" name="テキスト ボックス 838">
          <a:extLst>
            <a:ext uri="{FF2B5EF4-FFF2-40B4-BE49-F238E27FC236}">
              <a16:creationId xmlns:a16="http://schemas.microsoft.com/office/drawing/2014/main" id="{CFBA8C44-2001-4A16-9C16-E5032755CDBD}"/>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0" name="直線コネクタ 839">
          <a:extLst>
            <a:ext uri="{FF2B5EF4-FFF2-40B4-BE49-F238E27FC236}">
              <a16:creationId xmlns:a16="http://schemas.microsoft.com/office/drawing/2014/main" id="{98CBC41B-C6FA-40DA-8134-FB2CB20A417F}"/>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1" name="テキスト ボックス 840">
          <a:extLst>
            <a:ext uri="{FF2B5EF4-FFF2-40B4-BE49-F238E27FC236}">
              <a16:creationId xmlns:a16="http://schemas.microsoft.com/office/drawing/2014/main" id="{52BC968F-769E-464C-9084-D7CA3F05995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2" name="直線コネクタ 841">
          <a:extLst>
            <a:ext uri="{FF2B5EF4-FFF2-40B4-BE49-F238E27FC236}">
              <a16:creationId xmlns:a16="http://schemas.microsoft.com/office/drawing/2014/main" id="{9EFC078B-5A23-40C2-B2C8-83D58F0D810F}"/>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3" name="テキスト ボックス 842">
          <a:extLst>
            <a:ext uri="{FF2B5EF4-FFF2-40B4-BE49-F238E27FC236}">
              <a16:creationId xmlns:a16="http://schemas.microsoft.com/office/drawing/2014/main" id="{45FF0007-60AC-4F78-8A1F-19C793C387C5}"/>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4" name="直線コネクタ 843">
          <a:extLst>
            <a:ext uri="{FF2B5EF4-FFF2-40B4-BE49-F238E27FC236}">
              <a16:creationId xmlns:a16="http://schemas.microsoft.com/office/drawing/2014/main" id="{946F3048-06DF-4032-A65F-02572F01293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5" name="テキスト ボックス 844">
          <a:extLst>
            <a:ext uri="{FF2B5EF4-FFF2-40B4-BE49-F238E27FC236}">
              <a16:creationId xmlns:a16="http://schemas.microsoft.com/office/drawing/2014/main" id="{FFCCB093-CC35-4E8E-A76D-519C22B3A144}"/>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6" name="直線コネクタ 845">
          <a:extLst>
            <a:ext uri="{FF2B5EF4-FFF2-40B4-BE49-F238E27FC236}">
              <a16:creationId xmlns:a16="http://schemas.microsoft.com/office/drawing/2014/main" id="{7D0A9A88-59FE-47DB-B109-EAE6E63F39E2}"/>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7" name="テキスト ボックス 846">
          <a:extLst>
            <a:ext uri="{FF2B5EF4-FFF2-40B4-BE49-F238E27FC236}">
              <a16:creationId xmlns:a16="http://schemas.microsoft.com/office/drawing/2014/main" id="{D82B7A8E-0837-4371-ACCF-5367DA6DD8EE}"/>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a:extLst>
            <a:ext uri="{FF2B5EF4-FFF2-40B4-BE49-F238E27FC236}">
              <a16:creationId xmlns:a16="http://schemas.microsoft.com/office/drawing/2014/main" id="{3A0C4117-B98D-4B40-AE78-775F2C20FE0A}"/>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庁舎】&#10;有形固定資産減価償却率グラフ枠">
          <a:extLst>
            <a:ext uri="{FF2B5EF4-FFF2-40B4-BE49-F238E27FC236}">
              <a16:creationId xmlns:a16="http://schemas.microsoft.com/office/drawing/2014/main" id="{8517C2DE-00C6-477F-BE31-F3D4CCF9FB05}"/>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138249</xdr:rowOff>
    </xdr:from>
    <xdr:to>
      <xdr:col>85</xdr:col>
      <xdr:colOff>126364</xdr:colOff>
      <xdr:row>109</xdr:row>
      <xdr:rowOff>30480</xdr:rowOff>
    </xdr:to>
    <xdr:cxnSp macro="">
      <xdr:nvCxnSpPr>
        <xdr:cNvPr id="850" name="直線コネクタ 849">
          <a:extLst>
            <a:ext uri="{FF2B5EF4-FFF2-40B4-BE49-F238E27FC236}">
              <a16:creationId xmlns:a16="http://schemas.microsoft.com/office/drawing/2014/main" id="{7B24556E-D63B-42E1-A66B-6162C70CDB1C}"/>
            </a:ext>
          </a:extLst>
        </xdr:cNvPr>
        <xdr:cNvCxnSpPr/>
      </xdr:nvCxnSpPr>
      <xdr:spPr>
        <a:xfrm flipV="1">
          <a:off x="14375764" y="16902249"/>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851" name="【庁舎】&#10;有形固定資産減価償却率最小値テキスト">
          <a:extLst>
            <a:ext uri="{FF2B5EF4-FFF2-40B4-BE49-F238E27FC236}">
              <a16:creationId xmlns:a16="http://schemas.microsoft.com/office/drawing/2014/main" id="{66C358B2-496A-4073-98BF-AA8C8809A2D8}"/>
            </a:ext>
          </a:extLst>
        </xdr:cNvPr>
        <xdr:cNvSpPr txBox="1"/>
      </xdr:nvSpPr>
      <xdr:spPr>
        <a:xfrm>
          <a:off x="14414500" y="1830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852" name="直線コネクタ 851">
          <a:extLst>
            <a:ext uri="{FF2B5EF4-FFF2-40B4-BE49-F238E27FC236}">
              <a16:creationId xmlns:a16="http://schemas.microsoft.com/office/drawing/2014/main" id="{798F7140-31EE-49C6-91AB-E975EBF824F5}"/>
            </a:ext>
          </a:extLst>
        </xdr:cNvPr>
        <xdr:cNvCxnSpPr/>
      </xdr:nvCxnSpPr>
      <xdr:spPr>
        <a:xfrm>
          <a:off x="14287500" y="1830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84926</xdr:rowOff>
    </xdr:from>
    <xdr:ext cx="405111" cy="259045"/>
    <xdr:sp macro="" textlink="">
      <xdr:nvSpPr>
        <xdr:cNvPr id="853" name="【庁舎】&#10;有形固定資産減価償却率最大値テキスト">
          <a:extLst>
            <a:ext uri="{FF2B5EF4-FFF2-40B4-BE49-F238E27FC236}">
              <a16:creationId xmlns:a16="http://schemas.microsoft.com/office/drawing/2014/main" id="{CAD8927C-81FA-4971-B6C5-B5B0FB1F033F}"/>
            </a:ext>
          </a:extLst>
        </xdr:cNvPr>
        <xdr:cNvSpPr txBox="1"/>
      </xdr:nvSpPr>
      <xdr:spPr>
        <a:xfrm>
          <a:off x="14414500" y="16681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138249</xdr:rowOff>
    </xdr:from>
    <xdr:to>
      <xdr:col>86</xdr:col>
      <xdr:colOff>25400</xdr:colOff>
      <xdr:row>100</xdr:row>
      <xdr:rowOff>138249</xdr:rowOff>
    </xdr:to>
    <xdr:cxnSp macro="">
      <xdr:nvCxnSpPr>
        <xdr:cNvPr id="854" name="直線コネクタ 853">
          <a:extLst>
            <a:ext uri="{FF2B5EF4-FFF2-40B4-BE49-F238E27FC236}">
              <a16:creationId xmlns:a16="http://schemas.microsoft.com/office/drawing/2014/main" id="{2C11A5AF-6AF7-4D8E-8EB2-6A476BC9A12E}"/>
            </a:ext>
          </a:extLst>
        </xdr:cNvPr>
        <xdr:cNvCxnSpPr/>
      </xdr:nvCxnSpPr>
      <xdr:spPr>
        <a:xfrm>
          <a:off x="14287500" y="169022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74040</xdr:rowOff>
    </xdr:from>
    <xdr:ext cx="405111" cy="259045"/>
    <xdr:sp macro="" textlink="">
      <xdr:nvSpPr>
        <xdr:cNvPr id="855" name="【庁舎】&#10;有形固定資産減価償却率平均値テキスト">
          <a:extLst>
            <a:ext uri="{FF2B5EF4-FFF2-40B4-BE49-F238E27FC236}">
              <a16:creationId xmlns:a16="http://schemas.microsoft.com/office/drawing/2014/main" id="{B960C189-8EBF-4434-9F3A-44F7E929B120}"/>
            </a:ext>
          </a:extLst>
        </xdr:cNvPr>
        <xdr:cNvSpPr txBox="1"/>
      </xdr:nvSpPr>
      <xdr:spPr>
        <a:xfrm>
          <a:off x="14414500" y="17676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95613</xdr:rowOff>
    </xdr:from>
    <xdr:to>
      <xdr:col>85</xdr:col>
      <xdr:colOff>177800</xdr:colOff>
      <xdr:row>106</xdr:row>
      <xdr:rowOff>25763</xdr:rowOff>
    </xdr:to>
    <xdr:sp macro="" textlink="">
      <xdr:nvSpPr>
        <xdr:cNvPr id="856" name="フローチャート: 判断 855">
          <a:extLst>
            <a:ext uri="{FF2B5EF4-FFF2-40B4-BE49-F238E27FC236}">
              <a16:creationId xmlns:a16="http://schemas.microsoft.com/office/drawing/2014/main" id="{3C77A749-B677-48D3-B47A-FE2C9A8D6DE0}"/>
            </a:ext>
          </a:extLst>
        </xdr:cNvPr>
        <xdr:cNvSpPr/>
      </xdr:nvSpPr>
      <xdr:spPr>
        <a:xfrm>
          <a:off x="14325600" y="1769781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66221</xdr:rowOff>
    </xdr:from>
    <xdr:to>
      <xdr:col>81</xdr:col>
      <xdr:colOff>101600</xdr:colOff>
      <xdr:row>105</xdr:row>
      <xdr:rowOff>167821</xdr:rowOff>
    </xdr:to>
    <xdr:sp macro="" textlink="">
      <xdr:nvSpPr>
        <xdr:cNvPr id="857" name="フローチャート: 判断 856">
          <a:extLst>
            <a:ext uri="{FF2B5EF4-FFF2-40B4-BE49-F238E27FC236}">
              <a16:creationId xmlns:a16="http://schemas.microsoft.com/office/drawing/2014/main" id="{E85CEDC9-9C93-4ACA-997D-733505860C66}"/>
            </a:ext>
          </a:extLst>
        </xdr:cNvPr>
        <xdr:cNvSpPr/>
      </xdr:nvSpPr>
      <xdr:spPr>
        <a:xfrm>
          <a:off x="1357884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41729</xdr:rowOff>
    </xdr:from>
    <xdr:to>
      <xdr:col>76</xdr:col>
      <xdr:colOff>165100</xdr:colOff>
      <xdr:row>105</xdr:row>
      <xdr:rowOff>143329</xdr:rowOff>
    </xdr:to>
    <xdr:sp macro="" textlink="">
      <xdr:nvSpPr>
        <xdr:cNvPr id="858" name="フローチャート: 判断 857">
          <a:extLst>
            <a:ext uri="{FF2B5EF4-FFF2-40B4-BE49-F238E27FC236}">
              <a16:creationId xmlns:a16="http://schemas.microsoft.com/office/drawing/2014/main" id="{8F5B2620-B634-4A90-926E-45AFB78C7003}"/>
            </a:ext>
          </a:extLst>
        </xdr:cNvPr>
        <xdr:cNvSpPr/>
      </xdr:nvSpPr>
      <xdr:spPr>
        <a:xfrm>
          <a:off x="12804140" y="176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133169</xdr:rowOff>
    </xdr:from>
    <xdr:to>
      <xdr:col>72</xdr:col>
      <xdr:colOff>38100</xdr:colOff>
      <xdr:row>105</xdr:row>
      <xdr:rowOff>63319</xdr:rowOff>
    </xdr:to>
    <xdr:sp macro="" textlink="">
      <xdr:nvSpPr>
        <xdr:cNvPr id="859" name="フローチャート: 判断 858">
          <a:extLst>
            <a:ext uri="{FF2B5EF4-FFF2-40B4-BE49-F238E27FC236}">
              <a16:creationId xmlns:a16="http://schemas.microsoft.com/office/drawing/2014/main" id="{61E2BB15-229B-4AEF-A863-C0E981E59575}"/>
            </a:ext>
          </a:extLst>
        </xdr:cNvPr>
        <xdr:cNvSpPr/>
      </xdr:nvSpPr>
      <xdr:spPr>
        <a:xfrm>
          <a:off x="12029440" y="175677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71120</xdr:rowOff>
    </xdr:from>
    <xdr:to>
      <xdr:col>67</xdr:col>
      <xdr:colOff>101600</xdr:colOff>
      <xdr:row>105</xdr:row>
      <xdr:rowOff>1270</xdr:rowOff>
    </xdr:to>
    <xdr:sp macro="" textlink="">
      <xdr:nvSpPr>
        <xdr:cNvPr id="860" name="フローチャート: 判断 859">
          <a:extLst>
            <a:ext uri="{FF2B5EF4-FFF2-40B4-BE49-F238E27FC236}">
              <a16:creationId xmlns:a16="http://schemas.microsoft.com/office/drawing/2014/main" id="{3E94F74E-3777-4300-9826-1CD0A4940C76}"/>
            </a:ext>
          </a:extLst>
        </xdr:cNvPr>
        <xdr:cNvSpPr/>
      </xdr:nvSpPr>
      <xdr:spPr>
        <a:xfrm>
          <a:off x="11231880" y="17505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6E36C8B3-DE61-4FB6-9192-D99F990BD5C2}"/>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0E380DE2-5DB1-4AC6-9696-CA0041668E1F}"/>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D63D1B4A-47E7-400B-B11F-76A2E4ACDF68}"/>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D90285E3-33F9-46D0-AB95-AC26DED3788C}"/>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D11243F7-7CBD-4A7B-8A95-1F8CCDECA042}"/>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98879</xdr:rowOff>
    </xdr:from>
    <xdr:to>
      <xdr:col>85</xdr:col>
      <xdr:colOff>177800</xdr:colOff>
      <xdr:row>105</xdr:row>
      <xdr:rowOff>29029</xdr:rowOff>
    </xdr:to>
    <xdr:sp macro="" textlink="">
      <xdr:nvSpPr>
        <xdr:cNvPr id="866" name="楕円 865">
          <a:extLst>
            <a:ext uri="{FF2B5EF4-FFF2-40B4-BE49-F238E27FC236}">
              <a16:creationId xmlns:a16="http://schemas.microsoft.com/office/drawing/2014/main" id="{9D5B60B2-8238-44FD-B1D0-31E68F80C712}"/>
            </a:ext>
          </a:extLst>
        </xdr:cNvPr>
        <xdr:cNvSpPr/>
      </xdr:nvSpPr>
      <xdr:spPr>
        <a:xfrm>
          <a:off x="14325600" y="1753343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121756</xdr:rowOff>
    </xdr:from>
    <xdr:ext cx="405111" cy="259045"/>
    <xdr:sp macro="" textlink="">
      <xdr:nvSpPr>
        <xdr:cNvPr id="867" name="【庁舎】&#10;有形固定資産減価償却率該当値テキスト">
          <a:extLst>
            <a:ext uri="{FF2B5EF4-FFF2-40B4-BE49-F238E27FC236}">
              <a16:creationId xmlns:a16="http://schemas.microsoft.com/office/drawing/2014/main" id="{0CC288BA-5135-40B8-B234-C4E2F8CE842D}"/>
            </a:ext>
          </a:extLst>
        </xdr:cNvPr>
        <xdr:cNvSpPr txBox="1"/>
      </xdr:nvSpPr>
      <xdr:spPr>
        <a:xfrm>
          <a:off x="14414500" y="1738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77651</xdr:rowOff>
    </xdr:from>
    <xdr:to>
      <xdr:col>81</xdr:col>
      <xdr:colOff>101600</xdr:colOff>
      <xdr:row>105</xdr:row>
      <xdr:rowOff>7801</xdr:rowOff>
    </xdr:to>
    <xdr:sp macro="" textlink="">
      <xdr:nvSpPr>
        <xdr:cNvPr id="868" name="楕円 867">
          <a:extLst>
            <a:ext uri="{FF2B5EF4-FFF2-40B4-BE49-F238E27FC236}">
              <a16:creationId xmlns:a16="http://schemas.microsoft.com/office/drawing/2014/main" id="{0292DB83-7DF0-4806-AB3C-E04E20938F4A}"/>
            </a:ext>
          </a:extLst>
        </xdr:cNvPr>
        <xdr:cNvSpPr/>
      </xdr:nvSpPr>
      <xdr:spPr>
        <a:xfrm>
          <a:off x="13578840" y="175122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128451</xdr:rowOff>
    </xdr:from>
    <xdr:to>
      <xdr:col>85</xdr:col>
      <xdr:colOff>127000</xdr:colOff>
      <xdr:row>104</xdr:row>
      <xdr:rowOff>149679</xdr:rowOff>
    </xdr:to>
    <xdr:cxnSp macro="">
      <xdr:nvCxnSpPr>
        <xdr:cNvPr id="869" name="直線コネクタ 868">
          <a:extLst>
            <a:ext uri="{FF2B5EF4-FFF2-40B4-BE49-F238E27FC236}">
              <a16:creationId xmlns:a16="http://schemas.microsoft.com/office/drawing/2014/main" id="{48C0206E-0308-4CDD-A827-DE6F2ACBF3A2}"/>
            </a:ext>
          </a:extLst>
        </xdr:cNvPr>
        <xdr:cNvCxnSpPr/>
      </xdr:nvCxnSpPr>
      <xdr:spPr>
        <a:xfrm>
          <a:off x="13629640" y="17563011"/>
          <a:ext cx="74676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28666</xdr:rowOff>
    </xdr:from>
    <xdr:to>
      <xdr:col>76</xdr:col>
      <xdr:colOff>165100</xdr:colOff>
      <xdr:row>104</xdr:row>
      <xdr:rowOff>130266</xdr:rowOff>
    </xdr:to>
    <xdr:sp macro="" textlink="">
      <xdr:nvSpPr>
        <xdr:cNvPr id="870" name="楕円 869">
          <a:extLst>
            <a:ext uri="{FF2B5EF4-FFF2-40B4-BE49-F238E27FC236}">
              <a16:creationId xmlns:a16="http://schemas.microsoft.com/office/drawing/2014/main" id="{DBD6874C-B1BD-4A67-A90C-2F5BA83BFC2F}"/>
            </a:ext>
          </a:extLst>
        </xdr:cNvPr>
        <xdr:cNvSpPr/>
      </xdr:nvSpPr>
      <xdr:spPr>
        <a:xfrm>
          <a:off x="12804140" y="1746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79466</xdr:rowOff>
    </xdr:from>
    <xdr:to>
      <xdr:col>81</xdr:col>
      <xdr:colOff>50800</xdr:colOff>
      <xdr:row>104</xdr:row>
      <xdr:rowOff>128451</xdr:rowOff>
    </xdr:to>
    <xdr:cxnSp macro="">
      <xdr:nvCxnSpPr>
        <xdr:cNvPr id="871" name="直線コネクタ 870">
          <a:extLst>
            <a:ext uri="{FF2B5EF4-FFF2-40B4-BE49-F238E27FC236}">
              <a16:creationId xmlns:a16="http://schemas.microsoft.com/office/drawing/2014/main" id="{48BEDD88-C85B-496C-A131-D734D9D9FB38}"/>
            </a:ext>
          </a:extLst>
        </xdr:cNvPr>
        <xdr:cNvCxnSpPr/>
      </xdr:nvCxnSpPr>
      <xdr:spPr>
        <a:xfrm>
          <a:off x="12854940" y="17514026"/>
          <a:ext cx="7747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164193</xdr:rowOff>
    </xdr:from>
    <xdr:to>
      <xdr:col>72</xdr:col>
      <xdr:colOff>38100</xdr:colOff>
      <xdr:row>104</xdr:row>
      <xdr:rowOff>94343</xdr:rowOff>
    </xdr:to>
    <xdr:sp macro="" textlink="">
      <xdr:nvSpPr>
        <xdr:cNvPr id="872" name="楕円 871">
          <a:extLst>
            <a:ext uri="{FF2B5EF4-FFF2-40B4-BE49-F238E27FC236}">
              <a16:creationId xmlns:a16="http://schemas.microsoft.com/office/drawing/2014/main" id="{17F2D720-7425-45BE-BEE8-CD1D5F1F9889}"/>
            </a:ext>
          </a:extLst>
        </xdr:cNvPr>
        <xdr:cNvSpPr/>
      </xdr:nvSpPr>
      <xdr:spPr>
        <a:xfrm>
          <a:off x="12029440" y="174311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43543</xdr:rowOff>
    </xdr:from>
    <xdr:to>
      <xdr:col>76</xdr:col>
      <xdr:colOff>114300</xdr:colOff>
      <xdr:row>104</xdr:row>
      <xdr:rowOff>79466</xdr:rowOff>
    </xdr:to>
    <xdr:cxnSp macro="">
      <xdr:nvCxnSpPr>
        <xdr:cNvPr id="873" name="直線コネクタ 872">
          <a:extLst>
            <a:ext uri="{FF2B5EF4-FFF2-40B4-BE49-F238E27FC236}">
              <a16:creationId xmlns:a16="http://schemas.microsoft.com/office/drawing/2014/main" id="{5D5B1418-23F3-46C4-8188-C406938256F1}"/>
            </a:ext>
          </a:extLst>
        </xdr:cNvPr>
        <xdr:cNvCxnSpPr/>
      </xdr:nvCxnSpPr>
      <xdr:spPr>
        <a:xfrm>
          <a:off x="12072620" y="17478103"/>
          <a:ext cx="7823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129902</xdr:rowOff>
    </xdr:from>
    <xdr:to>
      <xdr:col>67</xdr:col>
      <xdr:colOff>101600</xdr:colOff>
      <xdr:row>104</xdr:row>
      <xdr:rowOff>60052</xdr:rowOff>
    </xdr:to>
    <xdr:sp macro="" textlink="">
      <xdr:nvSpPr>
        <xdr:cNvPr id="874" name="楕円 873">
          <a:extLst>
            <a:ext uri="{FF2B5EF4-FFF2-40B4-BE49-F238E27FC236}">
              <a16:creationId xmlns:a16="http://schemas.microsoft.com/office/drawing/2014/main" id="{C864061A-03DF-4946-A3CB-037B7DEB575B}"/>
            </a:ext>
          </a:extLst>
        </xdr:cNvPr>
        <xdr:cNvSpPr/>
      </xdr:nvSpPr>
      <xdr:spPr>
        <a:xfrm>
          <a:off x="11231880" y="173968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9252</xdr:rowOff>
    </xdr:from>
    <xdr:to>
      <xdr:col>71</xdr:col>
      <xdr:colOff>177800</xdr:colOff>
      <xdr:row>104</xdr:row>
      <xdr:rowOff>43543</xdr:rowOff>
    </xdr:to>
    <xdr:cxnSp macro="">
      <xdr:nvCxnSpPr>
        <xdr:cNvPr id="875" name="直線コネクタ 874">
          <a:extLst>
            <a:ext uri="{FF2B5EF4-FFF2-40B4-BE49-F238E27FC236}">
              <a16:creationId xmlns:a16="http://schemas.microsoft.com/office/drawing/2014/main" id="{7227019B-D219-4276-8512-486A8B3B968A}"/>
            </a:ext>
          </a:extLst>
        </xdr:cNvPr>
        <xdr:cNvCxnSpPr/>
      </xdr:nvCxnSpPr>
      <xdr:spPr>
        <a:xfrm>
          <a:off x="11282680" y="17443812"/>
          <a:ext cx="78994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158948</xdr:rowOff>
    </xdr:from>
    <xdr:ext cx="405111" cy="259045"/>
    <xdr:sp macro="" textlink="">
      <xdr:nvSpPr>
        <xdr:cNvPr id="876" name="n_1aveValue【庁舎】&#10;有形固定資産減価償却率">
          <a:extLst>
            <a:ext uri="{FF2B5EF4-FFF2-40B4-BE49-F238E27FC236}">
              <a16:creationId xmlns:a16="http://schemas.microsoft.com/office/drawing/2014/main" id="{CA47ED52-2B7C-4C89-BF33-0EAE11703EFC}"/>
            </a:ext>
          </a:extLst>
        </xdr:cNvPr>
        <xdr:cNvSpPr txBox="1"/>
      </xdr:nvSpPr>
      <xdr:spPr>
        <a:xfrm>
          <a:off x="13437244" y="17761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134456</xdr:rowOff>
    </xdr:from>
    <xdr:ext cx="405111" cy="259045"/>
    <xdr:sp macro="" textlink="">
      <xdr:nvSpPr>
        <xdr:cNvPr id="877" name="n_2aveValue【庁舎】&#10;有形固定資産減価償却率">
          <a:extLst>
            <a:ext uri="{FF2B5EF4-FFF2-40B4-BE49-F238E27FC236}">
              <a16:creationId xmlns:a16="http://schemas.microsoft.com/office/drawing/2014/main" id="{75E95A6A-7D95-42D4-9E22-8D63D2B335D5}"/>
            </a:ext>
          </a:extLst>
        </xdr:cNvPr>
        <xdr:cNvSpPr txBox="1"/>
      </xdr:nvSpPr>
      <xdr:spPr>
        <a:xfrm>
          <a:off x="12675244" y="17736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54446</xdr:rowOff>
    </xdr:from>
    <xdr:ext cx="405111" cy="259045"/>
    <xdr:sp macro="" textlink="">
      <xdr:nvSpPr>
        <xdr:cNvPr id="878" name="n_3aveValue【庁舎】&#10;有形固定資産減価償却率">
          <a:extLst>
            <a:ext uri="{FF2B5EF4-FFF2-40B4-BE49-F238E27FC236}">
              <a16:creationId xmlns:a16="http://schemas.microsoft.com/office/drawing/2014/main" id="{E80132DA-4D97-4192-BA3A-9309CF913363}"/>
            </a:ext>
          </a:extLst>
        </xdr:cNvPr>
        <xdr:cNvSpPr txBox="1"/>
      </xdr:nvSpPr>
      <xdr:spPr>
        <a:xfrm>
          <a:off x="11900544" y="17656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163847</xdr:rowOff>
    </xdr:from>
    <xdr:ext cx="405111" cy="259045"/>
    <xdr:sp macro="" textlink="">
      <xdr:nvSpPr>
        <xdr:cNvPr id="879" name="n_4aveValue【庁舎】&#10;有形固定資産減価償却率">
          <a:extLst>
            <a:ext uri="{FF2B5EF4-FFF2-40B4-BE49-F238E27FC236}">
              <a16:creationId xmlns:a16="http://schemas.microsoft.com/office/drawing/2014/main" id="{E53A24F1-5D12-41D5-8D6F-E76ECD4B1661}"/>
            </a:ext>
          </a:extLst>
        </xdr:cNvPr>
        <xdr:cNvSpPr txBox="1"/>
      </xdr:nvSpPr>
      <xdr:spPr>
        <a:xfrm>
          <a:off x="11102984" y="1759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24328</xdr:rowOff>
    </xdr:from>
    <xdr:ext cx="405111" cy="259045"/>
    <xdr:sp macro="" textlink="">
      <xdr:nvSpPr>
        <xdr:cNvPr id="880" name="n_1mainValue【庁舎】&#10;有形固定資産減価償却率">
          <a:extLst>
            <a:ext uri="{FF2B5EF4-FFF2-40B4-BE49-F238E27FC236}">
              <a16:creationId xmlns:a16="http://schemas.microsoft.com/office/drawing/2014/main" id="{C356FC2B-7E06-437E-B75C-804D847208B5}"/>
            </a:ext>
          </a:extLst>
        </xdr:cNvPr>
        <xdr:cNvSpPr txBox="1"/>
      </xdr:nvSpPr>
      <xdr:spPr>
        <a:xfrm>
          <a:off x="13437244" y="1729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146793</xdr:rowOff>
    </xdr:from>
    <xdr:ext cx="405111" cy="259045"/>
    <xdr:sp macro="" textlink="">
      <xdr:nvSpPr>
        <xdr:cNvPr id="881" name="n_2mainValue【庁舎】&#10;有形固定資産減価償却率">
          <a:extLst>
            <a:ext uri="{FF2B5EF4-FFF2-40B4-BE49-F238E27FC236}">
              <a16:creationId xmlns:a16="http://schemas.microsoft.com/office/drawing/2014/main" id="{3A4373B3-0411-4E39-ACDB-2FD52D982D06}"/>
            </a:ext>
          </a:extLst>
        </xdr:cNvPr>
        <xdr:cNvSpPr txBox="1"/>
      </xdr:nvSpPr>
      <xdr:spPr>
        <a:xfrm>
          <a:off x="12675244" y="17246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110870</xdr:rowOff>
    </xdr:from>
    <xdr:ext cx="405111" cy="259045"/>
    <xdr:sp macro="" textlink="">
      <xdr:nvSpPr>
        <xdr:cNvPr id="882" name="n_3mainValue【庁舎】&#10;有形固定資産減価償却率">
          <a:extLst>
            <a:ext uri="{FF2B5EF4-FFF2-40B4-BE49-F238E27FC236}">
              <a16:creationId xmlns:a16="http://schemas.microsoft.com/office/drawing/2014/main" id="{7265C66F-D523-4F7D-834F-F1C16635DE51}"/>
            </a:ext>
          </a:extLst>
        </xdr:cNvPr>
        <xdr:cNvSpPr txBox="1"/>
      </xdr:nvSpPr>
      <xdr:spPr>
        <a:xfrm>
          <a:off x="11900544" y="1721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76579</xdr:rowOff>
    </xdr:from>
    <xdr:ext cx="405111" cy="259045"/>
    <xdr:sp macro="" textlink="">
      <xdr:nvSpPr>
        <xdr:cNvPr id="883" name="n_4mainValue【庁舎】&#10;有形固定資産減価償却率">
          <a:extLst>
            <a:ext uri="{FF2B5EF4-FFF2-40B4-BE49-F238E27FC236}">
              <a16:creationId xmlns:a16="http://schemas.microsoft.com/office/drawing/2014/main" id="{0A298EC7-31C4-42EF-9066-48517E163D88}"/>
            </a:ext>
          </a:extLst>
        </xdr:cNvPr>
        <xdr:cNvSpPr txBox="1"/>
      </xdr:nvSpPr>
      <xdr:spPr>
        <a:xfrm>
          <a:off x="11102984" y="17175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4" name="正方形/長方形 883">
          <a:extLst>
            <a:ext uri="{FF2B5EF4-FFF2-40B4-BE49-F238E27FC236}">
              <a16:creationId xmlns:a16="http://schemas.microsoft.com/office/drawing/2014/main" id="{EE51F607-2F74-4654-9615-73BFBB81171E}"/>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5" name="正方形/長方形 884">
          <a:extLst>
            <a:ext uri="{FF2B5EF4-FFF2-40B4-BE49-F238E27FC236}">
              <a16:creationId xmlns:a16="http://schemas.microsoft.com/office/drawing/2014/main" id="{DC70D2AB-F330-4BCE-98DB-8C772B1BA381}"/>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6" name="正方形/長方形 885">
          <a:extLst>
            <a:ext uri="{FF2B5EF4-FFF2-40B4-BE49-F238E27FC236}">
              <a16:creationId xmlns:a16="http://schemas.microsoft.com/office/drawing/2014/main" id="{BF4860CF-6121-4C6C-8249-78A6D7C8D2C3}"/>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7" name="正方形/長方形 886">
          <a:extLst>
            <a:ext uri="{FF2B5EF4-FFF2-40B4-BE49-F238E27FC236}">
              <a16:creationId xmlns:a16="http://schemas.microsoft.com/office/drawing/2014/main" id="{86CDE876-DDFA-44B6-8996-7EC4B2C9D9D9}"/>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8" name="正方形/長方形 887">
          <a:extLst>
            <a:ext uri="{FF2B5EF4-FFF2-40B4-BE49-F238E27FC236}">
              <a16:creationId xmlns:a16="http://schemas.microsoft.com/office/drawing/2014/main" id="{F9672D3D-47EB-43B4-8F7D-0774D0CB1B33}"/>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9" name="正方形/長方形 888">
          <a:extLst>
            <a:ext uri="{FF2B5EF4-FFF2-40B4-BE49-F238E27FC236}">
              <a16:creationId xmlns:a16="http://schemas.microsoft.com/office/drawing/2014/main" id="{6DBAE4C9-EF25-4CA5-B228-52E5511FC294}"/>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0" name="正方形/長方形 889">
          <a:extLst>
            <a:ext uri="{FF2B5EF4-FFF2-40B4-BE49-F238E27FC236}">
              <a16:creationId xmlns:a16="http://schemas.microsoft.com/office/drawing/2014/main" id="{FA972E0C-9DDB-485E-A118-2A26FA86C39C}"/>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1" name="正方形/長方形 890">
          <a:extLst>
            <a:ext uri="{FF2B5EF4-FFF2-40B4-BE49-F238E27FC236}">
              <a16:creationId xmlns:a16="http://schemas.microsoft.com/office/drawing/2014/main" id="{32C47E3A-1D07-4CA8-AF15-2E55AA4AC4FF}"/>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2" name="テキスト ボックス 891">
          <a:extLst>
            <a:ext uri="{FF2B5EF4-FFF2-40B4-BE49-F238E27FC236}">
              <a16:creationId xmlns:a16="http://schemas.microsoft.com/office/drawing/2014/main" id="{3E46FDE9-1DFA-4219-9726-7A5D4EA72905}"/>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3" name="直線コネクタ 892">
          <a:extLst>
            <a:ext uri="{FF2B5EF4-FFF2-40B4-BE49-F238E27FC236}">
              <a16:creationId xmlns:a16="http://schemas.microsoft.com/office/drawing/2014/main" id="{21919E6E-D3B9-40F1-B1DF-0310D4EF29D6}"/>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4" name="直線コネクタ 893">
          <a:extLst>
            <a:ext uri="{FF2B5EF4-FFF2-40B4-BE49-F238E27FC236}">
              <a16:creationId xmlns:a16="http://schemas.microsoft.com/office/drawing/2014/main" id="{2D40A192-45CB-4810-B180-1576D1EEEDD1}"/>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5" name="テキスト ボックス 894">
          <a:extLst>
            <a:ext uri="{FF2B5EF4-FFF2-40B4-BE49-F238E27FC236}">
              <a16:creationId xmlns:a16="http://schemas.microsoft.com/office/drawing/2014/main" id="{C6275DAE-8C65-4C8B-89FE-E40CB7DF1BF6}"/>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6" name="直線コネクタ 895">
          <a:extLst>
            <a:ext uri="{FF2B5EF4-FFF2-40B4-BE49-F238E27FC236}">
              <a16:creationId xmlns:a16="http://schemas.microsoft.com/office/drawing/2014/main" id="{B57C5506-5810-4108-B94A-3EFCD2EF6136}"/>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7" name="テキスト ボックス 896">
          <a:extLst>
            <a:ext uri="{FF2B5EF4-FFF2-40B4-BE49-F238E27FC236}">
              <a16:creationId xmlns:a16="http://schemas.microsoft.com/office/drawing/2014/main" id="{2D81B8C2-A7A6-47B5-B93E-2DFAEB1A176C}"/>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8" name="直線コネクタ 897">
          <a:extLst>
            <a:ext uri="{FF2B5EF4-FFF2-40B4-BE49-F238E27FC236}">
              <a16:creationId xmlns:a16="http://schemas.microsoft.com/office/drawing/2014/main" id="{85F6B573-31AF-42A9-B320-4CF1EA8A7899}"/>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9" name="テキスト ボックス 898">
          <a:extLst>
            <a:ext uri="{FF2B5EF4-FFF2-40B4-BE49-F238E27FC236}">
              <a16:creationId xmlns:a16="http://schemas.microsoft.com/office/drawing/2014/main" id="{E7C8C58B-FAF3-4497-9B85-BA200236680B}"/>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0" name="直線コネクタ 899">
          <a:extLst>
            <a:ext uri="{FF2B5EF4-FFF2-40B4-BE49-F238E27FC236}">
              <a16:creationId xmlns:a16="http://schemas.microsoft.com/office/drawing/2014/main" id="{767FAB09-58A6-4473-B850-3C872A9A8BB1}"/>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1" name="テキスト ボックス 900">
          <a:extLst>
            <a:ext uri="{FF2B5EF4-FFF2-40B4-BE49-F238E27FC236}">
              <a16:creationId xmlns:a16="http://schemas.microsoft.com/office/drawing/2014/main" id="{0E2D58BA-D9F3-4512-B891-4B62BC02E6E7}"/>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2" name="直線コネクタ 901">
          <a:extLst>
            <a:ext uri="{FF2B5EF4-FFF2-40B4-BE49-F238E27FC236}">
              <a16:creationId xmlns:a16="http://schemas.microsoft.com/office/drawing/2014/main" id="{1CC48435-8EB5-4E3F-982F-A7B9E896A15A}"/>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3" name="テキスト ボックス 902">
          <a:extLst>
            <a:ext uri="{FF2B5EF4-FFF2-40B4-BE49-F238E27FC236}">
              <a16:creationId xmlns:a16="http://schemas.microsoft.com/office/drawing/2014/main" id="{3C1AACE2-A911-438B-B65A-58AF2D8A8E88}"/>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4" name="直線コネクタ 903">
          <a:extLst>
            <a:ext uri="{FF2B5EF4-FFF2-40B4-BE49-F238E27FC236}">
              <a16:creationId xmlns:a16="http://schemas.microsoft.com/office/drawing/2014/main" id="{6F84CAC1-40D3-4395-A810-8CC573B30E68}"/>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5" name="テキスト ボックス 904">
          <a:extLst>
            <a:ext uri="{FF2B5EF4-FFF2-40B4-BE49-F238E27FC236}">
              <a16:creationId xmlns:a16="http://schemas.microsoft.com/office/drawing/2014/main" id="{D68631E8-0C5D-42AE-8F18-BD47F578B48F}"/>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F085D398-37F9-444B-A67E-5C64FBB783E7}"/>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DE0535C0-9A75-4B7A-A448-302976F16402}"/>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a:extLst>
            <a:ext uri="{FF2B5EF4-FFF2-40B4-BE49-F238E27FC236}">
              <a16:creationId xmlns:a16="http://schemas.microsoft.com/office/drawing/2014/main" id="{02D9A809-BBBA-43AB-A1AD-AB5457568FB8}"/>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164374</xdr:rowOff>
    </xdr:from>
    <xdr:to>
      <xdr:col>116</xdr:col>
      <xdr:colOff>62864</xdr:colOff>
      <xdr:row>108</xdr:row>
      <xdr:rowOff>51707</xdr:rowOff>
    </xdr:to>
    <xdr:cxnSp macro="">
      <xdr:nvCxnSpPr>
        <xdr:cNvPr id="909" name="直線コネクタ 908">
          <a:extLst>
            <a:ext uri="{FF2B5EF4-FFF2-40B4-BE49-F238E27FC236}">
              <a16:creationId xmlns:a16="http://schemas.microsoft.com/office/drawing/2014/main" id="{D7C5C1FE-95C4-4BD3-9062-1B8E64AB5935}"/>
            </a:ext>
          </a:extLst>
        </xdr:cNvPr>
        <xdr:cNvCxnSpPr/>
      </xdr:nvCxnSpPr>
      <xdr:spPr>
        <a:xfrm flipV="1">
          <a:off x="19509104" y="16928374"/>
          <a:ext cx="0" cy="122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55534</xdr:rowOff>
    </xdr:from>
    <xdr:ext cx="469744" cy="259045"/>
    <xdr:sp macro="" textlink="">
      <xdr:nvSpPr>
        <xdr:cNvPr id="910" name="【庁舎】&#10;一人当たり面積最小値テキスト">
          <a:extLst>
            <a:ext uri="{FF2B5EF4-FFF2-40B4-BE49-F238E27FC236}">
              <a16:creationId xmlns:a16="http://schemas.microsoft.com/office/drawing/2014/main" id="{A560E82F-FD97-41E9-B7F4-BD98597936EC}"/>
            </a:ext>
          </a:extLst>
        </xdr:cNvPr>
        <xdr:cNvSpPr txBox="1"/>
      </xdr:nvSpPr>
      <xdr:spPr>
        <a:xfrm>
          <a:off x="19547840" y="18160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51707</xdr:rowOff>
    </xdr:from>
    <xdr:to>
      <xdr:col>116</xdr:col>
      <xdr:colOff>152400</xdr:colOff>
      <xdr:row>108</xdr:row>
      <xdr:rowOff>51707</xdr:rowOff>
    </xdr:to>
    <xdr:cxnSp macro="">
      <xdr:nvCxnSpPr>
        <xdr:cNvPr id="911" name="直線コネクタ 910">
          <a:extLst>
            <a:ext uri="{FF2B5EF4-FFF2-40B4-BE49-F238E27FC236}">
              <a16:creationId xmlns:a16="http://schemas.microsoft.com/office/drawing/2014/main" id="{162D7B6E-8EFC-45CC-99BD-3DFFAA804EB5}"/>
            </a:ext>
          </a:extLst>
        </xdr:cNvPr>
        <xdr:cNvCxnSpPr/>
      </xdr:nvCxnSpPr>
      <xdr:spPr>
        <a:xfrm>
          <a:off x="19443700" y="181568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111051</xdr:rowOff>
    </xdr:from>
    <xdr:ext cx="469744" cy="259045"/>
    <xdr:sp macro="" textlink="">
      <xdr:nvSpPr>
        <xdr:cNvPr id="912" name="【庁舎】&#10;一人当たり面積最大値テキスト">
          <a:extLst>
            <a:ext uri="{FF2B5EF4-FFF2-40B4-BE49-F238E27FC236}">
              <a16:creationId xmlns:a16="http://schemas.microsoft.com/office/drawing/2014/main" id="{ABBD94D0-C841-4C36-A430-0857F46097E8}"/>
            </a:ext>
          </a:extLst>
        </xdr:cNvPr>
        <xdr:cNvSpPr txBox="1"/>
      </xdr:nvSpPr>
      <xdr:spPr>
        <a:xfrm>
          <a:off x="19547840" y="16707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164374</xdr:rowOff>
    </xdr:from>
    <xdr:to>
      <xdr:col>116</xdr:col>
      <xdr:colOff>152400</xdr:colOff>
      <xdr:row>100</xdr:row>
      <xdr:rowOff>164374</xdr:rowOff>
    </xdr:to>
    <xdr:cxnSp macro="">
      <xdr:nvCxnSpPr>
        <xdr:cNvPr id="913" name="直線コネクタ 912">
          <a:extLst>
            <a:ext uri="{FF2B5EF4-FFF2-40B4-BE49-F238E27FC236}">
              <a16:creationId xmlns:a16="http://schemas.microsoft.com/office/drawing/2014/main" id="{E5FED2DF-49A6-4ABB-A1BB-F463DCA3E569}"/>
            </a:ext>
          </a:extLst>
        </xdr:cNvPr>
        <xdr:cNvCxnSpPr/>
      </xdr:nvCxnSpPr>
      <xdr:spPr>
        <a:xfrm>
          <a:off x="19443700" y="169283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134456</xdr:rowOff>
    </xdr:from>
    <xdr:ext cx="469744" cy="259045"/>
    <xdr:sp macro="" textlink="">
      <xdr:nvSpPr>
        <xdr:cNvPr id="914" name="【庁舎】&#10;一人当たり面積平均値テキスト">
          <a:extLst>
            <a:ext uri="{FF2B5EF4-FFF2-40B4-BE49-F238E27FC236}">
              <a16:creationId xmlns:a16="http://schemas.microsoft.com/office/drawing/2014/main" id="{4F31BFE0-354D-4E5F-8B3B-FACBE72DF304}"/>
            </a:ext>
          </a:extLst>
        </xdr:cNvPr>
        <xdr:cNvSpPr txBox="1"/>
      </xdr:nvSpPr>
      <xdr:spPr>
        <a:xfrm>
          <a:off x="19547840" y="17569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156029</xdr:rowOff>
    </xdr:from>
    <xdr:to>
      <xdr:col>116</xdr:col>
      <xdr:colOff>114300</xdr:colOff>
      <xdr:row>105</xdr:row>
      <xdr:rowOff>86179</xdr:rowOff>
    </xdr:to>
    <xdr:sp macro="" textlink="">
      <xdr:nvSpPr>
        <xdr:cNvPr id="915" name="フローチャート: 判断 914">
          <a:extLst>
            <a:ext uri="{FF2B5EF4-FFF2-40B4-BE49-F238E27FC236}">
              <a16:creationId xmlns:a16="http://schemas.microsoft.com/office/drawing/2014/main" id="{79E8F88D-865B-4EDD-854B-867470684E3D}"/>
            </a:ext>
          </a:extLst>
        </xdr:cNvPr>
        <xdr:cNvSpPr/>
      </xdr:nvSpPr>
      <xdr:spPr>
        <a:xfrm>
          <a:off x="19458940" y="175905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125005</xdr:rowOff>
    </xdr:from>
    <xdr:to>
      <xdr:col>112</xdr:col>
      <xdr:colOff>38100</xdr:colOff>
      <xdr:row>105</xdr:row>
      <xdr:rowOff>55155</xdr:rowOff>
    </xdr:to>
    <xdr:sp macro="" textlink="">
      <xdr:nvSpPr>
        <xdr:cNvPr id="916" name="フローチャート: 判断 915">
          <a:extLst>
            <a:ext uri="{FF2B5EF4-FFF2-40B4-BE49-F238E27FC236}">
              <a16:creationId xmlns:a16="http://schemas.microsoft.com/office/drawing/2014/main" id="{2E48A20B-1B74-439C-9963-5E6622A46152}"/>
            </a:ext>
          </a:extLst>
        </xdr:cNvPr>
        <xdr:cNvSpPr/>
      </xdr:nvSpPr>
      <xdr:spPr>
        <a:xfrm>
          <a:off x="18735040" y="175595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131536</xdr:rowOff>
    </xdr:from>
    <xdr:to>
      <xdr:col>107</xdr:col>
      <xdr:colOff>101600</xdr:colOff>
      <xdr:row>105</xdr:row>
      <xdr:rowOff>61686</xdr:rowOff>
    </xdr:to>
    <xdr:sp macro="" textlink="">
      <xdr:nvSpPr>
        <xdr:cNvPr id="917" name="フローチャート: 判断 916">
          <a:extLst>
            <a:ext uri="{FF2B5EF4-FFF2-40B4-BE49-F238E27FC236}">
              <a16:creationId xmlns:a16="http://schemas.microsoft.com/office/drawing/2014/main" id="{A07EA1E0-73BB-46E1-8C85-70FB70522AC2}"/>
            </a:ext>
          </a:extLst>
        </xdr:cNvPr>
        <xdr:cNvSpPr/>
      </xdr:nvSpPr>
      <xdr:spPr>
        <a:xfrm>
          <a:off x="17937480" y="175660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138068</xdr:rowOff>
    </xdr:from>
    <xdr:to>
      <xdr:col>102</xdr:col>
      <xdr:colOff>165100</xdr:colOff>
      <xdr:row>105</xdr:row>
      <xdr:rowOff>68218</xdr:rowOff>
    </xdr:to>
    <xdr:sp macro="" textlink="">
      <xdr:nvSpPr>
        <xdr:cNvPr id="918" name="フローチャート: 判断 917">
          <a:extLst>
            <a:ext uri="{FF2B5EF4-FFF2-40B4-BE49-F238E27FC236}">
              <a16:creationId xmlns:a16="http://schemas.microsoft.com/office/drawing/2014/main" id="{308D5713-1722-4718-B609-4FFBEB23F021}"/>
            </a:ext>
          </a:extLst>
        </xdr:cNvPr>
        <xdr:cNvSpPr/>
      </xdr:nvSpPr>
      <xdr:spPr>
        <a:xfrm>
          <a:off x="17162780" y="175726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48261</xdr:rowOff>
    </xdr:from>
    <xdr:to>
      <xdr:col>98</xdr:col>
      <xdr:colOff>38100</xdr:colOff>
      <xdr:row>105</xdr:row>
      <xdr:rowOff>149861</xdr:rowOff>
    </xdr:to>
    <xdr:sp macro="" textlink="">
      <xdr:nvSpPr>
        <xdr:cNvPr id="919" name="フローチャート: 判断 918">
          <a:extLst>
            <a:ext uri="{FF2B5EF4-FFF2-40B4-BE49-F238E27FC236}">
              <a16:creationId xmlns:a16="http://schemas.microsoft.com/office/drawing/2014/main" id="{E78B69C0-4D3E-4777-B9B8-0D1B13CE8265}"/>
            </a:ext>
          </a:extLst>
        </xdr:cNvPr>
        <xdr:cNvSpPr/>
      </xdr:nvSpPr>
      <xdr:spPr>
        <a:xfrm>
          <a:off x="16388080" y="176504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68AA0DD0-B193-4BD4-8C74-BB95F5127102}"/>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1B111C22-3BB3-4345-8F43-1B8FAAD5CAE8}"/>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EA9C6A0D-C7BC-4303-B97C-4A5A13A05C88}"/>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6012C201-41F4-4FEE-99DB-C4D2C0053EBE}"/>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DCD9BD29-6FCB-4313-9D10-A4ADEFE011A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76019</xdr:rowOff>
    </xdr:from>
    <xdr:to>
      <xdr:col>116</xdr:col>
      <xdr:colOff>114300</xdr:colOff>
      <xdr:row>102</xdr:row>
      <xdr:rowOff>6169</xdr:rowOff>
    </xdr:to>
    <xdr:sp macro="" textlink="">
      <xdr:nvSpPr>
        <xdr:cNvPr id="925" name="楕円 924">
          <a:extLst>
            <a:ext uri="{FF2B5EF4-FFF2-40B4-BE49-F238E27FC236}">
              <a16:creationId xmlns:a16="http://schemas.microsoft.com/office/drawing/2014/main" id="{768C3819-6B54-411E-BD3B-0BCBCD6A71EA}"/>
            </a:ext>
          </a:extLst>
        </xdr:cNvPr>
        <xdr:cNvSpPr/>
      </xdr:nvSpPr>
      <xdr:spPr>
        <a:xfrm>
          <a:off x="19458940" y="170076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98896</xdr:rowOff>
    </xdr:from>
    <xdr:ext cx="469744" cy="259045"/>
    <xdr:sp macro="" textlink="">
      <xdr:nvSpPr>
        <xdr:cNvPr id="926" name="【庁舎】&#10;一人当たり面積該当値テキスト">
          <a:extLst>
            <a:ext uri="{FF2B5EF4-FFF2-40B4-BE49-F238E27FC236}">
              <a16:creationId xmlns:a16="http://schemas.microsoft.com/office/drawing/2014/main" id="{6303417E-1672-49BC-82F6-8921FA484661}"/>
            </a:ext>
          </a:extLst>
        </xdr:cNvPr>
        <xdr:cNvSpPr txBox="1"/>
      </xdr:nvSpPr>
      <xdr:spPr>
        <a:xfrm>
          <a:off x="19547840" y="1686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115207</xdr:rowOff>
    </xdr:from>
    <xdr:to>
      <xdr:col>112</xdr:col>
      <xdr:colOff>38100</xdr:colOff>
      <xdr:row>102</xdr:row>
      <xdr:rowOff>45357</xdr:rowOff>
    </xdr:to>
    <xdr:sp macro="" textlink="">
      <xdr:nvSpPr>
        <xdr:cNvPr id="927" name="楕円 926">
          <a:extLst>
            <a:ext uri="{FF2B5EF4-FFF2-40B4-BE49-F238E27FC236}">
              <a16:creationId xmlns:a16="http://schemas.microsoft.com/office/drawing/2014/main" id="{A0772CB4-CF8B-4A3D-9662-D8A89F181B2B}"/>
            </a:ext>
          </a:extLst>
        </xdr:cNvPr>
        <xdr:cNvSpPr/>
      </xdr:nvSpPr>
      <xdr:spPr>
        <a:xfrm>
          <a:off x="18735040" y="170468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126819</xdr:rowOff>
    </xdr:from>
    <xdr:to>
      <xdr:col>116</xdr:col>
      <xdr:colOff>63500</xdr:colOff>
      <xdr:row>101</xdr:row>
      <xdr:rowOff>166007</xdr:rowOff>
    </xdr:to>
    <xdr:cxnSp macro="">
      <xdr:nvCxnSpPr>
        <xdr:cNvPr id="928" name="直線コネクタ 927">
          <a:extLst>
            <a:ext uri="{FF2B5EF4-FFF2-40B4-BE49-F238E27FC236}">
              <a16:creationId xmlns:a16="http://schemas.microsoft.com/office/drawing/2014/main" id="{D4D075BD-975A-4CC8-B627-C2E524B705EF}"/>
            </a:ext>
          </a:extLst>
        </xdr:cNvPr>
        <xdr:cNvCxnSpPr/>
      </xdr:nvCxnSpPr>
      <xdr:spPr>
        <a:xfrm flipV="1">
          <a:off x="18778220" y="17058459"/>
          <a:ext cx="73152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159294</xdr:rowOff>
    </xdr:from>
    <xdr:to>
      <xdr:col>107</xdr:col>
      <xdr:colOff>101600</xdr:colOff>
      <xdr:row>102</xdr:row>
      <xdr:rowOff>89444</xdr:rowOff>
    </xdr:to>
    <xdr:sp macro="" textlink="">
      <xdr:nvSpPr>
        <xdr:cNvPr id="929" name="楕円 928">
          <a:extLst>
            <a:ext uri="{FF2B5EF4-FFF2-40B4-BE49-F238E27FC236}">
              <a16:creationId xmlns:a16="http://schemas.microsoft.com/office/drawing/2014/main" id="{C363D797-BE22-4EEF-BB0A-376666C6FCEA}"/>
            </a:ext>
          </a:extLst>
        </xdr:cNvPr>
        <xdr:cNvSpPr/>
      </xdr:nvSpPr>
      <xdr:spPr>
        <a:xfrm>
          <a:off x="17937480" y="170909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166007</xdr:rowOff>
    </xdr:from>
    <xdr:to>
      <xdr:col>111</xdr:col>
      <xdr:colOff>177800</xdr:colOff>
      <xdr:row>102</xdr:row>
      <xdr:rowOff>38644</xdr:rowOff>
    </xdr:to>
    <xdr:cxnSp macro="">
      <xdr:nvCxnSpPr>
        <xdr:cNvPr id="930" name="直線コネクタ 929">
          <a:extLst>
            <a:ext uri="{FF2B5EF4-FFF2-40B4-BE49-F238E27FC236}">
              <a16:creationId xmlns:a16="http://schemas.microsoft.com/office/drawing/2014/main" id="{4978EE94-14C6-4E3E-A36A-6E88881B4312}"/>
            </a:ext>
          </a:extLst>
        </xdr:cNvPr>
        <xdr:cNvCxnSpPr/>
      </xdr:nvCxnSpPr>
      <xdr:spPr>
        <a:xfrm flipV="1">
          <a:off x="17988280" y="17097647"/>
          <a:ext cx="78994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22134</xdr:rowOff>
    </xdr:from>
    <xdr:to>
      <xdr:col>102</xdr:col>
      <xdr:colOff>165100</xdr:colOff>
      <xdr:row>102</xdr:row>
      <xdr:rowOff>123734</xdr:rowOff>
    </xdr:to>
    <xdr:sp macro="" textlink="">
      <xdr:nvSpPr>
        <xdr:cNvPr id="931" name="楕円 930">
          <a:extLst>
            <a:ext uri="{FF2B5EF4-FFF2-40B4-BE49-F238E27FC236}">
              <a16:creationId xmlns:a16="http://schemas.microsoft.com/office/drawing/2014/main" id="{8AA90FF3-6E06-4747-8437-403CE2A90C33}"/>
            </a:ext>
          </a:extLst>
        </xdr:cNvPr>
        <xdr:cNvSpPr/>
      </xdr:nvSpPr>
      <xdr:spPr>
        <a:xfrm>
          <a:off x="17162780" y="1712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38644</xdr:rowOff>
    </xdr:from>
    <xdr:to>
      <xdr:col>107</xdr:col>
      <xdr:colOff>50800</xdr:colOff>
      <xdr:row>102</xdr:row>
      <xdr:rowOff>72934</xdr:rowOff>
    </xdr:to>
    <xdr:cxnSp macro="">
      <xdr:nvCxnSpPr>
        <xdr:cNvPr id="932" name="直線コネクタ 931">
          <a:extLst>
            <a:ext uri="{FF2B5EF4-FFF2-40B4-BE49-F238E27FC236}">
              <a16:creationId xmlns:a16="http://schemas.microsoft.com/office/drawing/2014/main" id="{8FAE7C57-5332-4067-8F8A-6070BD398A0E}"/>
            </a:ext>
          </a:extLst>
        </xdr:cNvPr>
        <xdr:cNvCxnSpPr/>
      </xdr:nvCxnSpPr>
      <xdr:spPr>
        <a:xfrm flipV="1">
          <a:off x="17213580" y="17137924"/>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56424</xdr:rowOff>
    </xdr:from>
    <xdr:to>
      <xdr:col>98</xdr:col>
      <xdr:colOff>38100</xdr:colOff>
      <xdr:row>102</xdr:row>
      <xdr:rowOff>158024</xdr:rowOff>
    </xdr:to>
    <xdr:sp macro="" textlink="">
      <xdr:nvSpPr>
        <xdr:cNvPr id="933" name="楕円 932">
          <a:extLst>
            <a:ext uri="{FF2B5EF4-FFF2-40B4-BE49-F238E27FC236}">
              <a16:creationId xmlns:a16="http://schemas.microsoft.com/office/drawing/2014/main" id="{504CCDE3-946C-4B53-BC73-020D653D2A21}"/>
            </a:ext>
          </a:extLst>
        </xdr:cNvPr>
        <xdr:cNvSpPr/>
      </xdr:nvSpPr>
      <xdr:spPr>
        <a:xfrm>
          <a:off x="16388080" y="171557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72934</xdr:rowOff>
    </xdr:from>
    <xdr:to>
      <xdr:col>102</xdr:col>
      <xdr:colOff>114300</xdr:colOff>
      <xdr:row>102</xdr:row>
      <xdr:rowOff>107224</xdr:rowOff>
    </xdr:to>
    <xdr:cxnSp macro="">
      <xdr:nvCxnSpPr>
        <xdr:cNvPr id="934" name="直線コネクタ 933">
          <a:extLst>
            <a:ext uri="{FF2B5EF4-FFF2-40B4-BE49-F238E27FC236}">
              <a16:creationId xmlns:a16="http://schemas.microsoft.com/office/drawing/2014/main" id="{D4A8AA40-5A54-4B99-A19B-F84E96D34DCD}"/>
            </a:ext>
          </a:extLst>
        </xdr:cNvPr>
        <xdr:cNvCxnSpPr/>
      </xdr:nvCxnSpPr>
      <xdr:spPr>
        <a:xfrm flipV="1">
          <a:off x="16431260" y="17172214"/>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46282</xdr:rowOff>
    </xdr:from>
    <xdr:ext cx="469744" cy="259045"/>
    <xdr:sp macro="" textlink="">
      <xdr:nvSpPr>
        <xdr:cNvPr id="935" name="n_1aveValue【庁舎】&#10;一人当たり面積">
          <a:extLst>
            <a:ext uri="{FF2B5EF4-FFF2-40B4-BE49-F238E27FC236}">
              <a16:creationId xmlns:a16="http://schemas.microsoft.com/office/drawing/2014/main" id="{64706A0D-C064-459D-9219-0CF7272EDD21}"/>
            </a:ext>
          </a:extLst>
        </xdr:cNvPr>
        <xdr:cNvSpPr txBox="1"/>
      </xdr:nvSpPr>
      <xdr:spPr>
        <a:xfrm>
          <a:off x="18561127" y="1764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52813</xdr:rowOff>
    </xdr:from>
    <xdr:ext cx="469744" cy="259045"/>
    <xdr:sp macro="" textlink="">
      <xdr:nvSpPr>
        <xdr:cNvPr id="936" name="n_2aveValue【庁舎】&#10;一人当たり面積">
          <a:extLst>
            <a:ext uri="{FF2B5EF4-FFF2-40B4-BE49-F238E27FC236}">
              <a16:creationId xmlns:a16="http://schemas.microsoft.com/office/drawing/2014/main" id="{96283866-E498-466D-9F7A-CB3A5F54F7C0}"/>
            </a:ext>
          </a:extLst>
        </xdr:cNvPr>
        <xdr:cNvSpPr txBox="1"/>
      </xdr:nvSpPr>
      <xdr:spPr>
        <a:xfrm>
          <a:off x="17776267" y="1765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59345</xdr:rowOff>
    </xdr:from>
    <xdr:ext cx="469744" cy="259045"/>
    <xdr:sp macro="" textlink="">
      <xdr:nvSpPr>
        <xdr:cNvPr id="937" name="n_3aveValue【庁舎】&#10;一人当たり面積">
          <a:extLst>
            <a:ext uri="{FF2B5EF4-FFF2-40B4-BE49-F238E27FC236}">
              <a16:creationId xmlns:a16="http://schemas.microsoft.com/office/drawing/2014/main" id="{6FC20CB9-88E9-488C-BB99-0EE3F3AE6688}"/>
            </a:ext>
          </a:extLst>
        </xdr:cNvPr>
        <xdr:cNvSpPr txBox="1"/>
      </xdr:nvSpPr>
      <xdr:spPr>
        <a:xfrm>
          <a:off x="17001567" y="1766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140988</xdr:rowOff>
    </xdr:from>
    <xdr:ext cx="469744" cy="259045"/>
    <xdr:sp macro="" textlink="">
      <xdr:nvSpPr>
        <xdr:cNvPr id="938" name="n_4aveValue【庁舎】&#10;一人当たり面積">
          <a:extLst>
            <a:ext uri="{FF2B5EF4-FFF2-40B4-BE49-F238E27FC236}">
              <a16:creationId xmlns:a16="http://schemas.microsoft.com/office/drawing/2014/main" id="{57822AC3-D76F-407F-8B67-25EA4DC975B8}"/>
            </a:ext>
          </a:extLst>
        </xdr:cNvPr>
        <xdr:cNvSpPr txBox="1"/>
      </xdr:nvSpPr>
      <xdr:spPr>
        <a:xfrm>
          <a:off x="16226867" y="1774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61884</xdr:rowOff>
    </xdr:from>
    <xdr:ext cx="469744" cy="259045"/>
    <xdr:sp macro="" textlink="">
      <xdr:nvSpPr>
        <xdr:cNvPr id="939" name="n_1mainValue【庁舎】&#10;一人当たり面積">
          <a:extLst>
            <a:ext uri="{FF2B5EF4-FFF2-40B4-BE49-F238E27FC236}">
              <a16:creationId xmlns:a16="http://schemas.microsoft.com/office/drawing/2014/main" id="{299872E9-3469-4F0D-970A-AC2177F0EE2D}"/>
            </a:ext>
          </a:extLst>
        </xdr:cNvPr>
        <xdr:cNvSpPr txBox="1"/>
      </xdr:nvSpPr>
      <xdr:spPr>
        <a:xfrm>
          <a:off x="18561127" y="1682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105971</xdr:rowOff>
    </xdr:from>
    <xdr:ext cx="469744" cy="259045"/>
    <xdr:sp macro="" textlink="">
      <xdr:nvSpPr>
        <xdr:cNvPr id="940" name="n_2mainValue【庁舎】&#10;一人当たり面積">
          <a:extLst>
            <a:ext uri="{FF2B5EF4-FFF2-40B4-BE49-F238E27FC236}">
              <a16:creationId xmlns:a16="http://schemas.microsoft.com/office/drawing/2014/main" id="{453CE0AC-7826-40EC-8933-7276E7CD1711}"/>
            </a:ext>
          </a:extLst>
        </xdr:cNvPr>
        <xdr:cNvSpPr txBox="1"/>
      </xdr:nvSpPr>
      <xdr:spPr>
        <a:xfrm>
          <a:off x="17776267" y="1686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140261</xdr:rowOff>
    </xdr:from>
    <xdr:ext cx="469744" cy="259045"/>
    <xdr:sp macro="" textlink="">
      <xdr:nvSpPr>
        <xdr:cNvPr id="941" name="n_3mainValue【庁舎】&#10;一人当たり面積">
          <a:extLst>
            <a:ext uri="{FF2B5EF4-FFF2-40B4-BE49-F238E27FC236}">
              <a16:creationId xmlns:a16="http://schemas.microsoft.com/office/drawing/2014/main" id="{6CB5FC17-D5CF-4847-8051-0B9D25C1A0C2}"/>
            </a:ext>
          </a:extLst>
        </xdr:cNvPr>
        <xdr:cNvSpPr txBox="1"/>
      </xdr:nvSpPr>
      <xdr:spPr>
        <a:xfrm>
          <a:off x="17001567" y="1690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3101</xdr:rowOff>
    </xdr:from>
    <xdr:ext cx="469744" cy="259045"/>
    <xdr:sp macro="" textlink="">
      <xdr:nvSpPr>
        <xdr:cNvPr id="942" name="n_4mainValue【庁舎】&#10;一人当たり面積">
          <a:extLst>
            <a:ext uri="{FF2B5EF4-FFF2-40B4-BE49-F238E27FC236}">
              <a16:creationId xmlns:a16="http://schemas.microsoft.com/office/drawing/2014/main" id="{4EA81F82-E18E-4872-A959-798C9CE64055}"/>
            </a:ext>
          </a:extLst>
        </xdr:cNvPr>
        <xdr:cNvSpPr txBox="1"/>
      </xdr:nvSpPr>
      <xdr:spPr>
        <a:xfrm>
          <a:off x="16226867" y="1693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49B27FE2-3198-48B5-8FB4-52F647116B26}"/>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8C6111FF-36F8-4F0D-B2A5-509A0A695024}"/>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0BDC2BA1-2552-4333-85BB-A124C130076C}"/>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については、総合センターや文化センターなどに併設して旧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町に</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つずつ配置されており、有形固定資産減価償却率は類似団体より高くなっており、一人当たり面積については類似団体とほぼ同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水準</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となっている。既存施設の有効活用を図りつつ、可能な範囲で施設・設備の保全を図りながら段階的な再編を進めていく。</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等のスポーツ・レクリエーション施設においては、ほとんどが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1980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年（昭和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年）以降に建設された比較的新しいものとなっている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、有形固定資産減価償却率については、類似団体より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高</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くなっている。また、</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のうち、資源ゴミ・不燃ゴミを取り扱う周防大島町環境センターは合併後の平成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年に建設された新しい施設であり、そのため、一般廃棄物処理施設全体で有形固定資産減価償却率が類似団体より低くなっている。</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については、橘庁舎が平成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年度、東和庁舎が平成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年度に新庁舎が建設され、他庁舎については平成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年の合併にともない改修等を行ったことにより、類似団体と比較し有形固定資産償却率は低くなっているが、分庁方式をとっているため一人当たりの面積は類似団体と比較し上回っている。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山口県周防大島町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13,897
13,779
138.10
16,026,352
15,546,287
403,386
9,776,329
15,139,349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令和４年度に町税が大幅に増額したため、令和５年度の基準財政収入額が増加し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財政力指数が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0.06</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口減少および全国平均を大きく上回る高齢化率、それに伴う基幹産業である農業・漁業の低迷など財政基盤が依然として弱く、他の類似団体からは大きく下回っている。国勢調査による人口減少等により普通交付税が減額となっていく中で、町税等の収納率の向上や町有財産の利活用、定住促進対策や観光交流人口の拡大を図るなど、自主財源の確保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b="1">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43</xdr:row>
      <xdr:rowOff>95250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67327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43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43</xdr:row>
      <xdr:rowOff>95250</xdr:rowOff>
    </xdr:from>
    <xdr:to>
      <xdr:col>24</xdr:col>
      <xdr:colOff>12700</xdr:colOff>
      <xdr:row>43</xdr:row>
      <xdr:rowOff>95250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46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65617</xdr:rowOff>
    </xdr:from>
    <xdr:to>
      <xdr:col>23</xdr:col>
      <xdr:colOff>133350</xdr:colOff>
      <xdr:row>43</xdr:row>
      <xdr:rowOff>135467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266517"/>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135467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135467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676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135467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4676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86783</xdr:rowOff>
    </xdr:from>
    <xdr:to>
      <xdr:col>11</xdr:col>
      <xdr:colOff>82550</xdr:colOff>
      <xdr:row>40</xdr:row>
      <xdr:rowOff>16933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158344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令和４年度の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町税の大幅な増額</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に伴い、令和５年度の普通交付税が減少し、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分母の経常一般財源歳入額が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したため、前年度と比較すると</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48.6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減と</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今後については、より一層の行政運営の効率化を図り、経常経費の削減に努める。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152037</xdr:rowOff>
    </xdr:from>
    <xdr:to>
      <xdr:col>23</xdr:col>
      <xdr:colOff>133350</xdr:colOff>
      <xdr:row>67</xdr:row>
      <xdr:rowOff>14515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67587"/>
          <a:ext cx="0" cy="12340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158042</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7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14515</xdr:rowOff>
    </xdr:from>
    <xdr:to>
      <xdr:col>24</xdr:col>
      <xdr:colOff>12700</xdr:colOff>
      <xdr:row>67</xdr:row>
      <xdr:rowOff>14515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0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66964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100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152037</xdr:rowOff>
    </xdr:from>
    <xdr:to>
      <xdr:col>24</xdr:col>
      <xdr:colOff>12700</xdr:colOff>
      <xdr:row>59</xdr:row>
      <xdr:rowOff>152037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6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57</xdr:row>
      <xdr:rowOff>64044</xdr:rowOff>
    </xdr:from>
    <xdr:to>
      <xdr:col>23</xdr:col>
      <xdr:colOff>133350</xdr:colOff>
      <xdr:row>67</xdr:row>
      <xdr:rowOff>14515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9836694"/>
          <a:ext cx="838200" cy="1664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112684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3996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96157</xdr:rowOff>
    </xdr:from>
    <xdr:to>
      <xdr:col>23</xdr:col>
      <xdr:colOff>184150</xdr:colOff>
      <xdr:row>62</xdr:row>
      <xdr:rowOff>26307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57</xdr:row>
      <xdr:rowOff>64044</xdr:rowOff>
    </xdr:from>
    <xdr:to>
      <xdr:col>19</xdr:col>
      <xdr:colOff>133350</xdr:colOff>
      <xdr:row>62</xdr:row>
      <xdr:rowOff>75474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9836694"/>
          <a:ext cx="889000" cy="86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34109</xdr:rowOff>
    </xdr:from>
    <xdr:to>
      <xdr:col>19</xdr:col>
      <xdr:colOff>184150</xdr:colOff>
      <xdr:row>61</xdr:row>
      <xdr:rowOff>135709</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120486</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578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75474</xdr:rowOff>
    </xdr:from>
    <xdr:to>
      <xdr:col>15</xdr:col>
      <xdr:colOff>82550</xdr:colOff>
      <xdr:row>63</xdr:row>
      <xdr:rowOff>38463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705374"/>
          <a:ext cx="889000" cy="13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129722</xdr:rowOff>
    </xdr:from>
    <xdr:to>
      <xdr:col>15</xdr:col>
      <xdr:colOff>133350</xdr:colOff>
      <xdr:row>61</xdr:row>
      <xdr:rowOff>59872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70049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38463</xdr:rowOff>
    </xdr:from>
    <xdr:to>
      <xdr:col>11</xdr:col>
      <xdr:colOff>31750</xdr:colOff>
      <xdr:row>63</xdr:row>
      <xdr:rowOff>66040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839813"/>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92710</xdr:rowOff>
    </xdr:from>
    <xdr:to>
      <xdr:col>11</xdr:col>
      <xdr:colOff>82550</xdr:colOff>
      <xdr:row>62</xdr:row>
      <xdr:rowOff>22860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33037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57167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135165</xdr:rowOff>
    </xdr:from>
    <xdr:to>
      <xdr:col>23</xdr:col>
      <xdr:colOff>184150</xdr:colOff>
      <xdr:row>67</xdr:row>
      <xdr:rowOff>65315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45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31042</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346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57</xdr:row>
      <xdr:rowOff>13244</xdr:rowOff>
    </xdr:from>
    <xdr:to>
      <xdr:col>19</xdr:col>
      <xdr:colOff>184150</xdr:colOff>
      <xdr:row>57</xdr:row>
      <xdr:rowOff>114844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978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55</xdr:row>
      <xdr:rowOff>125021</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9554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24674</xdr:rowOff>
    </xdr:from>
    <xdr:to>
      <xdr:col>15</xdr:col>
      <xdr:colOff>133350</xdr:colOff>
      <xdr:row>62</xdr:row>
      <xdr:rowOff>126274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65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111051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74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159113</xdr:rowOff>
    </xdr:from>
    <xdr:to>
      <xdr:col>11</xdr:col>
      <xdr:colOff>82550</xdr:colOff>
      <xdr:row>63</xdr:row>
      <xdr:rowOff>89263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78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74040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87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101617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[268,564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定員適正化計画に基づき職員数を削減した結果、人口</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人当たりの人件費・物件費等の決算額が類似団体平均を下回っている。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引き続き事務事業を効率化し、さらなる行政コストの低減を図る。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164633</xdr:rowOff>
    </xdr:from>
    <xdr:to>
      <xdr:col>23</xdr:col>
      <xdr:colOff>133350</xdr:colOff>
      <xdr:row>89</xdr:row>
      <xdr:rowOff>96709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09183"/>
          <a:ext cx="0" cy="16465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68786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2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96709</xdr:rowOff>
    </xdr:from>
    <xdr:to>
      <xdr:col>24</xdr:col>
      <xdr:colOff>12700</xdr:colOff>
      <xdr:row>89</xdr:row>
      <xdr:rowOff>96709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55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79560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45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164633</xdr:rowOff>
    </xdr:from>
    <xdr:to>
      <xdr:col>24</xdr:col>
      <xdr:colOff>12700</xdr:colOff>
      <xdr:row>79</xdr:row>
      <xdr:rowOff>164633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0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49487</xdr:rowOff>
    </xdr:from>
    <xdr:to>
      <xdr:col>23</xdr:col>
      <xdr:colOff>133350</xdr:colOff>
      <xdr:row>81</xdr:row>
      <xdr:rowOff>51087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936937"/>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25937</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13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53860</xdr:rowOff>
    </xdr:from>
    <xdr:to>
      <xdr:col>23</xdr:col>
      <xdr:colOff>184150</xdr:colOff>
      <xdr:row>81</xdr:row>
      <xdr:rowOff>155460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394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15472</xdr:rowOff>
    </xdr:from>
    <xdr:to>
      <xdr:col>19</xdr:col>
      <xdr:colOff>133350</xdr:colOff>
      <xdr:row>81</xdr:row>
      <xdr:rowOff>49487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902922"/>
          <a:ext cx="889000" cy="3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16010</xdr:rowOff>
    </xdr:from>
    <xdr:to>
      <xdr:col>19</xdr:col>
      <xdr:colOff>184150</xdr:colOff>
      <xdr:row>81</xdr:row>
      <xdr:rowOff>117610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102387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89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7844</xdr:rowOff>
    </xdr:from>
    <xdr:to>
      <xdr:col>15</xdr:col>
      <xdr:colOff>82550</xdr:colOff>
      <xdr:row>81</xdr:row>
      <xdr:rowOff>15472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895294"/>
          <a:ext cx="889000" cy="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149278</xdr:rowOff>
    </xdr:from>
    <xdr:to>
      <xdr:col>15</xdr:col>
      <xdr:colOff>133350</xdr:colOff>
      <xdr:row>81</xdr:row>
      <xdr:rowOff>79428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86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64205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5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141815</xdr:rowOff>
    </xdr:from>
    <xdr:to>
      <xdr:col>11</xdr:col>
      <xdr:colOff>31750</xdr:colOff>
      <xdr:row>81</xdr:row>
      <xdr:rowOff>7844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857815"/>
          <a:ext cx="889000" cy="3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104012</xdr:rowOff>
    </xdr:from>
    <xdr:to>
      <xdr:col>11</xdr:col>
      <xdr:colOff>82550</xdr:colOff>
      <xdr:row>81</xdr:row>
      <xdr:rowOff>34162</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82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44339</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58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38326</xdr:rowOff>
    </xdr:from>
    <xdr:to>
      <xdr:col>7</xdr:col>
      <xdr:colOff>31750</xdr:colOff>
      <xdr:row>80</xdr:row>
      <xdr:rowOff>139926</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150103</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523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287</xdr:rowOff>
    </xdr:from>
    <xdr:to>
      <xdr:col>23</xdr:col>
      <xdr:colOff>184150</xdr:colOff>
      <xdr:row>81</xdr:row>
      <xdr:rowOff>101887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88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16814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732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170137</xdr:rowOff>
    </xdr:from>
    <xdr:to>
      <xdr:col>19</xdr:col>
      <xdr:colOff>184150</xdr:colOff>
      <xdr:row>81</xdr:row>
      <xdr:rowOff>100287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88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110464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655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136122</xdr:rowOff>
    </xdr:from>
    <xdr:to>
      <xdr:col>15</xdr:col>
      <xdr:colOff>133350</xdr:colOff>
      <xdr:row>81</xdr:row>
      <xdr:rowOff>66272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85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76449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620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128494</xdr:rowOff>
    </xdr:from>
    <xdr:to>
      <xdr:col>11</xdr:col>
      <xdr:colOff>82550</xdr:colOff>
      <xdr:row>81</xdr:row>
      <xdr:rowOff>58644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84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43421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930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91015</xdr:rowOff>
    </xdr:from>
    <xdr:to>
      <xdr:col>7</xdr:col>
      <xdr:colOff>31750</xdr:colOff>
      <xdr:row>81</xdr:row>
      <xdr:rowOff>21165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0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5942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9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年度においては類似団体平均</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引き続き、人件費の総枠抑制に努めるとともに、地域の給与水準の状況を踏まえて適正化を図る。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124884</xdr:rowOff>
    </xdr:from>
    <xdr:to>
      <xdr:col>81</xdr:col>
      <xdr:colOff>44450</xdr:colOff>
      <xdr:row>89</xdr:row>
      <xdr:rowOff>150284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40884"/>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39811</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8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124884</xdr:rowOff>
    </xdr:from>
    <xdr:to>
      <xdr:col>81</xdr:col>
      <xdr:colOff>133350</xdr:colOff>
      <xdr:row>80</xdr:row>
      <xdr:rowOff>124884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4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164041</xdr:rowOff>
    </xdr:from>
    <xdr:to>
      <xdr:col>81</xdr:col>
      <xdr:colOff>44450</xdr:colOff>
      <xdr:row>84</xdr:row>
      <xdr:rowOff>122766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222941"/>
          <a:ext cx="8382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23936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257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51859</xdr:rowOff>
    </xdr:from>
    <xdr:to>
      <xdr:col>81</xdr:col>
      <xdr:colOff>95250</xdr:colOff>
      <xdr:row>84</xdr:row>
      <xdr:rowOff>153459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62441</xdr:rowOff>
    </xdr:from>
    <xdr:to>
      <xdr:col>77</xdr:col>
      <xdr:colOff>44450</xdr:colOff>
      <xdr:row>84</xdr:row>
      <xdr:rowOff>122766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46424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62441</xdr:rowOff>
    </xdr:from>
    <xdr:to>
      <xdr:col>72</xdr:col>
      <xdr:colOff>203200</xdr:colOff>
      <xdr:row>85</xdr:row>
      <xdr:rowOff>31750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464241"/>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27111</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86</xdr:row>
      <xdr:rowOff>21166</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605000"/>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162984</xdr:rowOff>
    </xdr:from>
    <xdr:to>
      <xdr:col>64</xdr:col>
      <xdr:colOff>152400</xdr:colOff>
      <xdr:row>84</xdr:row>
      <xdr:rowOff>93134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103311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113241</xdr:rowOff>
    </xdr:from>
    <xdr:to>
      <xdr:col>81</xdr:col>
      <xdr:colOff>95250</xdr:colOff>
      <xdr:row>83</xdr:row>
      <xdr:rowOff>43391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17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129768</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01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71966</xdr:rowOff>
    </xdr:from>
    <xdr:to>
      <xdr:col>77</xdr:col>
      <xdr:colOff>95250</xdr:colOff>
      <xdr:row>85</xdr:row>
      <xdr:rowOff>2116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11641</xdr:rowOff>
    </xdr:from>
    <xdr:to>
      <xdr:col>73</xdr:col>
      <xdr:colOff>44450</xdr:colOff>
      <xdr:row>84</xdr:row>
      <xdr:rowOff>113241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123418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18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定員適正化計画に基づき職員数の削減を行っており、類似団体との差が小さくなってきており、類似団体平均を</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0.13人下回った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今後も、引き続き定員適正化計画に基づき職員数の削減に努める。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66</xdr:row>
      <xdr:rowOff>143449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43490"/>
          <a:ext cx="0" cy="13156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115526</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3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143449</xdr:rowOff>
    </xdr:from>
    <xdr:to>
      <xdr:col>81</xdr:col>
      <xdr:colOff>133350</xdr:colOff>
      <xdr:row>66</xdr:row>
      <xdr:rowOff>143449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5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55941</xdr:rowOff>
    </xdr:from>
    <xdr:to>
      <xdr:col>81</xdr:col>
      <xdr:colOff>44450</xdr:colOff>
      <xdr:row>62</xdr:row>
      <xdr:rowOff>85816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685841"/>
          <a:ext cx="8382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22031</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65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49954</xdr:rowOff>
    </xdr:from>
    <xdr:to>
      <xdr:col>81</xdr:col>
      <xdr:colOff>95250</xdr:colOff>
      <xdr:row>62</xdr:row>
      <xdr:rowOff>151554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3084</xdr:rowOff>
    </xdr:from>
    <xdr:to>
      <xdr:col>77</xdr:col>
      <xdr:colOff>44450</xdr:colOff>
      <xdr:row>62</xdr:row>
      <xdr:rowOff>55941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632984"/>
          <a:ext cx="889000" cy="5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29270</xdr:rowOff>
    </xdr:from>
    <xdr:to>
      <xdr:col>77</xdr:col>
      <xdr:colOff>95250</xdr:colOff>
      <xdr:row>62</xdr:row>
      <xdr:rowOff>130870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6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115647</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745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134317</xdr:rowOff>
    </xdr:from>
    <xdr:to>
      <xdr:col>72</xdr:col>
      <xdr:colOff>203200</xdr:colOff>
      <xdr:row>62</xdr:row>
      <xdr:rowOff>3084</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59276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162802</xdr:rowOff>
    </xdr:from>
    <xdr:to>
      <xdr:col>73</xdr:col>
      <xdr:colOff>44450</xdr:colOff>
      <xdr:row>62</xdr:row>
      <xdr:rowOff>92952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77729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70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118231</xdr:rowOff>
    </xdr:from>
    <xdr:to>
      <xdr:col>68</xdr:col>
      <xdr:colOff>152400</xdr:colOff>
      <xdr:row>61</xdr:row>
      <xdr:rowOff>134317</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576681"/>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115691</xdr:rowOff>
    </xdr:from>
    <xdr:to>
      <xdr:col>68</xdr:col>
      <xdr:colOff>203200</xdr:colOff>
      <xdr:row>62</xdr:row>
      <xdr:rowOff>45841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30618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660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24916</xdr:rowOff>
    </xdr:from>
    <xdr:to>
      <xdr:col>64</xdr:col>
      <xdr:colOff>152400</xdr:colOff>
      <xdr:row>61</xdr:row>
      <xdr:rowOff>126516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136693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2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35016</xdr:rowOff>
    </xdr:from>
    <xdr:to>
      <xdr:col>81</xdr:col>
      <xdr:colOff>95250</xdr:colOff>
      <xdr:row>62</xdr:row>
      <xdr:rowOff>136616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66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51543</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50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5141</xdr:rowOff>
    </xdr:from>
    <xdr:to>
      <xdr:col>77</xdr:col>
      <xdr:colOff>95250</xdr:colOff>
      <xdr:row>62</xdr:row>
      <xdr:rowOff>106741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63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116918</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403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123734</xdr:rowOff>
    </xdr:from>
    <xdr:to>
      <xdr:col>73</xdr:col>
      <xdr:colOff>44450</xdr:colOff>
      <xdr:row>62</xdr:row>
      <xdr:rowOff>53884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58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64061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35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83517</xdr:rowOff>
    </xdr:from>
    <xdr:to>
      <xdr:col>68</xdr:col>
      <xdr:colOff>203200</xdr:colOff>
      <xdr:row>62</xdr:row>
      <xdr:rowOff>13667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54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23844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310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67431</xdr:rowOff>
    </xdr:from>
    <xdr:to>
      <xdr:col>64</xdr:col>
      <xdr:colOff>152400</xdr:colOff>
      <xdr:row>61</xdr:row>
      <xdr:rowOff>169031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52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153808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612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元利償還金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減少傾向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標準財政規模の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により、実質公債費比率は前年度から</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減と</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今後は地方債元利償還金等の額は減少していくと見込まれるが、普通交付税が人口減等により減少していくため、交付税算入率の低い地方債発行を抑制し、水準の維持に努める。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44</xdr:row>
      <xdr:rowOff>111478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180667"/>
          <a:ext cx="0" cy="14746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1411</xdr:rowOff>
    </xdr:from>
    <xdr:to>
      <xdr:col>81</xdr:col>
      <xdr:colOff>44450</xdr:colOff>
      <xdr:row>43</xdr:row>
      <xdr:rowOff>68439</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373761"/>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132944</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41628</xdr:rowOff>
    </xdr:from>
    <xdr:to>
      <xdr:col>77</xdr:col>
      <xdr:colOff>44450</xdr:colOff>
      <xdr:row>43</xdr:row>
      <xdr:rowOff>68439</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4139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129822</xdr:rowOff>
    </xdr:from>
    <xdr:to>
      <xdr:col>77</xdr:col>
      <xdr:colOff>95250</xdr:colOff>
      <xdr:row>41</xdr:row>
      <xdr:rowOff>59972</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70149</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75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14817</xdr:rowOff>
    </xdr:from>
    <xdr:to>
      <xdr:col>72</xdr:col>
      <xdr:colOff>203200</xdr:colOff>
      <xdr:row>43</xdr:row>
      <xdr:rowOff>41628</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3871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143228</xdr:rowOff>
    </xdr:from>
    <xdr:to>
      <xdr:col>73</xdr:col>
      <xdr:colOff>44450</xdr:colOff>
      <xdr:row>41</xdr:row>
      <xdr:rowOff>73378</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83555</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146050</xdr:rowOff>
    </xdr:from>
    <xdr:to>
      <xdr:col>68</xdr:col>
      <xdr:colOff>152400</xdr:colOff>
      <xdr:row>43</xdr:row>
      <xdr:rowOff>14817</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73469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143228</xdr:rowOff>
    </xdr:from>
    <xdr:to>
      <xdr:col>68</xdr:col>
      <xdr:colOff>203200</xdr:colOff>
      <xdr:row>41</xdr:row>
      <xdr:rowOff>73378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83555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62795</xdr:rowOff>
    </xdr:from>
    <xdr:to>
      <xdr:col>64</xdr:col>
      <xdr:colOff>152400</xdr:colOff>
      <xdr:row>40</xdr:row>
      <xdr:rowOff>164395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3122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122061</xdr:rowOff>
    </xdr:from>
    <xdr:to>
      <xdr:col>81</xdr:col>
      <xdr:colOff>95250</xdr:colOff>
      <xdr:row>43</xdr:row>
      <xdr:rowOff>52211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94138</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29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17639</xdr:rowOff>
    </xdr:from>
    <xdr:to>
      <xdr:col>77</xdr:col>
      <xdr:colOff>95250</xdr:colOff>
      <xdr:row>43</xdr:row>
      <xdr:rowOff>119239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104016</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47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162278</xdr:rowOff>
    </xdr:from>
    <xdr:to>
      <xdr:col>73</xdr:col>
      <xdr:colOff>44450</xdr:colOff>
      <xdr:row>43</xdr:row>
      <xdr:rowOff>92428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77205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135467</xdr:rowOff>
    </xdr:from>
    <xdr:to>
      <xdr:col>68</xdr:col>
      <xdr:colOff>203200</xdr:colOff>
      <xdr:row>43</xdr:row>
      <xdr:rowOff>65617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50394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95250</xdr:rowOff>
    </xdr:from>
    <xdr:to>
      <xdr:col>64</xdr:col>
      <xdr:colOff>152400</xdr:colOff>
      <xdr:row>43</xdr:row>
      <xdr:rowOff>25400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10177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財政調整基金の積み立て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、将来負担比率は皆減となっ</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が、今後も事業実施の適正化を図り、財政の健全化に努める。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63994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70667"/>
          <a:ext cx="0" cy="14652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36071</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63994</xdr:rowOff>
    </xdr:from>
    <xdr:to>
      <xdr:col>81</xdr:col>
      <xdr:colOff>133350</xdr:colOff>
      <xdr:row>22</xdr:row>
      <xdr:rowOff>63994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35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15</xdr:row>
      <xdr:rowOff>162207</xdr:rowOff>
    </xdr:from>
    <xdr:to>
      <xdr:col>72</xdr:col>
      <xdr:colOff>203200</xdr:colOff>
      <xdr:row>17</xdr:row>
      <xdr:rowOff>40499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733957"/>
          <a:ext cx="8890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17</xdr:row>
      <xdr:rowOff>40499</xdr:rowOff>
    </xdr:from>
    <xdr:to>
      <xdr:col>68</xdr:col>
      <xdr:colOff>152400</xdr:colOff>
      <xdr:row>17</xdr:row>
      <xdr:rowOff>142381</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955149"/>
          <a:ext cx="889000" cy="10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18768</xdr:rowOff>
    </xdr:from>
    <xdr:to>
      <xdr:col>77</xdr:col>
      <xdr:colOff>95250</xdr:colOff>
      <xdr:row>14</xdr:row>
      <xdr:rowOff>120368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4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130545</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187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16228</xdr:rowOff>
    </xdr:from>
    <xdr:to>
      <xdr:col>73</xdr:col>
      <xdr:colOff>44450</xdr:colOff>
      <xdr:row>15</xdr:row>
      <xdr:rowOff>117828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128005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35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11007</xdr:rowOff>
    </xdr:from>
    <xdr:to>
      <xdr:col>68</xdr:col>
      <xdr:colOff>203200</xdr:colOff>
      <xdr:row>16</xdr:row>
      <xdr:rowOff>112607</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122784</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52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16228</xdr:rowOff>
    </xdr:from>
    <xdr:to>
      <xdr:col>64</xdr:col>
      <xdr:colOff>152400</xdr:colOff>
      <xdr:row>15</xdr:row>
      <xdr:rowOff>117828</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128005</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35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111407</xdr:rowOff>
    </xdr:from>
    <xdr:to>
      <xdr:col>73</xdr:col>
      <xdr:colOff>44450</xdr:colOff>
      <xdr:row>16</xdr:row>
      <xdr:rowOff>41557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6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26334</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76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161149</xdr:rowOff>
    </xdr:from>
    <xdr:to>
      <xdr:col>68</xdr:col>
      <xdr:colOff>203200</xdr:colOff>
      <xdr:row>17</xdr:row>
      <xdr:rowOff>91299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90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76076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91581</xdr:rowOff>
    </xdr:from>
    <xdr:to>
      <xdr:col>64</xdr:col>
      <xdr:colOff>152400</xdr:colOff>
      <xdr:row>18</xdr:row>
      <xdr:rowOff>21731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00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6508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092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山口県周防大島町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13,897
13,779
138.10
16,026,352
15,546,287
403,386
9,776,329
15,139,349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定員適正化計画に基づき、職員数の削減を行っており、類似団体平均を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引き続き、定員適正化計画に基づく定員管理に努める。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10414</xdr:rowOff>
    </xdr:from>
    <xdr:to>
      <xdr:col>24</xdr:col>
      <xdr:colOff>25400</xdr:colOff>
      <xdr:row>39</xdr:row>
      <xdr:rowOff>165862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11164"/>
          <a:ext cx="0" cy="841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137939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2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165862</xdr:rowOff>
    </xdr:from>
    <xdr:to>
      <xdr:col>24</xdr:col>
      <xdr:colOff>114300</xdr:colOff>
      <xdr:row>39</xdr:row>
      <xdr:rowOff>165862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5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96791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10414</xdr:rowOff>
    </xdr:from>
    <xdr:to>
      <xdr:col>24</xdr:col>
      <xdr:colOff>114300</xdr:colOff>
      <xdr:row>35</xdr:row>
      <xdr:rowOff>10414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58420</xdr:rowOff>
    </xdr:from>
    <xdr:to>
      <xdr:col>24</xdr:col>
      <xdr:colOff>25400</xdr:colOff>
      <xdr:row>36</xdr:row>
      <xdr:rowOff>108712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887720"/>
          <a:ext cx="838200" cy="39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52849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80772</xdr:rowOff>
    </xdr:from>
    <xdr:to>
      <xdr:col>24</xdr:col>
      <xdr:colOff>76200</xdr:colOff>
      <xdr:row>37</xdr:row>
      <xdr:rowOff>10922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58420</xdr:rowOff>
    </xdr:from>
    <xdr:to>
      <xdr:col>19</xdr:col>
      <xdr:colOff>187325</xdr:colOff>
      <xdr:row>35</xdr:row>
      <xdr:rowOff>42418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588772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67056</xdr:rowOff>
    </xdr:from>
    <xdr:to>
      <xdr:col>20</xdr:col>
      <xdr:colOff>38100</xdr:colOff>
      <xdr:row>36</xdr:row>
      <xdr:rowOff>168656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153433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25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42418</xdr:rowOff>
    </xdr:from>
    <xdr:to>
      <xdr:col>15</xdr:col>
      <xdr:colOff>98425</xdr:colOff>
      <xdr:row>35</xdr:row>
      <xdr:rowOff>92710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04316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30480</xdr:rowOff>
    </xdr:from>
    <xdr:to>
      <xdr:col>15</xdr:col>
      <xdr:colOff>149225</xdr:colOff>
      <xdr:row>36</xdr:row>
      <xdr:rowOff>132080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116857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83566</xdr:rowOff>
    </xdr:from>
    <xdr:to>
      <xdr:col>11</xdr:col>
      <xdr:colOff>9525</xdr:colOff>
      <xdr:row>35</xdr:row>
      <xdr:rowOff>92710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0843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103632</xdr:rowOff>
    </xdr:from>
    <xdr:to>
      <xdr:col>11</xdr:col>
      <xdr:colOff>60325</xdr:colOff>
      <xdr:row>37</xdr:row>
      <xdr:rowOff>33782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18559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71628</xdr:rowOff>
    </xdr:from>
    <xdr:to>
      <xdr:col>6</xdr:col>
      <xdr:colOff>171450</xdr:colOff>
      <xdr:row>37</xdr:row>
      <xdr:rowOff>1778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158005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57912</xdr:rowOff>
    </xdr:from>
    <xdr:to>
      <xdr:col>24</xdr:col>
      <xdr:colOff>76200</xdr:colOff>
      <xdr:row>36</xdr:row>
      <xdr:rowOff>159512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74439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7620</xdr:rowOff>
    </xdr:from>
    <xdr:to>
      <xdr:col>20</xdr:col>
      <xdr:colOff>38100</xdr:colOff>
      <xdr:row>34</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119397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60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163068</xdr:rowOff>
    </xdr:from>
    <xdr:to>
      <xdr:col>15</xdr:col>
      <xdr:colOff>149225</xdr:colOff>
      <xdr:row>35</xdr:row>
      <xdr:rowOff>93218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103395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41910</xdr:rowOff>
    </xdr:from>
    <xdr:to>
      <xdr:col>11</xdr:col>
      <xdr:colOff>60325</xdr:colOff>
      <xdr:row>35</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153687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32766</xdr:rowOff>
    </xdr:from>
    <xdr:to>
      <xdr:col>6</xdr:col>
      <xdr:colOff>171450</xdr:colOff>
      <xdr:row>35</xdr:row>
      <xdr:rowOff>134366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144543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令和４年度において、町税の増額により分母の経常一般財源が平時よりも増大していたため、令和５年度においては前年度と比較して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今後も引き続き事務事業の見直し等により経費削減に努める。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37193</xdr:rowOff>
    </xdr:from>
    <xdr:to>
      <xdr:col>82</xdr:col>
      <xdr:colOff>107950</xdr:colOff>
      <xdr:row>22</xdr:row>
      <xdr:rowOff>105228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66043"/>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77305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4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105228</xdr:rowOff>
    </xdr:from>
    <xdr:to>
      <xdr:col>82</xdr:col>
      <xdr:colOff>196850</xdr:colOff>
      <xdr:row>22</xdr:row>
      <xdr:rowOff>105228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77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123570</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37193</xdr:rowOff>
    </xdr:from>
    <xdr:to>
      <xdr:col>82</xdr:col>
      <xdr:colOff>196850</xdr:colOff>
      <xdr:row>13</xdr:row>
      <xdr:rowOff>37193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6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151493</xdr:rowOff>
    </xdr:from>
    <xdr:to>
      <xdr:col>82</xdr:col>
      <xdr:colOff>107950</xdr:colOff>
      <xdr:row>19</xdr:row>
      <xdr:rowOff>151493</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23243"/>
          <a:ext cx="838200" cy="68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151493</xdr:rowOff>
    </xdr:from>
    <xdr:to>
      <xdr:col>78</xdr:col>
      <xdr:colOff>69850</xdr:colOff>
      <xdr:row>17</xdr:row>
      <xdr:rowOff>15421</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723243"/>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116313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15421</xdr:rowOff>
    </xdr:from>
    <xdr:to>
      <xdr:col>73</xdr:col>
      <xdr:colOff>180975</xdr:colOff>
      <xdr:row>17</xdr:row>
      <xdr:rowOff>26307</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300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76398</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26307</xdr:rowOff>
    </xdr:from>
    <xdr:to>
      <xdr:col>69</xdr:col>
      <xdr:colOff>92075</xdr:colOff>
      <xdr:row>17</xdr:row>
      <xdr:rowOff>58964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409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8164</xdr:rowOff>
    </xdr:from>
    <xdr:to>
      <xdr:col>69</xdr:col>
      <xdr:colOff>142875</xdr:colOff>
      <xdr:row>17</xdr:row>
      <xdr:rowOff>109764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94541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54429</xdr:rowOff>
    </xdr:from>
    <xdr:to>
      <xdr:col>65</xdr:col>
      <xdr:colOff>53975</xdr:colOff>
      <xdr:row>18</xdr:row>
      <xdr:rowOff>156029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14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140805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22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100693</xdr:rowOff>
    </xdr:from>
    <xdr:to>
      <xdr:col>82</xdr:col>
      <xdr:colOff>158750</xdr:colOff>
      <xdr:row>20</xdr:row>
      <xdr:rowOff>30843</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35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72770</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33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100693</xdr:rowOff>
    </xdr:from>
    <xdr:to>
      <xdr:col>78</xdr:col>
      <xdr:colOff>120650</xdr:colOff>
      <xdr:row>16</xdr:row>
      <xdr:rowOff>30843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41020</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4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136071</xdr:rowOff>
    </xdr:from>
    <xdr:to>
      <xdr:col>74</xdr:col>
      <xdr:colOff>31750</xdr:colOff>
      <xdr:row>17</xdr:row>
      <xdr:rowOff>66221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50998</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146957</xdr:rowOff>
    </xdr:from>
    <xdr:to>
      <xdr:col>69</xdr:col>
      <xdr:colOff>142875</xdr:colOff>
      <xdr:row>17</xdr:row>
      <xdr:rowOff>77107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87284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65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8164</xdr:rowOff>
    </xdr:from>
    <xdr:to>
      <xdr:col>65</xdr:col>
      <xdr:colOff>53975</xdr:colOff>
      <xdr:row>17</xdr:row>
      <xdr:rowOff>109764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119941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令和４年度において、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町税の増額により分母の経常一般財源が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平時よりも増大していたため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令和５年度においては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今後も資格審査等の適正化や各種手当の見直しを図る。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35560</xdr:rowOff>
    </xdr:from>
    <xdr:to>
      <xdr:col>24</xdr:col>
      <xdr:colOff>25400</xdr:colOff>
      <xdr:row>61</xdr:row>
      <xdr:rowOff>115570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938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121937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35560</xdr:rowOff>
    </xdr:from>
    <xdr:to>
      <xdr:col>24</xdr:col>
      <xdr:colOff>114300</xdr:colOff>
      <xdr:row>54</xdr:row>
      <xdr:rowOff>35560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138430</xdr:rowOff>
    </xdr:from>
    <xdr:to>
      <xdr:col>24</xdr:col>
      <xdr:colOff>25400</xdr:colOff>
      <xdr:row>58</xdr:row>
      <xdr:rowOff>35560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568180"/>
          <a:ext cx="8382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81297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82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64770</xdr:rowOff>
    </xdr:from>
    <xdr:to>
      <xdr:col>24</xdr:col>
      <xdr:colOff>76200</xdr:colOff>
      <xdr:row>57</xdr:row>
      <xdr:rowOff>166370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138430</xdr:rowOff>
    </xdr:from>
    <xdr:to>
      <xdr:col>19</xdr:col>
      <xdr:colOff>187325</xdr:colOff>
      <xdr:row>57</xdr:row>
      <xdr:rowOff>24130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5681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82567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24130</xdr:rowOff>
    </xdr:from>
    <xdr:to>
      <xdr:col>15</xdr:col>
      <xdr:colOff>98425</xdr:colOff>
      <xdr:row>57</xdr:row>
      <xdr:rowOff>161290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7967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161290</xdr:rowOff>
    </xdr:from>
    <xdr:to>
      <xdr:col>11</xdr:col>
      <xdr:colOff>9525</xdr:colOff>
      <xdr:row>58</xdr:row>
      <xdr:rowOff>149860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9339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64770</xdr:rowOff>
    </xdr:from>
    <xdr:to>
      <xdr:col>11</xdr:col>
      <xdr:colOff>60325</xdr:colOff>
      <xdr:row>57</xdr:row>
      <xdr:rowOff>166370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5097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30480</xdr:rowOff>
    </xdr:from>
    <xdr:to>
      <xdr:col>6</xdr:col>
      <xdr:colOff>171450</xdr:colOff>
      <xdr:row>58</xdr:row>
      <xdr:rowOff>132080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142257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156210</xdr:rowOff>
    </xdr:from>
    <xdr:to>
      <xdr:col>24</xdr:col>
      <xdr:colOff>76200</xdr:colOff>
      <xdr:row>58</xdr:row>
      <xdr:rowOff>86360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128287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87630</xdr:rowOff>
    </xdr:from>
    <xdr:to>
      <xdr:col>20</xdr:col>
      <xdr:colOff>38100</xdr:colOff>
      <xdr:row>56</xdr:row>
      <xdr:rowOff>17780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27957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8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144780</xdr:rowOff>
    </xdr:from>
    <xdr:to>
      <xdr:col>15</xdr:col>
      <xdr:colOff>149225</xdr:colOff>
      <xdr:row>57</xdr:row>
      <xdr:rowOff>74930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85107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110490</xdr:rowOff>
    </xdr:from>
    <xdr:to>
      <xdr:col>11</xdr:col>
      <xdr:colOff>60325</xdr:colOff>
      <xdr:row>58</xdr:row>
      <xdr:rowOff>40640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25417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99060</xdr:rowOff>
    </xdr:from>
    <xdr:to>
      <xdr:col>6</xdr:col>
      <xdr:colOff>171450</xdr:colOff>
      <xdr:row>59</xdr:row>
      <xdr:rowOff>29210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13987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令和４年度において、町税の増額により分母の経常一般財源が平時よりも増大していたため、令和５年度においては前年度と比較して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今後も事業の見直し等経費の削減に努める。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53522</xdr:rowOff>
    </xdr:from>
    <xdr:to>
      <xdr:col>82</xdr:col>
      <xdr:colOff>107950</xdr:colOff>
      <xdr:row>61</xdr:row>
      <xdr:rowOff>102507</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40372"/>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139899</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53522</xdr:rowOff>
    </xdr:from>
    <xdr:to>
      <xdr:col>82</xdr:col>
      <xdr:colOff>196850</xdr:colOff>
      <xdr:row>53</xdr:row>
      <xdr:rowOff>53522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61685</xdr:rowOff>
    </xdr:from>
    <xdr:to>
      <xdr:col>82</xdr:col>
      <xdr:colOff>107950</xdr:colOff>
      <xdr:row>59</xdr:row>
      <xdr:rowOff>135165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319985"/>
          <a:ext cx="838200" cy="93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51905</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5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35378</xdr:rowOff>
    </xdr:from>
    <xdr:to>
      <xdr:col>82</xdr:col>
      <xdr:colOff>158750</xdr:colOff>
      <xdr:row>57</xdr:row>
      <xdr:rowOff>136978</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61685</xdr:rowOff>
    </xdr:from>
    <xdr:to>
      <xdr:col>78</xdr:col>
      <xdr:colOff>69850</xdr:colOff>
      <xdr:row>57</xdr:row>
      <xdr:rowOff>4535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319985"/>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35378</xdr:rowOff>
    </xdr:from>
    <xdr:to>
      <xdr:col>78</xdr:col>
      <xdr:colOff>120650</xdr:colOff>
      <xdr:row>57</xdr:row>
      <xdr:rowOff>136978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121755</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4535</xdr:rowOff>
    </xdr:from>
    <xdr:to>
      <xdr:col>73</xdr:col>
      <xdr:colOff>180975</xdr:colOff>
      <xdr:row>57</xdr:row>
      <xdr:rowOff>53522</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7771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2722</xdr:rowOff>
    </xdr:from>
    <xdr:to>
      <xdr:col>74</xdr:col>
      <xdr:colOff>31750</xdr:colOff>
      <xdr:row>57</xdr:row>
      <xdr:rowOff>104322</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89099</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53522</xdr:rowOff>
    </xdr:from>
    <xdr:to>
      <xdr:col>69</xdr:col>
      <xdr:colOff>92075</xdr:colOff>
      <xdr:row>60</xdr:row>
      <xdr:rowOff>127000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26172"/>
          <a:ext cx="889000" cy="58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125185</xdr:rowOff>
    </xdr:from>
    <xdr:to>
      <xdr:col>65</xdr:col>
      <xdr:colOff>53975</xdr:colOff>
      <xdr:row>59</xdr:row>
      <xdr:rowOff>55335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06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65512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3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84365</xdr:rowOff>
    </xdr:from>
    <xdr:to>
      <xdr:col>82</xdr:col>
      <xdr:colOff>158750</xdr:colOff>
      <xdr:row>60</xdr:row>
      <xdr:rowOff>14515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56442</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10885</xdr:rowOff>
    </xdr:from>
    <xdr:to>
      <xdr:col>78</xdr:col>
      <xdr:colOff>120650</xdr:colOff>
      <xdr:row>54</xdr:row>
      <xdr:rowOff>112485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122662</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125185</xdr:rowOff>
    </xdr:from>
    <xdr:to>
      <xdr:col>74</xdr:col>
      <xdr:colOff>31750</xdr:colOff>
      <xdr:row>57</xdr:row>
      <xdr:rowOff>55335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2722</xdr:rowOff>
    </xdr:from>
    <xdr:to>
      <xdr:col>69</xdr:col>
      <xdr:colOff>142875</xdr:colOff>
      <xdr:row>57</xdr:row>
      <xdr:rowOff>104322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114499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76200</xdr:rowOff>
    </xdr:from>
    <xdr:to>
      <xdr:col>65</xdr:col>
      <xdr:colOff>53975</xdr:colOff>
      <xdr:row>61</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令和４年度において、町税の増額により分母の経常一般財源が平時よりも増大していたため、令和５年度においては前年度と比較して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今後も事業の見直し等経費の削減に努める。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35560</xdr:rowOff>
    </xdr:from>
    <xdr:to>
      <xdr:col>82</xdr:col>
      <xdr:colOff>107950</xdr:colOff>
      <xdr:row>41</xdr:row>
      <xdr:rowOff>64135</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69341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36212</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706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64135</xdr:rowOff>
    </xdr:from>
    <xdr:to>
      <xdr:col>82</xdr:col>
      <xdr:colOff>196850</xdr:colOff>
      <xdr:row>41</xdr:row>
      <xdr:rowOff>64135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709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121937</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43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35560</xdr:rowOff>
    </xdr:from>
    <xdr:to>
      <xdr:col>82</xdr:col>
      <xdr:colOff>196850</xdr:colOff>
      <xdr:row>33</xdr:row>
      <xdr:rowOff>35560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6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75565</xdr:rowOff>
    </xdr:from>
    <xdr:to>
      <xdr:col>82</xdr:col>
      <xdr:colOff>107950</xdr:colOff>
      <xdr:row>41</xdr:row>
      <xdr:rowOff>64135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076315"/>
          <a:ext cx="838200" cy="101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58437</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059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41910</xdr:rowOff>
    </xdr:from>
    <xdr:to>
      <xdr:col>82</xdr:col>
      <xdr:colOff>158750</xdr:colOff>
      <xdr:row>36</xdr:row>
      <xdr:rowOff>143510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75565</xdr:rowOff>
    </xdr:from>
    <xdr:to>
      <xdr:col>78</xdr:col>
      <xdr:colOff>69850</xdr:colOff>
      <xdr:row>39</xdr:row>
      <xdr:rowOff>75565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4782800" y="6076315"/>
          <a:ext cx="889000" cy="68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xdr:rowOff>
    </xdr:from>
    <xdr:to>
      <xdr:col>78</xdr:col>
      <xdr:colOff>120650</xdr:colOff>
      <xdr:row>36</xdr:row>
      <xdr:rowOff>109220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93997</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75565</xdr:rowOff>
    </xdr:from>
    <xdr:to>
      <xdr:col>73</xdr:col>
      <xdr:colOff>180975</xdr:colOff>
      <xdr:row>39</xdr:row>
      <xdr:rowOff>127000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893800" y="676211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107967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593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92710</xdr:rowOff>
    </xdr:from>
    <xdr:to>
      <xdr:col>69</xdr:col>
      <xdr:colOff>92075</xdr:colOff>
      <xdr:row>39</xdr:row>
      <xdr:rowOff>127000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004800" y="660781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161925</xdr:rowOff>
    </xdr:from>
    <xdr:to>
      <xdr:col>69</xdr:col>
      <xdr:colOff>142875</xdr:colOff>
      <xdr:row>36</xdr:row>
      <xdr:rowOff>92075</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102252</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593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24765</xdr:rowOff>
    </xdr:from>
    <xdr:to>
      <xdr:col>65</xdr:col>
      <xdr:colOff>53975</xdr:colOff>
      <xdr:row>35</xdr:row>
      <xdr:rowOff>126365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02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136542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579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13335</xdr:rowOff>
    </xdr:from>
    <xdr:to>
      <xdr:col>82</xdr:col>
      <xdr:colOff>158750</xdr:colOff>
      <xdr:row>41</xdr:row>
      <xdr:rowOff>114935</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704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93362</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95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24765</xdr:rowOff>
    </xdr:from>
    <xdr:to>
      <xdr:col>78</xdr:col>
      <xdr:colOff>120650</xdr:colOff>
      <xdr:row>35</xdr:row>
      <xdr:rowOff>126365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0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136542</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579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24765</xdr:rowOff>
    </xdr:from>
    <xdr:to>
      <xdr:col>74</xdr:col>
      <xdr:colOff>31750</xdr:colOff>
      <xdr:row>39</xdr:row>
      <xdr:rowOff>126365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71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111142</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679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76200</xdr:rowOff>
    </xdr:from>
    <xdr:to>
      <xdr:col>69</xdr:col>
      <xdr:colOff>142875</xdr:colOff>
      <xdr:row>40</xdr:row>
      <xdr:rowOff>6350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7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162577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41910</xdr:rowOff>
    </xdr:from>
    <xdr:to>
      <xdr:col>65</xdr:col>
      <xdr:colOff>53975</xdr:colOff>
      <xdr:row>38</xdr:row>
      <xdr:rowOff>143510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55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128287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6643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地方債残高の減少に伴い、地方債償還金も減少傾向となっている。令和４年度において、町税の増額により分母の経常一般財源が平時よりも増大していたため、令和５年度においては前年度と比較して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ポイント増となっている。</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64135</xdr:rowOff>
    </xdr:from>
    <xdr:to>
      <xdr:col>24</xdr:col>
      <xdr:colOff>25400</xdr:colOff>
      <xdr:row>81</xdr:row>
      <xdr:rowOff>98425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79985"/>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70502</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95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98425</xdr:rowOff>
    </xdr:from>
    <xdr:to>
      <xdr:col>24</xdr:col>
      <xdr:colOff>114300</xdr:colOff>
      <xdr:row>81</xdr:row>
      <xdr:rowOff>98425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985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150512</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3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64135</xdr:rowOff>
    </xdr:from>
    <xdr:to>
      <xdr:col>24</xdr:col>
      <xdr:colOff>114300</xdr:colOff>
      <xdr:row>73</xdr:row>
      <xdr:rowOff>64135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7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121285</xdr:rowOff>
    </xdr:from>
    <xdr:to>
      <xdr:col>24</xdr:col>
      <xdr:colOff>25400</xdr:colOff>
      <xdr:row>78</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2980035"/>
          <a:ext cx="838200" cy="46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52722</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11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36195</xdr:rowOff>
    </xdr:from>
    <xdr:to>
      <xdr:col>24</xdr:col>
      <xdr:colOff>76200</xdr:colOff>
      <xdr:row>76</xdr:row>
      <xdr:rowOff>137795</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121285</xdr:rowOff>
    </xdr:from>
    <xdr:to>
      <xdr:col>19</xdr:col>
      <xdr:colOff>187325</xdr:colOff>
      <xdr:row>77</xdr:row>
      <xdr:rowOff>12700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2980035"/>
          <a:ext cx="889000" cy="23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19050</xdr:rowOff>
    </xdr:from>
    <xdr:to>
      <xdr:col>20</xdr:col>
      <xdr:colOff>38100</xdr:colOff>
      <xdr:row>76</xdr:row>
      <xdr:rowOff>120650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105427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135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12700</xdr:rowOff>
    </xdr:from>
    <xdr:to>
      <xdr:col>15</xdr:col>
      <xdr:colOff>98425</xdr:colOff>
      <xdr:row>77</xdr:row>
      <xdr:rowOff>64136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214350"/>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161925</xdr:rowOff>
    </xdr:from>
    <xdr:to>
      <xdr:col>15</xdr:col>
      <xdr:colOff>149225</xdr:colOff>
      <xdr:row>76</xdr:row>
      <xdr:rowOff>92075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102252</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78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64136</xdr:rowOff>
    </xdr:from>
    <xdr:to>
      <xdr:col>11</xdr:col>
      <xdr:colOff>9525</xdr:colOff>
      <xdr:row>77</xdr:row>
      <xdr:rowOff>64136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2657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59055</xdr:rowOff>
    </xdr:from>
    <xdr:to>
      <xdr:col>6</xdr:col>
      <xdr:colOff>171450</xdr:colOff>
      <xdr:row>76</xdr:row>
      <xdr:rowOff>160655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8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170832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858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19050</xdr:rowOff>
    </xdr:from>
    <xdr:to>
      <xdr:col>24</xdr:col>
      <xdr:colOff>76200</xdr:colOff>
      <xdr:row>78</xdr:row>
      <xdr:rowOff>120650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162577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70485</xdr:rowOff>
    </xdr:from>
    <xdr:to>
      <xdr:col>20</xdr:col>
      <xdr:colOff>38100</xdr:colOff>
      <xdr:row>76</xdr:row>
      <xdr:rowOff>636</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9292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10812</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698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133350</xdr:rowOff>
    </xdr:from>
    <xdr:to>
      <xdr:col>15</xdr:col>
      <xdr:colOff>149225</xdr:colOff>
      <xdr:row>77</xdr:row>
      <xdr:rowOff>63500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48277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13336</xdr:rowOff>
    </xdr:from>
    <xdr:to>
      <xdr:col>11</xdr:col>
      <xdr:colOff>60325</xdr:colOff>
      <xdr:row>77</xdr:row>
      <xdr:rowOff>114936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2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99713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30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13336</xdr:rowOff>
    </xdr:from>
    <xdr:to>
      <xdr:col>6</xdr:col>
      <xdr:colOff>171450</xdr:colOff>
      <xdr:row>77</xdr:row>
      <xdr:rowOff>114936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2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99713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30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令和４年度において、町税の増額により分母の経常一般財源が平時よりも増大していたため、令和５年度においては前年度と比較して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20.3</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153670</xdr:rowOff>
    </xdr:from>
    <xdr:to>
      <xdr:col>82</xdr:col>
      <xdr:colOff>107950</xdr:colOff>
      <xdr:row>82</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3012420"/>
          <a:ext cx="0" cy="111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41927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100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69850</xdr:rowOff>
    </xdr:from>
    <xdr:to>
      <xdr:col>82</xdr:col>
      <xdr:colOff>196850</xdr:colOff>
      <xdr:row>82</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128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68597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75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153670</xdr:rowOff>
    </xdr:from>
    <xdr:to>
      <xdr:col>82</xdr:col>
      <xdr:colOff>196850</xdr:colOff>
      <xdr:row>75</xdr:row>
      <xdr:rowOff>153670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01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81280</xdr:rowOff>
    </xdr:from>
    <xdr:to>
      <xdr:col>82</xdr:col>
      <xdr:colOff>107950</xdr:colOff>
      <xdr:row>82</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2597130"/>
          <a:ext cx="838200" cy="153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119397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4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102870</xdr:rowOff>
    </xdr:from>
    <xdr:to>
      <xdr:col>82</xdr:col>
      <xdr:colOff>158750</xdr:colOff>
      <xdr:row>78</xdr:row>
      <xdr:rowOff>33020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81280</xdr:rowOff>
    </xdr:from>
    <xdr:to>
      <xdr:col>78</xdr:col>
      <xdr:colOff>69850</xdr:colOff>
      <xdr:row>78</xdr:row>
      <xdr:rowOff>27939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2597130"/>
          <a:ext cx="889000" cy="80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45720</xdr:rowOff>
    </xdr:from>
    <xdr:to>
      <xdr:col>78</xdr:col>
      <xdr:colOff>120650</xdr:colOff>
      <xdr:row>77</xdr:row>
      <xdr:rowOff>147320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132097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33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27939</xdr:rowOff>
    </xdr:from>
    <xdr:to>
      <xdr:col>73</xdr:col>
      <xdr:colOff>180975</xdr:colOff>
      <xdr:row>78</xdr:row>
      <xdr:rowOff>142239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40103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152400</xdr:rowOff>
    </xdr:from>
    <xdr:to>
      <xdr:col>74</xdr:col>
      <xdr:colOff>31750</xdr:colOff>
      <xdr:row>77</xdr:row>
      <xdr:rowOff>82550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92727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142239</xdr:rowOff>
    </xdr:from>
    <xdr:to>
      <xdr:col>69</xdr:col>
      <xdr:colOff>92075</xdr:colOff>
      <xdr:row>79</xdr:row>
      <xdr:rowOff>1270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5153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87630</xdr:rowOff>
    </xdr:from>
    <xdr:to>
      <xdr:col>69</xdr:col>
      <xdr:colOff>142875</xdr:colOff>
      <xdr:row>78</xdr:row>
      <xdr:rowOff>17780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27957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110489</xdr:rowOff>
    </xdr:from>
    <xdr:to>
      <xdr:col>65</xdr:col>
      <xdr:colOff>53975</xdr:colOff>
      <xdr:row>78</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50816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82</xdr:row>
      <xdr:rowOff>19050</xdr:rowOff>
    </xdr:from>
    <xdr:to>
      <xdr:col>82</xdr:col>
      <xdr:colOff>158750</xdr:colOff>
      <xdr:row>82</xdr:row>
      <xdr:rowOff>120650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407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81</xdr:row>
      <xdr:rowOff>99077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98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30480</xdr:rowOff>
    </xdr:from>
    <xdr:to>
      <xdr:col>78</xdr:col>
      <xdr:colOff>120650</xdr:colOff>
      <xdr:row>73</xdr:row>
      <xdr:rowOff>132080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254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142257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315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148589</xdr:rowOff>
    </xdr:from>
    <xdr:to>
      <xdr:col>74</xdr:col>
      <xdr:colOff>31750</xdr:colOff>
      <xdr:row>78</xdr:row>
      <xdr:rowOff>78739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63516</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91439</xdr:rowOff>
    </xdr:from>
    <xdr:to>
      <xdr:col>69</xdr:col>
      <xdr:colOff>142875</xdr:colOff>
      <xdr:row>79</xdr:row>
      <xdr:rowOff>21589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6366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121920</xdr:rowOff>
    </xdr:from>
    <xdr:to>
      <xdr:col>65</xdr:col>
      <xdr:colOff>53975</xdr:colOff>
      <xdr:row>79</xdr:row>
      <xdr:rowOff>52070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36847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山口県周防大島町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71167</xdr:rowOff>
    </xdr:from>
    <xdr:to>
      <xdr:col>29</xdr:col>
      <xdr:colOff>127000</xdr:colOff>
      <xdr:row>20</xdr:row>
      <xdr:rowOff>84056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04742"/>
          <a:ext cx="0" cy="15559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56133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3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84056</xdr:rowOff>
    </xdr:from>
    <xdr:to>
      <xdr:col>30</xdr:col>
      <xdr:colOff>25400</xdr:colOff>
      <xdr:row>20</xdr:row>
      <xdr:rowOff>84056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606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157544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4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71167</xdr:rowOff>
    </xdr:from>
    <xdr:to>
      <xdr:col>30</xdr:col>
      <xdr:colOff>25400</xdr:colOff>
      <xdr:row>11</xdr:row>
      <xdr:rowOff>71167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047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142327</xdr:rowOff>
    </xdr:from>
    <xdr:to>
      <xdr:col>29</xdr:col>
      <xdr:colOff>127000</xdr:colOff>
      <xdr:row>16</xdr:row>
      <xdr:rowOff>68827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61702"/>
          <a:ext cx="647700" cy="979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106831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97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134754</xdr:rowOff>
    </xdr:from>
    <xdr:to>
      <xdr:col>29</xdr:col>
      <xdr:colOff>177800</xdr:colOff>
      <xdr:row>17</xdr:row>
      <xdr:rowOff>64904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25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68827</xdr:rowOff>
    </xdr:from>
    <xdr:to>
      <xdr:col>26</xdr:col>
      <xdr:colOff>50800</xdr:colOff>
      <xdr:row>16</xdr:row>
      <xdr:rowOff>105403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59652"/>
          <a:ext cx="698500" cy="36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5933</xdr:rowOff>
    </xdr:from>
    <xdr:to>
      <xdr:col>26</xdr:col>
      <xdr:colOff>101600</xdr:colOff>
      <xdr:row>17</xdr:row>
      <xdr:rowOff>107533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8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92310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54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105403</xdr:rowOff>
    </xdr:from>
    <xdr:to>
      <xdr:col>22</xdr:col>
      <xdr:colOff>114300</xdr:colOff>
      <xdr:row>16</xdr:row>
      <xdr:rowOff>111259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96228"/>
          <a:ext cx="698500" cy="58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48659</xdr:rowOff>
    </xdr:from>
    <xdr:to>
      <xdr:col>22</xdr:col>
      <xdr:colOff>165100</xdr:colOff>
      <xdr:row>17</xdr:row>
      <xdr:rowOff>150259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0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135036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97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100265</xdr:rowOff>
    </xdr:from>
    <xdr:to>
      <xdr:col>18</xdr:col>
      <xdr:colOff>177800</xdr:colOff>
      <xdr:row>16</xdr:row>
      <xdr:rowOff>111259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891090"/>
          <a:ext cx="698500" cy="10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122747</xdr:rowOff>
    </xdr:from>
    <xdr:to>
      <xdr:col>19</xdr:col>
      <xdr:colOff>38100</xdr:colOff>
      <xdr:row>18</xdr:row>
      <xdr:rowOff>52897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85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37674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7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81578</xdr:rowOff>
    </xdr:from>
    <xdr:to>
      <xdr:col>15</xdr:col>
      <xdr:colOff>101600</xdr:colOff>
      <xdr:row>19</xdr:row>
      <xdr:rowOff>11728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15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167955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01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91527</xdr:rowOff>
    </xdr:from>
    <xdr:to>
      <xdr:col>29</xdr:col>
      <xdr:colOff>177800</xdr:colOff>
      <xdr:row>16</xdr:row>
      <xdr:rowOff>21677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10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108054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5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18027</xdr:rowOff>
    </xdr:from>
    <xdr:to>
      <xdr:col>26</xdr:col>
      <xdr:colOff>101600</xdr:colOff>
      <xdr:row>16</xdr:row>
      <xdr:rowOff>119627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08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129804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77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54603</xdr:rowOff>
    </xdr:from>
    <xdr:to>
      <xdr:col>22</xdr:col>
      <xdr:colOff>165100</xdr:colOff>
      <xdr:row>16</xdr:row>
      <xdr:rowOff>156203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45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166380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1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60459</xdr:rowOff>
    </xdr:from>
    <xdr:to>
      <xdr:col>19</xdr:col>
      <xdr:colOff>38100</xdr:colOff>
      <xdr:row>16</xdr:row>
      <xdr:rowOff>162059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51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786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2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49465</xdr:rowOff>
    </xdr:from>
    <xdr:to>
      <xdr:col>15</xdr:col>
      <xdr:colOff>101600</xdr:colOff>
      <xdr:row>16</xdr:row>
      <xdr:rowOff>151065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40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161242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0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230422</xdr:rowOff>
    </xdr:from>
    <xdr:to>
      <xdr:col>29</xdr:col>
      <xdr:colOff>127000</xdr:colOff>
      <xdr:row>37</xdr:row>
      <xdr:rowOff>228860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4972"/>
          <a:ext cx="0" cy="11985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200937</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2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228860</xdr:rowOff>
    </xdr:from>
    <xdr:to>
      <xdr:col>30</xdr:col>
      <xdr:colOff>25400</xdr:colOff>
      <xdr:row>37</xdr:row>
      <xdr:rowOff>228860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353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145349</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230422</xdr:rowOff>
    </xdr:from>
    <xdr:to>
      <xdr:col>30</xdr:col>
      <xdr:colOff>25400</xdr:colOff>
      <xdr:row>33</xdr:row>
      <xdr:rowOff>230422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4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79508</xdr:rowOff>
    </xdr:from>
    <xdr:to>
      <xdr:col>29</xdr:col>
      <xdr:colOff>127000</xdr:colOff>
      <xdr:row>34</xdr:row>
      <xdr:rowOff>134544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346958"/>
          <a:ext cx="647700" cy="550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143241</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53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171164</xdr:rowOff>
    </xdr:from>
    <xdr:to>
      <xdr:col>29</xdr:col>
      <xdr:colOff>177800</xdr:colOff>
      <xdr:row>35</xdr:row>
      <xdr:rowOff>272764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7815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134544</xdr:rowOff>
    </xdr:from>
    <xdr:to>
      <xdr:col>26</xdr:col>
      <xdr:colOff>50800</xdr:colOff>
      <xdr:row>34</xdr:row>
      <xdr:rowOff>173006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401994"/>
          <a:ext cx="698500" cy="38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191109</xdr:rowOff>
    </xdr:from>
    <xdr:to>
      <xdr:col>26</xdr:col>
      <xdr:colOff>101600</xdr:colOff>
      <xdr:row>35</xdr:row>
      <xdr:rowOff>292709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0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277486</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87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173006</xdr:rowOff>
    </xdr:from>
    <xdr:to>
      <xdr:col>22</xdr:col>
      <xdr:colOff>114300</xdr:colOff>
      <xdr:row>34</xdr:row>
      <xdr:rowOff>199961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440456"/>
          <a:ext cx="698500" cy="26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213551</xdr:rowOff>
    </xdr:from>
    <xdr:to>
      <xdr:col>22</xdr:col>
      <xdr:colOff>165100</xdr:colOff>
      <xdr:row>35</xdr:row>
      <xdr:rowOff>315151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23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299928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910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199961</xdr:rowOff>
    </xdr:from>
    <xdr:to>
      <xdr:col>18</xdr:col>
      <xdr:colOff>177800</xdr:colOff>
      <xdr:row>34</xdr:row>
      <xdr:rowOff>250025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467411"/>
          <a:ext cx="698500" cy="500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247269</xdr:rowOff>
    </xdr:from>
    <xdr:to>
      <xdr:col>19</xdr:col>
      <xdr:colOff>38100</xdr:colOff>
      <xdr:row>36</xdr:row>
      <xdr:rowOff>5969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333646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333432</xdr:rowOff>
    </xdr:from>
    <xdr:to>
      <xdr:col>15</xdr:col>
      <xdr:colOff>101600</xdr:colOff>
      <xdr:row>36</xdr:row>
      <xdr:rowOff>92132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37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76909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3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28708</xdr:rowOff>
    </xdr:from>
    <xdr:to>
      <xdr:col>29</xdr:col>
      <xdr:colOff>177800</xdr:colOff>
      <xdr:row>34</xdr:row>
      <xdr:rowOff>130308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296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216685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14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83744</xdr:rowOff>
    </xdr:from>
    <xdr:to>
      <xdr:col>26</xdr:col>
      <xdr:colOff>101600</xdr:colOff>
      <xdr:row>34</xdr:row>
      <xdr:rowOff>185344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351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195521</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120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122206</xdr:rowOff>
    </xdr:from>
    <xdr:to>
      <xdr:col>22</xdr:col>
      <xdr:colOff>165100</xdr:colOff>
      <xdr:row>34</xdr:row>
      <xdr:rowOff>223806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389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233983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15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149161</xdr:rowOff>
    </xdr:from>
    <xdr:to>
      <xdr:col>19</xdr:col>
      <xdr:colOff>38100</xdr:colOff>
      <xdr:row>34</xdr:row>
      <xdr:rowOff>250761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416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260938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185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199225</xdr:rowOff>
    </xdr:from>
    <xdr:to>
      <xdr:col>15</xdr:col>
      <xdr:colOff>101600</xdr:colOff>
      <xdr:row>34</xdr:row>
      <xdr:rowOff>300825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466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311002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23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山口県周防大島町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13,897
13,779
138.10
16,026,352
15,546,287
403,386
9,776,329
15,139,349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39103</xdr:rowOff>
    </xdr:from>
    <xdr:to>
      <xdr:col>24</xdr:col>
      <xdr:colOff>62865</xdr:colOff>
      <xdr:row>38</xdr:row>
      <xdr:rowOff>38633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82603"/>
          <a:ext cx="1270" cy="137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42460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5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38633</xdr:rowOff>
    </xdr:from>
    <xdr:to>
      <xdr:col>24</xdr:col>
      <xdr:colOff>152400</xdr:colOff>
      <xdr:row>38</xdr:row>
      <xdr:rowOff>38633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5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157230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39103</xdr:rowOff>
    </xdr:from>
    <xdr:to>
      <xdr:col>24</xdr:col>
      <xdr:colOff>152400</xdr:colOff>
      <xdr:row>30</xdr:row>
      <xdr:rowOff>39103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82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54039</xdr:rowOff>
    </xdr:from>
    <xdr:to>
      <xdr:col>24</xdr:col>
      <xdr:colOff>63500</xdr:colOff>
      <xdr:row>35</xdr:row>
      <xdr:rowOff>8065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83339"/>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26522</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55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48095</xdr:rowOff>
    </xdr:from>
    <xdr:to>
      <xdr:col>24</xdr:col>
      <xdr:colOff>114300</xdr:colOff>
      <xdr:row>34</xdr:row>
      <xdr:rowOff>149695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7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8065</xdr:rowOff>
    </xdr:from>
    <xdr:to>
      <xdr:col>19</xdr:col>
      <xdr:colOff>177800</xdr:colOff>
      <xdr:row>35</xdr:row>
      <xdr:rowOff>30200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08815"/>
          <a:ext cx="889000" cy="2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65862</xdr:rowOff>
    </xdr:from>
    <xdr:to>
      <xdr:col>20</xdr:col>
      <xdr:colOff>38100</xdr:colOff>
      <xdr:row>34</xdr:row>
      <xdr:rowOff>167462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89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12539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670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30200</xdr:rowOff>
    </xdr:from>
    <xdr:to>
      <xdr:col>15</xdr:col>
      <xdr:colOff>50800</xdr:colOff>
      <xdr:row>35</xdr:row>
      <xdr:rowOff>38379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30950"/>
          <a:ext cx="889000" cy="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107099</xdr:rowOff>
    </xdr:from>
    <xdr:to>
      <xdr:col>15</xdr:col>
      <xdr:colOff>101600</xdr:colOff>
      <xdr:row>35</xdr:row>
      <xdr:rowOff>37249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53776</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11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38379</xdr:rowOff>
    </xdr:from>
    <xdr:to>
      <xdr:col>10</xdr:col>
      <xdr:colOff>114300</xdr:colOff>
      <xdr:row>35</xdr:row>
      <xdr:rowOff>121679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39129"/>
          <a:ext cx="889000" cy="8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4470</xdr:rowOff>
    </xdr:from>
    <xdr:to>
      <xdr:col>10</xdr:col>
      <xdr:colOff>165100</xdr:colOff>
      <xdr:row>35</xdr:row>
      <xdr:rowOff>106070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97197</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09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55956</xdr:rowOff>
    </xdr:from>
    <xdr:to>
      <xdr:col>6</xdr:col>
      <xdr:colOff>38100</xdr:colOff>
      <xdr:row>36</xdr:row>
      <xdr:rowOff>157556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2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148683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2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3239</xdr:rowOff>
    </xdr:from>
    <xdr:to>
      <xdr:col>24</xdr:col>
      <xdr:colOff>114300</xdr:colOff>
      <xdr:row>34</xdr:row>
      <xdr:rowOff>104839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3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26116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83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128715</xdr:rowOff>
    </xdr:from>
    <xdr:to>
      <xdr:col>20</xdr:col>
      <xdr:colOff>38100</xdr:colOff>
      <xdr:row>35</xdr:row>
      <xdr:rowOff>58865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5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49992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050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150850</xdr:rowOff>
    </xdr:from>
    <xdr:to>
      <xdr:col>15</xdr:col>
      <xdr:colOff>101600</xdr:colOff>
      <xdr:row>35</xdr:row>
      <xdr:rowOff>81000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72127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072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159029</xdr:rowOff>
    </xdr:from>
    <xdr:to>
      <xdr:col>10</xdr:col>
      <xdr:colOff>165100</xdr:colOff>
      <xdr:row>35</xdr:row>
      <xdr:rowOff>89179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8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105706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6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70879</xdr:rowOff>
    </xdr:from>
    <xdr:to>
      <xdr:col>6</xdr:col>
      <xdr:colOff>38100</xdr:colOff>
      <xdr:row>36</xdr:row>
      <xdr:rowOff>1029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7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17556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46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134816</xdr:rowOff>
    </xdr:from>
    <xdr:to>
      <xdr:col>24</xdr:col>
      <xdr:colOff>62865</xdr:colOff>
      <xdr:row>58</xdr:row>
      <xdr:rowOff>79241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07316"/>
          <a:ext cx="1270" cy="1316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83068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2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79241</xdr:rowOff>
    </xdr:from>
    <xdr:to>
      <xdr:col>24</xdr:col>
      <xdr:colOff>152400</xdr:colOff>
      <xdr:row>58</xdr:row>
      <xdr:rowOff>79241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2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81493</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48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134816</xdr:rowOff>
    </xdr:from>
    <xdr:to>
      <xdr:col>24</xdr:col>
      <xdr:colOff>152400</xdr:colOff>
      <xdr:row>50</xdr:row>
      <xdr:rowOff>134816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0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108183</xdr:rowOff>
    </xdr:from>
    <xdr:to>
      <xdr:col>24</xdr:col>
      <xdr:colOff>63500</xdr:colOff>
      <xdr:row>57</xdr:row>
      <xdr:rowOff>128081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880833"/>
          <a:ext cx="838200" cy="1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51910</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531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29033</xdr:rowOff>
    </xdr:from>
    <xdr:to>
      <xdr:col>24</xdr:col>
      <xdr:colOff>114300</xdr:colOff>
      <xdr:row>57</xdr:row>
      <xdr:rowOff>130633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108183</xdr:rowOff>
    </xdr:from>
    <xdr:to>
      <xdr:col>19</xdr:col>
      <xdr:colOff>177800</xdr:colOff>
      <xdr:row>57</xdr:row>
      <xdr:rowOff>136088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80833"/>
          <a:ext cx="889000" cy="2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58222</xdr:rowOff>
    </xdr:from>
    <xdr:to>
      <xdr:col>20</xdr:col>
      <xdr:colOff>38100</xdr:colOff>
      <xdr:row>57</xdr:row>
      <xdr:rowOff>159822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3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150949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923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136088</xdr:rowOff>
    </xdr:from>
    <xdr:to>
      <xdr:col>15</xdr:col>
      <xdr:colOff>50800</xdr:colOff>
      <xdr:row>57</xdr:row>
      <xdr:rowOff>139231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08738"/>
          <a:ext cx="8890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86486</xdr:rowOff>
    </xdr:from>
    <xdr:to>
      <xdr:col>15</xdr:col>
      <xdr:colOff>101600</xdr:colOff>
      <xdr:row>58</xdr:row>
      <xdr:rowOff>16636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5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7763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951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139231</xdr:rowOff>
    </xdr:from>
    <xdr:to>
      <xdr:col>10</xdr:col>
      <xdr:colOff>114300</xdr:colOff>
      <xdr:row>57</xdr:row>
      <xdr:rowOff>165136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11881"/>
          <a:ext cx="889000" cy="2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114198</xdr:rowOff>
    </xdr:from>
    <xdr:to>
      <xdr:col>10</xdr:col>
      <xdr:colOff>165100</xdr:colOff>
      <xdr:row>58</xdr:row>
      <xdr:rowOff>44348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8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35475</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97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138478</xdr:rowOff>
    </xdr:from>
    <xdr:to>
      <xdr:col>6</xdr:col>
      <xdr:colOff>38100</xdr:colOff>
      <xdr:row>58</xdr:row>
      <xdr:rowOff>68628</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1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59755</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003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77281</xdr:rowOff>
    </xdr:from>
    <xdr:to>
      <xdr:col>24</xdr:col>
      <xdr:colOff>114300</xdr:colOff>
      <xdr:row>58</xdr:row>
      <xdr:rowOff>7431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4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7460</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80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57383</xdr:rowOff>
    </xdr:from>
    <xdr:to>
      <xdr:col>20</xdr:col>
      <xdr:colOff>38100</xdr:colOff>
      <xdr:row>57</xdr:row>
      <xdr:rowOff>158983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3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4060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605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85288</xdr:rowOff>
    </xdr:from>
    <xdr:to>
      <xdr:col>15</xdr:col>
      <xdr:colOff>101600</xdr:colOff>
      <xdr:row>58</xdr:row>
      <xdr:rowOff>15438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5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31965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633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88431</xdr:rowOff>
    </xdr:from>
    <xdr:to>
      <xdr:col>10</xdr:col>
      <xdr:colOff>165100</xdr:colOff>
      <xdr:row>58</xdr:row>
      <xdr:rowOff>18581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6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35108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636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114336</xdr:rowOff>
    </xdr:from>
    <xdr:to>
      <xdr:col>6</xdr:col>
      <xdr:colOff>38100</xdr:colOff>
      <xdr:row>58</xdr:row>
      <xdr:rowOff>44486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8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61013</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66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24219</xdr:rowOff>
    </xdr:from>
    <xdr:to>
      <xdr:col>24</xdr:col>
      <xdr:colOff>62865</xdr:colOff>
      <xdr:row>78</xdr:row>
      <xdr:rowOff>148692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25719"/>
          <a:ext cx="1270" cy="149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152519</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2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148692</xdr:rowOff>
    </xdr:from>
    <xdr:to>
      <xdr:col>24</xdr:col>
      <xdr:colOff>152400</xdr:colOff>
      <xdr:row>78</xdr:row>
      <xdr:rowOff>148692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2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142346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24219</xdr:rowOff>
    </xdr:from>
    <xdr:to>
      <xdr:col>24</xdr:col>
      <xdr:colOff>152400</xdr:colOff>
      <xdr:row>70</xdr:row>
      <xdr:rowOff>24219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25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156883</xdr:rowOff>
    </xdr:from>
    <xdr:to>
      <xdr:col>24</xdr:col>
      <xdr:colOff>63500</xdr:colOff>
      <xdr:row>76</xdr:row>
      <xdr:rowOff>134480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015633"/>
          <a:ext cx="838200" cy="14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106227</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2964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127800</xdr:rowOff>
    </xdr:from>
    <xdr:to>
      <xdr:col>24</xdr:col>
      <xdr:colOff>114300</xdr:colOff>
      <xdr:row>76</xdr:row>
      <xdr:rowOff>57950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29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134480</xdr:rowOff>
    </xdr:from>
    <xdr:to>
      <xdr:col>19</xdr:col>
      <xdr:colOff>177800</xdr:colOff>
      <xdr:row>76</xdr:row>
      <xdr:rowOff>144957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164680"/>
          <a:ext cx="889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107493</xdr:rowOff>
    </xdr:from>
    <xdr:to>
      <xdr:col>20</xdr:col>
      <xdr:colOff>38100</xdr:colOff>
      <xdr:row>76</xdr:row>
      <xdr:rowOff>37643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296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54170</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274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144957</xdr:rowOff>
    </xdr:from>
    <xdr:to>
      <xdr:col>15</xdr:col>
      <xdr:colOff>50800</xdr:colOff>
      <xdr:row>77</xdr:row>
      <xdr:rowOff>62548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175157"/>
          <a:ext cx="889000" cy="89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145402</xdr:rowOff>
    </xdr:from>
    <xdr:to>
      <xdr:col>15</xdr:col>
      <xdr:colOff>101600</xdr:colOff>
      <xdr:row>76</xdr:row>
      <xdr:rowOff>75552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00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92079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277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165912</xdr:rowOff>
    </xdr:from>
    <xdr:to>
      <xdr:col>10</xdr:col>
      <xdr:colOff>114300</xdr:colOff>
      <xdr:row>77</xdr:row>
      <xdr:rowOff>62548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196112"/>
          <a:ext cx="889000" cy="6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72326</xdr:rowOff>
    </xdr:from>
    <xdr:to>
      <xdr:col>10</xdr:col>
      <xdr:colOff>165100</xdr:colOff>
      <xdr:row>77</xdr:row>
      <xdr:rowOff>2476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0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19004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287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147841</xdr:rowOff>
    </xdr:from>
    <xdr:to>
      <xdr:col>6</xdr:col>
      <xdr:colOff>38100</xdr:colOff>
      <xdr:row>77</xdr:row>
      <xdr:rowOff>77991</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1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69118</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27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106083</xdr:rowOff>
    </xdr:from>
    <xdr:to>
      <xdr:col>24</xdr:col>
      <xdr:colOff>114300</xdr:colOff>
      <xdr:row>76</xdr:row>
      <xdr:rowOff>36233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96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128960</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81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83680</xdr:rowOff>
    </xdr:from>
    <xdr:to>
      <xdr:col>20</xdr:col>
      <xdr:colOff>38100</xdr:colOff>
      <xdr:row>77</xdr:row>
      <xdr:rowOff>13830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1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4957</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2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94157</xdr:rowOff>
    </xdr:from>
    <xdr:to>
      <xdr:col>15</xdr:col>
      <xdr:colOff>101600</xdr:colOff>
      <xdr:row>77</xdr:row>
      <xdr:rowOff>24307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1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15434</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21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11748</xdr:rowOff>
    </xdr:from>
    <xdr:to>
      <xdr:col>10</xdr:col>
      <xdr:colOff>165100</xdr:colOff>
      <xdr:row>77</xdr:row>
      <xdr:rowOff>113348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1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104475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306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115112</xdr:rowOff>
    </xdr:from>
    <xdr:to>
      <xdr:col>6</xdr:col>
      <xdr:colOff>38100</xdr:colOff>
      <xdr:row>77</xdr:row>
      <xdr:rowOff>45262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14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61790</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92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23135</xdr:rowOff>
    </xdr:from>
    <xdr:to>
      <xdr:col>24</xdr:col>
      <xdr:colOff>62865</xdr:colOff>
      <xdr:row>98</xdr:row>
      <xdr:rowOff>53713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625085"/>
          <a:ext cx="1270" cy="1230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57540</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53713</xdr:rowOff>
    </xdr:from>
    <xdr:to>
      <xdr:col>24</xdr:col>
      <xdr:colOff>152400</xdr:colOff>
      <xdr:row>98</xdr:row>
      <xdr:rowOff>53713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141262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40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23135</xdr:rowOff>
    </xdr:from>
    <xdr:to>
      <xdr:col>24</xdr:col>
      <xdr:colOff>152400</xdr:colOff>
      <xdr:row>91</xdr:row>
      <xdr:rowOff>23135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62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151217</xdr:rowOff>
    </xdr:from>
    <xdr:to>
      <xdr:col>24</xdr:col>
      <xdr:colOff>63500</xdr:colOff>
      <xdr:row>94</xdr:row>
      <xdr:rowOff>56773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096067"/>
          <a:ext cx="838200" cy="7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90797</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07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112370</xdr:rowOff>
    </xdr:from>
    <xdr:to>
      <xdr:col>24</xdr:col>
      <xdr:colOff>114300</xdr:colOff>
      <xdr:row>95</xdr:row>
      <xdr:rowOff>42520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101698</xdr:rowOff>
    </xdr:from>
    <xdr:to>
      <xdr:col>19</xdr:col>
      <xdr:colOff>177800</xdr:colOff>
      <xdr:row>93</xdr:row>
      <xdr:rowOff>151217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046548"/>
          <a:ext cx="889000" cy="4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35320</xdr:rowOff>
    </xdr:from>
    <xdr:to>
      <xdr:col>20</xdr:col>
      <xdr:colOff>38100</xdr:colOff>
      <xdr:row>95</xdr:row>
      <xdr:rowOff>136920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32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128047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41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101698</xdr:rowOff>
    </xdr:from>
    <xdr:to>
      <xdr:col>15</xdr:col>
      <xdr:colOff>50800</xdr:colOff>
      <xdr:row>94</xdr:row>
      <xdr:rowOff>141909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046548"/>
          <a:ext cx="889000" cy="21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95627</xdr:rowOff>
    </xdr:from>
    <xdr:to>
      <xdr:col>15</xdr:col>
      <xdr:colOff>101600</xdr:colOff>
      <xdr:row>95</xdr:row>
      <xdr:rowOff>25777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11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16904</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30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135313</xdr:rowOff>
    </xdr:from>
    <xdr:to>
      <xdr:col>10</xdr:col>
      <xdr:colOff>114300</xdr:colOff>
      <xdr:row>94</xdr:row>
      <xdr:rowOff>141909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251613"/>
          <a:ext cx="889000" cy="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5624</xdr:rowOff>
    </xdr:from>
    <xdr:to>
      <xdr:col>10</xdr:col>
      <xdr:colOff>165100</xdr:colOff>
      <xdr:row>96</xdr:row>
      <xdr:rowOff>107224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6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98351</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55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14235</xdr:rowOff>
    </xdr:from>
    <xdr:to>
      <xdr:col>6</xdr:col>
      <xdr:colOff>38100</xdr:colOff>
      <xdr:row>96</xdr:row>
      <xdr:rowOff>115835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47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106962</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56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5973</xdr:rowOff>
    </xdr:from>
    <xdr:to>
      <xdr:col>24</xdr:col>
      <xdr:colOff>114300</xdr:colOff>
      <xdr:row>94</xdr:row>
      <xdr:rowOff>107573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12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28850</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973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100417</xdr:rowOff>
    </xdr:from>
    <xdr:to>
      <xdr:col>20</xdr:col>
      <xdr:colOff>38100</xdr:colOff>
      <xdr:row>94</xdr:row>
      <xdr:rowOff>30567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04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47094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820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50898</xdr:rowOff>
    </xdr:from>
    <xdr:to>
      <xdr:col>15</xdr:col>
      <xdr:colOff>101600</xdr:colOff>
      <xdr:row>93</xdr:row>
      <xdr:rowOff>152498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599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169025</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770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91109</xdr:rowOff>
    </xdr:from>
    <xdr:to>
      <xdr:col>10</xdr:col>
      <xdr:colOff>165100</xdr:colOff>
      <xdr:row>95</xdr:row>
      <xdr:rowOff>21259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20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37786</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5982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84513</xdr:rowOff>
    </xdr:from>
    <xdr:to>
      <xdr:col>6</xdr:col>
      <xdr:colOff>38100</xdr:colOff>
      <xdr:row>95</xdr:row>
      <xdr:rowOff>14663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20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31190</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5976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119751</xdr:rowOff>
    </xdr:from>
    <xdr:to>
      <xdr:col>54</xdr:col>
      <xdr:colOff>189865</xdr:colOff>
      <xdr:row>37</xdr:row>
      <xdr:rowOff>164621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434701"/>
          <a:ext cx="1270" cy="1073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168448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1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164621</xdr:rowOff>
    </xdr:from>
    <xdr:to>
      <xdr:col>55</xdr:col>
      <xdr:colOff>88900</xdr:colOff>
      <xdr:row>37</xdr:row>
      <xdr:rowOff>164621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0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66428</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20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119751</xdr:rowOff>
    </xdr:from>
    <xdr:to>
      <xdr:col>55</xdr:col>
      <xdr:colOff>88900</xdr:colOff>
      <xdr:row>31</xdr:row>
      <xdr:rowOff>119751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434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37451</xdr:rowOff>
    </xdr:from>
    <xdr:to>
      <xdr:col>55</xdr:col>
      <xdr:colOff>0</xdr:colOff>
      <xdr:row>33</xdr:row>
      <xdr:rowOff>100826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695301"/>
          <a:ext cx="838200" cy="6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18726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19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40299</xdr:rowOff>
    </xdr:from>
    <xdr:to>
      <xdr:col>55</xdr:col>
      <xdr:colOff>50800</xdr:colOff>
      <xdr:row>35</xdr:row>
      <xdr:rowOff>141899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4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100826</xdr:rowOff>
    </xdr:from>
    <xdr:to>
      <xdr:col>50</xdr:col>
      <xdr:colOff>114300</xdr:colOff>
      <xdr:row>34</xdr:row>
      <xdr:rowOff>6613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758676"/>
          <a:ext cx="889000" cy="7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50754</xdr:rowOff>
    </xdr:from>
    <xdr:to>
      <xdr:col>50</xdr:col>
      <xdr:colOff>165100</xdr:colOff>
      <xdr:row>35</xdr:row>
      <xdr:rowOff>152354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05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143481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4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143800</xdr:rowOff>
    </xdr:from>
    <xdr:to>
      <xdr:col>45</xdr:col>
      <xdr:colOff>177800</xdr:colOff>
      <xdr:row>34</xdr:row>
      <xdr:rowOff>6613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458750"/>
          <a:ext cx="889000" cy="37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98177</xdr:rowOff>
    </xdr:from>
    <xdr:to>
      <xdr:col>46</xdr:col>
      <xdr:colOff>38100</xdr:colOff>
      <xdr:row>36</xdr:row>
      <xdr:rowOff>28327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09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19454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91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143800</xdr:rowOff>
    </xdr:from>
    <xdr:to>
      <xdr:col>41</xdr:col>
      <xdr:colOff>50800</xdr:colOff>
      <xdr:row>35</xdr:row>
      <xdr:rowOff>86798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458750"/>
          <a:ext cx="889000" cy="62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83345</xdr:rowOff>
    </xdr:from>
    <xdr:to>
      <xdr:col>41</xdr:col>
      <xdr:colOff>101600</xdr:colOff>
      <xdr:row>34</xdr:row>
      <xdr:rowOff>13495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74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4622</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833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131039</xdr:rowOff>
    </xdr:from>
    <xdr:to>
      <xdr:col>36</xdr:col>
      <xdr:colOff>165100</xdr:colOff>
      <xdr:row>37</xdr:row>
      <xdr:rowOff>61189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03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52316</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39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158101</xdr:rowOff>
    </xdr:from>
    <xdr:to>
      <xdr:col>55</xdr:col>
      <xdr:colOff>50800</xdr:colOff>
      <xdr:row>33</xdr:row>
      <xdr:rowOff>88251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64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9528</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495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50026</xdr:rowOff>
    </xdr:from>
    <xdr:to>
      <xdr:col>50</xdr:col>
      <xdr:colOff>165100</xdr:colOff>
      <xdr:row>33</xdr:row>
      <xdr:rowOff>151626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70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168153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483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127263</xdr:rowOff>
    </xdr:from>
    <xdr:to>
      <xdr:col>46</xdr:col>
      <xdr:colOff>38100</xdr:colOff>
      <xdr:row>34</xdr:row>
      <xdr:rowOff>57413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7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73940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560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93000</xdr:rowOff>
    </xdr:from>
    <xdr:to>
      <xdr:col>41</xdr:col>
      <xdr:colOff>101600</xdr:colOff>
      <xdr:row>32</xdr:row>
      <xdr:rowOff>23150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40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39677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183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35998</xdr:rowOff>
    </xdr:from>
    <xdr:to>
      <xdr:col>36</xdr:col>
      <xdr:colOff>165100</xdr:colOff>
      <xdr:row>35</xdr:row>
      <xdr:rowOff>137598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3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154125</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811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104915</xdr:rowOff>
    </xdr:from>
    <xdr:to>
      <xdr:col>54</xdr:col>
      <xdr:colOff>189865</xdr:colOff>
      <xdr:row>58</xdr:row>
      <xdr:rowOff>69314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77415"/>
          <a:ext cx="1270" cy="133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73141</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1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69314</xdr:rowOff>
    </xdr:from>
    <xdr:to>
      <xdr:col>55</xdr:col>
      <xdr:colOff>88900</xdr:colOff>
      <xdr:row>58</xdr:row>
      <xdr:rowOff>69314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13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51592</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5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104915</xdr:rowOff>
    </xdr:from>
    <xdr:to>
      <xdr:col>55</xdr:col>
      <xdr:colOff>88900</xdr:colOff>
      <xdr:row>50</xdr:row>
      <xdr:rowOff>104915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7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16050</xdr:rowOff>
    </xdr:from>
    <xdr:to>
      <xdr:col>55</xdr:col>
      <xdr:colOff>0</xdr:colOff>
      <xdr:row>57</xdr:row>
      <xdr:rowOff>60765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617250"/>
          <a:ext cx="838200" cy="21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156939</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86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7062</xdr:rowOff>
    </xdr:from>
    <xdr:to>
      <xdr:col>55</xdr:col>
      <xdr:colOff>50800</xdr:colOff>
      <xdr:row>56</xdr:row>
      <xdr:rowOff>108662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0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60765</xdr:rowOff>
    </xdr:from>
    <xdr:to>
      <xdr:col>50</xdr:col>
      <xdr:colOff>114300</xdr:colOff>
      <xdr:row>57</xdr:row>
      <xdr:rowOff>110325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833415"/>
          <a:ext cx="889000" cy="4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35007</xdr:rowOff>
    </xdr:from>
    <xdr:to>
      <xdr:col>50</xdr:col>
      <xdr:colOff>165100</xdr:colOff>
      <xdr:row>56</xdr:row>
      <xdr:rowOff>136607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3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153134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41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49871</xdr:rowOff>
    </xdr:from>
    <xdr:to>
      <xdr:col>45</xdr:col>
      <xdr:colOff>177800</xdr:colOff>
      <xdr:row>57</xdr:row>
      <xdr:rowOff>110325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822521"/>
          <a:ext cx="889000" cy="6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70456</xdr:rowOff>
    </xdr:from>
    <xdr:to>
      <xdr:col>46</xdr:col>
      <xdr:colOff>38100</xdr:colOff>
      <xdr:row>57</xdr:row>
      <xdr:rowOff>606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67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17133</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44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20794</xdr:rowOff>
    </xdr:from>
    <xdr:to>
      <xdr:col>41</xdr:col>
      <xdr:colOff>50800</xdr:colOff>
      <xdr:row>57</xdr:row>
      <xdr:rowOff>49871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793444"/>
          <a:ext cx="889000" cy="2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49650</xdr:rowOff>
    </xdr:from>
    <xdr:to>
      <xdr:col>41</xdr:col>
      <xdr:colOff>101600</xdr:colOff>
      <xdr:row>56</xdr:row>
      <xdr:rowOff>151250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5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167777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42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76148</xdr:rowOff>
    </xdr:from>
    <xdr:to>
      <xdr:col>36</xdr:col>
      <xdr:colOff>165100</xdr:colOff>
      <xdr:row>57</xdr:row>
      <xdr:rowOff>6298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22825</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452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136700</xdr:rowOff>
    </xdr:from>
    <xdr:to>
      <xdr:col>55</xdr:col>
      <xdr:colOff>50800</xdr:colOff>
      <xdr:row>56</xdr:row>
      <xdr:rowOff>66850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56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159577</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41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9965</xdr:rowOff>
    </xdr:from>
    <xdr:to>
      <xdr:col>50</xdr:col>
      <xdr:colOff>165100</xdr:colOff>
      <xdr:row>57</xdr:row>
      <xdr:rowOff>111565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78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102692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87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59525</xdr:rowOff>
    </xdr:from>
    <xdr:to>
      <xdr:col>46</xdr:col>
      <xdr:colOff>38100</xdr:colOff>
      <xdr:row>57</xdr:row>
      <xdr:rowOff>161125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3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152252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92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170521</xdr:rowOff>
    </xdr:from>
    <xdr:to>
      <xdr:col>41</xdr:col>
      <xdr:colOff>101600</xdr:colOff>
      <xdr:row>57</xdr:row>
      <xdr:rowOff>100671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77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91798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86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141444</xdr:rowOff>
    </xdr:from>
    <xdr:to>
      <xdr:col>36</xdr:col>
      <xdr:colOff>165100</xdr:colOff>
      <xdr:row>57</xdr:row>
      <xdr:rowOff>71594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74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62721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83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92111</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93611"/>
          <a:ext cx="1270" cy="1304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38788</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6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92111</xdr:rowOff>
    </xdr:from>
    <xdr:to>
      <xdr:col>55</xdr:col>
      <xdr:colOff>88900</xdr:colOff>
      <xdr:row>70</xdr:row>
      <xdr:rowOff>92111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127229</xdr:rowOff>
    </xdr:from>
    <xdr:to>
      <xdr:col>55</xdr:col>
      <xdr:colOff>0</xdr:colOff>
      <xdr:row>77</xdr:row>
      <xdr:rowOff>79355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157429"/>
          <a:ext cx="838200" cy="12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102395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132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123968</xdr:rowOff>
    </xdr:from>
    <xdr:to>
      <xdr:col>55</xdr:col>
      <xdr:colOff>50800</xdr:colOff>
      <xdr:row>77</xdr:row>
      <xdr:rowOff>54118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15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79355</xdr:rowOff>
    </xdr:from>
    <xdr:to>
      <xdr:col>50</xdr:col>
      <xdr:colOff>114300</xdr:colOff>
      <xdr:row>77</xdr:row>
      <xdr:rowOff>132614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281005"/>
          <a:ext cx="889000" cy="5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115229</xdr:rowOff>
    </xdr:from>
    <xdr:to>
      <xdr:col>50</xdr:col>
      <xdr:colOff>165100</xdr:colOff>
      <xdr:row>77</xdr:row>
      <xdr:rowOff>45379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14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61906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292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125887</xdr:rowOff>
    </xdr:from>
    <xdr:to>
      <xdr:col>45</xdr:col>
      <xdr:colOff>177800</xdr:colOff>
      <xdr:row>77</xdr:row>
      <xdr:rowOff>132614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327537"/>
          <a:ext cx="889000" cy="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151668</xdr:rowOff>
    </xdr:from>
    <xdr:to>
      <xdr:col>46</xdr:col>
      <xdr:colOff>38100</xdr:colOff>
      <xdr:row>77</xdr:row>
      <xdr:rowOff>81818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18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98344</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295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55632</xdr:rowOff>
    </xdr:from>
    <xdr:to>
      <xdr:col>41</xdr:col>
      <xdr:colOff>50800</xdr:colOff>
      <xdr:row>77</xdr:row>
      <xdr:rowOff>125887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257282"/>
          <a:ext cx="889000" cy="7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167145</xdr:rowOff>
    </xdr:from>
    <xdr:to>
      <xdr:col>41</xdr:col>
      <xdr:colOff>101600</xdr:colOff>
      <xdr:row>77</xdr:row>
      <xdr:rowOff>97295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1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113822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297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148805</xdr:rowOff>
    </xdr:from>
    <xdr:to>
      <xdr:col>36</xdr:col>
      <xdr:colOff>165100</xdr:colOff>
      <xdr:row>77</xdr:row>
      <xdr:rowOff>78955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1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95482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295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76429</xdr:rowOff>
    </xdr:from>
    <xdr:to>
      <xdr:col>55</xdr:col>
      <xdr:colOff>50800</xdr:colOff>
      <xdr:row>77</xdr:row>
      <xdr:rowOff>6579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10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99307</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295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28555</xdr:rowOff>
    </xdr:from>
    <xdr:to>
      <xdr:col>50</xdr:col>
      <xdr:colOff>165100</xdr:colOff>
      <xdr:row>77</xdr:row>
      <xdr:rowOff>130155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2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121282</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32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81814</xdr:rowOff>
    </xdr:from>
    <xdr:to>
      <xdr:col>46</xdr:col>
      <xdr:colOff>38100</xdr:colOff>
      <xdr:row>78</xdr:row>
      <xdr:rowOff>11964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28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3091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37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75087</xdr:rowOff>
    </xdr:from>
    <xdr:to>
      <xdr:col>41</xdr:col>
      <xdr:colOff>101600</xdr:colOff>
      <xdr:row>78</xdr:row>
      <xdr:rowOff>5237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27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167814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36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4832</xdr:rowOff>
    </xdr:from>
    <xdr:to>
      <xdr:col>36</xdr:col>
      <xdr:colOff>165100</xdr:colOff>
      <xdr:row>77</xdr:row>
      <xdr:rowOff>106432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20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97559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29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25912</xdr:rowOff>
    </xdr:from>
    <xdr:to>
      <xdr:col>54</xdr:col>
      <xdr:colOff>189865</xdr:colOff>
      <xdr:row>98</xdr:row>
      <xdr:rowOff>104970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627862"/>
          <a:ext cx="1270" cy="1279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108797</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1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104970</xdr:rowOff>
    </xdr:from>
    <xdr:to>
      <xdr:col>55</xdr:col>
      <xdr:colOff>88900</xdr:colOff>
      <xdr:row>98</xdr:row>
      <xdr:rowOff>104970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0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144039</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40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25912</xdr:rowOff>
    </xdr:from>
    <xdr:to>
      <xdr:col>55</xdr:col>
      <xdr:colOff>88900</xdr:colOff>
      <xdr:row>91</xdr:row>
      <xdr:rowOff>25912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627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89357</xdr:rowOff>
    </xdr:from>
    <xdr:to>
      <xdr:col>55</xdr:col>
      <xdr:colOff>0</xdr:colOff>
      <xdr:row>97</xdr:row>
      <xdr:rowOff>57207</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548557"/>
          <a:ext cx="838200" cy="13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59907</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5191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81480</xdr:rowOff>
    </xdr:from>
    <xdr:to>
      <xdr:col>55</xdr:col>
      <xdr:colOff>50800</xdr:colOff>
      <xdr:row>97</xdr:row>
      <xdr:rowOff>11630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4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57207</xdr:rowOff>
    </xdr:from>
    <xdr:to>
      <xdr:col>50</xdr:col>
      <xdr:colOff>114300</xdr:colOff>
      <xdr:row>97</xdr:row>
      <xdr:rowOff>74906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687857"/>
          <a:ext cx="889000" cy="1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123337</xdr:rowOff>
    </xdr:from>
    <xdr:to>
      <xdr:col>50</xdr:col>
      <xdr:colOff>165100</xdr:colOff>
      <xdr:row>97</xdr:row>
      <xdr:rowOff>53487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8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70014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5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50084</xdr:rowOff>
    </xdr:from>
    <xdr:to>
      <xdr:col>45</xdr:col>
      <xdr:colOff>177800</xdr:colOff>
      <xdr:row>97</xdr:row>
      <xdr:rowOff>74906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680734"/>
          <a:ext cx="889000" cy="2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136123</xdr:rowOff>
    </xdr:from>
    <xdr:to>
      <xdr:col>46</xdr:col>
      <xdr:colOff>38100</xdr:colOff>
      <xdr:row>97</xdr:row>
      <xdr:rowOff>66273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9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82800</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7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41402</xdr:rowOff>
    </xdr:from>
    <xdr:to>
      <xdr:col>41</xdr:col>
      <xdr:colOff>50800</xdr:colOff>
      <xdr:row>97</xdr:row>
      <xdr:rowOff>50084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672052"/>
          <a:ext cx="889000" cy="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100856</xdr:rowOff>
    </xdr:from>
    <xdr:to>
      <xdr:col>41</xdr:col>
      <xdr:colOff>101600</xdr:colOff>
      <xdr:row>97</xdr:row>
      <xdr:rowOff>31006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6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47533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33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7793</xdr:rowOff>
    </xdr:from>
    <xdr:to>
      <xdr:col>36</xdr:col>
      <xdr:colOff>165100</xdr:colOff>
      <xdr:row>97</xdr:row>
      <xdr:rowOff>109393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638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100520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73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38557</xdr:rowOff>
    </xdr:from>
    <xdr:to>
      <xdr:col>55</xdr:col>
      <xdr:colOff>50800</xdr:colOff>
      <xdr:row>96</xdr:row>
      <xdr:rowOff>140157</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49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61434</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34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6407</xdr:rowOff>
    </xdr:from>
    <xdr:to>
      <xdr:col>50</xdr:col>
      <xdr:colOff>165100</xdr:colOff>
      <xdr:row>97</xdr:row>
      <xdr:rowOff>108007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63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99134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72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24106</xdr:rowOff>
    </xdr:from>
    <xdr:to>
      <xdr:col>46</xdr:col>
      <xdr:colOff>38100</xdr:colOff>
      <xdr:row>97</xdr:row>
      <xdr:rowOff>125706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65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116833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74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170734</xdr:rowOff>
    </xdr:from>
    <xdr:to>
      <xdr:col>41</xdr:col>
      <xdr:colOff>101600</xdr:colOff>
      <xdr:row>97</xdr:row>
      <xdr:rowOff>100884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62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92011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72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162052</xdr:rowOff>
    </xdr:from>
    <xdr:to>
      <xdr:col>36</xdr:col>
      <xdr:colOff>165100</xdr:colOff>
      <xdr:row>97</xdr:row>
      <xdr:rowOff>92202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62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108729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39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52081</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195581"/>
          <a:ext cx="1269" cy="1589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170208</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4970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52081</xdr:rowOff>
    </xdr:from>
    <xdr:to>
      <xdr:col>86</xdr:col>
      <xdr:colOff>25400</xdr:colOff>
      <xdr:row>30</xdr:row>
      <xdr:rowOff>52081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19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96832</xdr:rowOff>
    </xdr:from>
    <xdr:to>
      <xdr:col>85</xdr:col>
      <xdr:colOff>127000</xdr:colOff>
      <xdr:row>38</xdr:row>
      <xdr:rowOff>110058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11932"/>
          <a:ext cx="838200" cy="1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71518</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86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93091</xdr:rowOff>
    </xdr:from>
    <xdr:to>
      <xdr:col>85</xdr:col>
      <xdr:colOff>177800</xdr:colOff>
      <xdr:row>39</xdr:row>
      <xdr:rowOff>23241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143826</xdr:rowOff>
    </xdr:from>
    <xdr:to>
      <xdr:col>81</xdr:col>
      <xdr:colOff>50800</xdr:colOff>
      <xdr:row>38</xdr:row>
      <xdr:rowOff>110058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487476"/>
          <a:ext cx="889000" cy="13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89988</xdr:rowOff>
    </xdr:from>
    <xdr:to>
      <xdr:col>81</xdr:col>
      <xdr:colOff>101600</xdr:colOff>
      <xdr:row>39</xdr:row>
      <xdr:rowOff>20138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11265</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69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125364</xdr:rowOff>
    </xdr:from>
    <xdr:to>
      <xdr:col>76</xdr:col>
      <xdr:colOff>114300</xdr:colOff>
      <xdr:row>37</xdr:row>
      <xdr:rowOff>143826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469014"/>
          <a:ext cx="889000" cy="1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76991</xdr:rowOff>
    </xdr:from>
    <xdr:to>
      <xdr:col>76</xdr:col>
      <xdr:colOff>165100</xdr:colOff>
      <xdr:row>39</xdr:row>
      <xdr:rowOff>7141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169718</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8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125364</xdr:rowOff>
    </xdr:from>
    <xdr:to>
      <xdr:col>71</xdr:col>
      <xdr:colOff>177800</xdr:colOff>
      <xdr:row>38</xdr:row>
      <xdr:rowOff>57437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469014"/>
          <a:ext cx="889000" cy="10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68250</xdr:rowOff>
    </xdr:from>
    <xdr:to>
      <xdr:col>72</xdr:col>
      <xdr:colOff>38100</xdr:colOff>
      <xdr:row>38</xdr:row>
      <xdr:rowOff>169850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160977</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67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77459</xdr:rowOff>
    </xdr:from>
    <xdr:to>
      <xdr:col>67</xdr:col>
      <xdr:colOff>101600</xdr:colOff>
      <xdr:row>39</xdr:row>
      <xdr:rowOff>7609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170186</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8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46032</xdr:rowOff>
    </xdr:from>
    <xdr:to>
      <xdr:col>85</xdr:col>
      <xdr:colOff>177800</xdr:colOff>
      <xdr:row>38</xdr:row>
      <xdr:rowOff>147632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68909</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41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59258</xdr:rowOff>
    </xdr:from>
    <xdr:to>
      <xdr:col>81</xdr:col>
      <xdr:colOff>101600</xdr:colOff>
      <xdr:row>38</xdr:row>
      <xdr:rowOff>160858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7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5935</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34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93026</xdr:rowOff>
    </xdr:from>
    <xdr:to>
      <xdr:col>76</xdr:col>
      <xdr:colOff>165100</xdr:colOff>
      <xdr:row>38</xdr:row>
      <xdr:rowOff>23175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43667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39703</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21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74564</xdr:rowOff>
    </xdr:from>
    <xdr:to>
      <xdr:col>72</xdr:col>
      <xdr:colOff>38100</xdr:colOff>
      <xdr:row>38</xdr:row>
      <xdr:rowOff>4714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41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21241</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19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6637</xdr:rowOff>
    </xdr:from>
    <xdr:to>
      <xdr:col>67</xdr:col>
      <xdr:colOff>101600</xdr:colOff>
      <xdr:row>38</xdr:row>
      <xdr:rowOff>108237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2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124764</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29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87329</xdr:rowOff>
    </xdr:from>
    <xdr:to>
      <xdr:col>85</xdr:col>
      <xdr:colOff>126364</xdr:colOff>
      <xdr:row>79</xdr:row>
      <xdr:rowOff>148692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88829"/>
          <a:ext cx="1269" cy="160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152519</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69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148692</xdr:rowOff>
    </xdr:from>
    <xdr:to>
      <xdr:col>86</xdr:col>
      <xdr:colOff>25400</xdr:colOff>
      <xdr:row>79</xdr:row>
      <xdr:rowOff>148692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693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34006</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6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87329</xdr:rowOff>
    </xdr:from>
    <xdr:to>
      <xdr:col>86</xdr:col>
      <xdr:colOff>25400</xdr:colOff>
      <xdr:row>70</xdr:row>
      <xdr:rowOff>87329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88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74408</xdr:rowOff>
    </xdr:from>
    <xdr:to>
      <xdr:col>85</xdr:col>
      <xdr:colOff>127000</xdr:colOff>
      <xdr:row>73</xdr:row>
      <xdr:rowOff>104811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2590258"/>
          <a:ext cx="838200" cy="3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119383</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78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140956</xdr:rowOff>
    </xdr:from>
    <xdr:to>
      <xdr:col>85</xdr:col>
      <xdr:colOff>177800</xdr:colOff>
      <xdr:row>76</xdr:row>
      <xdr:rowOff>71106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99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104811</xdr:rowOff>
    </xdr:from>
    <xdr:to>
      <xdr:col>81</xdr:col>
      <xdr:colOff>50800</xdr:colOff>
      <xdr:row>73</xdr:row>
      <xdr:rowOff>112681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2620661"/>
          <a:ext cx="889000" cy="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144809</xdr:rowOff>
    </xdr:from>
    <xdr:to>
      <xdr:col>81</xdr:col>
      <xdr:colOff>101600</xdr:colOff>
      <xdr:row>76</xdr:row>
      <xdr:rowOff>74960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66087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09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112681</xdr:rowOff>
    </xdr:from>
    <xdr:to>
      <xdr:col>76</xdr:col>
      <xdr:colOff>114300</xdr:colOff>
      <xdr:row>73</xdr:row>
      <xdr:rowOff>129805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628531"/>
          <a:ext cx="889000" cy="1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155673</xdr:rowOff>
    </xdr:from>
    <xdr:to>
      <xdr:col>76</xdr:col>
      <xdr:colOff>165100</xdr:colOff>
      <xdr:row>76</xdr:row>
      <xdr:rowOff>85823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76950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1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129805</xdr:rowOff>
    </xdr:from>
    <xdr:to>
      <xdr:col>71</xdr:col>
      <xdr:colOff>177800</xdr:colOff>
      <xdr:row>73</xdr:row>
      <xdr:rowOff>158619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2645655"/>
          <a:ext cx="889000" cy="2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12112</xdr:rowOff>
    </xdr:from>
    <xdr:to>
      <xdr:col>72</xdr:col>
      <xdr:colOff>38100</xdr:colOff>
      <xdr:row>76</xdr:row>
      <xdr:rowOff>113712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104839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13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74955</xdr:rowOff>
    </xdr:from>
    <xdr:to>
      <xdr:col>67</xdr:col>
      <xdr:colOff>101600</xdr:colOff>
      <xdr:row>77</xdr:row>
      <xdr:rowOff>5105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105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167682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19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23608</xdr:rowOff>
    </xdr:from>
    <xdr:to>
      <xdr:col>85</xdr:col>
      <xdr:colOff>177800</xdr:colOff>
      <xdr:row>73</xdr:row>
      <xdr:rowOff>125208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53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46485</xdr:rowOff>
    </xdr:from>
    <xdr:ext cx="599010"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390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54011</xdr:rowOff>
    </xdr:from>
    <xdr:to>
      <xdr:col>81</xdr:col>
      <xdr:colOff>101600</xdr:colOff>
      <xdr:row>73</xdr:row>
      <xdr:rowOff>155611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56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688</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181795" y="1234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61881</xdr:rowOff>
    </xdr:from>
    <xdr:to>
      <xdr:col>76</xdr:col>
      <xdr:colOff>165100</xdr:colOff>
      <xdr:row>73</xdr:row>
      <xdr:rowOff>163481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57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8558</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292795" y="12352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79005</xdr:rowOff>
    </xdr:from>
    <xdr:to>
      <xdr:col>72</xdr:col>
      <xdr:colOff>38100</xdr:colOff>
      <xdr:row>74</xdr:row>
      <xdr:rowOff>9155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5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25682</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03795" y="1237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107819</xdr:rowOff>
    </xdr:from>
    <xdr:to>
      <xdr:col>67</xdr:col>
      <xdr:colOff>101600</xdr:colOff>
      <xdr:row>74</xdr:row>
      <xdr:rowOff>37969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62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54496</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14795" y="1239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94452</xdr:rowOff>
    </xdr:from>
    <xdr:to>
      <xdr:col>85</xdr:col>
      <xdr:colOff>126364</xdr:colOff>
      <xdr:row>98</xdr:row>
      <xdr:rowOff>133986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96402"/>
          <a:ext cx="1269" cy="1239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137813</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3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133986</xdr:rowOff>
    </xdr:from>
    <xdr:to>
      <xdr:col>86</xdr:col>
      <xdr:colOff>25400</xdr:colOff>
      <xdr:row>98</xdr:row>
      <xdr:rowOff>133986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41129</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47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94452</xdr:rowOff>
    </xdr:from>
    <xdr:to>
      <xdr:col>86</xdr:col>
      <xdr:colOff>25400</xdr:colOff>
      <xdr:row>91</xdr:row>
      <xdr:rowOff>94452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9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155814</xdr:rowOff>
    </xdr:from>
    <xdr:to>
      <xdr:col>85</xdr:col>
      <xdr:colOff>127000</xdr:colOff>
      <xdr:row>97</xdr:row>
      <xdr:rowOff>131660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443564"/>
          <a:ext cx="838200" cy="3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79672</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7103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101245</xdr:rowOff>
    </xdr:from>
    <xdr:to>
      <xdr:col>85</xdr:col>
      <xdr:colOff>177800</xdr:colOff>
      <xdr:row>98</xdr:row>
      <xdr:rowOff>31395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3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155814</xdr:rowOff>
    </xdr:from>
    <xdr:to>
      <xdr:col>81</xdr:col>
      <xdr:colOff>50800</xdr:colOff>
      <xdr:row>98</xdr:row>
      <xdr:rowOff>49851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443564"/>
          <a:ext cx="889000" cy="40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118332</xdr:rowOff>
    </xdr:from>
    <xdr:to>
      <xdr:col>81</xdr:col>
      <xdr:colOff>101600</xdr:colOff>
      <xdr:row>98</xdr:row>
      <xdr:rowOff>48482</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4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39609</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84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49851</xdr:rowOff>
    </xdr:from>
    <xdr:to>
      <xdr:col>76</xdr:col>
      <xdr:colOff>114300</xdr:colOff>
      <xdr:row>98</xdr:row>
      <xdr:rowOff>82401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851951"/>
          <a:ext cx="889000" cy="3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135139</xdr:rowOff>
    </xdr:from>
    <xdr:to>
      <xdr:col>76</xdr:col>
      <xdr:colOff>165100</xdr:colOff>
      <xdr:row>98</xdr:row>
      <xdr:rowOff>65289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6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81816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4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21941</xdr:rowOff>
    </xdr:from>
    <xdr:to>
      <xdr:col>71</xdr:col>
      <xdr:colOff>177800</xdr:colOff>
      <xdr:row>98</xdr:row>
      <xdr:rowOff>82401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824041"/>
          <a:ext cx="889000" cy="6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10632</xdr:rowOff>
    </xdr:from>
    <xdr:to>
      <xdr:col>72</xdr:col>
      <xdr:colOff>38100</xdr:colOff>
      <xdr:row>98</xdr:row>
      <xdr:rowOff>112232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128759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8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10513</xdr:rowOff>
    </xdr:from>
    <xdr:to>
      <xdr:col>67</xdr:col>
      <xdr:colOff>101600</xdr:colOff>
      <xdr:row>98</xdr:row>
      <xdr:rowOff>112113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1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103240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90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80860</xdr:rowOff>
    </xdr:from>
    <xdr:to>
      <xdr:col>85</xdr:col>
      <xdr:colOff>177800</xdr:colOff>
      <xdr:row>98</xdr:row>
      <xdr:rowOff>11010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7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103737</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56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105014</xdr:rowOff>
    </xdr:from>
    <xdr:to>
      <xdr:col>81</xdr:col>
      <xdr:colOff>101600</xdr:colOff>
      <xdr:row>96</xdr:row>
      <xdr:rowOff>35164</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39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51691</xdr:rowOff>
    </xdr:from>
    <xdr:ext cx="59901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181795" y="1616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170501</xdr:rowOff>
    </xdr:from>
    <xdr:to>
      <xdr:col>76</xdr:col>
      <xdr:colOff>165100</xdr:colOff>
      <xdr:row>98</xdr:row>
      <xdr:rowOff>100651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0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91778</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89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31601</xdr:rowOff>
    </xdr:from>
    <xdr:to>
      <xdr:col>72</xdr:col>
      <xdr:colOff>38100</xdr:colOff>
      <xdr:row>98</xdr:row>
      <xdr:rowOff>133201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3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124328</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92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142591</xdr:rowOff>
    </xdr:from>
    <xdr:to>
      <xdr:col>67</xdr:col>
      <xdr:colOff>101600</xdr:colOff>
      <xdr:row>98</xdr:row>
      <xdr:rowOff>72741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77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89268</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54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112897</xdr:rowOff>
    </xdr:from>
    <xdr:to>
      <xdr:col>116</xdr:col>
      <xdr:colOff>62864</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256397"/>
          <a:ext cx="1269" cy="1284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59574</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03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112897</xdr:rowOff>
    </xdr:from>
    <xdr:to>
      <xdr:col>116</xdr:col>
      <xdr:colOff>152400</xdr:colOff>
      <xdr:row>30</xdr:row>
      <xdr:rowOff>112897</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256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141357</xdr:rowOff>
    </xdr:from>
    <xdr:to>
      <xdr:col>116</xdr:col>
      <xdr:colOff>63500</xdr:colOff>
      <xdr:row>38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142107"/>
          <a:ext cx="838200" cy="39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110805</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111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87928</xdr:rowOff>
    </xdr:from>
    <xdr:to>
      <xdr:col>116</xdr:col>
      <xdr:colOff>114300</xdr:colOff>
      <xdr:row>37</xdr:row>
      <xdr:rowOff>18078</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2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141357</xdr:rowOff>
    </xdr:from>
    <xdr:to>
      <xdr:col>111</xdr:col>
      <xdr:colOff>177800</xdr:colOff>
      <xdr:row>38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0434300" y="6142107"/>
          <a:ext cx="889000" cy="39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169024</xdr:rowOff>
    </xdr:from>
    <xdr:to>
      <xdr:col>112</xdr:col>
      <xdr:colOff>38100</xdr:colOff>
      <xdr:row>36</xdr:row>
      <xdr:rowOff>99174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16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90301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26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25000</xdr:rowOff>
    </xdr:from>
    <xdr:to>
      <xdr:col>107</xdr:col>
      <xdr:colOff>50800</xdr:colOff>
      <xdr:row>38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540100"/>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137135</xdr:rowOff>
    </xdr:from>
    <xdr:to>
      <xdr:col>107</xdr:col>
      <xdr:colOff>101600</xdr:colOff>
      <xdr:row>37</xdr:row>
      <xdr:rowOff>67285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30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83812</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08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24657</xdr:rowOff>
    </xdr:from>
    <xdr:to>
      <xdr:col>102</xdr:col>
      <xdr:colOff>114300</xdr:colOff>
      <xdr:row>38</xdr:row>
      <xdr:rowOff>25000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539757"/>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148565</xdr:rowOff>
    </xdr:from>
    <xdr:to>
      <xdr:col>102</xdr:col>
      <xdr:colOff>165100</xdr:colOff>
      <xdr:row>37</xdr:row>
      <xdr:rowOff>78715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3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95242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09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54553</xdr:rowOff>
    </xdr:from>
    <xdr:to>
      <xdr:col>98</xdr:col>
      <xdr:colOff>38100</xdr:colOff>
      <xdr:row>36</xdr:row>
      <xdr:rowOff>156153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22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1230</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001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90557</xdr:rowOff>
    </xdr:from>
    <xdr:to>
      <xdr:col>112</xdr:col>
      <xdr:colOff>38100</xdr:colOff>
      <xdr:row>36</xdr:row>
      <xdr:rowOff>20707</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09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37234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88428" y="586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145650</xdr:rowOff>
    </xdr:from>
    <xdr:to>
      <xdr:col>102</xdr:col>
      <xdr:colOff>165100</xdr:colOff>
      <xdr:row>38</xdr:row>
      <xdr:rowOff>75800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48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66927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582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145307</xdr:rowOff>
    </xdr:from>
    <xdr:to>
      <xdr:col>98</xdr:col>
      <xdr:colOff>38100</xdr:colOff>
      <xdr:row>38</xdr:row>
      <xdr:rowOff>75457</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48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66584</xdr:rowOff>
    </xdr:from>
    <xdr:ext cx="313932"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99333" y="65816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37607</xdr:rowOff>
    </xdr:from>
    <xdr:to>
      <xdr:col>116</xdr:col>
      <xdr:colOff>62864</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610107"/>
          <a:ext cx="1269" cy="1473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155734</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38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37607</xdr:rowOff>
    </xdr:from>
    <xdr:to>
      <xdr:col>116</xdr:col>
      <xdr:colOff>152400</xdr:colOff>
      <xdr:row>50</xdr:row>
      <xdr:rowOff>37607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61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135003</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736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112126</xdr:rowOff>
    </xdr:from>
    <xdr:to>
      <xdr:col>116</xdr:col>
      <xdr:colOff>114300</xdr:colOff>
      <xdr:row>58</xdr:row>
      <xdr:rowOff>42276</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988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129865</xdr:rowOff>
    </xdr:from>
    <xdr:to>
      <xdr:col>112</xdr:col>
      <xdr:colOff>38100</xdr:colOff>
      <xdr:row>58</xdr:row>
      <xdr:rowOff>60015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76542</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67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150896</xdr:rowOff>
    </xdr:from>
    <xdr:to>
      <xdr:col>107</xdr:col>
      <xdr:colOff>101600</xdr:colOff>
      <xdr:row>58</xdr:row>
      <xdr:rowOff>81046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97573</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69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42357</xdr:rowOff>
    </xdr:from>
    <xdr:to>
      <xdr:col>102</xdr:col>
      <xdr:colOff>165100</xdr:colOff>
      <xdr:row>57</xdr:row>
      <xdr:rowOff>143957</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160484</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114274</xdr:rowOff>
    </xdr:from>
    <xdr:to>
      <xdr:col>98</xdr:col>
      <xdr:colOff>38100</xdr:colOff>
      <xdr:row>58</xdr:row>
      <xdr:rowOff>44424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98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60951</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662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83644</xdr:rowOff>
    </xdr:from>
    <xdr:to>
      <xdr:col>116</xdr:col>
      <xdr:colOff>62864</xdr:colOff>
      <xdr:row>79</xdr:row>
      <xdr:rowOff>89621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85144"/>
          <a:ext cx="1269" cy="154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93448</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3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89621</xdr:rowOff>
    </xdr:from>
    <xdr:to>
      <xdr:col>116</xdr:col>
      <xdr:colOff>152400</xdr:colOff>
      <xdr:row>79</xdr:row>
      <xdr:rowOff>89621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34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30321</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86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83644</xdr:rowOff>
    </xdr:from>
    <xdr:to>
      <xdr:col>116</xdr:col>
      <xdr:colOff>152400</xdr:colOff>
      <xdr:row>70</xdr:row>
      <xdr:rowOff>83644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8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96054</xdr:rowOff>
    </xdr:from>
    <xdr:to>
      <xdr:col>116</xdr:col>
      <xdr:colOff>63500</xdr:colOff>
      <xdr:row>74</xdr:row>
      <xdr:rowOff>107157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783354"/>
          <a:ext cx="8382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66429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96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88002</xdr:rowOff>
    </xdr:from>
    <xdr:to>
      <xdr:col>116</xdr:col>
      <xdr:colOff>114300</xdr:colOff>
      <xdr:row>77</xdr:row>
      <xdr:rowOff>18152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1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107157</xdr:rowOff>
    </xdr:from>
    <xdr:to>
      <xdr:col>111</xdr:col>
      <xdr:colOff>177800</xdr:colOff>
      <xdr:row>74</xdr:row>
      <xdr:rowOff>126164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794457"/>
          <a:ext cx="889000" cy="1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75608</xdr:rowOff>
    </xdr:from>
    <xdr:to>
      <xdr:col>112</xdr:col>
      <xdr:colOff>38100</xdr:colOff>
      <xdr:row>77</xdr:row>
      <xdr:rowOff>5758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10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168335</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19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118914</xdr:rowOff>
    </xdr:from>
    <xdr:to>
      <xdr:col>107</xdr:col>
      <xdr:colOff>50800</xdr:colOff>
      <xdr:row>74</xdr:row>
      <xdr:rowOff>126164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2806214"/>
          <a:ext cx="889000" cy="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67118</xdr:rowOff>
    </xdr:from>
    <xdr:to>
      <xdr:col>107</xdr:col>
      <xdr:colOff>101600</xdr:colOff>
      <xdr:row>76</xdr:row>
      <xdr:rowOff>168718</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9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159845</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319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156028</xdr:rowOff>
    </xdr:from>
    <xdr:to>
      <xdr:col>102</xdr:col>
      <xdr:colOff>114300</xdr:colOff>
      <xdr:row>74</xdr:row>
      <xdr:rowOff>118914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2328978"/>
          <a:ext cx="889000" cy="47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69028</xdr:rowOff>
    </xdr:from>
    <xdr:to>
      <xdr:col>102</xdr:col>
      <xdr:colOff>165100</xdr:colOff>
      <xdr:row>76</xdr:row>
      <xdr:rowOff>170628</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9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161755</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319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85030</xdr:rowOff>
    </xdr:from>
    <xdr:to>
      <xdr:col>98</xdr:col>
      <xdr:colOff>38100</xdr:colOff>
      <xdr:row>77</xdr:row>
      <xdr:rowOff>15180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6307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320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45254</xdr:rowOff>
    </xdr:from>
    <xdr:to>
      <xdr:col>116</xdr:col>
      <xdr:colOff>114300</xdr:colOff>
      <xdr:row>74</xdr:row>
      <xdr:rowOff>146854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73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68131</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5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56357</xdr:rowOff>
    </xdr:from>
    <xdr:to>
      <xdr:col>112</xdr:col>
      <xdr:colOff>38100</xdr:colOff>
      <xdr:row>74</xdr:row>
      <xdr:rowOff>157957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74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3034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51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75364</xdr:rowOff>
    </xdr:from>
    <xdr:to>
      <xdr:col>107</xdr:col>
      <xdr:colOff>101600</xdr:colOff>
      <xdr:row>75</xdr:row>
      <xdr:rowOff>5514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76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22041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53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68114</xdr:rowOff>
    </xdr:from>
    <xdr:to>
      <xdr:col>102</xdr:col>
      <xdr:colOff>165100</xdr:colOff>
      <xdr:row>74</xdr:row>
      <xdr:rowOff>169714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75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14791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53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105228</xdr:rowOff>
    </xdr:from>
    <xdr:to>
      <xdr:col>98</xdr:col>
      <xdr:colOff>38100</xdr:colOff>
      <xdr:row>72</xdr:row>
      <xdr:rowOff>35378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27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51905</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053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補助費等について、法適用の企業会計への繰出金が要因となり、類似団体平均を大きく上回っている。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普通建設事業費（うち新規整備）ついて、令和５年度は東和児童クラブの建設や令和４年度から繰り越した沖家室シーサイドキャンプ場、地家室園地拠点施設の建設により、類似団体平均を上回った。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積立金については、令和４年度に大幅な町税の大幅な増加に伴い、財政調整基金の積立を行ったが、令和５年度は平時にもどり、類似団体平均をやや上回る結果となった。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山口県周防大島町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13,897
13,779
138.10
16,026,352
15,546,287
403,386
9,776,329
15,139,349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141224</xdr:rowOff>
    </xdr:from>
    <xdr:to>
      <xdr:col>24</xdr:col>
      <xdr:colOff>62865</xdr:colOff>
      <xdr:row>37</xdr:row>
      <xdr:rowOff>137033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13274"/>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140860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137033</xdr:rowOff>
    </xdr:from>
    <xdr:to>
      <xdr:col>24</xdr:col>
      <xdr:colOff>152400</xdr:colOff>
      <xdr:row>37</xdr:row>
      <xdr:rowOff>137033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87901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8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141224</xdr:rowOff>
    </xdr:from>
    <xdr:to>
      <xdr:col>24</xdr:col>
      <xdr:colOff>152400</xdr:colOff>
      <xdr:row>29</xdr:row>
      <xdr:rowOff>141224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13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48260</xdr:rowOff>
    </xdr:from>
    <xdr:to>
      <xdr:col>24</xdr:col>
      <xdr:colOff>63500</xdr:colOff>
      <xdr:row>36</xdr:row>
      <xdr:rowOff>128651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20460"/>
          <a:ext cx="838200" cy="8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64152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22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41275</xdr:rowOff>
    </xdr:from>
    <xdr:to>
      <xdr:col>24</xdr:col>
      <xdr:colOff>114300</xdr:colOff>
      <xdr:row>34</xdr:row>
      <xdr:rowOff>142875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7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128651</xdr:rowOff>
    </xdr:from>
    <xdr:to>
      <xdr:col>19</xdr:col>
      <xdr:colOff>177800</xdr:colOff>
      <xdr:row>37</xdr:row>
      <xdr:rowOff>97790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00851"/>
          <a:ext cx="889000" cy="14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80518</xdr:rowOff>
    </xdr:from>
    <xdr:to>
      <xdr:col>20</xdr:col>
      <xdr:colOff>38100</xdr:colOff>
      <xdr:row>35</xdr:row>
      <xdr:rowOff>10668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0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27195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8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47879</xdr:rowOff>
    </xdr:from>
    <xdr:to>
      <xdr:col>15</xdr:col>
      <xdr:colOff>50800</xdr:colOff>
      <xdr:row>37</xdr:row>
      <xdr:rowOff>97790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91529"/>
          <a:ext cx="8890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127381</xdr:rowOff>
    </xdr:from>
    <xdr:to>
      <xdr:col>15</xdr:col>
      <xdr:colOff>101600</xdr:colOff>
      <xdr:row>35</xdr:row>
      <xdr:rowOff>57531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5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74058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3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47879</xdr:rowOff>
    </xdr:from>
    <xdr:to>
      <xdr:col>10</xdr:col>
      <xdr:colOff>114300</xdr:colOff>
      <xdr:row>37</xdr:row>
      <xdr:rowOff>130556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91529"/>
          <a:ext cx="889000" cy="8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140716</xdr:rowOff>
    </xdr:from>
    <xdr:to>
      <xdr:col>10</xdr:col>
      <xdr:colOff>165100</xdr:colOff>
      <xdr:row>35</xdr:row>
      <xdr:rowOff>70866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7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87393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4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135763</xdr:rowOff>
    </xdr:from>
    <xdr:to>
      <xdr:col>6</xdr:col>
      <xdr:colOff>38100</xdr:colOff>
      <xdr:row>37</xdr:row>
      <xdr:rowOff>65913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0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82440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83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168910</xdr:rowOff>
    </xdr:from>
    <xdr:to>
      <xdr:col>24</xdr:col>
      <xdr:colOff>114300</xdr:colOff>
      <xdr:row>36</xdr:row>
      <xdr:rowOff>99060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6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147337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4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77851</xdr:rowOff>
    </xdr:from>
    <xdr:to>
      <xdr:col>20</xdr:col>
      <xdr:colOff>38100</xdr:colOff>
      <xdr:row>37</xdr:row>
      <xdr:rowOff>8001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5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170578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42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46990</xdr:rowOff>
    </xdr:from>
    <xdr:to>
      <xdr:col>15</xdr:col>
      <xdr:colOff>101600</xdr:colOff>
      <xdr:row>37</xdr:row>
      <xdr:rowOff>148590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139717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168529</xdr:rowOff>
    </xdr:from>
    <xdr:to>
      <xdr:col>10</xdr:col>
      <xdr:colOff>165100</xdr:colOff>
      <xdr:row>37</xdr:row>
      <xdr:rowOff>98679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4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89806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79756</xdr:rowOff>
    </xdr:from>
    <xdr:to>
      <xdr:col>6</xdr:col>
      <xdr:colOff>38100</xdr:colOff>
      <xdr:row>38</xdr:row>
      <xdr:rowOff>9906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2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1033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1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9096</xdr:rowOff>
    </xdr:from>
    <xdr:to>
      <xdr:col>24</xdr:col>
      <xdr:colOff>62865</xdr:colOff>
      <xdr:row>58</xdr:row>
      <xdr:rowOff>122874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1596"/>
          <a:ext cx="1270" cy="1485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126701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7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122874</xdr:rowOff>
    </xdr:from>
    <xdr:to>
      <xdr:col>24</xdr:col>
      <xdr:colOff>152400</xdr:colOff>
      <xdr:row>58</xdr:row>
      <xdr:rowOff>122874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6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127223</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6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1,242,838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9096</xdr:rowOff>
    </xdr:from>
    <xdr:to>
      <xdr:col>24</xdr:col>
      <xdr:colOff>152400</xdr:colOff>
      <xdr:row>50</xdr:row>
      <xdr:rowOff>9096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155949</xdr:rowOff>
    </xdr:from>
    <xdr:to>
      <xdr:col>24</xdr:col>
      <xdr:colOff>63500</xdr:colOff>
      <xdr:row>57</xdr:row>
      <xdr:rowOff>115271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57149"/>
          <a:ext cx="838200" cy="13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56867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29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78440</xdr:rowOff>
    </xdr:from>
    <xdr:to>
      <xdr:col>24</xdr:col>
      <xdr:colOff>114300</xdr:colOff>
      <xdr:row>58</xdr:row>
      <xdr:rowOff>8590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5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155949</xdr:rowOff>
    </xdr:from>
    <xdr:to>
      <xdr:col>19</xdr:col>
      <xdr:colOff>177800</xdr:colOff>
      <xdr:row>58</xdr:row>
      <xdr:rowOff>44376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57149"/>
          <a:ext cx="889000" cy="23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104332</xdr:rowOff>
    </xdr:from>
    <xdr:to>
      <xdr:col>20</xdr:col>
      <xdr:colOff>38100</xdr:colOff>
      <xdr:row>58</xdr:row>
      <xdr:rowOff>34482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7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25609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6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124213</xdr:rowOff>
    </xdr:from>
    <xdr:to>
      <xdr:col>15</xdr:col>
      <xdr:colOff>50800</xdr:colOff>
      <xdr:row>58</xdr:row>
      <xdr:rowOff>44376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96863"/>
          <a:ext cx="889000" cy="9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149912</xdr:rowOff>
    </xdr:from>
    <xdr:to>
      <xdr:col>15</xdr:col>
      <xdr:colOff>101600</xdr:colOff>
      <xdr:row>58</xdr:row>
      <xdr:rowOff>80062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2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96589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9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124213</xdr:rowOff>
    </xdr:from>
    <xdr:to>
      <xdr:col>10</xdr:col>
      <xdr:colOff>114300</xdr:colOff>
      <xdr:row>58</xdr:row>
      <xdr:rowOff>53171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96863"/>
          <a:ext cx="889000" cy="10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52459</xdr:rowOff>
    </xdr:from>
    <xdr:to>
      <xdr:col>10</xdr:col>
      <xdr:colOff>165100</xdr:colOff>
      <xdr:row>57</xdr:row>
      <xdr:rowOff>154059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170586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24646</xdr:rowOff>
    </xdr:from>
    <xdr:to>
      <xdr:col>6</xdr:col>
      <xdr:colOff>38100</xdr:colOff>
      <xdr:row>58</xdr:row>
      <xdr:rowOff>126246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117373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6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64471</xdr:rowOff>
    </xdr:from>
    <xdr:to>
      <xdr:col>24</xdr:col>
      <xdr:colOff>114300</xdr:colOff>
      <xdr:row>57</xdr:row>
      <xdr:rowOff>166071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3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87348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88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105149</xdr:rowOff>
    </xdr:from>
    <xdr:to>
      <xdr:col>20</xdr:col>
      <xdr:colOff>38100</xdr:colOff>
      <xdr:row>57</xdr:row>
      <xdr:rowOff>35299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0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51826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81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165026</xdr:rowOff>
    </xdr:from>
    <xdr:to>
      <xdr:col>15</xdr:col>
      <xdr:colOff>101600</xdr:colOff>
      <xdr:row>58</xdr:row>
      <xdr:rowOff>95176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3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86303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30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73413</xdr:rowOff>
    </xdr:from>
    <xdr:to>
      <xdr:col>10</xdr:col>
      <xdr:colOff>165100</xdr:colOff>
      <xdr:row>58</xdr:row>
      <xdr:rowOff>3563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4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166140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38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2371</xdr:rowOff>
    </xdr:from>
    <xdr:to>
      <xdr:col>6</xdr:col>
      <xdr:colOff>38100</xdr:colOff>
      <xdr:row>58</xdr:row>
      <xdr:rowOff>103971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4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120498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21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121427</xdr:rowOff>
    </xdr:from>
    <xdr:to>
      <xdr:col>24</xdr:col>
      <xdr:colOff>62865</xdr:colOff>
      <xdr:row>79</xdr:row>
      <xdr:rowOff>97546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94377"/>
          <a:ext cx="1270" cy="1347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101373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45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97546</xdr:rowOff>
    </xdr:from>
    <xdr:to>
      <xdr:col>24</xdr:col>
      <xdr:colOff>152400</xdr:colOff>
      <xdr:row>79</xdr:row>
      <xdr:rowOff>97546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64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68104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6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319,898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121427</xdr:rowOff>
    </xdr:from>
    <xdr:to>
      <xdr:col>24</xdr:col>
      <xdr:colOff>152400</xdr:colOff>
      <xdr:row>71</xdr:row>
      <xdr:rowOff>121427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9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17140</xdr:rowOff>
    </xdr:from>
    <xdr:to>
      <xdr:col>24</xdr:col>
      <xdr:colOff>63500</xdr:colOff>
      <xdr:row>74</xdr:row>
      <xdr:rowOff>99497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04440"/>
          <a:ext cx="838200" cy="8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3143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333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24716</xdr:rowOff>
    </xdr:from>
    <xdr:to>
      <xdr:col>24</xdr:col>
      <xdr:colOff>114300</xdr:colOff>
      <xdr:row>76</xdr:row>
      <xdr:rowOff>126316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99497</xdr:rowOff>
    </xdr:from>
    <xdr:to>
      <xdr:col>19</xdr:col>
      <xdr:colOff>177800</xdr:colOff>
      <xdr:row>75</xdr:row>
      <xdr:rowOff>6876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786797"/>
          <a:ext cx="889000" cy="7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106380</xdr:rowOff>
    </xdr:from>
    <xdr:to>
      <xdr:col>20</xdr:col>
      <xdr:colOff>38100</xdr:colOff>
      <xdr:row>77</xdr:row>
      <xdr:rowOff>36530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3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27657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29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6876</xdr:rowOff>
    </xdr:from>
    <xdr:to>
      <xdr:col>15</xdr:col>
      <xdr:colOff>50800</xdr:colOff>
      <xdr:row>75</xdr:row>
      <xdr:rowOff>118197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865626"/>
          <a:ext cx="889000" cy="11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62047</xdr:rowOff>
    </xdr:from>
    <xdr:to>
      <xdr:col>15</xdr:col>
      <xdr:colOff>101600</xdr:colOff>
      <xdr:row>76</xdr:row>
      <xdr:rowOff>163647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9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154774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84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118197</xdr:rowOff>
    </xdr:from>
    <xdr:to>
      <xdr:col>10</xdr:col>
      <xdr:colOff>114300</xdr:colOff>
      <xdr:row>75</xdr:row>
      <xdr:rowOff>146162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76947"/>
          <a:ext cx="889000" cy="2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99279</xdr:rowOff>
    </xdr:from>
    <xdr:to>
      <xdr:col>10</xdr:col>
      <xdr:colOff>165100</xdr:colOff>
      <xdr:row>78</xdr:row>
      <xdr:rowOff>29429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20556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9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5797</xdr:rowOff>
    </xdr:from>
    <xdr:to>
      <xdr:col>6</xdr:col>
      <xdr:colOff>38100</xdr:colOff>
      <xdr:row>78</xdr:row>
      <xdr:rowOff>107397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7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98524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7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137790</xdr:rowOff>
    </xdr:from>
    <xdr:to>
      <xdr:col>24</xdr:col>
      <xdr:colOff>114300</xdr:colOff>
      <xdr:row>74</xdr:row>
      <xdr:rowOff>67940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160667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05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48697</xdr:rowOff>
    </xdr:from>
    <xdr:to>
      <xdr:col>20</xdr:col>
      <xdr:colOff>38100</xdr:colOff>
      <xdr:row>74</xdr:row>
      <xdr:rowOff>150297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166824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11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127526</xdr:rowOff>
    </xdr:from>
    <xdr:to>
      <xdr:col>15</xdr:col>
      <xdr:colOff>101600</xdr:colOff>
      <xdr:row>75</xdr:row>
      <xdr:rowOff>57676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1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74203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59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67397</xdr:rowOff>
    </xdr:from>
    <xdr:to>
      <xdr:col>10</xdr:col>
      <xdr:colOff>165100</xdr:colOff>
      <xdr:row>75</xdr:row>
      <xdr:rowOff>168997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2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14074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01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95362</xdr:rowOff>
    </xdr:from>
    <xdr:to>
      <xdr:col>6</xdr:col>
      <xdr:colOff>38100</xdr:colOff>
      <xdr:row>76</xdr:row>
      <xdr:rowOff>25512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5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42039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29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17134</xdr:rowOff>
    </xdr:from>
    <xdr:to>
      <xdr:col>24</xdr:col>
      <xdr:colOff>62865</xdr:colOff>
      <xdr:row>98</xdr:row>
      <xdr:rowOff>4556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19084"/>
          <a:ext cx="1270" cy="118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8383</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1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4556</xdr:rowOff>
    </xdr:from>
    <xdr:to>
      <xdr:col>24</xdr:col>
      <xdr:colOff>152400</xdr:colOff>
      <xdr:row>98</xdr:row>
      <xdr:rowOff>4556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06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135261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9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17134</xdr:rowOff>
    </xdr:from>
    <xdr:to>
      <xdr:col>24</xdr:col>
      <xdr:colOff>152400</xdr:colOff>
      <xdr:row>91</xdr:row>
      <xdr:rowOff>17134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1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106549</xdr:rowOff>
    </xdr:from>
    <xdr:to>
      <xdr:col>24</xdr:col>
      <xdr:colOff>63500</xdr:colOff>
      <xdr:row>93</xdr:row>
      <xdr:rowOff>120123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051399"/>
          <a:ext cx="838200" cy="13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166023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53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16146</xdr:rowOff>
    </xdr:from>
    <xdr:to>
      <xdr:col>24</xdr:col>
      <xdr:colOff>114300</xdr:colOff>
      <xdr:row>96</xdr:row>
      <xdr:rowOff>117746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7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120123</xdr:rowOff>
    </xdr:from>
    <xdr:to>
      <xdr:col>19</xdr:col>
      <xdr:colOff>177800</xdr:colOff>
      <xdr:row>93</xdr:row>
      <xdr:rowOff>126025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064973"/>
          <a:ext cx="889000" cy="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18314</xdr:rowOff>
    </xdr:from>
    <xdr:to>
      <xdr:col>20</xdr:col>
      <xdr:colOff>38100</xdr:colOff>
      <xdr:row>96</xdr:row>
      <xdr:rowOff>119914</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7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111041</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126025</xdr:rowOff>
    </xdr:from>
    <xdr:to>
      <xdr:col>15</xdr:col>
      <xdr:colOff>50800</xdr:colOff>
      <xdr:row>94</xdr:row>
      <xdr:rowOff>11026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070875"/>
          <a:ext cx="889000" cy="5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26423</xdr:rowOff>
    </xdr:from>
    <xdr:to>
      <xdr:col>15</xdr:col>
      <xdr:colOff>101600</xdr:colOff>
      <xdr:row>96</xdr:row>
      <xdr:rowOff>128023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8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119150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11026</xdr:rowOff>
    </xdr:from>
    <xdr:to>
      <xdr:col>10</xdr:col>
      <xdr:colOff>114300</xdr:colOff>
      <xdr:row>94</xdr:row>
      <xdr:rowOff>21340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127326"/>
          <a:ext cx="889000" cy="1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108491</xdr:rowOff>
    </xdr:from>
    <xdr:to>
      <xdr:col>10</xdr:col>
      <xdr:colOff>165100</xdr:colOff>
      <xdr:row>97</xdr:row>
      <xdr:rowOff>38641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6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29768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6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147284</xdr:rowOff>
    </xdr:from>
    <xdr:to>
      <xdr:col>6</xdr:col>
      <xdr:colOff>38100</xdr:colOff>
      <xdr:row>97</xdr:row>
      <xdr:rowOff>77434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68561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9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55749</xdr:rowOff>
    </xdr:from>
    <xdr:to>
      <xdr:col>24</xdr:col>
      <xdr:colOff>114300</xdr:colOff>
      <xdr:row>93</xdr:row>
      <xdr:rowOff>157349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00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78626</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585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69323</xdr:rowOff>
    </xdr:from>
    <xdr:to>
      <xdr:col>20</xdr:col>
      <xdr:colOff>38100</xdr:colOff>
      <xdr:row>93</xdr:row>
      <xdr:rowOff>170923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01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16000</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5789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75225</xdr:rowOff>
    </xdr:from>
    <xdr:to>
      <xdr:col>15</xdr:col>
      <xdr:colOff>101600</xdr:colOff>
      <xdr:row>94</xdr:row>
      <xdr:rowOff>5375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02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21902</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579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131676</xdr:rowOff>
    </xdr:from>
    <xdr:to>
      <xdr:col>10</xdr:col>
      <xdr:colOff>165100</xdr:colOff>
      <xdr:row>94</xdr:row>
      <xdr:rowOff>61826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07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78353</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5851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141990</xdr:rowOff>
    </xdr:from>
    <xdr:to>
      <xdr:col>6</xdr:col>
      <xdr:colOff>38100</xdr:colOff>
      <xdr:row>94</xdr:row>
      <xdr:rowOff>72140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08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88667</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795" y="15862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136271</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51221"/>
          <a:ext cx="1270" cy="120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82948</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2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136271</xdr:rowOff>
    </xdr:from>
    <xdr:to>
      <xdr:col>55</xdr:col>
      <xdr:colOff>88900</xdr:colOff>
      <xdr:row>31</xdr:row>
      <xdr:rowOff>136271</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51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5707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493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154280</xdr:rowOff>
    </xdr:from>
    <xdr:to>
      <xdr:col>55</xdr:col>
      <xdr:colOff>50800</xdr:colOff>
      <xdr:row>38</xdr:row>
      <xdr:rowOff>84430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145364</xdr:rowOff>
    </xdr:from>
    <xdr:to>
      <xdr:col>50</xdr:col>
      <xdr:colOff>165100</xdr:colOff>
      <xdr:row>38</xdr:row>
      <xdr:rowOff>75515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92041</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141935</xdr:rowOff>
    </xdr:from>
    <xdr:to>
      <xdr:col>46</xdr:col>
      <xdr:colOff>38100</xdr:colOff>
      <xdr:row>38</xdr:row>
      <xdr:rowOff>72086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88612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60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122504</xdr:rowOff>
    </xdr:from>
    <xdr:to>
      <xdr:col>41</xdr:col>
      <xdr:colOff>101600</xdr:colOff>
      <xdr:row>38</xdr:row>
      <xdr:rowOff>52654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69181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41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171424</xdr:rowOff>
    </xdr:from>
    <xdr:to>
      <xdr:col>36</xdr:col>
      <xdr:colOff>165100</xdr:colOff>
      <xdr:row>38</xdr:row>
      <xdr:rowOff>101574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1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118101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90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135021</xdr:rowOff>
    </xdr:from>
    <xdr:to>
      <xdr:col>54</xdr:col>
      <xdr:colOff>189865</xdr:colOff>
      <xdr:row>58</xdr:row>
      <xdr:rowOff>52329</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707521"/>
          <a:ext cx="1270" cy="128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56156</xdr:rowOff>
    </xdr:from>
    <xdr:ext cx="534377"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0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52329</xdr:rowOff>
    </xdr:from>
    <xdr:to>
      <xdr:col>55</xdr:col>
      <xdr:colOff>88900</xdr:colOff>
      <xdr:row>58</xdr:row>
      <xdr:rowOff>52329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999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81698</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482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190,614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135021</xdr:rowOff>
    </xdr:from>
    <xdr:to>
      <xdr:col>55</xdr:col>
      <xdr:colOff>88900</xdr:colOff>
      <xdr:row>50</xdr:row>
      <xdr:rowOff>135021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707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51331</xdr:rowOff>
    </xdr:from>
    <xdr:to>
      <xdr:col>55</xdr:col>
      <xdr:colOff>0</xdr:colOff>
      <xdr:row>56</xdr:row>
      <xdr:rowOff>35695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481081"/>
          <a:ext cx="838200" cy="15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134010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63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155583</xdr:rowOff>
    </xdr:from>
    <xdr:to>
      <xdr:col>55</xdr:col>
      <xdr:colOff>50800</xdr:colOff>
      <xdr:row>56</xdr:row>
      <xdr:rowOff>85733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58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35695</xdr:rowOff>
    </xdr:from>
    <xdr:to>
      <xdr:col>50</xdr:col>
      <xdr:colOff>114300</xdr:colOff>
      <xdr:row>56</xdr:row>
      <xdr:rowOff>97599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636895"/>
          <a:ext cx="889000" cy="6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104201</xdr:rowOff>
    </xdr:from>
    <xdr:to>
      <xdr:col>50</xdr:col>
      <xdr:colOff>165100</xdr:colOff>
      <xdr:row>56</xdr:row>
      <xdr:rowOff>34351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53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50878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30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53205</xdr:rowOff>
    </xdr:from>
    <xdr:to>
      <xdr:col>45</xdr:col>
      <xdr:colOff>177800</xdr:colOff>
      <xdr:row>56</xdr:row>
      <xdr:rowOff>97599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654405"/>
          <a:ext cx="889000" cy="4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127831</xdr:rowOff>
    </xdr:from>
    <xdr:to>
      <xdr:col>46</xdr:col>
      <xdr:colOff>38100</xdr:colOff>
      <xdr:row>56</xdr:row>
      <xdr:rowOff>57981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55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74508</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33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41227</xdr:rowOff>
    </xdr:from>
    <xdr:to>
      <xdr:col>41</xdr:col>
      <xdr:colOff>50800</xdr:colOff>
      <xdr:row>56</xdr:row>
      <xdr:rowOff>53205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642427"/>
          <a:ext cx="889000" cy="1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131610</xdr:rowOff>
    </xdr:from>
    <xdr:to>
      <xdr:col>41</xdr:col>
      <xdr:colOff>101600</xdr:colOff>
      <xdr:row>56</xdr:row>
      <xdr:rowOff>61760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56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78287</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33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103561</xdr:rowOff>
    </xdr:from>
    <xdr:to>
      <xdr:col>36</xdr:col>
      <xdr:colOff>165100</xdr:colOff>
      <xdr:row>56</xdr:row>
      <xdr:rowOff>33711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53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50238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30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531</xdr:rowOff>
    </xdr:from>
    <xdr:to>
      <xdr:col>55</xdr:col>
      <xdr:colOff>50800</xdr:colOff>
      <xdr:row>55</xdr:row>
      <xdr:rowOff>102131</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43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23408</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2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156345</xdr:rowOff>
    </xdr:from>
    <xdr:to>
      <xdr:col>50</xdr:col>
      <xdr:colOff>165100</xdr:colOff>
      <xdr:row>56</xdr:row>
      <xdr:rowOff>86495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58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77622</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67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46799</xdr:rowOff>
    </xdr:from>
    <xdr:to>
      <xdr:col>46</xdr:col>
      <xdr:colOff>38100</xdr:colOff>
      <xdr:row>56</xdr:row>
      <xdr:rowOff>148399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64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139526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74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2405</xdr:rowOff>
    </xdr:from>
    <xdr:to>
      <xdr:col>41</xdr:col>
      <xdr:colOff>101600</xdr:colOff>
      <xdr:row>56</xdr:row>
      <xdr:rowOff>104005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60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95132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69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161877</xdr:rowOff>
    </xdr:from>
    <xdr:to>
      <xdr:col>36</xdr:col>
      <xdr:colOff>165100</xdr:colOff>
      <xdr:row>56</xdr:row>
      <xdr:rowOff>92027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59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83154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68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86630</xdr:rowOff>
    </xdr:from>
    <xdr:to>
      <xdr:col>54</xdr:col>
      <xdr:colOff>189865</xdr:colOff>
      <xdr:row>79</xdr:row>
      <xdr:rowOff>25439</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88130"/>
          <a:ext cx="1270" cy="148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29266</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7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25439</xdr:rowOff>
    </xdr:from>
    <xdr:to>
      <xdr:col>55</xdr:col>
      <xdr:colOff>88900</xdr:colOff>
      <xdr:row>79</xdr:row>
      <xdr:rowOff>25439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6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33307</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86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393,929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86630</xdr:rowOff>
    </xdr:from>
    <xdr:to>
      <xdr:col>55</xdr:col>
      <xdr:colOff>88900</xdr:colOff>
      <xdr:row>70</xdr:row>
      <xdr:rowOff>86630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8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59922</xdr:rowOff>
    </xdr:from>
    <xdr:to>
      <xdr:col>55</xdr:col>
      <xdr:colOff>0</xdr:colOff>
      <xdr:row>78</xdr:row>
      <xdr:rowOff>65920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433022"/>
          <a:ext cx="838200" cy="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170401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00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147524</xdr:rowOff>
    </xdr:from>
    <xdr:to>
      <xdr:col>55</xdr:col>
      <xdr:colOff>50800</xdr:colOff>
      <xdr:row>78</xdr:row>
      <xdr:rowOff>77674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4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62102</xdr:rowOff>
    </xdr:from>
    <xdr:to>
      <xdr:col>50</xdr:col>
      <xdr:colOff>114300</xdr:colOff>
      <xdr:row>78</xdr:row>
      <xdr:rowOff>65920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435202"/>
          <a:ext cx="889000" cy="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146552</xdr:rowOff>
    </xdr:from>
    <xdr:to>
      <xdr:col>50</xdr:col>
      <xdr:colOff>165100</xdr:colOff>
      <xdr:row>78</xdr:row>
      <xdr:rowOff>76702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4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93229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28882</xdr:rowOff>
    </xdr:from>
    <xdr:to>
      <xdr:col>45</xdr:col>
      <xdr:colOff>177800</xdr:colOff>
      <xdr:row>78</xdr:row>
      <xdr:rowOff>62102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401982"/>
          <a:ext cx="889000" cy="3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153800</xdr:rowOff>
    </xdr:from>
    <xdr:to>
      <xdr:col>46</xdr:col>
      <xdr:colOff>38100</xdr:colOff>
      <xdr:row>78</xdr:row>
      <xdr:rowOff>83950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5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100477</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28882</xdr:rowOff>
    </xdr:from>
    <xdr:to>
      <xdr:col>41</xdr:col>
      <xdr:colOff>50800</xdr:colOff>
      <xdr:row>78</xdr:row>
      <xdr:rowOff>76350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01982"/>
          <a:ext cx="889000" cy="4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159435</xdr:rowOff>
    </xdr:from>
    <xdr:to>
      <xdr:col>41</xdr:col>
      <xdr:colOff>101600</xdr:colOff>
      <xdr:row>78</xdr:row>
      <xdr:rowOff>89585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80712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5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75059</xdr:rowOff>
    </xdr:from>
    <xdr:to>
      <xdr:col>36</xdr:col>
      <xdr:colOff>165100</xdr:colOff>
      <xdr:row>79</xdr:row>
      <xdr:rowOff>5209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4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167786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54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9122</xdr:rowOff>
    </xdr:from>
    <xdr:to>
      <xdr:col>55</xdr:col>
      <xdr:colOff>50800</xdr:colOff>
      <xdr:row>78</xdr:row>
      <xdr:rowOff>110722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8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158999</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6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15120</xdr:rowOff>
    </xdr:from>
    <xdr:to>
      <xdr:col>50</xdr:col>
      <xdr:colOff>165100</xdr:colOff>
      <xdr:row>78</xdr:row>
      <xdr:rowOff>116720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8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107847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8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11302</xdr:rowOff>
    </xdr:from>
    <xdr:to>
      <xdr:col>46</xdr:col>
      <xdr:colOff>38100</xdr:colOff>
      <xdr:row>78</xdr:row>
      <xdr:rowOff>112902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8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104029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7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149532</xdr:rowOff>
    </xdr:from>
    <xdr:to>
      <xdr:col>41</xdr:col>
      <xdr:colOff>101600</xdr:colOff>
      <xdr:row>78</xdr:row>
      <xdr:rowOff>79682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5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96209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12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25550</xdr:rowOff>
    </xdr:from>
    <xdr:to>
      <xdr:col>36</xdr:col>
      <xdr:colOff>165100</xdr:colOff>
      <xdr:row>78</xdr:row>
      <xdr:rowOff>127150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143677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17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170506</xdr:rowOff>
    </xdr:from>
    <xdr:to>
      <xdr:col>54</xdr:col>
      <xdr:colOff>189865</xdr:colOff>
      <xdr:row>98</xdr:row>
      <xdr:rowOff>170061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01006"/>
          <a:ext cx="1270" cy="137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2438</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7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170061</xdr:rowOff>
    </xdr:from>
    <xdr:to>
      <xdr:col>55</xdr:col>
      <xdr:colOff>88900</xdr:colOff>
      <xdr:row>98</xdr:row>
      <xdr:rowOff>170061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7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117183</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7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170506</xdr:rowOff>
    </xdr:from>
    <xdr:to>
      <xdr:col>55</xdr:col>
      <xdr:colOff>88900</xdr:colOff>
      <xdr:row>90</xdr:row>
      <xdr:rowOff>170506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0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43622</xdr:rowOff>
    </xdr:from>
    <xdr:to>
      <xdr:col>55</xdr:col>
      <xdr:colOff>0</xdr:colOff>
      <xdr:row>97</xdr:row>
      <xdr:rowOff>96734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674272"/>
          <a:ext cx="838200" cy="5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159500</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275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136623</xdr:rowOff>
    </xdr:from>
    <xdr:to>
      <xdr:col>55</xdr:col>
      <xdr:colOff>50800</xdr:colOff>
      <xdr:row>96</xdr:row>
      <xdr:rowOff>66773</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2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96734</xdr:rowOff>
    </xdr:from>
    <xdr:to>
      <xdr:col>50</xdr:col>
      <xdr:colOff>114300</xdr:colOff>
      <xdr:row>97</xdr:row>
      <xdr:rowOff>108175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727384"/>
          <a:ext cx="889000" cy="1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149861</xdr:rowOff>
    </xdr:from>
    <xdr:to>
      <xdr:col>50</xdr:col>
      <xdr:colOff>165100</xdr:colOff>
      <xdr:row>96</xdr:row>
      <xdr:rowOff>80011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3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96538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1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108175</xdr:rowOff>
    </xdr:from>
    <xdr:to>
      <xdr:col>45</xdr:col>
      <xdr:colOff>177800</xdr:colOff>
      <xdr:row>97</xdr:row>
      <xdr:rowOff>108556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73882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167419</xdr:rowOff>
    </xdr:from>
    <xdr:to>
      <xdr:col>46</xdr:col>
      <xdr:colOff>38100</xdr:colOff>
      <xdr:row>96</xdr:row>
      <xdr:rowOff>97569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45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114096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3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108556</xdr:rowOff>
    </xdr:from>
    <xdr:to>
      <xdr:col>41</xdr:col>
      <xdr:colOff>50800</xdr:colOff>
      <xdr:row>98</xdr:row>
      <xdr:rowOff>42807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39206"/>
          <a:ext cx="889000" cy="10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168911</xdr:rowOff>
    </xdr:from>
    <xdr:to>
      <xdr:col>41</xdr:col>
      <xdr:colOff>101600</xdr:colOff>
      <xdr:row>96</xdr:row>
      <xdr:rowOff>99061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5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115588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23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74433</xdr:rowOff>
    </xdr:from>
    <xdr:to>
      <xdr:col>36</xdr:col>
      <xdr:colOff>165100</xdr:colOff>
      <xdr:row>98</xdr:row>
      <xdr:rowOff>4583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70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21110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48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164272</xdr:rowOff>
    </xdr:from>
    <xdr:to>
      <xdr:col>55</xdr:col>
      <xdr:colOff>50800</xdr:colOff>
      <xdr:row>97</xdr:row>
      <xdr:rowOff>94422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2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142699</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0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45934</xdr:rowOff>
    </xdr:from>
    <xdr:to>
      <xdr:col>50</xdr:col>
      <xdr:colOff>165100</xdr:colOff>
      <xdr:row>97</xdr:row>
      <xdr:rowOff>147534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7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138661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6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57375</xdr:rowOff>
    </xdr:from>
    <xdr:to>
      <xdr:col>46</xdr:col>
      <xdr:colOff>38100</xdr:colOff>
      <xdr:row>97</xdr:row>
      <xdr:rowOff>158975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8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150102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8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57756</xdr:rowOff>
    </xdr:from>
    <xdr:to>
      <xdr:col>41</xdr:col>
      <xdr:colOff>101600</xdr:colOff>
      <xdr:row>97</xdr:row>
      <xdr:rowOff>159356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8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150483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8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163457</xdr:rowOff>
    </xdr:from>
    <xdr:to>
      <xdr:col>36</xdr:col>
      <xdr:colOff>165100</xdr:colOff>
      <xdr:row>98</xdr:row>
      <xdr:rowOff>93607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9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84734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8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85489</xdr:rowOff>
    </xdr:from>
    <xdr:to>
      <xdr:col>85</xdr:col>
      <xdr:colOff>126364</xdr:colOff>
      <xdr:row>39</xdr:row>
      <xdr:rowOff>151914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28989"/>
          <a:ext cx="1269" cy="160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155741</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84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151914</xdr:rowOff>
    </xdr:from>
    <xdr:to>
      <xdr:col>86</xdr:col>
      <xdr:colOff>25400</xdr:colOff>
      <xdr:row>39</xdr:row>
      <xdr:rowOff>151914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838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32166</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85489</xdr:rowOff>
    </xdr:from>
    <xdr:to>
      <xdr:col>86</xdr:col>
      <xdr:colOff>25400</xdr:colOff>
      <xdr:row>30</xdr:row>
      <xdr:rowOff>85489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2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28568</xdr:rowOff>
    </xdr:from>
    <xdr:to>
      <xdr:col>85</xdr:col>
      <xdr:colOff>127000</xdr:colOff>
      <xdr:row>37</xdr:row>
      <xdr:rowOff>72230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372218"/>
          <a:ext cx="838200" cy="4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71413</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72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48536</xdr:rowOff>
    </xdr:from>
    <xdr:to>
      <xdr:col>85</xdr:col>
      <xdr:colOff>177800</xdr:colOff>
      <xdr:row>36</xdr:row>
      <xdr:rowOff>150136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2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28568</xdr:rowOff>
    </xdr:from>
    <xdr:to>
      <xdr:col>81</xdr:col>
      <xdr:colOff>50800</xdr:colOff>
      <xdr:row>37</xdr:row>
      <xdr:rowOff>95123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372218"/>
          <a:ext cx="889000" cy="6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127403</xdr:rowOff>
    </xdr:from>
    <xdr:to>
      <xdr:col>81</xdr:col>
      <xdr:colOff>101600</xdr:colOff>
      <xdr:row>37</xdr:row>
      <xdr:rowOff>57553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74080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7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95123</xdr:rowOff>
    </xdr:from>
    <xdr:to>
      <xdr:col>76</xdr:col>
      <xdr:colOff>114300</xdr:colOff>
      <xdr:row>37</xdr:row>
      <xdr:rowOff>132352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438773"/>
          <a:ext cx="889000" cy="3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90468</xdr:rowOff>
    </xdr:from>
    <xdr:to>
      <xdr:col>76</xdr:col>
      <xdr:colOff>165100</xdr:colOff>
      <xdr:row>37</xdr:row>
      <xdr:rowOff>20618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37145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03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130295</xdr:rowOff>
    </xdr:from>
    <xdr:to>
      <xdr:col>71</xdr:col>
      <xdr:colOff>177800</xdr:colOff>
      <xdr:row>37</xdr:row>
      <xdr:rowOff>132352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473945"/>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103596</xdr:rowOff>
    </xdr:from>
    <xdr:to>
      <xdr:col>72</xdr:col>
      <xdr:colOff>38100</xdr:colOff>
      <xdr:row>36</xdr:row>
      <xdr:rowOff>33746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50273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587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41318</xdr:rowOff>
    </xdr:from>
    <xdr:to>
      <xdr:col>67</xdr:col>
      <xdr:colOff>101600</xdr:colOff>
      <xdr:row>37</xdr:row>
      <xdr:rowOff>142918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159445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21430</xdr:rowOff>
    </xdr:from>
    <xdr:to>
      <xdr:col>85</xdr:col>
      <xdr:colOff>177800</xdr:colOff>
      <xdr:row>37</xdr:row>
      <xdr:rowOff>123030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3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171307</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34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149218</xdr:rowOff>
    </xdr:from>
    <xdr:to>
      <xdr:col>81</xdr:col>
      <xdr:colOff>101600</xdr:colOff>
      <xdr:row>37</xdr:row>
      <xdr:rowOff>79368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2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70495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41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44323</xdr:rowOff>
    </xdr:from>
    <xdr:to>
      <xdr:col>76</xdr:col>
      <xdr:colOff>165100</xdr:colOff>
      <xdr:row>37</xdr:row>
      <xdr:rowOff>145923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8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137050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4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81552</xdr:rowOff>
    </xdr:from>
    <xdr:to>
      <xdr:col>72</xdr:col>
      <xdr:colOff>38100</xdr:colOff>
      <xdr:row>38</xdr:row>
      <xdr:rowOff>11702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4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2829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51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79495</xdr:rowOff>
    </xdr:from>
    <xdr:to>
      <xdr:col>67</xdr:col>
      <xdr:colOff>101600</xdr:colOff>
      <xdr:row>38</xdr:row>
      <xdr:rowOff>9644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42314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771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51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48919</xdr:rowOff>
    </xdr:from>
    <xdr:to>
      <xdr:col>85</xdr:col>
      <xdr:colOff>126364</xdr:colOff>
      <xdr:row>57</xdr:row>
      <xdr:rowOff>100051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869"/>
          <a:ext cx="1269" cy="1079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103878</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87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100051</xdr:rowOff>
    </xdr:from>
    <xdr:to>
      <xdr:col>86</xdr:col>
      <xdr:colOff>25400</xdr:colOff>
      <xdr:row>57</xdr:row>
      <xdr:rowOff>100051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87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167046</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282,356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48919</xdr:rowOff>
    </xdr:from>
    <xdr:to>
      <xdr:col>86</xdr:col>
      <xdr:colOff>25400</xdr:colOff>
      <xdr:row>51</xdr:row>
      <xdr:rowOff>48919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125971</xdr:rowOff>
    </xdr:from>
    <xdr:to>
      <xdr:col>85</xdr:col>
      <xdr:colOff>127000</xdr:colOff>
      <xdr:row>57</xdr:row>
      <xdr:rowOff>9791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727171"/>
          <a:ext cx="838200" cy="5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29540</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59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6663</xdr:rowOff>
    </xdr:from>
    <xdr:to>
      <xdr:col>85</xdr:col>
      <xdr:colOff>177800</xdr:colOff>
      <xdr:row>56</xdr:row>
      <xdr:rowOff>108263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0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125971</xdr:rowOff>
    </xdr:from>
    <xdr:to>
      <xdr:col>81</xdr:col>
      <xdr:colOff>50800</xdr:colOff>
      <xdr:row>57</xdr:row>
      <xdr:rowOff>79564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727171"/>
          <a:ext cx="889000" cy="12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62620</xdr:rowOff>
    </xdr:from>
    <xdr:to>
      <xdr:col>81</xdr:col>
      <xdr:colOff>101600</xdr:colOff>
      <xdr:row>56</xdr:row>
      <xdr:rowOff>164220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9297</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4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165655</xdr:rowOff>
    </xdr:from>
    <xdr:to>
      <xdr:col>76</xdr:col>
      <xdr:colOff>114300</xdr:colOff>
      <xdr:row>57</xdr:row>
      <xdr:rowOff>79564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766855"/>
          <a:ext cx="889000" cy="8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76098</xdr:rowOff>
    </xdr:from>
    <xdr:to>
      <xdr:col>76</xdr:col>
      <xdr:colOff>165100</xdr:colOff>
      <xdr:row>57</xdr:row>
      <xdr:rowOff>6248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6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22775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45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165655</xdr:rowOff>
    </xdr:from>
    <xdr:to>
      <xdr:col>71</xdr:col>
      <xdr:colOff>177800</xdr:colOff>
      <xdr:row>57</xdr:row>
      <xdr:rowOff>55328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766855"/>
          <a:ext cx="889000" cy="6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71751</xdr:rowOff>
    </xdr:from>
    <xdr:to>
      <xdr:col>72</xdr:col>
      <xdr:colOff>38100</xdr:colOff>
      <xdr:row>57</xdr:row>
      <xdr:rowOff>1901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18428</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4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94039</xdr:rowOff>
    </xdr:from>
    <xdr:to>
      <xdr:col>67</xdr:col>
      <xdr:colOff>101600</xdr:colOff>
      <xdr:row>57</xdr:row>
      <xdr:rowOff>24189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6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40716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47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130441</xdr:rowOff>
    </xdr:from>
    <xdr:to>
      <xdr:col>85</xdr:col>
      <xdr:colOff>177800</xdr:colOff>
      <xdr:row>57</xdr:row>
      <xdr:rowOff>60591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73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45368</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64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75171</xdr:rowOff>
    </xdr:from>
    <xdr:to>
      <xdr:col>81</xdr:col>
      <xdr:colOff>101600</xdr:colOff>
      <xdr:row>57</xdr:row>
      <xdr:rowOff>5321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67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167898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76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28764</xdr:rowOff>
    </xdr:from>
    <xdr:to>
      <xdr:col>76</xdr:col>
      <xdr:colOff>165100</xdr:colOff>
      <xdr:row>57</xdr:row>
      <xdr:rowOff>130364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0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121491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89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114855</xdr:rowOff>
    </xdr:from>
    <xdr:to>
      <xdr:col>72</xdr:col>
      <xdr:colOff>38100</xdr:colOff>
      <xdr:row>57</xdr:row>
      <xdr:rowOff>45005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1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36132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80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4528</xdr:rowOff>
    </xdr:from>
    <xdr:to>
      <xdr:col>67</xdr:col>
      <xdr:colOff>101600</xdr:colOff>
      <xdr:row>57</xdr:row>
      <xdr:rowOff>106128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77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97255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86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52081</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053581"/>
          <a:ext cx="1269" cy="158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170208</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8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146,049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52081</xdr:rowOff>
    </xdr:from>
    <xdr:to>
      <xdr:col>86</xdr:col>
      <xdr:colOff>25400</xdr:colOff>
      <xdr:row>70</xdr:row>
      <xdr:rowOff>52081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0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96831</xdr:rowOff>
    </xdr:from>
    <xdr:to>
      <xdr:col>85</xdr:col>
      <xdr:colOff>127000</xdr:colOff>
      <xdr:row>78</xdr:row>
      <xdr:rowOff>110058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469931"/>
          <a:ext cx="838200" cy="1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71517</xdr:rowOff>
    </xdr:from>
    <xdr:ext cx="534377"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44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93090</xdr:rowOff>
    </xdr:from>
    <xdr:to>
      <xdr:col>85</xdr:col>
      <xdr:colOff>177800</xdr:colOff>
      <xdr:row>79</xdr:row>
      <xdr:rowOff>23240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143825</xdr:rowOff>
    </xdr:from>
    <xdr:to>
      <xdr:col>81</xdr:col>
      <xdr:colOff>50800</xdr:colOff>
      <xdr:row>78</xdr:row>
      <xdr:rowOff>110058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345475"/>
          <a:ext cx="889000" cy="13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89988</xdr:rowOff>
    </xdr:from>
    <xdr:to>
      <xdr:col>81</xdr:col>
      <xdr:colOff>101600</xdr:colOff>
      <xdr:row>79</xdr:row>
      <xdr:rowOff>20138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6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11265</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55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125363</xdr:rowOff>
    </xdr:from>
    <xdr:to>
      <xdr:col>76</xdr:col>
      <xdr:colOff>114300</xdr:colOff>
      <xdr:row>77</xdr:row>
      <xdr:rowOff>143825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327013"/>
          <a:ext cx="889000" cy="1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76991</xdr:rowOff>
    </xdr:from>
    <xdr:to>
      <xdr:col>76</xdr:col>
      <xdr:colOff>165100</xdr:colOff>
      <xdr:row>79</xdr:row>
      <xdr:rowOff>7141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5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169718</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25111" y="1354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125363</xdr:rowOff>
    </xdr:from>
    <xdr:to>
      <xdr:col>71</xdr:col>
      <xdr:colOff>177800</xdr:colOff>
      <xdr:row>78</xdr:row>
      <xdr:rowOff>57437</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327013"/>
          <a:ext cx="889000" cy="10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68250</xdr:rowOff>
    </xdr:from>
    <xdr:to>
      <xdr:col>72</xdr:col>
      <xdr:colOff>38100</xdr:colOff>
      <xdr:row>78</xdr:row>
      <xdr:rowOff>169850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4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160977</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353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77339</xdr:rowOff>
    </xdr:from>
    <xdr:to>
      <xdr:col>67</xdr:col>
      <xdr:colOff>101600</xdr:colOff>
      <xdr:row>79</xdr:row>
      <xdr:rowOff>7489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5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170066</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354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46031</xdr:rowOff>
    </xdr:from>
    <xdr:to>
      <xdr:col>85</xdr:col>
      <xdr:colOff>177800</xdr:colOff>
      <xdr:row>78</xdr:row>
      <xdr:rowOff>147631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1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68908</xdr:rowOff>
    </xdr:from>
    <xdr:ext cx="534377"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27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59258</xdr:rowOff>
    </xdr:from>
    <xdr:to>
      <xdr:col>81</xdr:col>
      <xdr:colOff>101600</xdr:colOff>
      <xdr:row>78</xdr:row>
      <xdr:rowOff>160858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3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5935</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14111" y="1320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93025</xdr:rowOff>
    </xdr:from>
    <xdr:to>
      <xdr:col>76</xdr:col>
      <xdr:colOff>165100</xdr:colOff>
      <xdr:row>78</xdr:row>
      <xdr:rowOff>23175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29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39702</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25111" y="1306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74563</xdr:rowOff>
    </xdr:from>
    <xdr:to>
      <xdr:col>72</xdr:col>
      <xdr:colOff>38100</xdr:colOff>
      <xdr:row>78</xdr:row>
      <xdr:rowOff>4713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27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21240</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36111" y="1305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6637</xdr:rowOff>
    </xdr:from>
    <xdr:to>
      <xdr:col>67</xdr:col>
      <xdr:colOff>101600</xdr:colOff>
      <xdr:row>78</xdr:row>
      <xdr:rowOff>108237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37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124764</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47111" y="1315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87330</xdr:rowOff>
    </xdr:from>
    <xdr:to>
      <xdr:col>85</xdr:col>
      <xdr:colOff>126364</xdr:colOff>
      <xdr:row>99</xdr:row>
      <xdr:rowOff>148692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517830"/>
          <a:ext cx="1269" cy="1604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152519</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712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148692</xdr:rowOff>
    </xdr:from>
    <xdr:to>
      <xdr:col>86</xdr:col>
      <xdr:colOff>25400</xdr:colOff>
      <xdr:row>99</xdr:row>
      <xdr:rowOff>148692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7122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34007</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9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172,811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87330</xdr:rowOff>
    </xdr:from>
    <xdr:to>
      <xdr:col>86</xdr:col>
      <xdr:colOff>25400</xdr:colOff>
      <xdr:row>90</xdr:row>
      <xdr:rowOff>87330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517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74408</xdr:rowOff>
    </xdr:from>
    <xdr:to>
      <xdr:col>85</xdr:col>
      <xdr:colOff>127000</xdr:colOff>
      <xdr:row>93</xdr:row>
      <xdr:rowOff>104811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019258"/>
          <a:ext cx="838200" cy="3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119383</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407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140956</xdr:rowOff>
    </xdr:from>
    <xdr:to>
      <xdr:col>85</xdr:col>
      <xdr:colOff>177800</xdr:colOff>
      <xdr:row>96</xdr:row>
      <xdr:rowOff>71106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42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104811</xdr:rowOff>
    </xdr:from>
    <xdr:to>
      <xdr:col>81</xdr:col>
      <xdr:colOff>50800</xdr:colOff>
      <xdr:row>93</xdr:row>
      <xdr:rowOff>112681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049661"/>
          <a:ext cx="889000" cy="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144810</xdr:rowOff>
    </xdr:from>
    <xdr:to>
      <xdr:col>81</xdr:col>
      <xdr:colOff>101600</xdr:colOff>
      <xdr:row>96</xdr:row>
      <xdr:rowOff>74960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66087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52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112681</xdr:rowOff>
    </xdr:from>
    <xdr:to>
      <xdr:col>76</xdr:col>
      <xdr:colOff>114300</xdr:colOff>
      <xdr:row>93</xdr:row>
      <xdr:rowOff>129772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057531"/>
          <a:ext cx="889000" cy="1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155673</xdr:rowOff>
    </xdr:from>
    <xdr:to>
      <xdr:col>76</xdr:col>
      <xdr:colOff>165100</xdr:colOff>
      <xdr:row>96</xdr:row>
      <xdr:rowOff>85823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76950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53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129772</xdr:rowOff>
    </xdr:from>
    <xdr:to>
      <xdr:col>71</xdr:col>
      <xdr:colOff>177800</xdr:colOff>
      <xdr:row>93</xdr:row>
      <xdr:rowOff>158423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074622"/>
          <a:ext cx="889000" cy="2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12091</xdr:rowOff>
    </xdr:from>
    <xdr:to>
      <xdr:col>72</xdr:col>
      <xdr:colOff>38100</xdr:colOff>
      <xdr:row>96</xdr:row>
      <xdr:rowOff>113691</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47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104818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56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74879</xdr:rowOff>
    </xdr:from>
    <xdr:to>
      <xdr:col>67</xdr:col>
      <xdr:colOff>101600</xdr:colOff>
      <xdr:row>97</xdr:row>
      <xdr:rowOff>5029</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53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167606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62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23608</xdr:rowOff>
    </xdr:from>
    <xdr:to>
      <xdr:col>85</xdr:col>
      <xdr:colOff>177800</xdr:colOff>
      <xdr:row>93</xdr:row>
      <xdr:rowOff>125208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596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46485</xdr:rowOff>
    </xdr:from>
    <xdr:ext cx="599010"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581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54011</xdr:rowOff>
    </xdr:from>
    <xdr:to>
      <xdr:col>81</xdr:col>
      <xdr:colOff>101600</xdr:colOff>
      <xdr:row>93</xdr:row>
      <xdr:rowOff>155611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599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688</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181795" y="15774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61881</xdr:rowOff>
    </xdr:from>
    <xdr:to>
      <xdr:col>76</xdr:col>
      <xdr:colOff>165100</xdr:colOff>
      <xdr:row>93</xdr:row>
      <xdr:rowOff>163481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00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8558</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292795" y="1578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78972</xdr:rowOff>
    </xdr:from>
    <xdr:to>
      <xdr:col>72</xdr:col>
      <xdr:colOff>38100</xdr:colOff>
      <xdr:row>94</xdr:row>
      <xdr:rowOff>9122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02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25649</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03795" y="1579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107623</xdr:rowOff>
    </xdr:from>
    <xdr:to>
      <xdr:col>67</xdr:col>
      <xdr:colOff>101600</xdr:colOff>
      <xdr:row>94</xdr:row>
      <xdr:rowOff>37773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05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54300</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14795" y="15827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150586</xdr:rowOff>
    </xdr:from>
    <xdr:to>
      <xdr:col>116</xdr:col>
      <xdr:colOff>62864</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979886"/>
          <a:ext cx="1269" cy="805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153505</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840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97263</xdr:rowOff>
    </xdr:from>
    <xdr:ext cx="378565"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755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150586</xdr:rowOff>
    </xdr:from>
    <xdr:to>
      <xdr:col>116</xdr:col>
      <xdr:colOff>152400</xdr:colOff>
      <xdr:row>34</xdr:row>
      <xdr:rowOff>150586</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97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40096</xdr:rowOff>
    </xdr:from>
    <xdr:to>
      <xdr:col>116</xdr:col>
      <xdr:colOff>63500</xdr:colOff>
      <xdr:row>34</xdr:row>
      <xdr:rowOff>150586</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5355046"/>
          <a:ext cx="838200" cy="62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26505</xdr:rowOff>
    </xdr:from>
    <xdr:ext cx="249299"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713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40096</xdr:rowOff>
    </xdr:from>
    <xdr:to>
      <xdr:col>111</xdr:col>
      <xdr:colOff>177800</xdr:colOff>
      <xdr:row>34</xdr:row>
      <xdr:rowOff>31931</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0434300" y="5355046"/>
          <a:ext cx="889000" cy="50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160746</xdr:rowOff>
    </xdr:from>
    <xdr:to>
      <xdr:col>112</xdr:col>
      <xdr:colOff>38100</xdr:colOff>
      <xdr:row>39</xdr:row>
      <xdr:rowOff>90896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67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82023</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66333" y="67685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31931</xdr:rowOff>
    </xdr:from>
    <xdr:to>
      <xdr:col>107</xdr:col>
      <xdr:colOff>50800</xdr:colOff>
      <xdr:row>36</xdr:row>
      <xdr:rowOff>82006</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flipV="1">
          <a:off x="19545300" y="5861231"/>
          <a:ext cx="889000" cy="39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125912</xdr:rowOff>
    </xdr:from>
    <xdr:to>
      <xdr:col>107</xdr:col>
      <xdr:colOff>101600</xdr:colOff>
      <xdr:row>39</xdr:row>
      <xdr:rowOff>56062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64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47189</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77333" y="67337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82006</xdr:rowOff>
    </xdr:from>
    <xdr:to>
      <xdr:col>102</xdr:col>
      <xdr:colOff>114300</xdr:colOff>
      <xdr:row>38</xdr:row>
      <xdr:rowOff>168003</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flipV="1">
          <a:off x="18656300" y="6254206"/>
          <a:ext cx="889000" cy="42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1270</xdr:rowOff>
    </xdr:from>
    <xdr:to>
      <xdr:col>102</xdr:col>
      <xdr:colOff>165100</xdr:colOff>
      <xdr:row>39</xdr:row>
      <xdr:rowOff>102870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68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93997</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88333" y="6780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43724</xdr:rowOff>
    </xdr:from>
    <xdr:to>
      <xdr:col>98</xdr:col>
      <xdr:colOff>38100</xdr:colOff>
      <xdr:row>39</xdr:row>
      <xdr:rowOff>145324</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73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136451</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82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99786</xdr:rowOff>
    </xdr:from>
    <xdr:to>
      <xdr:col>116</xdr:col>
      <xdr:colOff>114300</xdr:colOff>
      <xdr:row>35</xdr:row>
      <xdr:rowOff>29936</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592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52813</xdr:rowOff>
    </xdr:from>
    <xdr:ext cx="378565"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5882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160746</xdr:rowOff>
    </xdr:from>
    <xdr:to>
      <xdr:col>112</xdr:col>
      <xdr:colOff>38100</xdr:colOff>
      <xdr:row>31</xdr:row>
      <xdr:rowOff>90896</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53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29</xdr:row>
      <xdr:rowOff>107423</xdr:rowOff>
    </xdr:from>
    <xdr:ext cx="469744"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088428" y="507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152581</xdr:rowOff>
    </xdr:from>
    <xdr:to>
      <xdr:col>107</xdr:col>
      <xdr:colOff>101600</xdr:colOff>
      <xdr:row>34</xdr:row>
      <xdr:rowOff>82731</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581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32</xdr:row>
      <xdr:rowOff>99258</xdr:rowOff>
    </xdr:from>
    <xdr:ext cx="378565"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5017" y="5585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31206</xdr:rowOff>
    </xdr:from>
    <xdr:to>
      <xdr:col>102</xdr:col>
      <xdr:colOff>165100</xdr:colOff>
      <xdr:row>36</xdr:row>
      <xdr:rowOff>132806</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20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149333</xdr:rowOff>
    </xdr:from>
    <xdr:ext cx="378565"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356017" y="5978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117203</xdr:rowOff>
    </xdr:from>
    <xdr:to>
      <xdr:col>98</xdr:col>
      <xdr:colOff>38100</xdr:colOff>
      <xdr:row>39</xdr:row>
      <xdr:rowOff>47353</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63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63880</xdr:rowOff>
    </xdr:from>
    <xdr:ext cx="313932"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499333" y="64075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総務費ついては、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令和４年度に大幅な町税の大幅な増加に伴い、財政調整基金の積立を行ったが、令和５年度は平時にもどり、類似団体平均をやや上回る結果となった。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農林水産業費については、令和４年度から繰り越した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沖家室シーサイドキャンプ場、地家室園地拠点施設の建設により、類似団体平均を上回った。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諸支出金ついては、渡船事業特別会計への繰出金が減ったことにより減額となった。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山口県周防大島町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令和４年度において、大幅な町税の増加に伴い財政調整基金の積立を行ったが、令和５年度の普通交付税が前年度の町税増の影響で減少したため、財政調整基金の取り崩しを行った。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今後は人口減等により普通交付税の減少を見込み、さらなる事務事業の効率化を図り、自主財源の確保に努める。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山口県周防大島町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〇現状</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一般会計及びすべての会計で赤字は生じていない。</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〇今後の対応</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今後も各会計で適切な財政運営、企業経営を行っていく。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77</v>
      </c>
      <c r="C2" s="176"/>
      <c r="D2" s="177"/>
    </row>
    <row r="3" spans="1:119" ht="18.75" customHeight="1" thickBot="1" x14ac:dyDescent="0.2">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16026352</v>
      </c>
      <c r="BO4" s="462"/>
      <c r="BP4" s="462"/>
      <c r="BQ4" s="462"/>
      <c r="BR4" s="462"/>
      <c r="BS4" s="462"/>
      <c r="BT4" s="462"/>
      <c r="BU4" s="463"/>
      <c r="BV4" s="461">
        <v>17999671</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4.0999999999999996</v>
      </c>
      <c r="CU4" s="602"/>
      <c r="CV4" s="602"/>
      <c r="CW4" s="602"/>
      <c r="CX4" s="602"/>
      <c r="CY4" s="602"/>
      <c r="CZ4" s="602"/>
      <c r="DA4" s="603"/>
      <c r="DB4" s="601">
        <v>9.6</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15546287</v>
      </c>
      <c r="BO5" s="433"/>
      <c r="BP5" s="433"/>
      <c r="BQ5" s="433"/>
      <c r="BR5" s="433"/>
      <c r="BS5" s="433"/>
      <c r="BT5" s="433"/>
      <c r="BU5" s="434"/>
      <c r="BV5" s="432">
        <v>17082506</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115.5</v>
      </c>
      <c r="CU5" s="430"/>
      <c r="CV5" s="430"/>
      <c r="CW5" s="430"/>
      <c r="CX5" s="430"/>
      <c r="CY5" s="430"/>
      <c r="CZ5" s="430"/>
      <c r="DA5" s="431"/>
      <c r="DB5" s="429">
        <v>67.2</v>
      </c>
      <c r="DC5" s="430"/>
      <c r="DD5" s="430"/>
      <c r="DE5" s="430"/>
      <c r="DF5" s="430"/>
      <c r="DG5" s="430"/>
      <c r="DH5" s="430"/>
      <c r="DI5" s="431"/>
    </row>
    <row r="6" spans="1:119" ht="18.75" customHeight="1" x14ac:dyDescent="0.1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480065</v>
      </c>
      <c r="BO6" s="433"/>
      <c r="BP6" s="433"/>
      <c r="BQ6" s="433"/>
      <c r="BR6" s="433"/>
      <c r="BS6" s="433"/>
      <c r="BT6" s="433"/>
      <c r="BU6" s="434"/>
      <c r="BV6" s="432">
        <v>917165</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115.9</v>
      </c>
      <c r="CU6" s="576"/>
      <c r="CV6" s="576"/>
      <c r="CW6" s="576"/>
      <c r="CX6" s="576"/>
      <c r="CY6" s="576"/>
      <c r="CZ6" s="576"/>
      <c r="DA6" s="577"/>
      <c r="DB6" s="575">
        <v>67.599999999999994</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76679</v>
      </c>
      <c r="BO7" s="433"/>
      <c r="BP7" s="433"/>
      <c r="BQ7" s="433"/>
      <c r="BR7" s="433"/>
      <c r="BS7" s="433"/>
      <c r="BT7" s="433"/>
      <c r="BU7" s="434"/>
      <c r="BV7" s="432">
        <v>80247</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9776329</v>
      </c>
      <c r="CU7" s="433"/>
      <c r="CV7" s="433"/>
      <c r="CW7" s="433"/>
      <c r="CX7" s="433"/>
      <c r="CY7" s="433"/>
      <c r="CZ7" s="433"/>
      <c r="DA7" s="434"/>
      <c r="DB7" s="432">
        <v>8742722</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403386</v>
      </c>
      <c r="BO8" s="433"/>
      <c r="BP8" s="433"/>
      <c r="BQ8" s="433"/>
      <c r="BR8" s="433"/>
      <c r="BS8" s="433"/>
      <c r="BT8" s="433"/>
      <c r="BU8" s="434"/>
      <c r="BV8" s="432">
        <v>836918</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0.23</v>
      </c>
      <c r="CU8" s="536"/>
      <c r="CV8" s="536"/>
      <c r="CW8" s="536"/>
      <c r="CX8" s="536"/>
      <c r="CY8" s="536"/>
      <c r="CZ8" s="536"/>
      <c r="DA8" s="537"/>
      <c r="DB8" s="535">
        <v>0.17</v>
      </c>
      <c r="DC8" s="536"/>
      <c r="DD8" s="536"/>
      <c r="DE8" s="536"/>
      <c r="DF8" s="536"/>
      <c r="DG8" s="536"/>
      <c r="DH8" s="536"/>
      <c r="DI8" s="537"/>
    </row>
    <row r="9" spans="1:119" ht="18.75" customHeight="1" thickBot="1" x14ac:dyDescent="0.2">
      <c r="A9" s="175"/>
      <c r="B9" s="564" t="s">
        <v>106</v>
      </c>
      <c r="C9" s="565"/>
      <c r="D9" s="565"/>
      <c r="E9" s="565"/>
      <c r="F9" s="565"/>
      <c r="G9" s="565"/>
      <c r="H9" s="565"/>
      <c r="I9" s="565"/>
      <c r="J9" s="565"/>
      <c r="K9" s="483"/>
      <c r="L9" s="566" t="s">
        <v>107</v>
      </c>
      <c r="M9" s="567"/>
      <c r="N9" s="567"/>
      <c r="O9" s="567"/>
      <c r="P9" s="567"/>
      <c r="Q9" s="568"/>
      <c r="R9" s="569">
        <v>14798</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-433532</v>
      </c>
      <c r="BO9" s="433"/>
      <c r="BP9" s="433"/>
      <c r="BQ9" s="433"/>
      <c r="BR9" s="433"/>
      <c r="BS9" s="433"/>
      <c r="BT9" s="433"/>
      <c r="BU9" s="434"/>
      <c r="BV9" s="432">
        <v>28593</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15.1</v>
      </c>
      <c r="CU9" s="430"/>
      <c r="CV9" s="430"/>
      <c r="CW9" s="430"/>
      <c r="CX9" s="430"/>
      <c r="CY9" s="430"/>
      <c r="CZ9" s="430"/>
      <c r="DA9" s="431"/>
      <c r="DB9" s="429">
        <v>12.2</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112</v>
      </c>
      <c r="M10" s="389"/>
      <c r="N10" s="389"/>
      <c r="O10" s="389"/>
      <c r="P10" s="389"/>
      <c r="Q10" s="390"/>
      <c r="R10" s="385">
        <v>17199</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420468</v>
      </c>
      <c r="BO10" s="433"/>
      <c r="BP10" s="433"/>
      <c r="BQ10" s="433"/>
      <c r="BR10" s="433"/>
      <c r="BS10" s="433"/>
      <c r="BT10" s="433"/>
      <c r="BU10" s="434"/>
      <c r="BV10" s="432">
        <v>2943741</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15">
      <c r="A12" s="175"/>
      <c r="B12" s="538" t="s">
        <v>123</v>
      </c>
      <c r="C12" s="539"/>
      <c r="D12" s="539"/>
      <c r="E12" s="539"/>
      <c r="F12" s="539"/>
      <c r="G12" s="539"/>
      <c r="H12" s="539"/>
      <c r="I12" s="539"/>
      <c r="J12" s="539"/>
      <c r="K12" s="540"/>
      <c r="L12" s="547" t="s">
        <v>124</v>
      </c>
      <c r="M12" s="548"/>
      <c r="N12" s="548"/>
      <c r="O12" s="548"/>
      <c r="P12" s="548"/>
      <c r="Q12" s="549"/>
      <c r="R12" s="550">
        <v>13897</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1300000</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84"/>
      <c r="M13" s="516" t="s">
        <v>130</v>
      </c>
      <c r="N13" s="517"/>
      <c r="O13" s="517"/>
      <c r="P13" s="517"/>
      <c r="Q13" s="518"/>
      <c r="R13" s="519">
        <v>13779</v>
      </c>
      <c r="S13" s="520"/>
      <c r="T13" s="520"/>
      <c r="U13" s="520"/>
      <c r="V13" s="521"/>
      <c r="W13" s="522" t="s">
        <v>131</v>
      </c>
      <c r="X13" s="418"/>
      <c r="Y13" s="418"/>
      <c r="Z13" s="418"/>
      <c r="AA13" s="418"/>
      <c r="AB13" s="419"/>
      <c r="AC13" s="385">
        <v>1265</v>
      </c>
      <c r="AD13" s="386"/>
      <c r="AE13" s="386"/>
      <c r="AF13" s="386"/>
      <c r="AG13" s="387"/>
      <c r="AH13" s="385">
        <v>1609</v>
      </c>
      <c r="AI13" s="386"/>
      <c r="AJ13" s="386"/>
      <c r="AK13" s="386"/>
      <c r="AL13" s="445"/>
      <c r="AM13" s="489" t="s">
        <v>132</v>
      </c>
      <c r="AN13" s="389"/>
      <c r="AO13" s="389"/>
      <c r="AP13" s="389"/>
      <c r="AQ13" s="389"/>
      <c r="AR13" s="389"/>
      <c r="AS13" s="389"/>
      <c r="AT13" s="390"/>
      <c r="AU13" s="490" t="s">
        <v>90</v>
      </c>
      <c r="AV13" s="491"/>
      <c r="AW13" s="491"/>
      <c r="AX13" s="491"/>
      <c r="AY13" s="446" t="s">
        <v>133</v>
      </c>
      <c r="AZ13" s="447"/>
      <c r="BA13" s="447"/>
      <c r="BB13" s="447"/>
      <c r="BC13" s="447"/>
      <c r="BD13" s="447"/>
      <c r="BE13" s="447"/>
      <c r="BF13" s="447"/>
      <c r="BG13" s="447"/>
      <c r="BH13" s="447"/>
      <c r="BI13" s="447"/>
      <c r="BJ13" s="447"/>
      <c r="BK13" s="447"/>
      <c r="BL13" s="447"/>
      <c r="BM13" s="448"/>
      <c r="BN13" s="432">
        <v>-1313064</v>
      </c>
      <c r="BO13" s="433"/>
      <c r="BP13" s="433"/>
      <c r="BQ13" s="433"/>
      <c r="BR13" s="433"/>
      <c r="BS13" s="433"/>
      <c r="BT13" s="433"/>
      <c r="BU13" s="434"/>
      <c r="BV13" s="432">
        <v>2972334</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11.9</v>
      </c>
      <c r="CU13" s="430"/>
      <c r="CV13" s="430"/>
      <c r="CW13" s="430"/>
      <c r="CX13" s="430"/>
      <c r="CY13" s="430"/>
      <c r="CZ13" s="430"/>
      <c r="DA13" s="431"/>
      <c r="DB13" s="429">
        <v>12.4</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135</v>
      </c>
      <c r="M14" s="559"/>
      <c r="N14" s="559"/>
      <c r="O14" s="559"/>
      <c r="P14" s="559"/>
      <c r="Q14" s="560"/>
      <c r="R14" s="519">
        <v>14346</v>
      </c>
      <c r="S14" s="520"/>
      <c r="T14" s="520"/>
      <c r="U14" s="520"/>
      <c r="V14" s="521"/>
      <c r="W14" s="523"/>
      <c r="X14" s="421"/>
      <c r="Y14" s="421"/>
      <c r="Z14" s="421"/>
      <c r="AA14" s="421"/>
      <c r="AB14" s="422"/>
      <c r="AC14" s="512">
        <v>21.2</v>
      </c>
      <c r="AD14" s="513"/>
      <c r="AE14" s="513"/>
      <c r="AF14" s="513"/>
      <c r="AG14" s="514"/>
      <c r="AH14" s="512">
        <v>23.4</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84"/>
      <c r="M15" s="516" t="s">
        <v>130</v>
      </c>
      <c r="N15" s="517"/>
      <c r="O15" s="517"/>
      <c r="P15" s="517"/>
      <c r="Q15" s="518"/>
      <c r="R15" s="519">
        <v>14230</v>
      </c>
      <c r="S15" s="520"/>
      <c r="T15" s="520"/>
      <c r="U15" s="520"/>
      <c r="V15" s="521"/>
      <c r="W15" s="522" t="s">
        <v>137</v>
      </c>
      <c r="X15" s="418"/>
      <c r="Y15" s="418"/>
      <c r="Z15" s="418"/>
      <c r="AA15" s="418"/>
      <c r="AB15" s="419"/>
      <c r="AC15" s="385">
        <v>910</v>
      </c>
      <c r="AD15" s="386"/>
      <c r="AE15" s="386"/>
      <c r="AF15" s="386"/>
      <c r="AG15" s="387"/>
      <c r="AH15" s="385">
        <v>1019</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2997265</v>
      </c>
      <c r="BO15" s="462"/>
      <c r="BP15" s="462"/>
      <c r="BQ15" s="462"/>
      <c r="BR15" s="462"/>
      <c r="BS15" s="462"/>
      <c r="BT15" s="462"/>
      <c r="BU15" s="463"/>
      <c r="BV15" s="461">
        <v>1410350</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15.2</v>
      </c>
      <c r="AD16" s="513"/>
      <c r="AE16" s="513"/>
      <c r="AF16" s="513"/>
      <c r="AG16" s="514"/>
      <c r="AH16" s="512">
        <v>14.8</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8305812</v>
      </c>
      <c r="BO16" s="433"/>
      <c r="BP16" s="433"/>
      <c r="BQ16" s="433"/>
      <c r="BR16" s="433"/>
      <c r="BS16" s="433"/>
      <c r="BT16" s="433"/>
      <c r="BU16" s="434"/>
      <c r="BV16" s="432">
        <v>8320038</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3795</v>
      </c>
      <c r="AD17" s="386"/>
      <c r="AE17" s="386"/>
      <c r="AF17" s="386"/>
      <c r="AG17" s="387"/>
      <c r="AH17" s="385">
        <v>4258</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4442383</v>
      </c>
      <c r="BO17" s="433"/>
      <c r="BP17" s="433"/>
      <c r="BQ17" s="433"/>
      <c r="BR17" s="433"/>
      <c r="BS17" s="433"/>
      <c r="BT17" s="433"/>
      <c r="BU17" s="434"/>
      <c r="BV17" s="432">
        <v>1749981</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147</v>
      </c>
      <c r="C18" s="483"/>
      <c r="D18" s="483"/>
      <c r="E18" s="484"/>
      <c r="F18" s="484"/>
      <c r="G18" s="484"/>
      <c r="H18" s="484"/>
      <c r="I18" s="484"/>
      <c r="J18" s="484"/>
      <c r="K18" s="484"/>
      <c r="L18" s="485">
        <v>138.1</v>
      </c>
      <c r="M18" s="485"/>
      <c r="N18" s="485"/>
      <c r="O18" s="485"/>
      <c r="P18" s="485"/>
      <c r="Q18" s="485"/>
      <c r="R18" s="486"/>
      <c r="S18" s="486"/>
      <c r="T18" s="486"/>
      <c r="U18" s="486"/>
      <c r="V18" s="487"/>
      <c r="W18" s="503"/>
      <c r="X18" s="504"/>
      <c r="Y18" s="504"/>
      <c r="Z18" s="504"/>
      <c r="AA18" s="504"/>
      <c r="AB18" s="528"/>
      <c r="AC18" s="402">
        <v>63.6</v>
      </c>
      <c r="AD18" s="403"/>
      <c r="AE18" s="403"/>
      <c r="AF18" s="403"/>
      <c r="AG18" s="488"/>
      <c r="AH18" s="402">
        <v>61.8</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8586830</v>
      </c>
      <c r="BO18" s="433"/>
      <c r="BP18" s="433"/>
      <c r="BQ18" s="433"/>
      <c r="BR18" s="433"/>
      <c r="BS18" s="433"/>
      <c r="BT18" s="433"/>
      <c r="BU18" s="434"/>
      <c r="BV18" s="432">
        <v>7762917</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149</v>
      </c>
      <c r="C19" s="483"/>
      <c r="D19" s="483"/>
      <c r="E19" s="484"/>
      <c r="F19" s="484"/>
      <c r="G19" s="484"/>
      <c r="H19" s="484"/>
      <c r="I19" s="484"/>
      <c r="J19" s="484"/>
      <c r="K19" s="484"/>
      <c r="L19" s="492">
        <v>107</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11314623</v>
      </c>
      <c r="BO19" s="433"/>
      <c r="BP19" s="433"/>
      <c r="BQ19" s="433"/>
      <c r="BR19" s="433"/>
      <c r="BS19" s="433"/>
      <c r="BT19" s="433"/>
      <c r="BU19" s="434"/>
      <c r="BV19" s="432">
        <v>14089049</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151</v>
      </c>
      <c r="C20" s="483"/>
      <c r="D20" s="483"/>
      <c r="E20" s="484"/>
      <c r="F20" s="484"/>
      <c r="G20" s="484"/>
      <c r="H20" s="484"/>
      <c r="I20" s="484"/>
      <c r="J20" s="484"/>
      <c r="K20" s="484"/>
      <c r="L20" s="492">
        <v>7198</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15139349</v>
      </c>
      <c r="BO22" s="462"/>
      <c r="BP22" s="462"/>
      <c r="BQ22" s="462"/>
      <c r="BR22" s="462"/>
      <c r="BS22" s="462"/>
      <c r="BT22" s="462"/>
      <c r="BU22" s="463"/>
      <c r="BV22" s="461">
        <v>14820381</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11658358</v>
      </c>
      <c r="BO23" s="433"/>
      <c r="BP23" s="433"/>
      <c r="BQ23" s="433"/>
      <c r="BR23" s="433"/>
      <c r="BS23" s="433"/>
      <c r="BT23" s="433"/>
      <c r="BU23" s="434"/>
      <c r="BV23" s="432">
        <v>11667258</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161</v>
      </c>
      <c r="F24" s="389"/>
      <c r="G24" s="389"/>
      <c r="H24" s="389"/>
      <c r="I24" s="389"/>
      <c r="J24" s="389"/>
      <c r="K24" s="390"/>
      <c r="L24" s="385">
        <v>1</v>
      </c>
      <c r="M24" s="386"/>
      <c r="N24" s="386"/>
      <c r="O24" s="386"/>
      <c r="P24" s="387"/>
      <c r="Q24" s="385">
        <v>7820</v>
      </c>
      <c r="R24" s="386"/>
      <c r="S24" s="386"/>
      <c r="T24" s="386"/>
      <c r="U24" s="386"/>
      <c r="V24" s="387"/>
      <c r="W24" s="475"/>
      <c r="X24" s="412"/>
      <c r="Y24" s="413"/>
      <c r="Z24" s="388" t="s">
        <v>162</v>
      </c>
      <c r="AA24" s="389"/>
      <c r="AB24" s="389"/>
      <c r="AC24" s="389"/>
      <c r="AD24" s="389"/>
      <c r="AE24" s="389"/>
      <c r="AF24" s="389"/>
      <c r="AG24" s="390"/>
      <c r="AH24" s="385">
        <v>178</v>
      </c>
      <c r="AI24" s="386"/>
      <c r="AJ24" s="386"/>
      <c r="AK24" s="386"/>
      <c r="AL24" s="387"/>
      <c r="AM24" s="385">
        <v>564438</v>
      </c>
      <c r="AN24" s="386"/>
      <c r="AO24" s="386"/>
      <c r="AP24" s="386"/>
      <c r="AQ24" s="386"/>
      <c r="AR24" s="387"/>
      <c r="AS24" s="385">
        <v>3171</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10975775</v>
      </c>
      <c r="BO24" s="433"/>
      <c r="BP24" s="433"/>
      <c r="BQ24" s="433"/>
      <c r="BR24" s="433"/>
      <c r="BS24" s="433"/>
      <c r="BT24" s="433"/>
      <c r="BU24" s="434"/>
      <c r="BV24" s="432">
        <v>10169203</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164</v>
      </c>
      <c r="F25" s="389"/>
      <c r="G25" s="389"/>
      <c r="H25" s="389"/>
      <c r="I25" s="389"/>
      <c r="J25" s="389"/>
      <c r="K25" s="390"/>
      <c r="L25" s="385">
        <v>1</v>
      </c>
      <c r="M25" s="386"/>
      <c r="N25" s="386"/>
      <c r="O25" s="386"/>
      <c r="P25" s="387"/>
      <c r="Q25" s="385">
        <v>6420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1098517</v>
      </c>
      <c r="BO25" s="462"/>
      <c r="BP25" s="462"/>
      <c r="BQ25" s="462"/>
      <c r="BR25" s="462"/>
      <c r="BS25" s="462"/>
      <c r="BT25" s="462"/>
      <c r="BU25" s="463"/>
      <c r="BV25" s="461">
        <v>1117202</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167</v>
      </c>
      <c r="F26" s="389"/>
      <c r="G26" s="389"/>
      <c r="H26" s="389"/>
      <c r="I26" s="389"/>
      <c r="J26" s="389"/>
      <c r="K26" s="390"/>
      <c r="L26" s="385">
        <v>1</v>
      </c>
      <c r="M26" s="386"/>
      <c r="N26" s="386"/>
      <c r="O26" s="386"/>
      <c r="P26" s="387"/>
      <c r="Q26" s="385">
        <v>5900</v>
      </c>
      <c r="R26" s="386"/>
      <c r="S26" s="386"/>
      <c r="T26" s="386"/>
      <c r="U26" s="386"/>
      <c r="V26" s="387"/>
      <c r="W26" s="475"/>
      <c r="X26" s="412"/>
      <c r="Y26" s="413"/>
      <c r="Z26" s="388" t="s">
        <v>168</v>
      </c>
      <c r="AA26" s="443"/>
      <c r="AB26" s="443"/>
      <c r="AC26" s="443"/>
      <c r="AD26" s="443"/>
      <c r="AE26" s="443"/>
      <c r="AF26" s="443"/>
      <c r="AG26" s="444"/>
      <c r="AH26" s="385">
        <v>5</v>
      </c>
      <c r="AI26" s="386"/>
      <c r="AJ26" s="386"/>
      <c r="AK26" s="386"/>
      <c r="AL26" s="387"/>
      <c r="AM26" s="385">
        <v>16595</v>
      </c>
      <c r="AN26" s="386"/>
      <c r="AO26" s="386"/>
      <c r="AP26" s="386"/>
      <c r="AQ26" s="386"/>
      <c r="AR26" s="387"/>
      <c r="AS26" s="385">
        <v>3319</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170</v>
      </c>
      <c r="F27" s="389"/>
      <c r="G27" s="389"/>
      <c r="H27" s="389"/>
      <c r="I27" s="389"/>
      <c r="J27" s="389"/>
      <c r="K27" s="390"/>
      <c r="L27" s="385">
        <v>1</v>
      </c>
      <c r="M27" s="386"/>
      <c r="N27" s="386"/>
      <c r="O27" s="386"/>
      <c r="P27" s="387"/>
      <c r="Q27" s="385">
        <v>2820</v>
      </c>
      <c r="R27" s="386"/>
      <c r="S27" s="386"/>
      <c r="T27" s="386"/>
      <c r="U27" s="386"/>
      <c r="V27" s="387"/>
      <c r="W27" s="475"/>
      <c r="X27" s="412"/>
      <c r="Y27" s="413"/>
      <c r="Z27" s="388" t="s">
        <v>171</v>
      </c>
      <c r="AA27" s="389"/>
      <c r="AB27" s="389"/>
      <c r="AC27" s="389"/>
      <c r="AD27" s="389"/>
      <c r="AE27" s="389"/>
      <c r="AF27" s="389"/>
      <c r="AG27" s="390"/>
      <c r="AH27" s="385" t="s">
        <v>122</v>
      </c>
      <c r="AI27" s="386"/>
      <c r="AJ27" s="386"/>
      <c r="AK27" s="386"/>
      <c r="AL27" s="387"/>
      <c r="AM27" s="385" t="s">
        <v>122</v>
      </c>
      <c r="AN27" s="386"/>
      <c r="AO27" s="386"/>
      <c r="AP27" s="386"/>
      <c r="AQ27" s="386"/>
      <c r="AR27" s="387"/>
      <c r="AS27" s="385" t="s">
        <v>122</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270934</v>
      </c>
      <c r="BO27" s="467"/>
      <c r="BP27" s="467"/>
      <c r="BQ27" s="467"/>
      <c r="BR27" s="467"/>
      <c r="BS27" s="467"/>
      <c r="BT27" s="467"/>
      <c r="BU27" s="468"/>
      <c r="BV27" s="466">
        <v>270923</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173</v>
      </c>
      <c r="F28" s="389"/>
      <c r="G28" s="389"/>
      <c r="H28" s="389"/>
      <c r="I28" s="389"/>
      <c r="J28" s="389"/>
      <c r="K28" s="390"/>
      <c r="L28" s="385">
        <v>1</v>
      </c>
      <c r="M28" s="386"/>
      <c r="N28" s="386"/>
      <c r="O28" s="386"/>
      <c r="P28" s="387"/>
      <c r="Q28" s="385">
        <v>2260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8438813</v>
      </c>
      <c r="BO28" s="462"/>
      <c r="BP28" s="462"/>
      <c r="BQ28" s="462"/>
      <c r="BR28" s="462"/>
      <c r="BS28" s="462"/>
      <c r="BT28" s="462"/>
      <c r="BU28" s="463"/>
      <c r="BV28" s="461">
        <v>9318345</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176</v>
      </c>
      <c r="F29" s="389"/>
      <c r="G29" s="389"/>
      <c r="H29" s="389"/>
      <c r="I29" s="389"/>
      <c r="J29" s="389"/>
      <c r="K29" s="390"/>
      <c r="L29" s="385">
        <v>12</v>
      </c>
      <c r="M29" s="386"/>
      <c r="N29" s="386"/>
      <c r="O29" s="386"/>
      <c r="P29" s="387"/>
      <c r="Q29" s="385">
        <v>2060</v>
      </c>
      <c r="R29" s="386"/>
      <c r="S29" s="386"/>
      <c r="T29" s="386"/>
      <c r="U29" s="386"/>
      <c r="V29" s="387"/>
      <c r="W29" s="476"/>
      <c r="X29" s="477"/>
      <c r="Y29" s="478"/>
      <c r="Z29" s="388" t="s">
        <v>177</v>
      </c>
      <c r="AA29" s="389"/>
      <c r="AB29" s="389"/>
      <c r="AC29" s="389"/>
      <c r="AD29" s="389"/>
      <c r="AE29" s="389"/>
      <c r="AF29" s="389"/>
      <c r="AG29" s="390"/>
      <c r="AH29" s="385">
        <v>178</v>
      </c>
      <c r="AI29" s="386"/>
      <c r="AJ29" s="386"/>
      <c r="AK29" s="386"/>
      <c r="AL29" s="387"/>
      <c r="AM29" s="385">
        <v>564438</v>
      </c>
      <c r="AN29" s="386"/>
      <c r="AO29" s="386"/>
      <c r="AP29" s="386"/>
      <c r="AQ29" s="386"/>
      <c r="AR29" s="387"/>
      <c r="AS29" s="385">
        <v>3171</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646541</v>
      </c>
      <c r="BO29" s="433"/>
      <c r="BP29" s="433"/>
      <c r="BQ29" s="433"/>
      <c r="BR29" s="433"/>
      <c r="BS29" s="433"/>
      <c r="BT29" s="433"/>
      <c r="BU29" s="434"/>
      <c r="BV29" s="432">
        <v>611665</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94.1</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2436305</v>
      </c>
      <c r="BO30" s="467"/>
      <c r="BP30" s="467"/>
      <c r="BQ30" s="467"/>
      <c r="BR30" s="467"/>
      <c r="BS30" s="467"/>
      <c r="BT30" s="467"/>
      <c r="BU30" s="468"/>
      <c r="BV30" s="466">
        <v>1970468</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15">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15">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f>IF(AO34="","",MAX(C34:D43,U34:V43)+1)</f>
        <v>6</v>
      </c>
      <c r="AN34" s="380"/>
      <c r="AO34" s="381" t="str">
        <f>IF('各会計、関係団体の財政状況及び健全化判断比率'!B32="","",'各会計、関係団体の財政状況及び健全化判断比率'!B32)</f>
        <v>水道事業特別会計</v>
      </c>
      <c r="AP34" s="381"/>
      <c r="AQ34" s="381"/>
      <c r="AR34" s="381"/>
      <c r="AS34" s="381"/>
      <c r="AT34" s="381"/>
      <c r="AU34" s="381"/>
      <c r="AV34" s="381"/>
      <c r="AW34" s="381"/>
      <c r="AX34" s="381"/>
      <c r="AY34" s="381"/>
      <c r="AZ34" s="381"/>
      <c r="BA34" s="381"/>
      <c r="BB34" s="381"/>
      <c r="BC34" s="381"/>
      <c r="BD34" s="175"/>
      <c r="BE34" s="380">
        <f>IF(BG34="","",MAX(C34:D43,U34:V43,AM34:AN43)+1)</f>
        <v>9</v>
      </c>
      <c r="BF34" s="380"/>
      <c r="BG34" s="381" t="str">
        <f>IF('各会計、関係団体の財政状況及び健全化判断比率'!B35="","",'各会計、関係団体の財政状況及び健全化判断比率'!B35)</f>
        <v>渡船事業特別会計</v>
      </c>
      <c r="BH34" s="381"/>
      <c r="BI34" s="381"/>
      <c r="BJ34" s="381"/>
      <c r="BK34" s="381"/>
      <c r="BL34" s="381"/>
      <c r="BM34" s="381"/>
      <c r="BN34" s="381"/>
      <c r="BO34" s="381"/>
      <c r="BP34" s="381"/>
      <c r="BQ34" s="381"/>
      <c r="BR34" s="381"/>
      <c r="BS34" s="381"/>
      <c r="BT34" s="381"/>
      <c r="BU34" s="381"/>
      <c r="BV34" s="175"/>
      <c r="BW34" s="380">
        <f>IF(BY34="","",MAX(C34:D43,U34:V43,AM34:AN43,BE34:BF43)+1)</f>
        <v>10</v>
      </c>
      <c r="BX34" s="380"/>
      <c r="BY34" s="381" t="str">
        <f>IF('各会計、関係団体の財政状況及び健全化判断比率'!B68="","",'各会計、関係団体の財政状況及び健全化判断比率'!B68)</f>
        <v>柳井広域水道企業団（水道用水供給事業会計）</v>
      </c>
      <c r="BZ34" s="381"/>
      <c r="CA34" s="381"/>
      <c r="CB34" s="381"/>
      <c r="CC34" s="381"/>
      <c r="CD34" s="381"/>
      <c r="CE34" s="381"/>
      <c r="CF34" s="381"/>
      <c r="CG34" s="381"/>
      <c r="CH34" s="381"/>
      <c r="CI34" s="381"/>
      <c r="CJ34" s="381"/>
      <c r="CK34" s="381"/>
      <c r="CL34" s="381"/>
      <c r="CM34" s="381"/>
      <c r="CN34" s="175"/>
      <c r="CO34" s="380">
        <f>IF(CQ34="","",MAX(C34:D43,U34:V43,AM34:AN43,BE34:BF43,BW34:BX43)+1)</f>
        <v>20</v>
      </c>
      <c r="CP34" s="380"/>
      <c r="CQ34" s="381" t="str">
        <f>IF('各会計、関係団体の財政状況及び健全化判断比率'!BS7="","",'各会計、関係団体の財政状況及び健全化判断比率'!BS7)</f>
        <v>大島自動車センター</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15">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介護保険事業特別会計（保険事業勘定）</v>
      </c>
      <c r="X35" s="381"/>
      <c r="Y35" s="381"/>
      <c r="Z35" s="381"/>
      <c r="AA35" s="381"/>
      <c r="AB35" s="381"/>
      <c r="AC35" s="381"/>
      <c r="AD35" s="381"/>
      <c r="AE35" s="381"/>
      <c r="AF35" s="381"/>
      <c r="AG35" s="381"/>
      <c r="AH35" s="381"/>
      <c r="AI35" s="381"/>
      <c r="AJ35" s="381"/>
      <c r="AK35" s="381"/>
      <c r="AL35" s="175"/>
      <c r="AM35" s="380">
        <f t="shared" ref="AM35:AM43" si="0">IF(AO35="","",AM34+1)</f>
        <v>7</v>
      </c>
      <c r="AN35" s="380"/>
      <c r="AO35" s="381" t="str">
        <f>IF('各会計、関係団体の財政状況及び健全化判断比率'!B33="","",'各会計、関係団体の財政状況及び健全化判断比率'!B33)</f>
        <v>病院事業特別会計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11</v>
      </c>
      <c r="BX35" s="380"/>
      <c r="BY35" s="381" t="str">
        <f>IF('各会計、関係団体の財政状況及び健全化判断比率'!B69="","",'各会計、関係団体の財政状況及び健全化判断比率'!B69)</f>
        <v>柳井地区広域消防組合（一般会計）</v>
      </c>
      <c r="BZ35" s="381"/>
      <c r="CA35" s="381"/>
      <c r="CB35" s="381"/>
      <c r="CC35" s="381"/>
      <c r="CD35" s="381"/>
      <c r="CE35" s="381"/>
      <c r="CF35" s="381"/>
      <c r="CG35" s="381"/>
      <c r="CH35" s="381"/>
      <c r="CI35" s="381"/>
      <c r="CJ35" s="381"/>
      <c r="CK35" s="381"/>
      <c r="CL35" s="381"/>
      <c r="CM35" s="381"/>
      <c r="CN35" s="175"/>
      <c r="CO35" s="380">
        <f t="shared" ref="CO35:CO43" si="3">IF(CQ35="","",CO34+1)</f>
        <v>21</v>
      </c>
      <c r="CP35" s="380"/>
      <c r="CQ35" s="381" t="str">
        <f>IF('各会計、関係団体の財政状況及び健全化判断比率'!BS8="","",'各会計、関係団体の財政状況及び健全化判断比率'!BS8)</f>
        <v>東和ふるさとセンター</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15">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後期高齢者医療事業特別会計</v>
      </c>
      <c r="X36" s="381"/>
      <c r="Y36" s="381"/>
      <c r="Z36" s="381"/>
      <c r="AA36" s="381"/>
      <c r="AB36" s="381"/>
      <c r="AC36" s="381"/>
      <c r="AD36" s="381"/>
      <c r="AE36" s="381"/>
      <c r="AF36" s="381"/>
      <c r="AG36" s="381"/>
      <c r="AH36" s="381"/>
      <c r="AI36" s="381"/>
      <c r="AJ36" s="381"/>
      <c r="AK36" s="381"/>
      <c r="AL36" s="175"/>
      <c r="AM36" s="380">
        <f t="shared" si="0"/>
        <v>8</v>
      </c>
      <c r="AN36" s="380"/>
      <c r="AO36" s="381" t="str">
        <f>IF('各会計、関係団体の財政状況及び健全化判断比率'!B34="","",'各会計、関係団体の財政状況及び健全化判断比率'!B34)</f>
        <v>下水道事業特別会計</v>
      </c>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12</v>
      </c>
      <c r="BX36" s="380"/>
      <c r="BY36" s="381" t="str">
        <f>IF('各会計、関係団体の財政状況及び健全化判断比率'!B70="","",'各会計、関係団体の財政状況及び健全化判断比率'!B70)</f>
        <v>山口県市町総合事務組合（一般会計）</v>
      </c>
      <c r="BZ36" s="381"/>
      <c r="CA36" s="381"/>
      <c r="CB36" s="381"/>
      <c r="CC36" s="381"/>
      <c r="CD36" s="381"/>
      <c r="CE36" s="381"/>
      <c r="CF36" s="381"/>
      <c r="CG36" s="381"/>
      <c r="CH36" s="381"/>
      <c r="CI36" s="381"/>
      <c r="CJ36" s="381"/>
      <c r="CK36" s="381"/>
      <c r="CL36" s="381"/>
      <c r="CM36" s="381"/>
      <c r="CN36" s="175"/>
      <c r="CO36" s="380">
        <f t="shared" si="3"/>
        <v>22</v>
      </c>
      <c r="CP36" s="380"/>
      <c r="CQ36" s="381" t="str">
        <f>IF('各会計、関係団体の財政状況及び健全化判断比率'!BS9="","",'各会計、関係団体の財政状況及び健全化判断比率'!BS9)</f>
        <v>サザンセトとうわ</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15">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5</v>
      </c>
      <c r="V37" s="380"/>
      <c r="W37" s="381" t="str">
        <f>IF('各会計、関係団体の財政状況及び健全化判断比率'!B31="","",'各会計、関係団体の財政状況及び健全化判断比率'!B31)</f>
        <v>介護保険事業特別会計（介護サービス事業勘定）</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13</v>
      </c>
      <c r="BX37" s="380"/>
      <c r="BY37" s="381" t="str">
        <f>IF('各会計、関係団体の財政状況及び健全化判断比率'!B71="","",'各会計、関係団体の財政状況及び健全化判断比率'!B71)</f>
        <v>山口県市町総合事務組合（退職手当特別会計）</v>
      </c>
      <c r="BZ37" s="381"/>
      <c r="CA37" s="381"/>
      <c r="CB37" s="381"/>
      <c r="CC37" s="381"/>
      <c r="CD37" s="381"/>
      <c r="CE37" s="381"/>
      <c r="CF37" s="381"/>
      <c r="CG37" s="381"/>
      <c r="CH37" s="381"/>
      <c r="CI37" s="381"/>
      <c r="CJ37" s="381"/>
      <c r="CK37" s="381"/>
      <c r="CL37" s="381"/>
      <c r="CM37" s="381"/>
      <c r="CN37" s="175"/>
      <c r="CO37" s="380">
        <f t="shared" si="3"/>
        <v>23</v>
      </c>
      <c r="CP37" s="380"/>
      <c r="CQ37" s="381" t="str">
        <f>IF('各会計、関係団体の財政状況及び健全化判断比率'!BS10="","",'各会計、関係団体の財政状況及び健全化判断比率'!BS10)</f>
        <v>山口県大島郡国際文化協会</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15">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14</v>
      </c>
      <c r="BX38" s="380"/>
      <c r="BY38" s="381" t="str">
        <f>IF('各会計、関係団体の財政状況及び健全化判断比率'!B72="","",'各会計、関係団体の財政状況及び健全化判断比率'!B72)</f>
        <v>山口県市町総合事務組合（消防団員補償等特別会計）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15">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15</v>
      </c>
      <c r="BX39" s="380"/>
      <c r="BY39" s="381" t="str">
        <f>IF('各会計、関係団体の財政状況及び健全化判断比率'!B73="","",'各会計、関係団体の財政状況及び健全化判断比率'!B73)</f>
        <v>山口県市町村総合事務組合（非常勤職員公務災害補償特別会計）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15">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16</v>
      </c>
      <c r="BX40" s="380"/>
      <c r="BY40" s="381" t="str">
        <f>IF('各会計、関係団体の財政状況及び健全化判断比率'!B74="","",'各会計、関係団体の財政状況及び健全化判断比率'!B74)</f>
        <v>山口県市町総合組合（山口県市町公平委員会特別会計）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15">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17</v>
      </c>
      <c r="BX41" s="380"/>
      <c r="BY41" s="381" t="str">
        <f>IF('各会計、関係団体の財政状況及び健全化判断比率'!B75="","",'各会計、関係団体の財政状況及び健全化判断比率'!B75)</f>
        <v>山口県市町総合事務組合（交通災害共済特別会計）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15">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18</v>
      </c>
      <c r="BX42" s="380"/>
      <c r="BY42" s="381" t="str">
        <f>IF('各会計、関係団体の財政状況及び健全化判断比率'!B76="","",'各会計、関係団体の財政状況及び健全化判断比率'!B76)</f>
        <v>山口県市町総合事務組合（山口県自治会館管理特別会計）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15">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19</v>
      </c>
      <c r="BX43" s="380"/>
      <c r="BY43" s="381" t="str">
        <f>IF('各会計、関係団体の財政状況及び健全化判断比率'!B77="","",'各会計、関係団体の財政状況及び健全化判断比率'!B77)</f>
        <v>山口県後期高齢者医療広域連合（一般会計）</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4T7Bhn8PoPecnOpqHkXqJj8MElxcGrkqHKr3ow/NeGGMW21XZ6iHDBf1vMy25ez0bxsGFASYz5pxYb5vhph0cQ==" saltValue="9VQwanE6JNCpUykJg2krg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62" t="s">
        <v>534</v>
      </c>
      <c r="D34" s="1162"/>
      <c r="E34" s="1163"/>
      <c r="F34" s="32">
        <v>0.16</v>
      </c>
      <c r="G34" s="33">
        <v>3.33</v>
      </c>
      <c r="H34" s="33">
        <v>4.26</v>
      </c>
      <c r="I34" s="33">
        <v>7.29</v>
      </c>
      <c r="J34" s="34">
        <v>7.1</v>
      </c>
      <c r="K34" s="22"/>
      <c r="L34" s="22"/>
      <c r="M34" s="22"/>
      <c r="N34" s="22"/>
      <c r="O34" s="22"/>
      <c r="P34" s="22"/>
    </row>
    <row r="35" spans="1:16" ht="39" customHeight="1" x14ac:dyDescent="0.15">
      <c r="A35" s="22"/>
      <c r="B35" s="35"/>
      <c r="C35" s="1158" t="s">
        <v>535</v>
      </c>
      <c r="D35" s="1158"/>
      <c r="E35" s="1159"/>
      <c r="F35" s="36">
        <v>4.4800000000000004</v>
      </c>
      <c r="G35" s="37">
        <v>2.29</v>
      </c>
      <c r="H35" s="37">
        <v>8.83</v>
      </c>
      <c r="I35" s="37">
        <v>9.57</v>
      </c>
      <c r="J35" s="38">
        <v>4.12</v>
      </c>
      <c r="K35" s="22"/>
      <c r="L35" s="22"/>
      <c r="M35" s="22"/>
      <c r="N35" s="22"/>
      <c r="O35" s="22"/>
      <c r="P35" s="22"/>
    </row>
    <row r="36" spans="1:16" ht="39" customHeight="1" x14ac:dyDescent="0.15">
      <c r="A36" s="22"/>
      <c r="B36" s="35"/>
      <c r="C36" s="1158" t="s">
        <v>536</v>
      </c>
      <c r="D36" s="1158"/>
      <c r="E36" s="1159"/>
      <c r="F36" s="36">
        <v>1.75</v>
      </c>
      <c r="G36" s="37">
        <v>2.4500000000000002</v>
      </c>
      <c r="H36" s="37">
        <v>2.94</v>
      </c>
      <c r="I36" s="37">
        <v>3.68</v>
      </c>
      <c r="J36" s="38">
        <v>3.83</v>
      </c>
      <c r="K36" s="22"/>
      <c r="L36" s="22"/>
      <c r="M36" s="22"/>
      <c r="N36" s="22"/>
      <c r="O36" s="22"/>
      <c r="P36" s="22"/>
    </row>
    <row r="37" spans="1:16" ht="39" customHeight="1" x14ac:dyDescent="0.15">
      <c r="A37" s="22"/>
      <c r="B37" s="35"/>
      <c r="C37" s="1158" t="s">
        <v>537</v>
      </c>
      <c r="D37" s="1158"/>
      <c r="E37" s="1159"/>
      <c r="F37" s="36">
        <v>2.0299999999999998</v>
      </c>
      <c r="G37" s="37">
        <v>2.0699999999999998</v>
      </c>
      <c r="H37" s="37">
        <v>2.2599999999999998</v>
      </c>
      <c r="I37" s="37">
        <v>3.24</v>
      </c>
      <c r="J37" s="38">
        <v>3.25</v>
      </c>
      <c r="K37" s="22"/>
      <c r="L37" s="22"/>
      <c r="M37" s="22"/>
      <c r="N37" s="22"/>
      <c r="O37" s="22"/>
      <c r="P37" s="22"/>
    </row>
    <row r="38" spans="1:16" ht="39" customHeight="1" x14ac:dyDescent="0.15">
      <c r="A38" s="22"/>
      <c r="B38" s="35"/>
      <c r="C38" s="1158" t="s">
        <v>538</v>
      </c>
      <c r="D38" s="1158"/>
      <c r="E38" s="1159"/>
      <c r="F38" s="36">
        <v>1.72</v>
      </c>
      <c r="G38" s="37">
        <v>0</v>
      </c>
      <c r="H38" s="37">
        <v>2.77</v>
      </c>
      <c r="I38" s="37">
        <v>6.31</v>
      </c>
      <c r="J38" s="38">
        <v>2.5499999999999998</v>
      </c>
      <c r="K38" s="22"/>
      <c r="L38" s="22"/>
      <c r="M38" s="22"/>
      <c r="N38" s="22"/>
      <c r="O38" s="22"/>
      <c r="P38" s="22"/>
    </row>
    <row r="39" spans="1:16" ht="39" customHeight="1" x14ac:dyDescent="0.15">
      <c r="A39" s="22"/>
      <c r="B39" s="35"/>
      <c r="C39" s="1158" t="s">
        <v>539</v>
      </c>
      <c r="D39" s="1158"/>
      <c r="E39" s="1159"/>
      <c r="F39" s="36">
        <v>0.88</v>
      </c>
      <c r="G39" s="37">
        <v>0.71</v>
      </c>
      <c r="H39" s="37">
        <v>1.33</v>
      </c>
      <c r="I39" s="37">
        <v>1.02</v>
      </c>
      <c r="J39" s="38">
        <v>0.59</v>
      </c>
      <c r="K39" s="22"/>
      <c r="L39" s="22"/>
      <c r="M39" s="22"/>
      <c r="N39" s="22"/>
      <c r="O39" s="22"/>
      <c r="P39" s="22"/>
    </row>
    <row r="40" spans="1:16" ht="39" customHeight="1" x14ac:dyDescent="0.15">
      <c r="A40" s="22"/>
      <c r="B40" s="35"/>
      <c r="C40" s="1158" t="s">
        <v>540</v>
      </c>
      <c r="D40" s="1158"/>
      <c r="E40" s="1159"/>
      <c r="F40" s="36">
        <v>0</v>
      </c>
      <c r="G40" s="37">
        <v>0</v>
      </c>
      <c r="H40" s="37">
        <v>0</v>
      </c>
      <c r="I40" s="37">
        <v>0</v>
      </c>
      <c r="J40" s="38">
        <v>0.01</v>
      </c>
      <c r="K40" s="22"/>
      <c r="L40" s="22"/>
      <c r="M40" s="22"/>
      <c r="N40" s="22"/>
      <c r="O40" s="22"/>
      <c r="P40" s="22"/>
    </row>
    <row r="41" spans="1:16" ht="39" customHeight="1" x14ac:dyDescent="0.15">
      <c r="A41" s="22"/>
      <c r="B41" s="35"/>
      <c r="C41" s="1158" t="s">
        <v>541</v>
      </c>
      <c r="D41" s="1158"/>
      <c r="E41" s="1159"/>
      <c r="F41" s="36">
        <v>0</v>
      </c>
      <c r="G41" s="37">
        <v>0</v>
      </c>
      <c r="H41" s="37">
        <v>0</v>
      </c>
      <c r="I41" s="37">
        <v>0</v>
      </c>
      <c r="J41" s="38">
        <v>0</v>
      </c>
      <c r="K41" s="22"/>
      <c r="L41" s="22"/>
      <c r="M41" s="22"/>
      <c r="N41" s="22"/>
      <c r="O41" s="22"/>
      <c r="P41" s="22"/>
    </row>
    <row r="42" spans="1:16" ht="39" customHeight="1" x14ac:dyDescent="0.15">
      <c r="A42" s="22"/>
      <c r="B42" s="39"/>
      <c r="C42" s="1158" t="s">
        <v>542</v>
      </c>
      <c r="D42" s="1158"/>
      <c r="E42" s="1159"/>
      <c r="F42" s="36" t="s">
        <v>490</v>
      </c>
      <c r="G42" s="37" t="s">
        <v>490</v>
      </c>
      <c r="H42" s="37" t="s">
        <v>490</v>
      </c>
      <c r="I42" s="37" t="s">
        <v>490</v>
      </c>
      <c r="J42" s="38" t="s">
        <v>490</v>
      </c>
      <c r="K42" s="22"/>
      <c r="L42" s="22"/>
      <c r="M42" s="22"/>
      <c r="N42" s="22"/>
      <c r="O42" s="22"/>
      <c r="P42" s="22"/>
    </row>
    <row r="43" spans="1:16" ht="39" customHeight="1" thickBot="1" x14ac:dyDescent="0.2">
      <c r="A43" s="22"/>
      <c r="B43" s="40"/>
      <c r="C43" s="1160" t="s">
        <v>543</v>
      </c>
      <c r="D43" s="1160"/>
      <c r="E43" s="1161"/>
      <c r="F43" s="41">
        <v>0.27</v>
      </c>
      <c r="G43" s="42">
        <v>0</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xPK8LiBhK3TjJLWJBwBJTF+UvvS2yQlKnTfNSxo/uazfkRdDNIgNkPzKVFzY5DYEWo4uO+ViE7pQbZtCmGiwQ==" saltValue="YiD69HM/dff5SLJ7j3cNe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87" t="s">
        <v>9</v>
      </c>
      <c r="C45" s="1188"/>
      <c r="D45" s="56"/>
      <c r="E45" s="1193" t="s">
        <v>10</v>
      </c>
      <c r="F45" s="1193"/>
      <c r="G45" s="1193"/>
      <c r="H45" s="1193"/>
      <c r="I45" s="1193"/>
      <c r="J45" s="1194"/>
      <c r="K45" s="57">
        <v>1877</v>
      </c>
      <c r="L45" s="58">
        <v>1854</v>
      </c>
      <c r="M45" s="58">
        <v>1825</v>
      </c>
      <c r="N45" s="58">
        <v>1778</v>
      </c>
      <c r="O45" s="59">
        <v>1761</v>
      </c>
      <c r="P45" s="46"/>
      <c r="Q45" s="46"/>
      <c r="R45" s="46"/>
      <c r="S45" s="46"/>
      <c r="T45" s="46"/>
      <c r="U45" s="46"/>
    </row>
    <row r="46" spans="1:21" ht="30.75" customHeight="1" x14ac:dyDescent="0.15">
      <c r="A46" s="46"/>
      <c r="B46" s="1189"/>
      <c r="C46" s="1190"/>
      <c r="D46" s="60"/>
      <c r="E46" s="1166" t="s">
        <v>11</v>
      </c>
      <c r="F46" s="1166"/>
      <c r="G46" s="1166"/>
      <c r="H46" s="1166"/>
      <c r="I46" s="1166"/>
      <c r="J46" s="1167"/>
      <c r="K46" s="61" t="s">
        <v>490</v>
      </c>
      <c r="L46" s="62" t="s">
        <v>490</v>
      </c>
      <c r="M46" s="62" t="s">
        <v>490</v>
      </c>
      <c r="N46" s="62" t="s">
        <v>490</v>
      </c>
      <c r="O46" s="63" t="s">
        <v>490</v>
      </c>
      <c r="P46" s="46"/>
      <c r="Q46" s="46"/>
      <c r="R46" s="46"/>
      <c r="S46" s="46"/>
      <c r="T46" s="46"/>
      <c r="U46" s="46"/>
    </row>
    <row r="47" spans="1:21" ht="30.75" customHeight="1" x14ac:dyDescent="0.15">
      <c r="A47" s="46"/>
      <c r="B47" s="1189"/>
      <c r="C47" s="1190"/>
      <c r="D47" s="60"/>
      <c r="E47" s="1166" t="s">
        <v>12</v>
      </c>
      <c r="F47" s="1166"/>
      <c r="G47" s="1166"/>
      <c r="H47" s="1166"/>
      <c r="I47" s="1166"/>
      <c r="J47" s="1167"/>
      <c r="K47" s="61" t="s">
        <v>490</v>
      </c>
      <c r="L47" s="62" t="s">
        <v>490</v>
      </c>
      <c r="M47" s="62" t="s">
        <v>490</v>
      </c>
      <c r="N47" s="62" t="s">
        <v>490</v>
      </c>
      <c r="O47" s="63" t="s">
        <v>490</v>
      </c>
      <c r="P47" s="46"/>
      <c r="Q47" s="46"/>
      <c r="R47" s="46"/>
      <c r="S47" s="46"/>
      <c r="T47" s="46"/>
      <c r="U47" s="46"/>
    </row>
    <row r="48" spans="1:21" ht="30.75" customHeight="1" x14ac:dyDescent="0.15">
      <c r="A48" s="46"/>
      <c r="B48" s="1189"/>
      <c r="C48" s="1190"/>
      <c r="D48" s="60"/>
      <c r="E48" s="1166" t="s">
        <v>13</v>
      </c>
      <c r="F48" s="1166"/>
      <c r="G48" s="1166"/>
      <c r="H48" s="1166"/>
      <c r="I48" s="1166"/>
      <c r="J48" s="1167"/>
      <c r="K48" s="61">
        <v>978</v>
      </c>
      <c r="L48" s="62">
        <v>1026</v>
      </c>
      <c r="M48" s="62">
        <v>1034</v>
      </c>
      <c r="N48" s="62">
        <v>1021</v>
      </c>
      <c r="O48" s="63">
        <v>1031</v>
      </c>
      <c r="P48" s="46"/>
      <c r="Q48" s="46"/>
      <c r="R48" s="46"/>
      <c r="S48" s="46"/>
      <c r="T48" s="46"/>
      <c r="U48" s="46"/>
    </row>
    <row r="49" spans="1:21" ht="30.75" customHeight="1" x14ac:dyDescent="0.15">
      <c r="A49" s="46"/>
      <c r="B49" s="1189"/>
      <c r="C49" s="1190"/>
      <c r="D49" s="60"/>
      <c r="E49" s="1166" t="s">
        <v>14</v>
      </c>
      <c r="F49" s="1166"/>
      <c r="G49" s="1166"/>
      <c r="H49" s="1166"/>
      <c r="I49" s="1166"/>
      <c r="J49" s="1167"/>
      <c r="K49" s="61">
        <v>28</v>
      </c>
      <c r="L49" s="62">
        <v>21</v>
      </c>
      <c r="M49" s="62">
        <v>20</v>
      </c>
      <c r="N49" s="62">
        <v>20</v>
      </c>
      <c r="O49" s="63">
        <v>23</v>
      </c>
      <c r="P49" s="46"/>
      <c r="Q49" s="46"/>
      <c r="R49" s="46"/>
      <c r="S49" s="46"/>
      <c r="T49" s="46"/>
      <c r="U49" s="46"/>
    </row>
    <row r="50" spans="1:21" ht="30.75" customHeight="1" x14ac:dyDescent="0.15">
      <c r="A50" s="46"/>
      <c r="B50" s="1189"/>
      <c r="C50" s="1190"/>
      <c r="D50" s="60"/>
      <c r="E50" s="1166" t="s">
        <v>15</v>
      </c>
      <c r="F50" s="1166"/>
      <c r="G50" s="1166"/>
      <c r="H50" s="1166"/>
      <c r="I50" s="1166"/>
      <c r="J50" s="1167"/>
      <c r="K50" s="61">
        <v>0</v>
      </c>
      <c r="L50" s="62">
        <v>0</v>
      </c>
      <c r="M50" s="62">
        <v>0</v>
      </c>
      <c r="N50" s="62">
        <v>0</v>
      </c>
      <c r="O50" s="63">
        <v>0</v>
      </c>
      <c r="P50" s="46"/>
      <c r="Q50" s="46"/>
      <c r="R50" s="46"/>
      <c r="S50" s="46"/>
      <c r="T50" s="46"/>
      <c r="U50" s="46"/>
    </row>
    <row r="51" spans="1:21" ht="30.75" customHeight="1" x14ac:dyDescent="0.15">
      <c r="A51" s="46"/>
      <c r="B51" s="1191"/>
      <c r="C51" s="1192"/>
      <c r="D51" s="64"/>
      <c r="E51" s="1166" t="s">
        <v>16</v>
      </c>
      <c r="F51" s="1166"/>
      <c r="G51" s="1166"/>
      <c r="H51" s="1166"/>
      <c r="I51" s="1166"/>
      <c r="J51" s="1167"/>
      <c r="K51" s="61" t="s">
        <v>490</v>
      </c>
      <c r="L51" s="62" t="s">
        <v>490</v>
      </c>
      <c r="M51" s="62" t="s">
        <v>490</v>
      </c>
      <c r="N51" s="62" t="s">
        <v>490</v>
      </c>
      <c r="O51" s="63" t="s">
        <v>490</v>
      </c>
      <c r="P51" s="46"/>
      <c r="Q51" s="46"/>
      <c r="R51" s="46"/>
      <c r="S51" s="46"/>
      <c r="T51" s="46"/>
      <c r="U51" s="46"/>
    </row>
    <row r="52" spans="1:21" ht="30.75" customHeight="1" x14ac:dyDescent="0.15">
      <c r="A52" s="46"/>
      <c r="B52" s="1164" t="s">
        <v>17</v>
      </c>
      <c r="C52" s="1165"/>
      <c r="D52" s="64"/>
      <c r="E52" s="1166" t="s">
        <v>18</v>
      </c>
      <c r="F52" s="1166"/>
      <c r="G52" s="1166"/>
      <c r="H52" s="1166"/>
      <c r="I52" s="1166"/>
      <c r="J52" s="1167"/>
      <c r="K52" s="61">
        <v>2023</v>
      </c>
      <c r="L52" s="62">
        <v>2030</v>
      </c>
      <c r="M52" s="62">
        <v>2012</v>
      </c>
      <c r="N52" s="62">
        <v>1950</v>
      </c>
      <c r="O52" s="63">
        <v>1934</v>
      </c>
      <c r="P52" s="46"/>
      <c r="Q52" s="46"/>
      <c r="R52" s="46"/>
      <c r="S52" s="46"/>
      <c r="T52" s="46"/>
      <c r="U52" s="46"/>
    </row>
    <row r="53" spans="1:21" ht="30.75" customHeight="1" thickBot="1" x14ac:dyDescent="0.2">
      <c r="A53" s="46"/>
      <c r="B53" s="1168" t="s">
        <v>19</v>
      </c>
      <c r="C53" s="1169"/>
      <c r="D53" s="65"/>
      <c r="E53" s="1170" t="s">
        <v>20</v>
      </c>
      <c r="F53" s="1170"/>
      <c r="G53" s="1170"/>
      <c r="H53" s="1170"/>
      <c r="I53" s="1170"/>
      <c r="J53" s="1171"/>
      <c r="K53" s="66">
        <v>860</v>
      </c>
      <c r="L53" s="67">
        <v>871</v>
      </c>
      <c r="M53" s="67">
        <v>867</v>
      </c>
      <c r="N53" s="67">
        <v>869</v>
      </c>
      <c r="O53" s="68">
        <v>881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15">
      <c r="B58" s="1172" t="s">
        <v>24</v>
      </c>
      <c r="C58" s="1173"/>
      <c r="D58" s="1178" t="s">
        <v>25</v>
      </c>
      <c r="E58" s="1179"/>
      <c r="F58" s="1179"/>
      <c r="G58" s="1179"/>
      <c r="H58" s="1179"/>
      <c r="I58" s="1179"/>
      <c r="J58" s="1180"/>
      <c r="K58" s="81"/>
      <c r="L58" s="82"/>
      <c r="M58" s="82"/>
      <c r="N58" s="82"/>
      <c r="O58" s="83"/>
    </row>
    <row r="59" spans="1:21" ht="31.5" customHeight="1" x14ac:dyDescent="0.15">
      <c r="B59" s="1174"/>
      <c r="C59" s="1175"/>
      <c r="D59" s="1181" t="s">
        <v>26</v>
      </c>
      <c r="E59" s="1182"/>
      <c r="F59" s="1182"/>
      <c r="G59" s="1182"/>
      <c r="H59" s="1182"/>
      <c r="I59" s="1182"/>
      <c r="J59" s="1183"/>
      <c r="K59" s="84"/>
      <c r="L59" s="85"/>
      <c r="M59" s="85"/>
      <c r="N59" s="85"/>
      <c r="O59" s="86"/>
    </row>
    <row r="60" spans="1:21" ht="31.5" customHeight="1" thickBot="1" x14ac:dyDescent="0.2">
      <c r="B60" s="1176"/>
      <c r="C60" s="1177"/>
      <c r="D60" s="1184" t="s">
        <v>27</v>
      </c>
      <c r="E60" s="1185"/>
      <c r="F60" s="1185"/>
      <c r="G60" s="1185"/>
      <c r="H60" s="1185"/>
      <c r="I60" s="1185"/>
      <c r="J60" s="1186"/>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rHvz7ifl39AIEoaE5yIz6cT7xR9d4sWBTfX8VHiLbx8ZSkQjQmD/2tf8BIrHYP4dmv9ODgtKQXgrnb+an/Tmw==" saltValue="PZb9A4rANQ+YNBBK1fEga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207" t="s">
        <v>30</v>
      </c>
      <c r="C41" s="1208"/>
      <c r="D41" s="103"/>
      <c r="E41" s="1209" t="s">
        <v>31</v>
      </c>
      <c r="F41" s="1209"/>
      <c r="G41" s="1209"/>
      <c r="H41" s="1210"/>
      <c r="I41" s="342">
        <v>16538</v>
      </c>
      <c r="J41" s="343">
        <v>16031</v>
      </c>
      <c r="K41" s="343">
        <v>15494</v>
      </c>
      <c r="L41" s="343">
        <v>14820</v>
      </c>
      <c r="M41" s="344">
        <v>15139</v>
      </c>
    </row>
    <row r="42" spans="2:13" ht="27.75" customHeight="1" x14ac:dyDescent="0.15">
      <c r="B42" s="1197"/>
      <c r="C42" s="1198"/>
      <c r="D42" s="104"/>
      <c r="E42" s="1201" t="s">
        <v>32</v>
      </c>
      <c r="F42" s="1201"/>
      <c r="G42" s="1201"/>
      <c r="H42" s="1202"/>
      <c r="I42" s="345" t="s">
        <v>490</v>
      </c>
      <c r="J42" s="346" t="s">
        <v>490</v>
      </c>
      <c r="K42" s="346" t="s">
        <v>490</v>
      </c>
      <c r="L42" s="346" t="s">
        <v>490</v>
      </c>
      <c r="M42" s="347" t="s">
        <v>490</v>
      </c>
    </row>
    <row r="43" spans="2:13" ht="27.75" customHeight="1" x14ac:dyDescent="0.15">
      <c r="B43" s="1197"/>
      <c r="C43" s="1198"/>
      <c r="D43" s="104"/>
      <c r="E43" s="1201" t="s">
        <v>33</v>
      </c>
      <c r="F43" s="1201"/>
      <c r="G43" s="1201"/>
      <c r="H43" s="1202"/>
      <c r="I43" s="345">
        <v>11563</v>
      </c>
      <c r="J43" s="346">
        <v>11404</v>
      </c>
      <c r="K43" s="346">
        <v>11074</v>
      </c>
      <c r="L43" s="346">
        <v>10732</v>
      </c>
      <c r="M43" s="347">
        <v>10244</v>
      </c>
    </row>
    <row r="44" spans="2:13" ht="27.75" customHeight="1" x14ac:dyDescent="0.15">
      <c r="B44" s="1197"/>
      <c r="C44" s="1198"/>
      <c r="D44" s="104"/>
      <c r="E44" s="1201" t="s">
        <v>34</v>
      </c>
      <c r="F44" s="1201"/>
      <c r="G44" s="1201"/>
      <c r="H44" s="1202"/>
      <c r="I44" s="345">
        <v>130</v>
      </c>
      <c r="J44" s="346">
        <v>105</v>
      </c>
      <c r="K44" s="346">
        <v>102</v>
      </c>
      <c r="L44" s="346">
        <v>91</v>
      </c>
      <c r="M44" s="347">
        <v>218</v>
      </c>
    </row>
    <row r="45" spans="2:13" ht="27.75" customHeight="1" x14ac:dyDescent="0.15">
      <c r="B45" s="1197"/>
      <c r="C45" s="1198"/>
      <c r="D45" s="104"/>
      <c r="E45" s="1201" t="s">
        <v>35</v>
      </c>
      <c r="F45" s="1201"/>
      <c r="G45" s="1201"/>
      <c r="H45" s="1202"/>
      <c r="I45" s="345">
        <v>1629</v>
      </c>
      <c r="J45" s="346">
        <v>1645</v>
      </c>
      <c r="K45" s="346">
        <v>1657</v>
      </c>
      <c r="L45" s="346">
        <v>1634</v>
      </c>
      <c r="M45" s="347">
        <v>1593</v>
      </c>
    </row>
    <row r="46" spans="2:13" ht="27.75" customHeight="1" x14ac:dyDescent="0.15">
      <c r="B46" s="1197"/>
      <c r="C46" s="1198"/>
      <c r="D46" s="105"/>
      <c r="E46" s="1201" t="s">
        <v>36</v>
      </c>
      <c r="F46" s="1201"/>
      <c r="G46" s="1201"/>
      <c r="H46" s="1202"/>
      <c r="I46" s="345" t="s">
        <v>490</v>
      </c>
      <c r="J46" s="346" t="s">
        <v>490</v>
      </c>
      <c r="K46" s="346" t="s">
        <v>490</v>
      </c>
      <c r="L46" s="346" t="s">
        <v>490</v>
      </c>
      <c r="M46" s="347" t="s">
        <v>490</v>
      </c>
    </row>
    <row r="47" spans="2:13" ht="27.75" customHeight="1" x14ac:dyDescent="0.15">
      <c r="B47" s="1197"/>
      <c r="C47" s="1198"/>
      <c r="D47" s="106"/>
      <c r="E47" s="1211" t="s">
        <v>37</v>
      </c>
      <c r="F47" s="1212"/>
      <c r="G47" s="1212"/>
      <c r="H47" s="1213"/>
      <c r="I47" s="345" t="s">
        <v>490</v>
      </c>
      <c r="J47" s="346" t="s">
        <v>490</v>
      </c>
      <c r="K47" s="346" t="s">
        <v>490</v>
      </c>
      <c r="L47" s="346" t="s">
        <v>490</v>
      </c>
      <c r="M47" s="347" t="s">
        <v>490</v>
      </c>
    </row>
    <row r="48" spans="2:13" ht="27.75" customHeight="1" x14ac:dyDescent="0.15">
      <c r="B48" s="1197"/>
      <c r="C48" s="1198"/>
      <c r="D48" s="104"/>
      <c r="E48" s="1201" t="s">
        <v>38</v>
      </c>
      <c r="F48" s="1201"/>
      <c r="G48" s="1201"/>
      <c r="H48" s="1202"/>
      <c r="I48" s="345" t="s">
        <v>490</v>
      </c>
      <c r="J48" s="346" t="s">
        <v>490</v>
      </c>
      <c r="K48" s="346" t="s">
        <v>490</v>
      </c>
      <c r="L48" s="346" t="s">
        <v>490</v>
      </c>
      <c r="M48" s="347" t="s">
        <v>490</v>
      </c>
    </row>
    <row r="49" spans="2:13" ht="27.75" customHeight="1" x14ac:dyDescent="0.15">
      <c r="B49" s="1199"/>
      <c r="C49" s="1200"/>
      <c r="D49" s="104"/>
      <c r="E49" s="1201" t="s">
        <v>39</v>
      </c>
      <c r="F49" s="1201"/>
      <c r="G49" s="1201"/>
      <c r="H49" s="1202"/>
      <c r="I49" s="345" t="s">
        <v>490</v>
      </c>
      <c r="J49" s="346" t="s">
        <v>490</v>
      </c>
      <c r="K49" s="346" t="s">
        <v>490</v>
      </c>
      <c r="L49" s="346" t="s">
        <v>490</v>
      </c>
      <c r="M49" s="347" t="s">
        <v>490</v>
      </c>
    </row>
    <row r="50" spans="2:13" ht="27.75" customHeight="1" x14ac:dyDescent="0.15">
      <c r="B50" s="1195" t="s">
        <v>40</v>
      </c>
      <c r="C50" s="1196"/>
      <c r="D50" s="107"/>
      <c r="E50" s="1201" t="s">
        <v>41</v>
      </c>
      <c r="F50" s="1201"/>
      <c r="G50" s="1201"/>
      <c r="H50" s="1202"/>
      <c r="I50" s="345">
        <v>7591</v>
      </c>
      <c r="J50" s="346">
        <v>7787</v>
      </c>
      <c r="K50" s="346">
        <v>8342</v>
      </c>
      <c r="L50" s="346">
        <v>11429</v>
      </c>
      <c r="M50" s="347">
        <v>10716</v>
      </c>
    </row>
    <row r="51" spans="2:13" ht="27.75" customHeight="1" x14ac:dyDescent="0.15">
      <c r="B51" s="1197"/>
      <c r="C51" s="1198"/>
      <c r="D51" s="104"/>
      <c r="E51" s="1201" t="s">
        <v>42</v>
      </c>
      <c r="F51" s="1201"/>
      <c r="G51" s="1201"/>
      <c r="H51" s="1202"/>
      <c r="I51" s="345">
        <v>376</v>
      </c>
      <c r="J51" s="346">
        <v>295</v>
      </c>
      <c r="K51" s="346">
        <v>221</v>
      </c>
      <c r="L51" s="346">
        <v>157</v>
      </c>
      <c r="M51" s="347">
        <v>107</v>
      </c>
    </row>
    <row r="52" spans="2:13" ht="27.75" customHeight="1" x14ac:dyDescent="0.15">
      <c r="B52" s="1199"/>
      <c r="C52" s="1200"/>
      <c r="D52" s="104"/>
      <c r="E52" s="1201" t="s">
        <v>43</v>
      </c>
      <c r="F52" s="1201"/>
      <c r="G52" s="1201"/>
      <c r="H52" s="1202"/>
      <c r="I52" s="345">
        <v>18301</v>
      </c>
      <c r="J52" s="346">
        <v>18061</v>
      </c>
      <c r="K52" s="346">
        <v>17806</v>
      </c>
      <c r="L52" s="346">
        <v>17075</v>
      </c>
      <c r="M52" s="347">
        <v>16949</v>
      </c>
    </row>
    <row r="53" spans="2:13" ht="27.75" customHeight="1" thickBot="1" x14ac:dyDescent="0.2">
      <c r="B53" s="1203" t="s">
        <v>19</v>
      </c>
      <c r="C53" s="1204"/>
      <c r="D53" s="108"/>
      <c r="E53" s="1205" t="s">
        <v>44</v>
      </c>
      <c r="F53" s="1205"/>
      <c r="G53" s="1205"/>
      <c r="H53" s="1206"/>
      <c r="I53" s="348">
        <v>3593</v>
      </c>
      <c r="J53" s="349">
        <v>3042</v>
      </c>
      <c r="K53" s="349">
        <v>1958</v>
      </c>
      <c r="L53" s="349">
        <v>-1384</v>
      </c>
      <c r="M53" s="350">
        <v>-577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aEKinSYGH+1ySpm4AN55any1fucr9+eY0OT4+Vy9eJHPzrmfm0cgEGiwX2LhFTp/6EWahLMdTsDPVH17gDRyZw==" saltValue="ApSiP7HZSYmgakH5O3yRk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222" t="s">
        <v>46</v>
      </c>
      <c r="D55" s="1222"/>
      <c r="E55" s="1223"/>
      <c r="F55" s="120">
        <v>6375</v>
      </c>
      <c r="G55" s="120">
        <v>9318</v>
      </c>
      <c r="H55" s="121">
        <v>8439</v>
      </c>
    </row>
    <row r="56" spans="2:8" ht="52.5" customHeight="1" x14ac:dyDescent="0.15">
      <c r="B56" s="122"/>
      <c r="C56" s="1224" t="s">
        <v>47</v>
      </c>
      <c r="D56" s="1224"/>
      <c r="E56" s="1225"/>
      <c r="F56" s="123">
        <v>612</v>
      </c>
      <c r="G56" s="123">
        <v>612</v>
      </c>
      <c r="H56" s="124">
        <v>647</v>
      </c>
    </row>
    <row r="57" spans="2:8" ht="53.25" customHeight="1" x14ac:dyDescent="0.15">
      <c r="B57" s="122"/>
      <c r="C57" s="1226" t="s">
        <v>48</v>
      </c>
      <c r="D57" s="1226"/>
      <c r="E57" s="1227"/>
      <c r="F57" s="125">
        <v>1908</v>
      </c>
      <c r="G57" s="125">
        <v>1970</v>
      </c>
      <c r="H57" s="126">
        <v>2436</v>
      </c>
    </row>
    <row r="58" spans="2:8" ht="45.75" customHeight="1" x14ac:dyDescent="0.15">
      <c r="B58" s="127"/>
      <c r="C58" s="1214" t="s">
        <v>566</v>
      </c>
      <c r="D58" s="1215"/>
      <c r="E58" s="1216"/>
      <c r="F58" s="128">
        <v>1001</v>
      </c>
      <c r="G58" s="128">
        <v>983</v>
      </c>
      <c r="H58" s="129">
        <v>1442</v>
      </c>
    </row>
    <row r="59" spans="2:8" ht="45.75" customHeight="1" x14ac:dyDescent="0.15">
      <c r="B59" s="127"/>
      <c r="C59" s="1214" t="s">
        <v>567</v>
      </c>
      <c r="D59" s="1215"/>
      <c r="E59" s="1216"/>
      <c r="F59" s="128">
        <v>258</v>
      </c>
      <c r="G59" s="128">
        <v>247</v>
      </c>
      <c r="H59" s="129">
        <v>236</v>
      </c>
    </row>
    <row r="60" spans="2:8" ht="45.75" customHeight="1" x14ac:dyDescent="0.15">
      <c r="B60" s="127"/>
      <c r="C60" s="1214" t="s">
        <v>568</v>
      </c>
      <c r="D60" s="1215"/>
      <c r="E60" s="1216"/>
      <c r="F60" s="128">
        <v>151</v>
      </c>
      <c r="G60" s="128">
        <v>173</v>
      </c>
      <c r="H60" s="129">
        <v>192</v>
      </c>
    </row>
    <row r="61" spans="2:8" ht="45.75" customHeight="1" x14ac:dyDescent="0.15">
      <c r="B61" s="127"/>
      <c r="C61" s="1214" t="s">
        <v>569</v>
      </c>
      <c r="D61" s="1215"/>
      <c r="E61" s="1216"/>
      <c r="F61" s="128" t="s">
        <v>571</v>
      </c>
      <c r="G61" s="128">
        <v>141</v>
      </c>
      <c r="H61" s="129">
        <v>115</v>
      </c>
    </row>
    <row r="62" spans="2:8" ht="45.75" customHeight="1" thickBot="1" x14ac:dyDescent="0.2">
      <c r="B62" s="130"/>
      <c r="C62" s="1217" t="s">
        <v>570</v>
      </c>
      <c r="D62" s="1218"/>
      <c r="E62" s="1219"/>
      <c r="F62" s="131">
        <v>162</v>
      </c>
      <c r="G62" s="131">
        <v>134</v>
      </c>
      <c r="H62" s="132">
        <v>109</v>
      </c>
    </row>
    <row r="63" spans="2:8" ht="52.5" customHeight="1" thickBot="1" x14ac:dyDescent="0.2">
      <c r="B63" s="133"/>
      <c r="C63" s="1220" t="s">
        <v>49</v>
      </c>
      <c r="D63" s="1220"/>
      <c r="E63" s="1221"/>
      <c r="F63" s="134">
        <v>8894</v>
      </c>
      <c r="G63" s="134">
        <v>11900</v>
      </c>
      <c r="H63" s="135">
        <v>11522</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sheetData>
  <sheetProtection algorithmName="SHA-512" hashValue="RPgn4w7eDH2Zwct3BALPWwi/qETmiC43ZW/M8hfwCB+peSLWaWgMoqh4jrtwrmqk6XJviG4lWWlMA2gW529LrA==" saltValue="Gk80c8iLGCCXHeWVR+Lg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E05E3-9CE4-4DBF-AE01-11178EFA864C}">
  <sheetPr>
    <pageSetUpPr fitToPage="1"/>
  </sheetPr>
  <dimension ref="A1:DE85"/>
  <sheetViews>
    <sheetView showGridLines="0" zoomScaleNormal="100" zoomScaleSheetLayoutView="55" workbookViewId="0"/>
  </sheetViews>
  <sheetFormatPr defaultColWidth="0" defaultRowHeight="0"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76"/>
      <c r="B1" s="375"/>
      <c r="DD1" s="255"/>
      <c r="DE1" s="255"/>
    </row>
    <row r="2" spans="1:109" ht="25.5" customHeight="1" x14ac:dyDescent="0.15">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15">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5" x14ac:dyDescent="0.15">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5" x14ac:dyDescent="0.15">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5" x14ac:dyDescent="0.15">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5" x14ac:dyDescent="0.15">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5" x14ac:dyDescent="0.15">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5" x14ac:dyDescent="0.15">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5" x14ac:dyDescent="0.15">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5" x14ac:dyDescent="0.15">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5" x14ac:dyDescent="0.15">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5" x14ac:dyDescent="0.15">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5" x14ac:dyDescent="0.15">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5" x14ac:dyDescent="0.15">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5" x14ac:dyDescent="0.15">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5" x14ac:dyDescent="0.15">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5" x14ac:dyDescent="0.15">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5" x14ac:dyDescent="0.15">
      <c r="DD19" s="255"/>
      <c r="DE19" s="255"/>
    </row>
    <row r="20" spans="1:109" ht="13.5" x14ac:dyDescent="0.15">
      <c r="DD20" s="255"/>
      <c r="DE20" s="255"/>
    </row>
    <row r="21" spans="1:109" ht="17.25" customHeight="1" x14ac:dyDescent="0.15">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15">
      <c r="B22" s="259"/>
    </row>
    <row r="23" spans="1:109" ht="13.5" x14ac:dyDescent="0.15">
      <c r="B23" s="259"/>
    </row>
    <row r="24" spans="1:109" ht="13.5" x14ac:dyDescent="0.15">
      <c r="B24" s="259"/>
    </row>
    <row r="25" spans="1:109" ht="13.5" x14ac:dyDescent="0.15">
      <c r="B25" s="259"/>
    </row>
    <row r="26" spans="1:109" ht="13.5" x14ac:dyDescent="0.15">
      <c r="B26" s="259"/>
    </row>
    <row r="27" spans="1:109" ht="13.5" x14ac:dyDescent="0.15">
      <c r="B27" s="259"/>
    </row>
    <row r="28" spans="1:109" ht="13.5" x14ac:dyDescent="0.15">
      <c r="B28" s="259"/>
    </row>
    <row r="29" spans="1:109" ht="13.5" x14ac:dyDescent="0.15">
      <c r="B29" s="259"/>
    </row>
    <row r="30" spans="1:109" ht="13.5" x14ac:dyDescent="0.15">
      <c r="B30" s="259"/>
    </row>
    <row r="31" spans="1:109" ht="13.5" x14ac:dyDescent="0.15">
      <c r="B31" s="259"/>
    </row>
    <row r="32" spans="1:109" ht="13.5" x14ac:dyDescent="0.15">
      <c r="B32" s="259"/>
    </row>
    <row r="33" spans="2:109" ht="13.5" x14ac:dyDescent="0.15">
      <c r="B33" s="259"/>
    </row>
    <row r="34" spans="2:109" ht="13.5" x14ac:dyDescent="0.15">
      <c r="B34" s="259"/>
    </row>
    <row r="35" spans="2:109" ht="13.5" x14ac:dyDescent="0.15">
      <c r="B35" s="259"/>
    </row>
    <row r="36" spans="2:109" ht="13.5" x14ac:dyDescent="0.15">
      <c r="B36" s="259"/>
    </row>
    <row r="37" spans="2:109" ht="13.5" x14ac:dyDescent="0.15">
      <c r="B37" s="259"/>
    </row>
    <row r="38" spans="2:109" ht="13.5" x14ac:dyDescent="0.15">
      <c r="B38" s="259"/>
    </row>
    <row r="39" spans="2:109" ht="13.5"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5" x14ac:dyDescent="0.15">
      <c r="B40" s="364"/>
      <c r="DD40" s="364"/>
      <c r="DE40" s="255"/>
    </row>
    <row r="41" spans="2:109" ht="17.25" x14ac:dyDescent="0.15">
      <c r="B41" s="256" t="s">
        <v>581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5" x14ac:dyDescent="0.15">
      <c r="B42" s="259"/>
      <c r="G42" s="361"/>
      <c r="I42" s="360"/>
      <c r="J42" s="360"/>
      <c r="K42" s="360"/>
      <c r="AM42" s="361"/>
      <c r="AN42" s="361" t="s">
        <v>578</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15">
      <c r="B43" s="259"/>
      <c r="AN43" s="1250" t="s">
        <v>583</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2"/>
    </row>
    <row r="44" spans="2:109" ht="13.5" x14ac:dyDescent="0.15">
      <c r="B44" s="259"/>
      <c r="AN44" s="1253"/>
      <c r="AO44" s="1254"/>
      <c r="AP44" s="1254"/>
      <c r="AQ44" s="1254"/>
      <c r="AR44" s="1254"/>
      <c r="AS44" s="1254"/>
      <c r="AT44" s="1254"/>
      <c r="AU44" s="1254"/>
      <c r="AV44" s="1254"/>
      <c r="AW44" s="1254"/>
      <c r="AX44" s="1254"/>
      <c r="AY44" s="1254"/>
      <c r="AZ44" s="1254"/>
      <c r="BA44" s="1254"/>
      <c r="BB44" s="1254"/>
      <c r="BC44" s="1254"/>
      <c r="BD44" s="1254"/>
      <c r="BE44" s="1254"/>
      <c r="BF44" s="1254"/>
      <c r="BG44" s="1254"/>
      <c r="BH44" s="1254"/>
      <c r="BI44" s="1254"/>
      <c r="BJ44" s="1254"/>
      <c r="BK44" s="1254"/>
      <c r="BL44" s="1254"/>
      <c r="BM44" s="1254"/>
      <c r="BN44" s="1254"/>
      <c r="BO44" s="1254"/>
      <c r="BP44" s="1254"/>
      <c r="BQ44" s="1254"/>
      <c r="BR44" s="1254"/>
      <c r="BS44" s="1254"/>
      <c r="BT44" s="1254"/>
      <c r="BU44" s="1254"/>
      <c r="BV44" s="1254"/>
      <c r="BW44" s="1254"/>
      <c r="BX44" s="1254"/>
      <c r="BY44" s="1254"/>
      <c r="BZ44" s="1254"/>
      <c r="CA44" s="1254"/>
      <c r="CB44" s="1254"/>
      <c r="CC44" s="1254"/>
      <c r="CD44" s="1254"/>
      <c r="CE44" s="1254"/>
      <c r="CF44" s="1254"/>
      <c r="CG44" s="1254"/>
      <c r="CH44" s="1254"/>
      <c r="CI44" s="1254"/>
      <c r="CJ44" s="1254"/>
      <c r="CK44" s="1254"/>
      <c r="CL44" s="1254"/>
      <c r="CM44" s="1254"/>
      <c r="CN44" s="1254"/>
      <c r="CO44" s="1254"/>
      <c r="CP44" s="1254"/>
      <c r="CQ44" s="1254"/>
      <c r="CR44" s="1254"/>
      <c r="CS44" s="1254"/>
      <c r="CT44" s="1254"/>
      <c r="CU44" s="1254"/>
      <c r="CV44" s="1254"/>
      <c r="CW44" s="1254"/>
      <c r="CX44" s="1254"/>
      <c r="CY44" s="1254"/>
      <c r="CZ44" s="1254"/>
      <c r="DA44" s="1254"/>
      <c r="DB44" s="1254"/>
      <c r="DC44" s="1255"/>
    </row>
    <row r="45" spans="2:109" ht="13.5" x14ac:dyDescent="0.15">
      <c r="B45" s="259"/>
      <c r="AN45" s="1253"/>
      <c r="AO45" s="1254"/>
      <c r="AP45" s="1254"/>
      <c r="AQ45" s="1254"/>
      <c r="AR45" s="1254"/>
      <c r="AS45" s="1254"/>
      <c r="AT45" s="1254"/>
      <c r="AU45" s="1254"/>
      <c r="AV45" s="1254"/>
      <c r="AW45" s="1254"/>
      <c r="AX45" s="1254"/>
      <c r="AY45" s="1254"/>
      <c r="AZ45" s="1254"/>
      <c r="BA45" s="1254"/>
      <c r="BB45" s="1254"/>
      <c r="BC45" s="1254"/>
      <c r="BD45" s="1254"/>
      <c r="BE45" s="1254"/>
      <c r="BF45" s="1254"/>
      <c r="BG45" s="1254"/>
      <c r="BH45" s="1254"/>
      <c r="BI45" s="1254"/>
      <c r="BJ45" s="1254"/>
      <c r="BK45" s="1254"/>
      <c r="BL45" s="1254"/>
      <c r="BM45" s="1254"/>
      <c r="BN45" s="1254"/>
      <c r="BO45" s="1254"/>
      <c r="BP45" s="1254"/>
      <c r="BQ45" s="1254"/>
      <c r="BR45" s="1254"/>
      <c r="BS45" s="1254"/>
      <c r="BT45" s="1254"/>
      <c r="BU45" s="1254"/>
      <c r="BV45" s="1254"/>
      <c r="BW45" s="1254"/>
      <c r="BX45" s="1254"/>
      <c r="BY45" s="1254"/>
      <c r="BZ45" s="1254"/>
      <c r="CA45" s="1254"/>
      <c r="CB45" s="1254"/>
      <c r="CC45" s="1254"/>
      <c r="CD45" s="1254"/>
      <c r="CE45" s="1254"/>
      <c r="CF45" s="1254"/>
      <c r="CG45" s="1254"/>
      <c r="CH45" s="1254"/>
      <c r="CI45" s="1254"/>
      <c r="CJ45" s="1254"/>
      <c r="CK45" s="1254"/>
      <c r="CL45" s="1254"/>
      <c r="CM45" s="1254"/>
      <c r="CN45" s="1254"/>
      <c r="CO45" s="1254"/>
      <c r="CP45" s="1254"/>
      <c r="CQ45" s="1254"/>
      <c r="CR45" s="1254"/>
      <c r="CS45" s="1254"/>
      <c r="CT45" s="1254"/>
      <c r="CU45" s="1254"/>
      <c r="CV45" s="1254"/>
      <c r="CW45" s="1254"/>
      <c r="CX45" s="1254"/>
      <c r="CY45" s="1254"/>
      <c r="CZ45" s="1254"/>
      <c r="DA45" s="1254"/>
      <c r="DB45" s="1254"/>
      <c r="DC45" s="1255"/>
    </row>
    <row r="46" spans="2:109" ht="13.5" x14ac:dyDescent="0.15">
      <c r="B46" s="259"/>
      <c r="AN46" s="1253"/>
      <c r="AO46" s="1254"/>
      <c r="AP46" s="1254"/>
      <c r="AQ46" s="1254"/>
      <c r="AR46" s="1254"/>
      <c r="AS46" s="1254"/>
      <c r="AT46" s="1254"/>
      <c r="AU46" s="1254"/>
      <c r="AV46" s="1254"/>
      <c r="AW46" s="1254"/>
      <c r="AX46" s="1254"/>
      <c r="AY46" s="1254"/>
      <c r="AZ46" s="1254"/>
      <c r="BA46" s="1254"/>
      <c r="BB46" s="1254"/>
      <c r="BC46" s="1254"/>
      <c r="BD46" s="1254"/>
      <c r="BE46" s="1254"/>
      <c r="BF46" s="1254"/>
      <c r="BG46" s="1254"/>
      <c r="BH46" s="1254"/>
      <c r="BI46" s="1254"/>
      <c r="BJ46" s="1254"/>
      <c r="BK46" s="1254"/>
      <c r="BL46" s="1254"/>
      <c r="BM46" s="1254"/>
      <c r="BN46" s="1254"/>
      <c r="BO46" s="1254"/>
      <c r="BP46" s="1254"/>
      <c r="BQ46" s="1254"/>
      <c r="BR46" s="1254"/>
      <c r="BS46" s="1254"/>
      <c r="BT46" s="1254"/>
      <c r="BU46" s="1254"/>
      <c r="BV46" s="1254"/>
      <c r="BW46" s="1254"/>
      <c r="BX46" s="1254"/>
      <c r="BY46" s="1254"/>
      <c r="BZ46" s="1254"/>
      <c r="CA46" s="1254"/>
      <c r="CB46" s="1254"/>
      <c r="CC46" s="1254"/>
      <c r="CD46" s="1254"/>
      <c r="CE46" s="1254"/>
      <c r="CF46" s="1254"/>
      <c r="CG46" s="1254"/>
      <c r="CH46" s="1254"/>
      <c r="CI46" s="1254"/>
      <c r="CJ46" s="1254"/>
      <c r="CK46" s="1254"/>
      <c r="CL46" s="1254"/>
      <c r="CM46" s="1254"/>
      <c r="CN46" s="1254"/>
      <c r="CO46" s="1254"/>
      <c r="CP46" s="1254"/>
      <c r="CQ46" s="1254"/>
      <c r="CR46" s="1254"/>
      <c r="CS46" s="1254"/>
      <c r="CT46" s="1254"/>
      <c r="CU46" s="1254"/>
      <c r="CV46" s="1254"/>
      <c r="CW46" s="1254"/>
      <c r="CX46" s="1254"/>
      <c r="CY46" s="1254"/>
      <c r="CZ46" s="1254"/>
      <c r="DA46" s="1254"/>
      <c r="DB46" s="1254"/>
      <c r="DC46" s="1255"/>
    </row>
    <row r="47" spans="2:109" ht="13.5" x14ac:dyDescent="0.15">
      <c r="B47" s="259"/>
      <c r="AN47" s="1256"/>
      <c r="AO47" s="1257"/>
      <c r="AP47" s="1257"/>
      <c r="AQ47" s="1257"/>
      <c r="AR47" s="1257"/>
      <c r="AS47" s="1257"/>
      <c r="AT47" s="1257"/>
      <c r="AU47" s="1257"/>
      <c r="AV47" s="1257"/>
      <c r="AW47" s="1257"/>
      <c r="AX47" s="1257"/>
      <c r="AY47" s="1257"/>
      <c r="AZ47" s="1257"/>
      <c r="BA47" s="1257"/>
      <c r="BB47" s="1257"/>
      <c r="BC47" s="1257"/>
      <c r="BD47" s="1257"/>
      <c r="BE47" s="1257"/>
      <c r="BF47" s="1257"/>
      <c r="BG47" s="1257"/>
      <c r="BH47" s="1257"/>
      <c r="BI47" s="1257"/>
      <c r="BJ47" s="1257"/>
      <c r="BK47" s="1257"/>
      <c r="BL47" s="1257"/>
      <c r="BM47" s="1257"/>
      <c r="BN47" s="1257"/>
      <c r="BO47" s="1257"/>
      <c r="BP47" s="1257"/>
      <c r="BQ47" s="1257"/>
      <c r="BR47" s="1257"/>
      <c r="BS47" s="1257"/>
      <c r="BT47" s="1257"/>
      <c r="BU47" s="1257"/>
      <c r="BV47" s="1257"/>
      <c r="BW47" s="1257"/>
      <c r="BX47" s="1257"/>
      <c r="BY47" s="1257"/>
      <c r="BZ47" s="1257"/>
      <c r="CA47" s="1257"/>
      <c r="CB47" s="1257"/>
      <c r="CC47" s="1257"/>
      <c r="CD47" s="1257"/>
      <c r="CE47" s="1257"/>
      <c r="CF47" s="1257"/>
      <c r="CG47" s="1257"/>
      <c r="CH47" s="1257"/>
      <c r="CI47" s="1257"/>
      <c r="CJ47" s="1257"/>
      <c r="CK47" s="1257"/>
      <c r="CL47" s="1257"/>
      <c r="CM47" s="1257"/>
      <c r="CN47" s="1257"/>
      <c r="CO47" s="1257"/>
      <c r="CP47" s="1257"/>
      <c r="CQ47" s="1257"/>
      <c r="CR47" s="1257"/>
      <c r="CS47" s="1257"/>
      <c r="CT47" s="1257"/>
      <c r="CU47" s="1257"/>
      <c r="CV47" s="1257"/>
      <c r="CW47" s="1257"/>
      <c r="CX47" s="1257"/>
      <c r="CY47" s="1257"/>
      <c r="CZ47" s="1257"/>
      <c r="DA47" s="1257"/>
      <c r="DB47" s="1257"/>
      <c r="DC47" s="1258"/>
    </row>
    <row r="48" spans="2:109" ht="13.5" x14ac:dyDescent="0.15">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5" x14ac:dyDescent="0.15">
      <c r="B49" s="259"/>
      <c r="AN49" s="255" t="s">
        <v>577</v>
      </c>
    </row>
    <row r="50" spans="1:109" ht="13.5" x14ac:dyDescent="0.15">
      <c r="B50" s="259"/>
      <c r="G50" s="1228"/>
      <c r="H50" s="1228"/>
      <c r="I50" s="1228"/>
      <c r="J50" s="1228"/>
      <c r="K50" s="354"/>
      <c r="L50" s="354"/>
      <c r="M50" s="353"/>
      <c r="N50" s="353"/>
      <c r="AN50" s="1236"/>
      <c r="AO50" s="1237"/>
      <c r="AP50" s="1237"/>
      <c r="AQ50" s="1237"/>
      <c r="AR50" s="1237"/>
      <c r="AS50" s="1237"/>
      <c r="AT50" s="1237"/>
      <c r="AU50" s="1237"/>
      <c r="AV50" s="1237"/>
      <c r="AW50" s="1237"/>
      <c r="AX50" s="1237"/>
      <c r="AY50" s="1237"/>
      <c r="AZ50" s="1237"/>
      <c r="BA50" s="1237"/>
      <c r="BB50" s="1237"/>
      <c r="BC50" s="1237"/>
      <c r="BD50" s="1237"/>
      <c r="BE50" s="1237"/>
      <c r="BF50" s="1237"/>
      <c r="BG50" s="1237"/>
      <c r="BH50" s="1237"/>
      <c r="BI50" s="1237"/>
      <c r="BJ50" s="1237"/>
      <c r="BK50" s="1237"/>
      <c r="BL50" s="1237"/>
      <c r="BM50" s="1237"/>
      <c r="BN50" s="1237"/>
      <c r="BO50" s="1238"/>
      <c r="BP50" s="1231" t="s">
        <v>528</v>
      </c>
      <c r="BQ50" s="1231"/>
      <c r="BR50" s="1231"/>
      <c r="BS50" s="1231"/>
      <c r="BT50" s="1231"/>
      <c r="BU50" s="1231"/>
      <c r="BV50" s="1231"/>
      <c r="BW50" s="1231"/>
      <c r="BX50" s="1231" t="s">
        <v>529</v>
      </c>
      <c r="BY50" s="1231"/>
      <c r="BZ50" s="1231"/>
      <c r="CA50" s="1231"/>
      <c r="CB50" s="1231"/>
      <c r="CC50" s="1231"/>
      <c r="CD50" s="1231"/>
      <c r="CE50" s="1231"/>
      <c r="CF50" s="1231" t="s">
        <v>530</v>
      </c>
      <c r="CG50" s="1231"/>
      <c r="CH50" s="1231"/>
      <c r="CI50" s="1231"/>
      <c r="CJ50" s="1231"/>
      <c r="CK50" s="1231"/>
      <c r="CL50" s="1231"/>
      <c r="CM50" s="1231"/>
      <c r="CN50" s="1231" t="s">
        <v>531</v>
      </c>
      <c r="CO50" s="1231"/>
      <c r="CP50" s="1231"/>
      <c r="CQ50" s="1231"/>
      <c r="CR50" s="1231"/>
      <c r="CS50" s="1231"/>
      <c r="CT50" s="1231"/>
      <c r="CU50" s="1231"/>
      <c r="CV50" s="1231" t="s">
        <v>532</v>
      </c>
      <c r="CW50" s="1231"/>
      <c r="CX50" s="1231"/>
      <c r="CY50" s="1231"/>
      <c r="CZ50" s="1231"/>
      <c r="DA50" s="1231"/>
      <c r="DB50" s="1231"/>
      <c r="DC50" s="1231"/>
    </row>
    <row r="51" spans="1:109" ht="13.5" customHeight="1" x14ac:dyDescent="0.15">
      <c r="B51" s="259"/>
      <c r="G51" s="1239"/>
      <c r="H51" s="1239"/>
      <c r="I51" s="1249"/>
      <c r="J51" s="1249"/>
      <c r="K51" s="1233"/>
      <c r="L51" s="1233"/>
      <c r="M51" s="1233"/>
      <c r="N51" s="1233"/>
      <c r="AM51" s="352"/>
      <c r="AN51" s="1232" t="s">
        <v>576</v>
      </c>
      <c r="AO51" s="1232"/>
      <c r="AP51" s="1232"/>
      <c r="AQ51" s="1232"/>
      <c r="AR51" s="1232"/>
      <c r="AS51" s="1232"/>
      <c r="AT51" s="1232"/>
      <c r="AU51" s="1232"/>
      <c r="AV51" s="1232"/>
      <c r="AW51" s="1232"/>
      <c r="AX51" s="1232"/>
      <c r="AY51" s="1232"/>
      <c r="AZ51" s="1232"/>
      <c r="BA51" s="1232"/>
      <c r="BB51" s="1232" t="s">
        <v>574</v>
      </c>
      <c r="BC51" s="1232"/>
      <c r="BD51" s="1232"/>
      <c r="BE51" s="1232"/>
      <c r="BF51" s="1232"/>
      <c r="BG51" s="1232"/>
      <c r="BH51" s="1232"/>
      <c r="BI51" s="1232"/>
      <c r="BJ51" s="1232"/>
      <c r="BK51" s="1232"/>
      <c r="BL51" s="1232"/>
      <c r="BM51" s="1232"/>
      <c r="BN51" s="1232"/>
      <c r="BO51" s="1232"/>
      <c r="BP51" s="1230">
        <v>51.2</v>
      </c>
      <c r="BQ51" s="1230"/>
      <c r="BR51" s="1230"/>
      <c r="BS51" s="1230"/>
      <c r="BT51" s="1230"/>
      <c r="BU51" s="1230"/>
      <c r="BV51" s="1230"/>
      <c r="BW51" s="1230"/>
      <c r="BX51" s="1230">
        <v>43.6</v>
      </c>
      <c r="BY51" s="1230"/>
      <c r="BZ51" s="1230"/>
      <c r="CA51" s="1230"/>
      <c r="CB51" s="1230"/>
      <c r="CC51" s="1230"/>
      <c r="CD51" s="1230"/>
      <c r="CE51" s="1230"/>
      <c r="CF51" s="1230">
        <v>27.1</v>
      </c>
      <c r="CG51" s="1230"/>
      <c r="CH51" s="1230"/>
      <c r="CI51" s="1230"/>
      <c r="CJ51" s="1230"/>
      <c r="CK51" s="1230"/>
      <c r="CL51" s="1230"/>
      <c r="CM51" s="1230"/>
      <c r="CN51" s="1230"/>
      <c r="CO51" s="1230"/>
      <c r="CP51" s="1230"/>
      <c r="CQ51" s="1230"/>
      <c r="CR51" s="1230"/>
      <c r="CS51" s="1230"/>
      <c r="CT51" s="1230"/>
      <c r="CU51" s="1230"/>
      <c r="CV51" s="1230"/>
      <c r="CW51" s="1230"/>
      <c r="CX51" s="1230"/>
      <c r="CY51" s="1230"/>
      <c r="CZ51" s="1230"/>
      <c r="DA51" s="1230"/>
      <c r="DB51" s="1230"/>
      <c r="DC51" s="1230"/>
    </row>
    <row r="52" spans="1:109" ht="13.5" x14ac:dyDescent="0.15">
      <c r="B52" s="259"/>
      <c r="G52" s="1239"/>
      <c r="H52" s="1239"/>
      <c r="I52" s="1249"/>
      <c r="J52" s="1249"/>
      <c r="K52" s="1233"/>
      <c r="L52" s="1233"/>
      <c r="M52" s="1233"/>
      <c r="N52" s="1233"/>
      <c r="AM52" s="352"/>
      <c r="AN52" s="1232"/>
      <c r="AO52" s="1232"/>
      <c r="AP52" s="1232"/>
      <c r="AQ52" s="1232"/>
      <c r="AR52" s="1232"/>
      <c r="AS52" s="1232"/>
      <c r="AT52" s="1232"/>
      <c r="AU52" s="1232"/>
      <c r="AV52" s="1232"/>
      <c r="AW52" s="1232"/>
      <c r="AX52" s="1232"/>
      <c r="AY52" s="1232"/>
      <c r="AZ52" s="1232"/>
      <c r="BA52" s="1232"/>
      <c r="BB52" s="1232"/>
      <c r="BC52" s="1232"/>
      <c r="BD52" s="1232"/>
      <c r="BE52" s="1232"/>
      <c r="BF52" s="1232"/>
      <c r="BG52" s="1232"/>
      <c r="BH52" s="1232"/>
      <c r="BI52" s="1232"/>
      <c r="BJ52" s="1232"/>
      <c r="BK52" s="1232"/>
      <c r="BL52" s="1232"/>
      <c r="BM52" s="1232"/>
      <c r="BN52" s="1232"/>
      <c r="BO52" s="1232"/>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5" x14ac:dyDescent="0.15">
      <c r="A53" s="360"/>
      <c r="B53" s="259"/>
      <c r="G53" s="1239"/>
      <c r="H53" s="1239"/>
      <c r="I53" s="1228"/>
      <c r="J53" s="1228"/>
      <c r="K53" s="1233"/>
      <c r="L53" s="1233"/>
      <c r="M53" s="1233"/>
      <c r="N53" s="1233"/>
      <c r="AM53" s="352"/>
      <c r="AN53" s="1232"/>
      <c r="AO53" s="1232"/>
      <c r="AP53" s="1232"/>
      <c r="AQ53" s="1232"/>
      <c r="AR53" s="1232"/>
      <c r="AS53" s="1232"/>
      <c r="AT53" s="1232"/>
      <c r="AU53" s="1232"/>
      <c r="AV53" s="1232"/>
      <c r="AW53" s="1232"/>
      <c r="AX53" s="1232"/>
      <c r="AY53" s="1232"/>
      <c r="AZ53" s="1232"/>
      <c r="BA53" s="1232"/>
      <c r="BB53" s="1232" t="s">
        <v>580</v>
      </c>
      <c r="BC53" s="1232"/>
      <c r="BD53" s="1232"/>
      <c r="BE53" s="1232"/>
      <c r="BF53" s="1232"/>
      <c r="BG53" s="1232"/>
      <c r="BH53" s="1232"/>
      <c r="BI53" s="1232"/>
      <c r="BJ53" s="1232"/>
      <c r="BK53" s="1232"/>
      <c r="BL53" s="1232"/>
      <c r="BM53" s="1232"/>
      <c r="BN53" s="1232"/>
      <c r="BO53" s="1232"/>
      <c r="BP53" s="1230">
        <v>62.8</v>
      </c>
      <c r="BQ53" s="1230"/>
      <c r="BR53" s="1230"/>
      <c r="BS53" s="1230"/>
      <c r="BT53" s="1230"/>
      <c r="BU53" s="1230"/>
      <c r="BV53" s="1230"/>
      <c r="BW53" s="1230"/>
      <c r="BX53" s="1230">
        <v>64.599999999999994</v>
      </c>
      <c r="BY53" s="1230"/>
      <c r="BZ53" s="1230"/>
      <c r="CA53" s="1230"/>
      <c r="CB53" s="1230"/>
      <c r="CC53" s="1230"/>
      <c r="CD53" s="1230"/>
      <c r="CE53" s="1230"/>
      <c r="CF53" s="1230">
        <v>66.2</v>
      </c>
      <c r="CG53" s="1230"/>
      <c r="CH53" s="1230"/>
      <c r="CI53" s="1230"/>
      <c r="CJ53" s="1230"/>
      <c r="CK53" s="1230"/>
      <c r="CL53" s="1230"/>
      <c r="CM53" s="1230"/>
      <c r="CN53" s="1230">
        <v>67.7</v>
      </c>
      <c r="CO53" s="1230"/>
      <c r="CP53" s="1230"/>
      <c r="CQ53" s="1230"/>
      <c r="CR53" s="1230"/>
      <c r="CS53" s="1230"/>
      <c r="CT53" s="1230"/>
      <c r="CU53" s="1230"/>
      <c r="CV53" s="1230">
        <v>68.5</v>
      </c>
      <c r="CW53" s="1230"/>
      <c r="CX53" s="1230"/>
      <c r="CY53" s="1230"/>
      <c r="CZ53" s="1230"/>
      <c r="DA53" s="1230"/>
      <c r="DB53" s="1230"/>
      <c r="DC53" s="1230"/>
    </row>
    <row r="54" spans="1:109" ht="13.5" x14ac:dyDescent="0.15">
      <c r="A54" s="360"/>
      <c r="B54" s="259"/>
      <c r="G54" s="1239"/>
      <c r="H54" s="1239"/>
      <c r="I54" s="1228"/>
      <c r="J54" s="1228"/>
      <c r="K54" s="1233"/>
      <c r="L54" s="1233"/>
      <c r="M54" s="1233"/>
      <c r="N54" s="1233"/>
      <c r="AM54" s="352"/>
      <c r="AN54" s="1232"/>
      <c r="AO54" s="1232"/>
      <c r="AP54" s="1232"/>
      <c r="AQ54" s="1232"/>
      <c r="AR54" s="1232"/>
      <c r="AS54" s="1232"/>
      <c r="AT54" s="1232"/>
      <c r="AU54" s="1232"/>
      <c r="AV54" s="1232"/>
      <c r="AW54" s="1232"/>
      <c r="AX54" s="1232"/>
      <c r="AY54" s="1232"/>
      <c r="AZ54" s="1232"/>
      <c r="BA54" s="1232"/>
      <c r="BB54" s="1232"/>
      <c r="BC54" s="1232"/>
      <c r="BD54" s="1232"/>
      <c r="BE54" s="1232"/>
      <c r="BF54" s="1232"/>
      <c r="BG54" s="1232"/>
      <c r="BH54" s="1232"/>
      <c r="BI54" s="1232"/>
      <c r="BJ54" s="1232"/>
      <c r="BK54" s="1232"/>
      <c r="BL54" s="1232"/>
      <c r="BM54" s="1232"/>
      <c r="BN54" s="1232"/>
      <c r="BO54" s="1232"/>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5" x14ac:dyDescent="0.15">
      <c r="A55" s="360"/>
      <c r="B55" s="259"/>
      <c r="G55" s="1228"/>
      <c r="H55" s="1228"/>
      <c r="I55" s="1228"/>
      <c r="J55" s="1228"/>
      <c r="K55" s="1233"/>
      <c r="L55" s="1233"/>
      <c r="M55" s="1233"/>
      <c r="N55" s="1233"/>
      <c r="AN55" s="1231" t="s">
        <v>575</v>
      </c>
      <c r="AO55" s="1231"/>
      <c r="AP55" s="1231"/>
      <c r="AQ55" s="1231"/>
      <c r="AR55" s="1231"/>
      <c r="AS55" s="1231"/>
      <c r="AT55" s="1231"/>
      <c r="AU55" s="1231"/>
      <c r="AV55" s="1231"/>
      <c r="AW55" s="1231"/>
      <c r="AX55" s="1231"/>
      <c r="AY55" s="1231"/>
      <c r="AZ55" s="1231"/>
      <c r="BA55" s="1231"/>
      <c r="BB55" s="1232" t="s">
        <v>574</v>
      </c>
      <c r="BC55" s="1232"/>
      <c r="BD55" s="1232"/>
      <c r="BE55" s="1232"/>
      <c r="BF55" s="1232"/>
      <c r="BG55" s="1232"/>
      <c r="BH55" s="1232"/>
      <c r="BI55" s="1232"/>
      <c r="BJ55" s="1232"/>
      <c r="BK55" s="1232"/>
      <c r="BL55" s="1232"/>
      <c r="BM55" s="1232"/>
      <c r="BN55" s="1232"/>
      <c r="BO55" s="1232"/>
      <c r="BP55" s="1230">
        <v>20</v>
      </c>
      <c r="BQ55" s="1230"/>
      <c r="BR55" s="1230"/>
      <c r="BS55" s="1230"/>
      <c r="BT55" s="1230"/>
      <c r="BU55" s="1230"/>
      <c r="BV55" s="1230"/>
      <c r="BW55" s="1230"/>
      <c r="BX55" s="1230">
        <v>32.4</v>
      </c>
      <c r="BY55" s="1230"/>
      <c r="BZ55" s="1230"/>
      <c r="CA55" s="1230"/>
      <c r="CB55" s="1230"/>
      <c r="CC55" s="1230"/>
      <c r="CD55" s="1230"/>
      <c r="CE55" s="1230"/>
      <c r="CF55" s="1230">
        <v>20</v>
      </c>
      <c r="CG55" s="1230"/>
      <c r="CH55" s="1230"/>
      <c r="CI55" s="1230"/>
      <c r="CJ55" s="1230"/>
      <c r="CK55" s="1230"/>
      <c r="CL55" s="1230"/>
      <c r="CM55" s="1230"/>
      <c r="CN55" s="1230">
        <v>7.4</v>
      </c>
      <c r="CO55" s="1230"/>
      <c r="CP55" s="1230"/>
      <c r="CQ55" s="1230"/>
      <c r="CR55" s="1230"/>
      <c r="CS55" s="1230"/>
      <c r="CT55" s="1230"/>
      <c r="CU55" s="1230"/>
      <c r="CV55" s="1230">
        <v>0</v>
      </c>
      <c r="CW55" s="1230"/>
      <c r="CX55" s="1230"/>
      <c r="CY55" s="1230"/>
      <c r="CZ55" s="1230"/>
      <c r="DA55" s="1230"/>
      <c r="DB55" s="1230"/>
      <c r="DC55" s="1230"/>
    </row>
    <row r="56" spans="1:109" ht="13.5" x14ac:dyDescent="0.15">
      <c r="A56" s="360"/>
      <c r="B56" s="259"/>
      <c r="G56" s="1228"/>
      <c r="H56" s="1228"/>
      <c r="I56" s="1228"/>
      <c r="J56" s="1228"/>
      <c r="K56" s="1233"/>
      <c r="L56" s="1233"/>
      <c r="M56" s="1233"/>
      <c r="N56" s="1233"/>
      <c r="AN56" s="1231"/>
      <c r="AO56" s="1231"/>
      <c r="AP56" s="1231"/>
      <c r="AQ56" s="1231"/>
      <c r="AR56" s="1231"/>
      <c r="AS56" s="1231"/>
      <c r="AT56" s="1231"/>
      <c r="AU56" s="1231"/>
      <c r="AV56" s="1231"/>
      <c r="AW56" s="1231"/>
      <c r="AX56" s="1231"/>
      <c r="AY56" s="1231"/>
      <c r="AZ56" s="1231"/>
      <c r="BA56" s="1231"/>
      <c r="BB56" s="1232"/>
      <c r="BC56" s="1232"/>
      <c r="BD56" s="1232"/>
      <c r="BE56" s="1232"/>
      <c r="BF56" s="1232"/>
      <c r="BG56" s="1232"/>
      <c r="BH56" s="1232"/>
      <c r="BI56" s="1232"/>
      <c r="BJ56" s="1232"/>
      <c r="BK56" s="1232"/>
      <c r="BL56" s="1232"/>
      <c r="BM56" s="1232"/>
      <c r="BN56" s="1232"/>
      <c r="BO56" s="1232"/>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60" customFormat="1" ht="13.5" x14ac:dyDescent="0.15">
      <c r="B57" s="365"/>
      <c r="G57" s="1228"/>
      <c r="H57" s="1228"/>
      <c r="I57" s="1234"/>
      <c r="J57" s="1234"/>
      <c r="K57" s="1233"/>
      <c r="L57" s="1233"/>
      <c r="M57" s="1233"/>
      <c r="N57" s="1233"/>
      <c r="AM57" s="255"/>
      <c r="AN57" s="1231"/>
      <c r="AO57" s="1231"/>
      <c r="AP57" s="1231"/>
      <c r="AQ57" s="1231"/>
      <c r="AR57" s="1231"/>
      <c r="AS57" s="1231"/>
      <c r="AT57" s="1231"/>
      <c r="AU57" s="1231"/>
      <c r="AV57" s="1231"/>
      <c r="AW57" s="1231"/>
      <c r="AX57" s="1231"/>
      <c r="AY57" s="1231"/>
      <c r="AZ57" s="1231"/>
      <c r="BA57" s="1231"/>
      <c r="BB57" s="1232" t="s">
        <v>580</v>
      </c>
      <c r="BC57" s="1232"/>
      <c r="BD57" s="1232"/>
      <c r="BE57" s="1232"/>
      <c r="BF57" s="1232"/>
      <c r="BG57" s="1232"/>
      <c r="BH57" s="1232"/>
      <c r="BI57" s="1232"/>
      <c r="BJ57" s="1232"/>
      <c r="BK57" s="1232"/>
      <c r="BL57" s="1232"/>
      <c r="BM57" s="1232"/>
      <c r="BN57" s="1232"/>
      <c r="BO57" s="1232"/>
      <c r="BP57" s="1230">
        <v>60.7</v>
      </c>
      <c r="BQ57" s="1230"/>
      <c r="BR57" s="1230"/>
      <c r="BS57" s="1230"/>
      <c r="BT57" s="1230"/>
      <c r="BU57" s="1230"/>
      <c r="BV57" s="1230"/>
      <c r="BW57" s="1230"/>
      <c r="BX57" s="1230">
        <v>64.2</v>
      </c>
      <c r="BY57" s="1230"/>
      <c r="BZ57" s="1230"/>
      <c r="CA57" s="1230"/>
      <c r="CB57" s="1230"/>
      <c r="CC57" s="1230"/>
      <c r="CD57" s="1230"/>
      <c r="CE57" s="1230"/>
      <c r="CF57" s="1230">
        <v>67</v>
      </c>
      <c r="CG57" s="1230"/>
      <c r="CH57" s="1230"/>
      <c r="CI57" s="1230"/>
      <c r="CJ57" s="1230"/>
      <c r="CK57" s="1230"/>
      <c r="CL57" s="1230"/>
      <c r="CM57" s="1230"/>
      <c r="CN57" s="1230">
        <v>67.599999999999994</v>
      </c>
      <c r="CO57" s="1230"/>
      <c r="CP57" s="1230"/>
      <c r="CQ57" s="1230"/>
      <c r="CR57" s="1230"/>
      <c r="CS57" s="1230"/>
      <c r="CT57" s="1230"/>
      <c r="CU57" s="1230"/>
      <c r="CV57" s="1230">
        <v>67.900000000000006</v>
      </c>
      <c r="CW57" s="1230"/>
      <c r="CX57" s="1230"/>
      <c r="CY57" s="1230"/>
      <c r="CZ57" s="1230"/>
      <c r="DA57" s="1230"/>
      <c r="DB57" s="1230"/>
      <c r="DC57" s="1230"/>
      <c r="DD57" s="370"/>
      <c r="DE57" s="365"/>
    </row>
    <row r="58" spans="1:109" s="360" customFormat="1" ht="13.5" x14ac:dyDescent="0.15">
      <c r="A58" s="255"/>
      <c r="B58" s="365"/>
      <c r="G58" s="1228"/>
      <c r="H58" s="1228"/>
      <c r="I58" s="1234"/>
      <c r="J58" s="1234"/>
      <c r="K58" s="1233"/>
      <c r="L58" s="1233"/>
      <c r="M58" s="1233"/>
      <c r="N58" s="1233"/>
      <c r="AM58" s="255"/>
      <c r="AN58" s="1231"/>
      <c r="AO58" s="1231"/>
      <c r="AP58" s="1231"/>
      <c r="AQ58" s="1231"/>
      <c r="AR58" s="1231"/>
      <c r="AS58" s="1231"/>
      <c r="AT58" s="1231"/>
      <c r="AU58" s="1231"/>
      <c r="AV58" s="1231"/>
      <c r="AW58" s="1231"/>
      <c r="AX58" s="1231"/>
      <c r="AY58" s="1231"/>
      <c r="AZ58" s="1231"/>
      <c r="BA58" s="1231"/>
      <c r="BB58" s="1232"/>
      <c r="BC58" s="1232"/>
      <c r="BD58" s="1232"/>
      <c r="BE58" s="1232"/>
      <c r="BF58" s="1232"/>
      <c r="BG58" s="1232"/>
      <c r="BH58" s="1232"/>
      <c r="BI58" s="1232"/>
      <c r="BJ58" s="1232"/>
      <c r="BK58" s="1232"/>
      <c r="BL58" s="1232"/>
      <c r="BM58" s="1232"/>
      <c r="BN58" s="1232"/>
      <c r="BO58" s="1232"/>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70"/>
      <c r="DE58" s="365"/>
    </row>
    <row r="59" spans="1:109" s="360" customFormat="1" ht="13.5" x14ac:dyDescent="0.15">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5" x14ac:dyDescent="0.15">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5" x14ac:dyDescent="0.15">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5" x14ac:dyDescent="0.15">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7.25" x14ac:dyDescent="0.15">
      <c r="B63" s="312" t="s">
        <v>579</v>
      </c>
    </row>
    <row r="64" spans="1:109" ht="13.5" x14ac:dyDescent="0.15">
      <c r="B64" s="259"/>
      <c r="G64" s="361"/>
      <c r="I64" s="363"/>
      <c r="J64" s="363"/>
      <c r="K64" s="363"/>
      <c r="L64" s="363"/>
      <c r="M64" s="363"/>
      <c r="N64" s="362"/>
      <c r="AM64" s="361"/>
      <c r="AN64" s="361" t="s">
        <v>578</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5" x14ac:dyDescent="0.15">
      <c r="B65" s="259"/>
      <c r="AN65" s="1240" t="s">
        <v>582</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5" x14ac:dyDescent="0.1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5" x14ac:dyDescent="0.1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5" x14ac:dyDescent="0.1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5" x14ac:dyDescent="0.1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5" x14ac:dyDescent="0.15">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5" x14ac:dyDescent="0.15">
      <c r="B71" s="259"/>
      <c r="G71" s="355"/>
      <c r="I71" s="358"/>
      <c r="J71" s="357"/>
      <c r="K71" s="357"/>
      <c r="L71" s="356"/>
      <c r="M71" s="357"/>
      <c r="N71" s="356"/>
      <c r="AM71" s="355"/>
      <c r="AN71" s="255" t="s">
        <v>577</v>
      </c>
    </row>
    <row r="72" spans="2:107" ht="13.5" x14ac:dyDescent="0.15">
      <c r="B72" s="259"/>
      <c r="G72" s="1228"/>
      <c r="H72" s="1228"/>
      <c r="I72" s="1228"/>
      <c r="J72" s="1228"/>
      <c r="K72" s="354"/>
      <c r="L72" s="354"/>
      <c r="M72" s="353"/>
      <c r="N72" s="353"/>
      <c r="AN72" s="1236"/>
      <c r="AO72" s="1237"/>
      <c r="AP72" s="1237"/>
      <c r="AQ72" s="1237"/>
      <c r="AR72" s="1237"/>
      <c r="AS72" s="1237"/>
      <c r="AT72" s="1237"/>
      <c r="AU72" s="1237"/>
      <c r="AV72" s="1237"/>
      <c r="AW72" s="1237"/>
      <c r="AX72" s="1237"/>
      <c r="AY72" s="1237"/>
      <c r="AZ72" s="1237"/>
      <c r="BA72" s="1237"/>
      <c r="BB72" s="1237"/>
      <c r="BC72" s="1237"/>
      <c r="BD72" s="1237"/>
      <c r="BE72" s="1237"/>
      <c r="BF72" s="1237"/>
      <c r="BG72" s="1237"/>
      <c r="BH72" s="1237"/>
      <c r="BI72" s="1237"/>
      <c r="BJ72" s="1237"/>
      <c r="BK72" s="1237"/>
      <c r="BL72" s="1237"/>
      <c r="BM72" s="1237"/>
      <c r="BN72" s="1237"/>
      <c r="BO72" s="1238"/>
      <c r="BP72" s="1231" t="s">
        <v>528</v>
      </c>
      <c r="BQ72" s="1231"/>
      <c r="BR72" s="1231"/>
      <c r="BS72" s="1231"/>
      <c r="BT72" s="1231"/>
      <c r="BU72" s="1231"/>
      <c r="BV72" s="1231"/>
      <c r="BW72" s="1231"/>
      <c r="BX72" s="1231" t="s">
        <v>529</v>
      </c>
      <c r="BY72" s="1231"/>
      <c r="BZ72" s="1231"/>
      <c r="CA72" s="1231"/>
      <c r="CB72" s="1231"/>
      <c r="CC72" s="1231"/>
      <c r="CD72" s="1231"/>
      <c r="CE72" s="1231"/>
      <c r="CF72" s="1231" t="s">
        <v>530</v>
      </c>
      <c r="CG72" s="1231"/>
      <c r="CH72" s="1231"/>
      <c r="CI72" s="1231"/>
      <c r="CJ72" s="1231"/>
      <c r="CK72" s="1231"/>
      <c r="CL72" s="1231"/>
      <c r="CM72" s="1231"/>
      <c r="CN72" s="1231" t="s">
        <v>531</v>
      </c>
      <c r="CO72" s="1231"/>
      <c r="CP72" s="1231"/>
      <c r="CQ72" s="1231"/>
      <c r="CR72" s="1231"/>
      <c r="CS72" s="1231"/>
      <c r="CT72" s="1231"/>
      <c r="CU72" s="1231"/>
      <c r="CV72" s="1231" t="s">
        <v>532</v>
      </c>
      <c r="CW72" s="1231"/>
      <c r="CX72" s="1231"/>
      <c r="CY72" s="1231"/>
      <c r="CZ72" s="1231"/>
      <c r="DA72" s="1231"/>
      <c r="DB72" s="1231"/>
      <c r="DC72" s="1231"/>
    </row>
    <row r="73" spans="2:107" ht="13.5" x14ac:dyDescent="0.15">
      <c r="B73" s="259"/>
      <c r="G73" s="1239"/>
      <c r="H73" s="1239"/>
      <c r="I73" s="1239"/>
      <c r="J73" s="1239"/>
      <c r="K73" s="1229"/>
      <c r="L73" s="1229"/>
      <c r="M73" s="1229"/>
      <c r="N73" s="1229"/>
      <c r="AM73" s="352"/>
      <c r="AN73" s="1232" t="s">
        <v>576</v>
      </c>
      <c r="AO73" s="1232"/>
      <c r="AP73" s="1232"/>
      <c r="AQ73" s="1232"/>
      <c r="AR73" s="1232"/>
      <c r="AS73" s="1232"/>
      <c r="AT73" s="1232"/>
      <c r="AU73" s="1232"/>
      <c r="AV73" s="1232"/>
      <c r="AW73" s="1232"/>
      <c r="AX73" s="1232"/>
      <c r="AY73" s="1232"/>
      <c r="AZ73" s="1232"/>
      <c r="BA73" s="1232"/>
      <c r="BB73" s="1232" t="s">
        <v>574</v>
      </c>
      <c r="BC73" s="1232"/>
      <c r="BD73" s="1232"/>
      <c r="BE73" s="1232"/>
      <c r="BF73" s="1232"/>
      <c r="BG73" s="1232"/>
      <c r="BH73" s="1232"/>
      <c r="BI73" s="1232"/>
      <c r="BJ73" s="1232"/>
      <c r="BK73" s="1232"/>
      <c r="BL73" s="1232"/>
      <c r="BM73" s="1232"/>
      <c r="BN73" s="1232"/>
      <c r="BO73" s="1232"/>
      <c r="BP73" s="1230">
        <v>51.2</v>
      </c>
      <c r="BQ73" s="1230"/>
      <c r="BR73" s="1230"/>
      <c r="BS73" s="1230"/>
      <c r="BT73" s="1230"/>
      <c r="BU73" s="1230"/>
      <c r="BV73" s="1230"/>
      <c r="BW73" s="1230"/>
      <c r="BX73" s="1230">
        <v>43.6</v>
      </c>
      <c r="BY73" s="1230"/>
      <c r="BZ73" s="1230"/>
      <c r="CA73" s="1230"/>
      <c r="CB73" s="1230"/>
      <c r="CC73" s="1230"/>
      <c r="CD73" s="1230"/>
      <c r="CE73" s="1230"/>
      <c r="CF73" s="1230">
        <v>27.1</v>
      </c>
      <c r="CG73" s="1230"/>
      <c r="CH73" s="1230"/>
      <c r="CI73" s="1230"/>
      <c r="CJ73" s="1230"/>
      <c r="CK73" s="1230"/>
      <c r="CL73" s="1230"/>
      <c r="CM73" s="1230"/>
      <c r="CN73" s="1230"/>
      <c r="CO73" s="1230"/>
      <c r="CP73" s="1230"/>
      <c r="CQ73" s="1230"/>
      <c r="CR73" s="1230"/>
      <c r="CS73" s="1230"/>
      <c r="CT73" s="1230"/>
      <c r="CU73" s="1230"/>
      <c r="CV73" s="1230"/>
      <c r="CW73" s="1230"/>
      <c r="CX73" s="1230"/>
      <c r="CY73" s="1230"/>
      <c r="CZ73" s="1230"/>
      <c r="DA73" s="1230"/>
      <c r="DB73" s="1230"/>
      <c r="DC73" s="1230"/>
    </row>
    <row r="74" spans="2:107" ht="13.5" x14ac:dyDescent="0.15">
      <c r="B74" s="259"/>
      <c r="G74" s="1239"/>
      <c r="H74" s="1239"/>
      <c r="I74" s="1239"/>
      <c r="J74" s="1239"/>
      <c r="K74" s="1229"/>
      <c r="L74" s="1229"/>
      <c r="M74" s="1229"/>
      <c r="N74" s="1229"/>
      <c r="AM74" s="352"/>
      <c r="AN74" s="1232"/>
      <c r="AO74" s="1232"/>
      <c r="AP74" s="1232"/>
      <c r="AQ74" s="1232"/>
      <c r="AR74" s="1232"/>
      <c r="AS74" s="1232"/>
      <c r="AT74" s="1232"/>
      <c r="AU74" s="1232"/>
      <c r="AV74" s="1232"/>
      <c r="AW74" s="1232"/>
      <c r="AX74" s="1232"/>
      <c r="AY74" s="1232"/>
      <c r="AZ74" s="1232"/>
      <c r="BA74" s="1232"/>
      <c r="BB74" s="1232"/>
      <c r="BC74" s="1232"/>
      <c r="BD74" s="1232"/>
      <c r="BE74" s="1232"/>
      <c r="BF74" s="1232"/>
      <c r="BG74" s="1232"/>
      <c r="BH74" s="1232"/>
      <c r="BI74" s="1232"/>
      <c r="BJ74" s="1232"/>
      <c r="BK74" s="1232"/>
      <c r="BL74" s="1232"/>
      <c r="BM74" s="1232"/>
      <c r="BN74" s="1232"/>
      <c r="BO74" s="1232"/>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5" x14ac:dyDescent="0.15">
      <c r="B75" s="259"/>
      <c r="G75" s="1239"/>
      <c r="H75" s="1239"/>
      <c r="I75" s="1228"/>
      <c r="J75" s="1228"/>
      <c r="K75" s="1233"/>
      <c r="L75" s="1233"/>
      <c r="M75" s="1233"/>
      <c r="N75" s="1233"/>
      <c r="AM75" s="352"/>
      <c r="AN75" s="1232"/>
      <c r="AO75" s="1232"/>
      <c r="AP75" s="1232"/>
      <c r="AQ75" s="1232"/>
      <c r="AR75" s="1232"/>
      <c r="AS75" s="1232"/>
      <c r="AT75" s="1232"/>
      <c r="AU75" s="1232"/>
      <c r="AV75" s="1232"/>
      <c r="AW75" s="1232"/>
      <c r="AX75" s="1232"/>
      <c r="AY75" s="1232"/>
      <c r="AZ75" s="1232"/>
      <c r="BA75" s="1232"/>
      <c r="BB75" s="1232" t="s">
        <v>573</v>
      </c>
      <c r="BC75" s="1232"/>
      <c r="BD75" s="1232"/>
      <c r="BE75" s="1232"/>
      <c r="BF75" s="1232"/>
      <c r="BG75" s="1232"/>
      <c r="BH75" s="1232"/>
      <c r="BI75" s="1232"/>
      <c r="BJ75" s="1232"/>
      <c r="BK75" s="1232"/>
      <c r="BL75" s="1232"/>
      <c r="BM75" s="1232"/>
      <c r="BN75" s="1232"/>
      <c r="BO75" s="1232"/>
      <c r="BP75" s="1230">
        <v>11.7</v>
      </c>
      <c r="BQ75" s="1230"/>
      <c r="BR75" s="1230"/>
      <c r="BS75" s="1230"/>
      <c r="BT75" s="1230"/>
      <c r="BU75" s="1230"/>
      <c r="BV75" s="1230"/>
      <c r="BW75" s="1230"/>
      <c r="BX75" s="1230">
        <v>12</v>
      </c>
      <c r="BY75" s="1230"/>
      <c r="BZ75" s="1230"/>
      <c r="CA75" s="1230"/>
      <c r="CB75" s="1230"/>
      <c r="CC75" s="1230"/>
      <c r="CD75" s="1230"/>
      <c r="CE75" s="1230"/>
      <c r="CF75" s="1230">
        <v>12.2</v>
      </c>
      <c r="CG75" s="1230"/>
      <c r="CH75" s="1230"/>
      <c r="CI75" s="1230"/>
      <c r="CJ75" s="1230"/>
      <c r="CK75" s="1230"/>
      <c r="CL75" s="1230"/>
      <c r="CM75" s="1230"/>
      <c r="CN75" s="1230">
        <v>12.4</v>
      </c>
      <c r="CO75" s="1230"/>
      <c r="CP75" s="1230"/>
      <c r="CQ75" s="1230"/>
      <c r="CR75" s="1230"/>
      <c r="CS75" s="1230"/>
      <c r="CT75" s="1230"/>
      <c r="CU75" s="1230"/>
      <c r="CV75" s="1230">
        <v>11.9</v>
      </c>
      <c r="CW75" s="1230"/>
      <c r="CX75" s="1230"/>
      <c r="CY75" s="1230"/>
      <c r="CZ75" s="1230"/>
      <c r="DA75" s="1230"/>
      <c r="DB75" s="1230"/>
      <c r="DC75" s="1230"/>
    </row>
    <row r="76" spans="2:107" ht="13.5" x14ac:dyDescent="0.15">
      <c r="B76" s="259"/>
      <c r="G76" s="1239"/>
      <c r="H76" s="1239"/>
      <c r="I76" s="1228"/>
      <c r="J76" s="1228"/>
      <c r="K76" s="1233"/>
      <c r="L76" s="1233"/>
      <c r="M76" s="1233"/>
      <c r="N76" s="1233"/>
      <c r="AM76" s="352"/>
      <c r="AN76" s="1232"/>
      <c r="AO76" s="1232"/>
      <c r="AP76" s="1232"/>
      <c r="AQ76" s="1232"/>
      <c r="AR76" s="1232"/>
      <c r="AS76" s="1232"/>
      <c r="AT76" s="1232"/>
      <c r="AU76" s="1232"/>
      <c r="AV76" s="1232"/>
      <c r="AW76" s="1232"/>
      <c r="AX76" s="1232"/>
      <c r="AY76" s="1232"/>
      <c r="AZ76" s="1232"/>
      <c r="BA76" s="1232"/>
      <c r="BB76" s="1232"/>
      <c r="BC76" s="1232"/>
      <c r="BD76" s="1232"/>
      <c r="BE76" s="1232"/>
      <c r="BF76" s="1232"/>
      <c r="BG76" s="1232"/>
      <c r="BH76" s="1232"/>
      <c r="BI76" s="1232"/>
      <c r="BJ76" s="1232"/>
      <c r="BK76" s="1232"/>
      <c r="BL76" s="1232"/>
      <c r="BM76" s="1232"/>
      <c r="BN76" s="1232"/>
      <c r="BO76" s="1232"/>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5" x14ac:dyDescent="0.15">
      <c r="B77" s="259"/>
      <c r="G77" s="1228"/>
      <c r="H77" s="1228"/>
      <c r="I77" s="1228"/>
      <c r="J77" s="1228"/>
      <c r="K77" s="1229"/>
      <c r="L77" s="1229"/>
      <c r="M77" s="1229"/>
      <c r="N77" s="1229"/>
      <c r="AN77" s="1231" t="s">
        <v>575</v>
      </c>
      <c r="AO77" s="1231"/>
      <c r="AP77" s="1231"/>
      <c r="AQ77" s="1231"/>
      <c r="AR77" s="1231"/>
      <c r="AS77" s="1231"/>
      <c r="AT77" s="1231"/>
      <c r="AU77" s="1231"/>
      <c r="AV77" s="1231"/>
      <c r="AW77" s="1231"/>
      <c r="AX77" s="1231"/>
      <c r="AY77" s="1231"/>
      <c r="AZ77" s="1231"/>
      <c r="BA77" s="1231"/>
      <c r="BB77" s="1232" t="s">
        <v>574</v>
      </c>
      <c r="BC77" s="1232"/>
      <c r="BD77" s="1232"/>
      <c r="BE77" s="1232"/>
      <c r="BF77" s="1232"/>
      <c r="BG77" s="1232"/>
      <c r="BH77" s="1232"/>
      <c r="BI77" s="1232"/>
      <c r="BJ77" s="1232"/>
      <c r="BK77" s="1232"/>
      <c r="BL77" s="1232"/>
      <c r="BM77" s="1232"/>
      <c r="BN77" s="1232"/>
      <c r="BO77" s="1232"/>
      <c r="BP77" s="1230">
        <v>20</v>
      </c>
      <c r="BQ77" s="1230"/>
      <c r="BR77" s="1230"/>
      <c r="BS77" s="1230"/>
      <c r="BT77" s="1230"/>
      <c r="BU77" s="1230"/>
      <c r="BV77" s="1230"/>
      <c r="BW77" s="1230"/>
      <c r="BX77" s="1230">
        <v>32.4</v>
      </c>
      <c r="BY77" s="1230"/>
      <c r="BZ77" s="1230"/>
      <c r="CA77" s="1230"/>
      <c r="CB77" s="1230"/>
      <c r="CC77" s="1230"/>
      <c r="CD77" s="1230"/>
      <c r="CE77" s="1230"/>
      <c r="CF77" s="1230">
        <v>20</v>
      </c>
      <c r="CG77" s="1230"/>
      <c r="CH77" s="1230"/>
      <c r="CI77" s="1230"/>
      <c r="CJ77" s="1230"/>
      <c r="CK77" s="1230"/>
      <c r="CL77" s="1230"/>
      <c r="CM77" s="1230"/>
      <c r="CN77" s="1230">
        <v>7.4</v>
      </c>
      <c r="CO77" s="1230"/>
      <c r="CP77" s="1230"/>
      <c r="CQ77" s="1230"/>
      <c r="CR77" s="1230"/>
      <c r="CS77" s="1230"/>
      <c r="CT77" s="1230"/>
      <c r="CU77" s="1230"/>
      <c r="CV77" s="1230">
        <v>0</v>
      </c>
      <c r="CW77" s="1230"/>
      <c r="CX77" s="1230"/>
      <c r="CY77" s="1230"/>
      <c r="CZ77" s="1230"/>
      <c r="DA77" s="1230"/>
      <c r="DB77" s="1230"/>
      <c r="DC77" s="1230"/>
    </row>
    <row r="78" spans="2:107" ht="13.5" x14ac:dyDescent="0.15">
      <c r="B78" s="259"/>
      <c r="G78" s="1228"/>
      <c r="H78" s="1228"/>
      <c r="I78" s="1228"/>
      <c r="J78" s="1228"/>
      <c r="K78" s="1229"/>
      <c r="L78" s="1229"/>
      <c r="M78" s="1229"/>
      <c r="N78" s="1229"/>
      <c r="AN78" s="1231"/>
      <c r="AO78" s="1231"/>
      <c r="AP78" s="1231"/>
      <c r="AQ78" s="1231"/>
      <c r="AR78" s="1231"/>
      <c r="AS78" s="1231"/>
      <c r="AT78" s="1231"/>
      <c r="AU78" s="1231"/>
      <c r="AV78" s="1231"/>
      <c r="AW78" s="1231"/>
      <c r="AX78" s="1231"/>
      <c r="AY78" s="1231"/>
      <c r="AZ78" s="1231"/>
      <c r="BA78" s="1231"/>
      <c r="BB78" s="1232"/>
      <c r="BC78" s="1232"/>
      <c r="BD78" s="1232"/>
      <c r="BE78" s="1232"/>
      <c r="BF78" s="1232"/>
      <c r="BG78" s="1232"/>
      <c r="BH78" s="1232"/>
      <c r="BI78" s="1232"/>
      <c r="BJ78" s="1232"/>
      <c r="BK78" s="1232"/>
      <c r="BL78" s="1232"/>
      <c r="BM78" s="1232"/>
      <c r="BN78" s="1232"/>
      <c r="BO78" s="1232"/>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5" x14ac:dyDescent="0.15">
      <c r="B79" s="259"/>
      <c r="G79" s="1228"/>
      <c r="H79" s="1228"/>
      <c r="I79" s="1234"/>
      <c r="J79" s="1234"/>
      <c r="K79" s="1235"/>
      <c r="L79" s="1235"/>
      <c r="M79" s="1235"/>
      <c r="N79" s="1235"/>
      <c r="AN79" s="1231"/>
      <c r="AO79" s="1231"/>
      <c r="AP79" s="1231"/>
      <c r="AQ79" s="1231"/>
      <c r="AR79" s="1231"/>
      <c r="AS79" s="1231"/>
      <c r="AT79" s="1231"/>
      <c r="AU79" s="1231"/>
      <c r="AV79" s="1231"/>
      <c r="AW79" s="1231"/>
      <c r="AX79" s="1231"/>
      <c r="AY79" s="1231"/>
      <c r="AZ79" s="1231"/>
      <c r="BA79" s="1231"/>
      <c r="BB79" s="1232" t="s">
        <v>573</v>
      </c>
      <c r="BC79" s="1232"/>
      <c r="BD79" s="1232"/>
      <c r="BE79" s="1232"/>
      <c r="BF79" s="1232"/>
      <c r="BG79" s="1232"/>
      <c r="BH79" s="1232"/>
      <c r="BI79" s="1232"/>
      <c r="BJ79" s="1232"/>
      <c r="BK79" s="1232"/>
      <c r="BL79" s="1232"/>
      <c r="BM79" s="1232"/>
      <c r="BN79" s="1232"/>
      <c r="BO79" s="1232"/>
      <c r="BP79" s="1230">
        <v>8.9</v>
      </c>
      <c r="BQ79" s="1230"/>
      <c r="BR79" s="1230"/>
      <c r="BS79" s="1230"/>
      <c r="BT79" s="1230"/>
      <c r="BU79" s="1230"/>
      <c r="BV79" s="1230"/>
      <c r="BW79" s="1230"/>
      <c r="BX79" s="1230">
        <v>9.5</v>
      </c>
      <c r="BY79" s="1230"/>
      <c r="BZ79" s="1230"/>
      <c r="CA79" s="1230"/>
      <c r="CB79" s="1230"/>
      <c r="CC79" s="1230"/>
      <c r="CD79" s="1230"/>
      <c r="CE79" s="1230"/>
      <c r="CF79" s="1230">
        <v>9.5</v>
      </c>
      <c r="CG79" s="1230"/>
      <c r="CH79" s="1230"/>
      <c r="CI79" s="1230"/>
      <c r="CJ79" s="1230"/>
      <c r="CK79" s="1230"/>
      <c r="CL79" s="1230"/>
      <c r="CM79" s="1230"/>
      <c r="CN79" s="1230">
        <v>9.4</v>
      </c>
      <c r="CO79" s="1230"/>
      <c r="CP79" s="1230"/>
      <c r="CQ79" s="1230"/>
      <c r="CR79" s="1230"/>
      <c r="CS79" s="1230"/>
      <c r="CT79" s="1230"/>
      <c r="CU79" s="1230"/>
      <c r="CV79" s="1230">
        <v>9.3000000000000007</v>
      </c>
      <c r="CW79" s="1230"/>
      <c r="CX79" s="1230"/>
      <c r="CY79" s="1230"/>
      <c r="CZ79" s="1230"/>
      <c r="DA79" s="1230"/>
      <c r="DB79" s="1230"/>
      <c r="DC79" s="1230"/>
    </row>
    <row r="80" spans="2:107" ht="13.5" x14ac:dyDescent="0.15">
      <c r="B80" s="259"/>
      <c r="G80" s="1228"/>
      <c r="H80" s="1228"/>
      <c r="I80" s="1234"/>
      <c r="J80" s="1234"/>
      <c r="K80" s="1235"/>
      <c r="L80" s="1235"/>
      <c r="M80" s="1235"/>
      <c r="N80" s="1235"/>
      <c r="AN80" s="1231"/>
      <c r="AO80" s="1231"/>
      <c r="AP80" s="1231"/>
      <c r="AQ80" s="1231"/>
      <c r="AR80" s="1231"/>
      <c r="AS80" s="1231"/>
      <c r="AT80" s="1231"/>
      <c r="AU80" s="1231"/>
      <c r="AV80" s="1231"/>
      <c r="AW80" s="1231"/>
      <c r="AX80" s="1231"/>
      <c r="AY80" s="1231"/>
      <c r="AZ80" s="1231"/>
      <c r="BA80" s="1231"/>
      <c r="BB80" s="1232"/>
      <c r="BC80" s="1232"/>
      <c r="BD80" s="1232"/>
      <c r="BE80" s="1232"/>
      <c r="BF80" s="1232"/>
      <c r="BG80" s="1232"/>
      <c r="BH80" s="1232"/>
      <c r="BI80" s="1232"/>
      <c r="BJ80" s="1232"/>
      <c r="BK80" s="1232"/>
      <c r="BL80" s="1232"/>
      <c r="BM80" s="1232"/>
      <c r="BN80" s="1232"/>
      <c r="BO80" s="1232"/>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5" x14ac:dyDescent="0.15">
      <c r="B81" s="259"/>
    </row>
    <row r="82" spans="2:109" ht="17.25" x14ac:dyDescent="0.15">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5"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5" x14ac:dyDescent="0.15">
      <c r="DD84" s="255"/>
      <c r="DE84" s="255"/>
    </row>
    <row r="85" spans="2:109" ht="13.5" x14ac:dyDescent="0.15">
      <c r="DD85" s="255"/>
      <c r="DE85" s="255"/>
    </row>
  </sheetData>
  <sheetProtection algorithmName="SHA-512" hashValue="FyYQ/3v6nnoOVly9reVImsNzGyPkiRXZcw/l5ncWkUhpK6Csx/ujXXKf+I3HxzpDEQ7g+bxhpWL7/SasEDxK1g==" saltValue="dNeYcdvVfk2hEyGo/YNpFw=="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G51:H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I51:J52"/>
    <mergeCell ref="K51:K52"/>
    <mergeCell ref="L51:L52"/>
    <mergeCell ref="M51:M52"/>
    <mergeCell ref="N51:N52"/>
    <mergeCell ref="I57:J58"/>
    <mergeCell ref="K57:K58"/>
    <mergeCell ref="BB55:BO56"/>
    <mergeCell ref="BP55:BW56"/>
    <mergeCell ref="BP57:BW58"/>
    <mergeCell ref="L57:L58"/>
    <mergeCell ref="M57:M58"/>
    <mergeCell ref="N57:N58"/>
    <mergeCell ref="BB57:BO58"/>
    <mergeCell ref="BP53:BW5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BX57:CE58"/>
    <mergeCell ref="CF57:CM58"/>
    <mergeCell ref="CF55:CM56"/>
    <mergeCell ref="CN55:CU56"/>
    <mergeCell ref="CV55:DC56"/>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B42025-6DB4-4323-88A8-7E0EE7071BC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478</v>
      </c>
    </row>
  </sheetData>
  <sheetProtection algorithmName="SHA-512" hashValue="35rO9AN9dK7391grsjz53LQMsEXW1QEuGa5IEfwXvO7X97vcbV72fWnmGVypKRKjfhZwlVljC+DRKcBiNJ38oQ==" saltValue="ea4Zlum1B7jYK8bq4NZi0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4C269B-0824-4C67-808C-9FF5AC765A45}">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478</v>
      </c>
    </row>
  </sheetData>
  <sheetProtection algorithmName="SHA-512" hashValue="gfawjZyIfMTYomHHnlsW3d6L+UZiPDZ8njLUQyvBU80aJ5rRhYll5fkxvtUhkZMTSrT/dL7+i04MmHQSzU+GEQ==" saltValue="WeKlB82eBmGG+FhSGdOAm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527</v>
      </c>
      <c r="G2" s="149"/>
      <c r="H2" s="150"/>
    </row>
    <row r="3" spans="1:8" x14ac:dyDescent="0.15">
      <c r="A3" s="146" t="s">
        <v>520</v>
      </c>
      <c r="B3" s="151"/>
      <c r="C3" s="152"/>
      <c r="D3" s="153">
        <v>96209</v>
      </c>
      <c r="E3" s="154"/>
      <c r="F3" s="155">
        <v>113347</v>
      </c>
      <c r="G3" s="156"/>
      <c r="H3" s="157"/>
    </row>
    <row r="4" spans="1:8" x14ac:dyDescent="0.15">
      <c r="A4" s="158"/>
      <c r="B4" s="159"/>
      <c r="C4" s="160"/>
      <c r="D4" s="161">
        <v>60089</v>
      </c>
      <c r="E4" s="162"/>
      <c r="F4" s="163">
        <v>58728</v>
      </c>
      <c r="G4" s="164"/>
      <c r="H4" s="165"/>
    </row>
    <row r="5" spans="1:8" x14ac:dyDescent="0.15">
      <c r="A5" s="146" t="s">
        <v>522</v>
      </c>
      <c r="B5" s="151"/>
      <c r="C5" s="152"/>
      <c r="D5" s="153">
        <v>88577</v>
      </c>
      <c r="E5" s="154"/>
      <c r="F5" s="155">
        <v>120302</v>
      </c>
      <c r="G5" s="156"/>
      <c r="H5" s="157"/>
    </row>
    <row r="6" spans="1:8" x14ac:dyDescent="0.15">
      <c r="A6" s="158"/>
      <c r="B6" s="159"/>
      <c r="C6" s="160"/>
      <c r="D6" s="161">
        <v>49306</v>
      </c>
      <c r="E6" s="162"/>
      <c r="F6" s="163">
        <v>59328</v>
      </c>
      <c r="G6" s="164"/>
      <c r="H6" s="165"/>
    </row>
    <row r="7" spans="1:8" x14ac:dyDescent="0.15">
      <c r="A7" s="146" t="s">
        <v>523</v>
      </c>
      <c r="B7" s="151"/>
      <c r="C7" s="152"/>
      <c r="D7" s="153">
        <v>72710</v>
      </c>
      <c r="E7" s="154"/>
      <c r="F7" s="155">
        <v>114841</v>
      </c>
      <c r="G7" s="156"/>
      <c r="H7" s="157"/>
    </row>
    <row r="8" spans="1:8" x14ac:dyDescent="0.15">
      <c r="A8" s="158"/>
      <c r="B8" s="159"/>
      <c r="C8" s="160"/>
      <c r="D8" s="161">
        <v>45713</v>
      </c>
      <c r="E8" s="162"/>
      <c r="F8" s="163">
        <v>51589</v>
      </c>
      <c r="G8" s="164"/>
      <c r="H8" s="165"/>
    </row>
    <row r="9" spans="1:8" x14ac:dyDescent="0.15">
      <c r="A9" s="146" t="s">
        <v>524</v>
      </c>
      <c r="B9" s="151"/>
      <c r="C9" s="152"/>
      <c r="D9" s="153">
        <v>85718</v>
      </c>
      <c r="E9" s="154"/>
      <c r="F9" s="155">
        <v>124145</v>
      </c>
      <c r="G9" s="156"/>
      <c r="H9" s="157"/>
    </row>
    <row r="10" spans="1:8" x14ac:dyDescent="0.15">
      <c r="A10" s="158"/>
      <c r="B10" s="159"/>
      <c r="C10" s="160"/>
      <c r="D10" s="161">
        <v>53129</v>
      </c>
      <c r="E10" s="162"/>
      <c r="F10" s="163">
        <v>54761</v>
      </c>
      <c r="G10" s="164"/>
      <c r="H10" s="165"/>
    </row>
    <row r="11" spans="1:8" x14ac:dyDescent="0.15">
      <c r="A11" s="146" t="s">
        <v>525</v>
      </c>
      <c r="B11" s="151"/>
      <c r="C11" s="152"/>
      <c r="D11" s="153">
        <v>142454</v>
      </c>
      <c r="E11" s="154"/>
      <c r="F11" s="155">
        <v>131480</v>
      </c>
      <c r="G11" s="156"/>
      <c r="H11" s="157"/>
    </row>
    <row r="12" spans="1:8" x14ac:dyDescent="0.15">
      <c r="A12" s="158"/>
      <c r="B12" s="159"/>
      <c r="C12" s="166"/>
      <c r="D12" s="161">
        <v>85958</v>
      </c>
      <c r="E12" s="162"/>
      <c r="F12" s="163">
        <v>63148</v>
      </c>
      <c r="G12" s="164"/>
      <c r="H12" s="165"/>
    </row>
    <row r="13" spans="1:8" x14ac:dyDescent="0.15">
      <c r="A13" s="146"/>
      <c r="B13" s="151"/>
      <c r="C13" s="152"/>
      <c r="D13" s="153">
        <v>97134</v>
      </c>
      <c r="E13" s="154"/>
      <c r="F13" s="155">
        <v>120823</v>
      </c>
      <c r="G13" s="167"/>
      <c r="H13" s="157"/>
    </row>
    <row r="14" spans="1:8" x14ac:dyDescent="0.15">
      <c r="A14" s="158"/>
      <c r="B14" s="159"/>
      <c r="C14" s="160"/>
      <c r="D14" s="161">
        <v>58839</v>
      </c>
      <c r="E14" s="162"/>
      <c r="F14" s="163">
        <v>57511</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4.4800000000000004</v>
      </c>
      <c r="C19" s="168">
        <f>ROUND(VALUE(SUBSTITUTE(実質収支比率等に係る経年分析!G$48,"▲","-")),2)</f>
        <v>2.2999999999999998</v>
      </c>
      <c r="D19" s="168">
        <f>ROUND(VALUE(SUBSTITUTE(実質収支比率等に係る経年分析!H$48,"▲","-")),2)</f>
        <v>8.83</v>
      </c>
      <c r="E19" s="168">
        <f>ROUND(VALUE(SUBSTITUTE(実質収支比率等に係る経年分析!I$48,"▲","-")),2)</f>
        <v>9.57</v>
      </c>
      <c r="F19" s="168">
        <f>ROUND(VALUE(SUBSTITUTE(実質収支比率等に係る経年分析!J$48,"▲","-")),2)</f>
        <v>4.13</v>
      </c>
    </row>
    <row r="20" spans="1:11" x14ac:dyDescent="0.15">
      <c r="A20" s="168" t="s">
        <v>53</v>
      </c>
      <c r="B20" s="168">
        <f>ROUND(VALUE(SUBSTITUTE(実質収支比率等に係る経年分析!F$47,"▲","-")),2)</f>
        <v>65.98</v>
      </c>
      <c r="C20" s="168">
        <f>ROUND(VALUE(SUBSTITUTE(実質収支比率等に係る経年分析!G$47,"▲","-")),2)</f>
        <v>68.38</v>
      </c>
      <c r="D20" s="168">
        <f>ROUND(VALUE(SUBSTITUTE(実質収支比率等に係る経年分析!H$47,"▲","-")),2)</f>
        <v>69.650000000000006</v>
      </c>
      <c r="E20" s="168">
        <f>ROUND(VALUE(SUBSTITUTE(実質収支比率等に係る経年分析!I$47,"▲","-")),2)</f>
        <v>106.58</v>
      </c>
      <c r="F20" s="168">
        <f>ROUND(VALUE(SUBSTITUTE(実質収支比率等に係る経年分析!J$47,"▲","-")),2)</f>
        <v>86.32</v>
      </c>
    </row>
    <row r="21" spans="1:11" x14ac:dyDescent="0.15">
      <c r="A21" s="168" t="s">
        <v>54</v>
      </c>
      <c r="B21" s="168">
        <f>IF(ISNUMBER(VALUE(SUBSTITUTE(実質収支比率等に係る経年分析!F$49,"▲","-"))),ROUND(VALUE(SUBSTITUTE(実質収支比率等に係る経年分析!F$49,"▲","-")),2),NA())</f>
        <v>3.55</v>
      </c>
      <c r="C21" s="168">
        <f>IF(ISNUMBER(VALUE(SUBSTITUTE(実質収支比率等に係る経年分析!G$49,"▲","-"))),ROUND(VALUE(SUBSTITUTE(実質収支比率等に係る経年分析!G$49,"▲","-")),2),NA())</f>
        <v>0.09</v>
      </c>
      <c r="D21" s="168">
        <f>IF(ISNUMBER(VALUE(SUBSTITUTE(実質収支比率等に係る経年分析!H$49,"▲","-"))),ROUND(VALUE(SUBSTITUTE(実質収支比率等に係る経年分析!H$49,"▲","-")),2),NA())</f>
        <v>9.5500000000000007</v>
      </c>
      <c r="E21" s="168">
        <f>IF(ISNUMBER(VALUE(SUBSTITUTE(実質収支比率等に係る経年分析!I$49,"▲","-"))),ROUND(VALUE(SUBSTITUTE(実質収支比率等に係る経年分析!I$49,"▲","-")),2),NA())</f>
        <v>34</v>
      </c>
      <c r="F21" s="168">
        <f>IF(ISNUMBER(VALUE(SUBSTITUTE(実質収支比率等に係る経年分析!J$49,"▲","-"))),ROUND(VALUE(SUBSTITUTE(実質収支比率等に係る経年分析!J$49,"▲","-")),2),NA())</f>
        <v>-13.43</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0.27</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後期高齢者医療事業特別会計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介護保険事業特別会計（介護サービス事業勘定）</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0.01</v>
      </c>
    </row>
    <row r="31" spans="1:11" x14ac:dyDescent="0.15">
      <c r="A31" s="169" t="str">
        <f>IF(連結実質赤字比率に係る赤字・黒字の構成分析!C$39="",NA(),連結実質赤字比率に係る赤字・黒字の構成分析!C$39)</f>
        <v>国民健康保険事業特別会計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0.88</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0.71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1.33</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1.02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0.59</v>
      </c>
    </row>
    <row r="32" spans="1:11" x14ac:dyDescent="0.15">
      <c r="A32" s="169" t="str">
        <f>IF(連結実質赤字比率に係る赤字・黒字の構成分析!C$38="",NA(),連結実質赤字比率に係る赤字・黒字の構成分析!C$38)</f>
        <v>病院事業特別会計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1.72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2.77</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6.31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2.5499999999999998</v>
      </c>
    </row>
    <row r="33" spans="1:16" x14ac:dyDescent="0.15">
      <c r="A33" s="169" t="str">
        <f>IF(連結実質赤字比率に係る赤字・黒字の構成分析!C$37="",NA(),連結実質赤字比率に係る赤字・黒字の構成分析!C$37)</f>
        <v>介護保険事業特別会計（保険事業勘定）</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2.0299999999999998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2.0699999999999998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2.2599999999999998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3.24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3.25</v>
      </c>
    </row>
    <row r="34" spans="1:16" x14ac:dyDescent="0.15">
      <c r="A34" s="169" t="str">
        <f>IF(連結実質赤字比率に係る赤字・黒字の構成分析!C$36="",NA(),連結実質赤字比率に係る赤字・黒字の構成分析!C$36)</f>
        <v>水道事業特別会計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1.75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2.4500000000000002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2.94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3.68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3.83</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4.4800000000000004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2.29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8.83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9.57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4.12</v>
      </c>
    </row>
    <row r="36" spans="1:16" x14ac:dyDescent="0.15">
      <c r="A36" s="169" t="str">
        <f>IF(連結実質赤字比率に係る赤字・黒字の構成分析!C$34="",NA(),連結実質赤字比率に係る赤字・黒字の構成分析!C$34)</f>
        <v>下水道事業特別会計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0.16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3.33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4.26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7.29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7.1</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2023</v>
      </c>
      <c r="E42" s="170"/>
      <c r="F42" s="170"/>
      <c r="G42" s="170">
        <f>'実質公債費比率（分子）の構造'!L$52</f>
        <v>2030</v>
      </c>
      <c r="H42" s="170"/>
      <c r="I42" s="170"/>
      <c r="J42" s="170">
        <f>'実質公債費比率（分子）の構造'!M$52</f>
        <v>2012</v>
      </c>
      <c r="K42" s="170"/>
      <c r="L42" s="170"/>
      <c r="M42" s="170">
        <f>'実質公債費比率（分子）の構造'!N$52</f>
        <v>1950</v>
      </c>
      <c r="N42" s="170"/>
      <c r="O42" s="170"/>
      <c r="P42" s="170">
        <f>'実質公債費比率（分子）の構造'!O$52</f>
        <v>1934</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0</v>
      </c>
      <c r="C44" s="170"/>
      <c r="D44" s="170"/>
      <c r="E44" s="170">
        <f>'実質公債費比率（分子）の構造'!L$50</f>
        <v>0</v>
      </c>
      <c r="F44" s="170"/>
      <c r="G44" s="170"/>
      <c r="H44" s="170">
        <f>'実質公債費比率（分子）の構造'!M$50</f>
        <v>0</v>
      </c>
      <c r="I44" s="170"/>
      <c r="J44" s="170"/>
      <c r="K44" s="170">
        <f>'実質公債費比率（分子）の構造'!N$50</f>
        <v>0</v>
      </c>
      <c r="L44" s="170"/>
      <c r="M44" s="170"/>
      <c r="N44" s="170">
        <f>'実質公債費比率（分子）の構造'!O$50</f>
        <v>0</v>
      </c>
      <c r="O44" s="170"/>
      <c r="P44" s="170"/>
    </row>
    <row r="45" spans="1:16" x14ac:dyDescent="0.15">
      <c r="A45" s="170" t="s">
        <v>63</v>
      </c>
      <c r="B45" s="170">
        <f>'実質公債費比率（分子）の構造'!K$49</f>
        <v>28</v>
      </c>
      <c r="C45" s="170"/>
      <c r="D45" s="170"/>
      <c r="E45" s="170">
        <f>'実質公債費比率（分子）の構造'!L$49</f>
        <v>21</v>
      </c>
      <c r="F45" s="170"/>
      <c r="G45" s="170"/>
      <c r="H45" s="170">
        <f>'実質公債費比率（分子）の構造'!M$49</f>
        <v>20</v>
      </c>
      <c r="I45" s="170"/>
      <c r="J45" s="170"/>
      <c r="K45" s="170">
        <f>'実質公債費比率（分子）の構造'!N$49</f>
        <v>20</v>
      </c>
      <c r="L45" s="170"/>
      <c r="M45" s="170"/>
      <c r="N45" s="170">
        <f>'実質公債費比率（分子）の構造'!O$49</f>
        <v>23</v>
      </c>
      <c r="O45" s="170"/>
      <c r="P45" s="170"/>
    </row>
    <row r="46" spans="1:16" x14ac:dyDescent="0.15">
      <c r="A46" s="170" t="s">
        <v>64</v>
      </c>
      <c r="B46" s="170">
        <f>'実質公債費比率（分子）の構造'!K$48</f>
        <v>978</v>
      </c>
      <c r="C46" s="170"/>
      <c r="D46" s="170"/>
      <c r="E46" s="170">
        <f>'実質公債費比率（分子）の構造'!L$48</f>
        <v>1026</v>
      </c>
      <c r="F46" s="170"/>
      <c r="G46" s="170"/>
      <c r="H46" s="170">
        <f>'実質公債費比率（分子）の構造'!M$48</f>
        <v>1034</v>
      </c>
      <c r="I46" s="170"/>
      <c r="J46" s="170"/>
      <c r="K46" s="170">
        <f>'実質公債費比率（分子）の構造'!N$48</f>
        <v>1021</v>
      </c>
      <c r="L46" s="170"/>
      <c r="M46" s="170"/>
      <c r="N46" s="170">
        <f>'実質公債費比率（分子）の構造'!O$48</f>
        <v>1031</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1877</v>
      </c>
      <c r="C49" s="170"/>
      <c r="D49" s="170"/>
      <c r="E49" s="170">
        <f>'実質公債費比率（分子）の構造'!L$45</f>
        <v>1854</v>
      </c>
      <c r="F49" s="170"/>
      <c r="G49" s="170"/>
      <c r="H49" s="170">
        <f>'実質公債費比率（分子）の構造'!M$45</f>
        <v>1825</v>
      </c>
      <c r="I49" s="170"/>
      <c r="J49" s="170"/>
      <c r="K49" s="170">
        <f>'実質公債費比率（分子）の構造'!N$45</f>
        <v>1778</v>
      </c>
      <c r="L49" s="170"/>
      <c r="M49" s="170"/>
      <c r="N49" s="170">
        <f>'実質公債費比率（分子）の構造'!O$45</f>
        <v>1761</v>
      </c>
      <c r="O49" s="170"/>
      <c r="P49" s="170"/>
    </row>
    <row r="50" spans="1:16" x14ac:dyDescent="0.15">
      <c r="A50" s="170" t="s">
        <v>67</v>
      </c>
      <c r="B50" s="170" t="e">
        <f>NA()</f>
        <v>#N/A</v>
      </c>
      <c r="C50" s="170">
        <f>IF(ISNUMBER('実質公債費比率（分子）の構造'!K$53),'実質公債費比率（分子）の構造'!K$53,NA())</f>
        <v>860</v>
      </c>
      <c r="D50" s="170" t="e">
        <f>NA()</f>
        <v>#N/A</v>
      </c>
      <c r="E50" s="170" t="e">
        <f>NA()</f>
        <v>#N/A</v>
      </c>
      <c r="F50" s="170">
        <f>IF(ISNUMBER('実質公債費比率（分子）の構造'!L$53),'実質公債費比率（分子）の構造'!L$53,NA())</f>
        <v>871</v>
      </c>
      <c r="G50" s="170" t="e">
        <f>NA()</f>
        <v>#N/A</v>
      </c>
      <c r="H50" s="170" t="e">
        <f>NA()</f>
        <v>#N/A</v>
      </c>
      <c r="I50" s="170">
        <f>IF(ISNUMBER('実質公債費比率（分子）の構造'!M$53),'実質公債費比率（分子）の構造'!M$53,NA())</f>
        <v>867</v>
      </c>
      <c r="J50" s="170" t="e">
        <f>NA()</f>
        <v>#N/A</v>
      </c>
      <c r="K50" s="170" t="e">
        <f>NA()</f>
        <v>#N/A</v>
      </c>
      <c r="L50" s="170">
        <f>IF(ISNUMBER('実質公債費比率（分子）の構造'!N$53),'実質公債費比率（分子）の構造'!N$53,NA())</f>
        <v>869</v>
      </c>
      <c r="M50" s="170" t="e">
        <f>NA()</f>
        <v>#N/A</v>
      </c>
      <c r="N50" s="170" t="e">
        <f>NA()</f>
        <v>#N/A</v>
      </c>
      <c r="O50" s="170">
        <f>IF(ISNUMBER('実質公債費比率（分子）の構造'!O$53),'実質公債費比率（分子）の構造'!O$53,NA())</f>
        <v>881</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18301</v>
      </c>
      <c r="E56" s="169"/>
      <c r="F56" s="169"/>
      <c r="G56" s="169">
        <f>'将来負担比率（分子）の構造'!J$52</f>
        <v>18061</v>
      </c>
      <c r="H56" s="169"/>
      <c r="I56" s="169"/>
      <c r="J56" s="169">
        <f>'将来負担比率（分子）の構造'!K$52</f>
        <v>17806</v>
      </c>
      <c r="K56" s="169"/>
      <c r="L56" s="169"/>
      <c r="M56" s="169">
        <f>'将来負担比率（分子）の構造'!L$52</f>
        <v>17075</v>
      </c>
      <c r="N56" s="169"/>
      <c r="O56" s="169"/>
      <c r="P56" s="169">
        <f>'将来負担比率（分子）の構造'!M$52</f>
        <v>16949</v>
      </c>
    </row>
    <row r="57" spans="1:16" x14ac:dyDescent="0.15">
      <c r="A57" s="169" t="s">
        <v>42</v>
      </c>
      <c r="B57" s="169"/>
      <c r="C57" s="169"/>
      <c r="D57" s="169">
        <f>'将来負担比率（分子）の構造'!I$51</f>
        <v>376</v>
      </c>
      <c r="E57" s="169"/>
      <c r="F57" s="169"/>
      <c r="G57" s="169">
        <f>'将来負担比率（分子）の構造'!J$51</f>
        <v>295</v>
      </c>
      <c r="H57" s="169"/>
      <c r="I57" s="169"/>
      <c r="J57" s="169">
        <f>'将来負担比率（分子）の構造'!K$51</f>
        <v>221</v>
      </c>
      <c r="K57" s="169"/>
      <c r="L57" s="169"/>
      <c r="M57" s="169">
        <f>'将来負担比率（分子）の構造'!L$51</f>
        <v>157</v>
      </c>
      <c r="N57" s="169"/>
      <c r="O57" s="169"/>
      <c r="P57" s="169">
        <f>'将来負担比率（分子）の構造'!M$51</f>
        <v>107</v>
      </c>
    </row>
    <row r="58" spans="1:16" x14ac:dyDescent="0.15">
      <c r="A58" s="169" t="s">
        <v>41</v>
      </c>
      <c r="B58" s="169"/>
      <c r="C58" s="169"/>
      <c r="D58" s="169">
        <f>'将来負担比率（分子）の構造'!I$50</f>
        <v>7591</v>
      </c>
      <c r="E58" s="169"/>
      <c r="F58" s="169"/>
      <c r="G58" s="169">
        <f>'将来負担比率（分子）の構造'!J$50</f>
        <v>7787</v>
      </c>
      <c r="H58" s="169"/>
      <c r="I58" s="169"/>
      <c r="J58" s="169">
        <f>'将来負担比率（分子）の構造'!K$50</f>
        <v>8342</v>
      </c>
      <c r="K58" s="169"/>
      <c r="L58" s="169"/>
      <c r="M58" s="169">
        <f>'将来負担比率（分子）の構造'!L$50</f>
        <v>11429</v>
      </c>
      <c r="N58" s="169"/>
      <c r="O58" s="169"/>
      <c r="P58" s="169">
        <f>'将来負担比率（分子）の構造'!M$50</f>
        <v>10716</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1629</v>
      </c>
      <c r="C62" s="169"/>
      <c r="D62" s="169"/>
      <c r="E62" s="169">
        <f>'将来負担比率（分子）の構造'!J$45</f>
        <v>1645</v>
      </c>
      <c r="F62" s="169"/>
      <c r="G62" s="169"/>
      <c r="H62" s="169">
        <f>'将来負担比率（分子）の構造'!K$45</f>
        <v>1657</v>
      </c>
      <c r="I62" s="169"/>
      <c r="J62" s="169"/>
      <c r="K62" s="169">
        <f>'将来負担比率（分子）の構造'!L$45</f>
        <v>1634</v>
      </c>
      <c r="L62" s="169"/>
      <c r="M62" s="169"/>
      <c r="N62" s="169">
        <f>'将来負担比率（分子）の構造'!M$45</f>
        <v>1593</v>
      </c>
      <c r="O62" s="169"/>
      <c r="P62" s="169"/>
    </row>
    <row r="63" spans="1:16" x14ac:dyDescent="0.15">
      <c r="A63" s="169" t="s">
        <v>34</v>
      </c>
      <c r="B63" s="169">
        <f>'将来負担比率（分子）の構造'!I$44</f>
        <v>130</v>
      </c>
      <c r="C63" s="169"/>
      <c r="D63" s="169"/>
      <c r="E63" s="169">
        <f>'将来負担比率（分子）の構造'!J$44</f>
        <v>105</v>
      </c>
      <c r="F63" s="169"/>
      <c r="G63" s="169"/>
      <c r="H63" s="169">
        <f>'将来負担比率（分子）の構造'!K$44</f>
        <v>102</v>
      </c>
      <c r="I63" s="169"/>
      <c r="J63" s="169"/>
      <c r="K63" s="169">
        <f>'将来負担比率（分子）の構造'!L$44</f>
        <v>91</v>
      </c>
      <c r="L63" s="169"/>
      <c r="M63" s="169"/>
      <c r="N63" s="169">
        <f>'将来負担比率（分子）の構造'!M$44</f>
        <v>218</v>
      </c>
      <c r="O63" s="169"/>
      <c r="P63" s="169"/>
    </row>
    <row r="64" spans="1:16" x14ac:dyDescent="0.15">
      <c r="A64" s="169" t="s">
        <v>33</v>
      </c>
      <c r="B64" s="169">
        <f>'将来負担比率（分子）の構造'!I$43</f>
        <v>11563</v>
      </c>
      <c r="C64" s="169"/>
      <c r="D64" s="169"/>
      <c r="E64" s="169">
        <f>'将来負担比率（分子）の構造'!J$43</f>
        <v>11404</v>
      </c>
      <c r="F64" s="169"/>
      <c r="G64" s="169"/>
      <c r="H64" s="169">
        <f>'将来負担比率（分子）の構造'!K$43</f>
        <v>11074</v>
      </c>
      <c r="I64" s="169"/>
      <c r="J64" s="169"/>
      <c r="K64" s="169">
        <f>'将来負担比率（分子）の構造'!L$43</f>
        <v>10732</v>
      </c>
      <c r="L64" s="169"/>
      <c r="M64" s="169"/>
      <c r="N64" s="169">
        <f>'将来負担比率（分子）の構造'!M$43</f>
        <v>10244</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16538</v>
      </c>
      <c r="C66" s="169"/>
      <c r="D66" s="169"/>
      <c r="E66" s="169">
        <f>'将来負担比率（分子）の構造'!J$41</f>
        <v>16031</v>
      </c>
      <c r="F66" s="169"/>
      <c r="G66" s="169"/>
      <c r="H66" s="169">
        <f>'将来負担比率（分子）の構造'!K$41</f>
        <v>15494</v>
      </c>
      <c r="I66" s="169"/>
      <c r="J66" s="169"/>
      <c r="K66" s="169">
        <f>'将来負担比率（分子）の構造'!L$41</f>
        <v>14820</v>
      </c>
      <c r="L66" s="169"/>
      <c r="M66" s="169"/>
      <c r="N66" s="169">
        <f>'将来負担比率（分子）の構造'!M$41</f>
        <v>15139</v>
      </c>
      <c r="O66" s="169"/>
      <c r="P66" s="169"/>
    </row>
    <row r="67" spans="1:16" x14ac:dyDescent="0.15">
      <c r="A67" s="169" t="s">
        <v>71</v>
      </c>
      <c r="B67" s="169" t="e">
        <f>NA()</f>
        <v>#N/A</v>
      </c>
      <c r="C67" s="169">
        <f>IF(ISNUMBER('将来負担比率（分子）の構造'!I$53), IF('将来負担比率（分子）の構造'!I$53 &lt; 0, 0, '将来負担比率（分子）の構造'!I$53), NA())</f>
        <v>3593</v>
      </c>
      <c r="D67" s="169" t="e">
        <f>NA()</f>
        <v>#N/A</v>
      </c>
      <c r="E67" s="169" t="e">
        <f>NA()</f>
        <v>#N/A</v>
      </c>
      <c r="F67" s="169">
        <f>IF(ISNUMBER('将来負担比率（分子）の構造'!J$53), IF('将来負担比率（分子）の構造'!J$53 &lt; 0, 0, '将来負担比率（分子）の構造'!J$53), NA())</f>
        <v>3042</v>
      </c>
      <c r="G67" s="169" t="e">
        <f>NA()</f>
        <v>#N/A</v>
      </c>
      <c r="H67" s="169" t="e">
        <f>NA()</f>
        <v>#N/A</v>
      </c>
      <c r="I67" s="169">
        <f>IF(ISNUMBER('将来負担比率（分子）の構造'!K$53), IF('将来負担比率（分子）の構造'!K$53 &lt; 0, 0, '将来負担比率（分子）の構造'!K$53), NA())</f>
        <v>1958</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6375</v>
      </c>
      <c r="C72" s="173">
        <f>基金残高に係る経年分析!G55</f>
        <v>9318</v>
      </c>
      <c r="D72" s="173">
        <f>基金残高に係る経年分析!H55</f>
        <v>8439</v>
      </c>
    </row>
    <row r="73" spans="1:16" x14ac:dyDescent="0.15">
      <c r="A73" s="172" t="s">
        <v>74</v>
      </c>
      <c r="B73" s="173">
        <f>基金残高に係る経年分析!F56</f>
        <v>612</v>
      </c>
      <c r="C73" s="173">
        <f>基金残高に係る経年分析!G56</f>
        <v>612</v>
      </c>
      <c r="D73" s="173">
        <f>基金残高に係る経年分析!H56</f>
        <v>647</v>
      </c>
    </row>
    <row r="74" spans="1:16" x14ac:dyDescent="0.15">
      <c r="A74" s="172" t="s">
        <v>75</v>
      </c>
      <c r="B74" s="173">
        <f>基金残高に係る経年分析!F57</f>
        <v>1908</v>
      </c>
      <c r="C74" s="173">
        <f>基金残高に係る経年分析!G57</f>
        <v>1970</v>
      </c>
      <c r="D74" s="173">
        <f>基金残高に係る経年分析!H57</f>
        <v>2436</v>
      </c>
    </row>
  </sheetData>
  <sheetProtection algorithmName="SHA-512" hashValue="rtosAY2HMtVwWdmvflTz8/EyAOdMAtlgRLwDj3GovIm50Ov7wkKpx8aproZF869KoFxMHyxJcvloSJqeQUV7nw==" saltValue="Wq3nXhTHgIL2OBM8RljM+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215</v>
      </c>
      <c r="C5" s="693"/>
      <c r="D5" s="693"/>
      <c r="E5" s="693"/>
      <c r="F5" s="693"/>
      <c r="G5" s="693"/>
      <c r="H5" s="693"/>
      <c r="I5" s="693"/>
      <c r="J5" s="693"/>
      <c r="K5" s="693"/>
      <c r="L5" s="693"/>
      <c r="M5" s="693"/>
      <c r="N5" s="693"/>
      <c r="O5" s="693"/>
      <c r="P5" s="693"/>
      <c r="Q5" s="694"/>
      <c r="R5" s="689">
        <v>1543905</v>
      </c>
      <c r="S5" s="690"/>
      <c r="T5" s="690"/>
      <c r="U5" s="690"/>
      <c r="V5" s="690"/>
      <c r="W5" s="690"/>
      <c r="X5" s="690"/>
      <c r="Y5" s="715"/>
      <c r="Z5" s="728">
        <v>9.6</v>
      </c>
      <c r="AA5" s="728"/>
      <c r="AB5" s="728"/>
      <c r="AC5" s="728"/>
      <c r="AD5" s="729">
        <v>1543905</v>
      </c>
      <c r="AE5" s="729"/>
      <c r="AF5" s="729"/>
      <c r="AG5" s="729"/>
      <c r="AH5" s="729"/>
      <c r="AI5" s="729"/>
      <c r="AJ5" s="729"/>
      <c r="AK5" s="729"/>
      <c r="AL5" s="716">
        <v>20.8</v>
      </c>
      <c r="AM5" s="698"/>
      <c r="AN5" s="698"/>
      <c r="AO5" s="717"/>
      <c r="AP5" s="692" t="s">
        <v>216</v>
      </c>
      <c r="AQ5" s="693"/>
      <c r="AR5" s="693"/>
      <c r="AS5" s="693"/>
      <c r="AT5" s="693"/>
      <c r="AU5" s="693"/>
      <c r="AV5" s="693"/>
      <c r="AW5" s="693"/>
      <c r="AX5" s="693"/>
      <c r="AY5" s="693"/>
      <c r="AZ5" s="693"/>
      <c r="BA5" s="693"/>
      <c r="BB5" s="693"/>
      <c r="BC5" s="693"/>
      <c r="BD5" s="693"/>
      <c r="BE5" s="693"/>
      <c r="BF5" s="694"/>
      <c r="BG5" s="634">
        <v>1543190</v>
      </c>
      <c r="BH5" s="635"/>
      <c r="BI5" s="635"/>
      <c r="BJ5" s="635"/>
      <c r="BK5" s="635"/>
      <c r="BL5" s="635"/>
      <c r="BM5" s="635"/>
      <c r="BN5" s="636"/>
      <c r="BO5" s="672">
        <v>100</v>
      </c>
      <c r="BP5" s="672"/>
      <c r="BQ5" s="672"/>
      <c r="BR5" s="672"/>
      <c r="BS5" s="673">
        <v>9277</v>
      </c>
      <c r="BT5" s="673"/>
      <c r="BU5" s="673"/>
      <c r="BV5" s="673"/>
      <c r="BW5" s="673"/>
      <c r="BX5" s="673"/>
      <c r="BY5" s="673"/>
      <c r="BZ5" s="673"/>
      <c r="CA5" s="673"/>
      <c r="CB5" s="711"/>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15">
      <c r="B6" s="631" t="s">
        <v>220</v>
      </c>
      <c r="C6" s="632"/>
      <c r="D6" s="632"/>
      <c r="E6" s="632"/>
      <c r="F6" s="632"/>
      <c r="G6" s="632"/>
      <c r="H6" s="632"/>
      <c r="I6" s="632"/>
      <c r="J6" s="632"/>
      <c r="K6" s="632"/>
      <c r="L6" s="632"/>
      <c r="M6" s="632"/>
      <c r="N6" s="632"/>
      <c r="O6" s="632"/>
      <c r="P6" s="632"/>
      <c r="Q6" s="633"/>
      <c r="R6" s="634">
        <v>111914</v>
      </c>
      <c r="S6" s="635"/>
      <c r="T6" s="635"/>
      <c r="U6" s="635"/>
      <c r="V6" s="635"/>
      <c r="W6" s="635"/>
      <c r="X6" s="635"/>
      <c r="Y6" s="636"/>
      <c r="Z6" s="672">
        <v>0.7</v>
      </c>
      <c r="AA6" s="672"/>
      <c r="AB6" s="672"/>
      <c r="AC6" s="672"/>
      <c r="AD6" s="673">
        <v>111914</v>
      </c>
      <c r="AE6" s="673"/>
      <c r="AF6" s="673"/>
      <c r="AG6" s="673"/>
      <c r="AH6" s="673"/>
      <c r="AI6" s="673"/>
      <c r="AJ6" s="673"/>
      <c r="AK6" s="673"/>
      <c r="AL6" s="637">
        <v>1.5</v>
      </c>
      <c r="AM6" s="638"/>
      <c r="AN6" s="638"/>
      <c r="AO6" s="674"/>
      <c r="AP6" s="631" t="s">
        <v>221</v>
      </c>
      <c r="AQ6" s="632"/>
      <c r="AR6" s="632"/>
      <c r="AS6" s="632"/>
      <c r="AT6" s="632"/>
      <c r="AU6" s="632"/>
      <c r="AV6" s="632"/>
      <c r="AW6" s="632"/>
      <c r="AX6" s="632"/>
      <c r="AY6" s="632"/>
      <c r="AZ6" s="632"/>
      <c r="BA6" s="632"/>
      <c r="BB6" s="632"/>
      <c r="BC6" s="632"/>
      <c r="BD6" s="632"/>
      <c r="BE6" s="632"/>
      <c r="BF6" s="633"/>
      <c r="BG6" s="634">
        <v>1543190</v>
      </c>
      <c r="BH6" s="635"/>
      <c r="BI6" s="635"/>
      <c r="BJ6" s="635"/>
      <c r="BK6" s="635"/>
      <c r="BL6" s="635"/>
      <c r="BM6" s="635"/>
      <c r="BN6" s="636"/>
      <c r="BO6" s="672">
        <v>100</v>
      </c>
      <c r="BP6" s="672"/>
      <c r="BQ6" s="672"/>
      <c r="BR6" s="672"/>
      <c r="BS6" s="673">
        <v>9277</v>
      </c>
      <c r="BT6" s="673"/>
      <c r="BU6" s="673"/>
      <c r="BV6" s="673"/>
      <c r="BW6" s="673"/>
      <c r="BX6" s="673"/>
      <c r="BY6" s="673"/>
      <c r="BZ6" s="673"/>
      <c r="CA6" s="673"/>
      <c r="CB6" s="711"/>
      <c r="CD6" s="692" t="s">
        <v>222</v>
      </c>
      <c r="CE6" s="693"/>
      <c r="CF6" s="693"/>
      <c r="CG6" s="693"/>
      <c r="CH6" s="693"/>
      <c r="CI6" s="693"/>
      <c r="CJ6" s="693"/>
      <c r="CK6" s="693"/>
      <c r="CL6" s="693"/>
      <c r="CM6" s="693"/>
      <c r="CN6" s="693"/>
      <c r="CO6" s="693"/>
      <c r="CP6" s="693"/>
      <c r="CQ6" s="694"/>
      <c r="CR6" s="634">
        <v>88107</v>
      </c>
      <c r="CS6" s="635"/>
      <c r="CT6" s="635"/>
      <c r="CU6" s="635"/>
      <c r="CV6" s="635"/>
      <c r="CW6" s="635"/>
      <c r="CX6" s="635"/>
      <c r="CY6" s="636"/>
      <c r="CZ6" s="716">
        <v>0.6</v>
      </c>
      <c r="DA6" s="698"/>
      <c r="DB6" s="698"/>
      <c r="DC6" s="718"/>
      <c r="DD6" s="640" t="s">
        <v>122</v>
      </c>
      <c r="DE6" s="635"/>
      <c r="DF6" s="635"/>
      <c r="DG6" s="635"/>
      <c r="DH6" s="635"/>
      <c r="DI6" s="635"/>
      <c r="DJ6" s="635"/>
      <c r="DK6" s="635"/>
      <c r="DL6" s="635"/>
      <c r="DM6" s="635"/>
      <c r="DN6" s="635"/>
      <c r="DO6" s="635"/>
      <c r="DP6" s="636"/>
      <c r="DQ6" s="640">
        <v>87977</v>
      </c>
      <c r="DR6" s="635"/>
      <c r="DS6" s="635"/>
      <c r="DT6" s="635"/>
      <c r="DU6" s="635"/>
      <c r="DV6" s="635"/>
      <c r="DW6" s="635"/>
      <c r="DX6" s="635"/>
      <c r="DY6" s="635"/>
      <c r="DZ6" s="635"/>
      <c r="EA6" s="635"/>
      <c r="EB6" s="635"/>
      <c r="EC6" s="671"/>
    </row>
    <row r="7" spans="2:143" ht="11.25" customHeight="1" x14ac:dyDescent="0.15">
      <c r="B7" s="631" t="s">
        <v>223</v>
      </c>
      <c r="C7" s="632"/>
      <c r="D7" s="632"/>
      <c r="E7" s="632"/>
      <c r="F7" s="632"/>
      <c r="G7" s="632"/>
      <c r="H7" s="632"/>
      <c r="I7" s="632"/>
      <c r="J7" s="632"/>
      <c r="K7" s="632"/>
      <c r="L7" s="632"/>
      <c r="M7" s="632"/>
      <c r="N7" s="632"/>
      <c r="O7" s="632"/>
      <c r="P7" s="632"/>
      <c r="Q7" s="633"/>
      <c r="R7" s="634">
        <v>1668</v>
      </c>
      <c r="S7" s="635"/>
      <c r="T7" s="635"/>
      <c r="U7" s="635"/>
      <c r="V7" s="635"/>
      <c r="W7" s="635"/>
      <c r="X7" s="635"/>
      <c r="Y7" s="636"/>
      <c r="Z7" s="672">
        <v>0</v>
      </c>
      <c r="AA7" s="672"/>
      <c r="AB7" s="672"/>
      <c r="AC7" s="672"/>
      <c r="AD7" s="673">
        <v>1668</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752395</v>
      </c>
      <c r="BH7" s="635"/>
      <c r="BI7" s="635"/>
      <c r="BJ7" s="635"/>
      <c r="BK7" s="635"/>
      <c r="BL7" s="635"/>
      <c r="BM7" s="635"/>
      <c r="BN7" s="636"/>
      <c r="BO7" s="672">
        <v>48.7</v>
      </c>
      <c r="BP7" s="672"/>
      <c r="BQ7" s="672"/>
      <c r="BR7" s="672"/>
      <c r="BS7" s="673">
        <v>9277</v>
      </c>
      <c r="BT7" s="673"/>
      <c r="BU7" s="673"/>
      <c r="BV7" s="673"/>
      <c r="BW7" s="673"/>
      <c r="BX7" s="673"/>
      <c r="BY7" s="673"/>
      <c r="BZ7" s="673"/>
      <c r="CA7" s="673"/>
      <c r="CB7" s="711"/>
      <c r="CD7" s="631" t="s">
        <v>225</v>
      </c>
      <c r="CE7" s="632"/>
      <c r="CF7" s="632"/>
      <c r="CG7" s="632"/>
      <c r="CH7" s="632"/>
      <c r="CI7" s="632"/>
      <c r="CJ7" s="632"/>
      <c r="CK7" s="632"/>
      <c r="CL7" s="632"/>
      <c r="CM7" s="632"/>
      <c r="CN7" s="632"/>
      <c r="CO7" s="632"/>
      <c r="CP7" s="632"/>
      <c r="CQ7" s="633"/>
      <c r="CR7" s="634">
        <v>2977224</v>
      </c>
      <c r="CS7" s="635"/>
      <c r="CT7" s="635"/>
      <c r="CU7" s="635"/>
      <c r="CV7" s="635"/>
      <c r="CW7" s="635"/>
      <c r="CX7" s="635"/>
      <c r="CY7" s="636"/>
      <c r="CZ7" s="672">
        <v>19.2</v>
      </c>
      <c r="DA7" s="672"/>
      <c r="DB7" s="672"/>
      <c r="DC7" s="672"/>
      <c r="DD7" s="640">
        <v>599186</v>
      </c>
      <c r="DE7" s="635"/>
      <c r="DF7" s="635"/>
      <c r="DG7" s="635"/>
      <c r="DH7" s="635"/>
      <c r="DI7" s="635"/>
      <c r="DJ7" s="635"/>
      <c r="DK7" s="635"/>
      <c r="DL7" s="635"/>
      <c r="DM7" s="635"/>
      <c r="DN7" s="635"/>
      <c r="DO7" s="635"/>
      <c r="DP7" s="636"/>
      <c r="DQ7" s="640">
        <v>1776302</v>
      </c>
      <c r="DR7" s="635"/>
      <c r="DS7" s="635"/>
      <c r="DT7" s="635"/>
      <c r="DU7" s="635"/>
      <c r="DV7" s="635"/>
      <c r="DW7" s="635"/>
      <c r="DX7" s="635"/>
      <c r="DY7" s="635"/>
      <c r="DZ7" s="635"/>
      <c r="EA7" s="635"/>
      <c r="EB7" s="635"/>
      <c r="EC7" s="671"/>
    </row>
    <row r="8" spans="2:143" ht="11.25" customHeight="1" x14ac:dyDescent="0.15">
      <c r="B8" s="631" t="s">
        <v>226</v>
      </c>
      <c r="C8" s="632"/>
      <c r="D8" s="632"/>
      <c r="E8" s="632"/>
      <c r="F8" s="632"/>
      <c r="G8" s="632"/>
      <c r="H8" s="632"/>
      <c r="I8" s="632"/>
      <c r="J8" s="632"/>
      <c r="K8" s="632"/>
      <c r="L8" s="632"/>
      <c r="M8" s="632"/>
      <c r="N8" s="632"/>
      <c r="O8" s="632"/>
      <c r="P8" s="632"/>
      <c r="Q8" s="633"/>
      <c r="R8" s="634">
        <v>18310</v>
      </c>
      <c r="S8" s="635"/>
      <c r="T8" s="635"/>
      <c r="U8" s="635"/>
      <c r="V8" s="635"/>
      <c r="W8" s="635"/>
      <c r="X8" s="635"/>
      <c r="Y8" s="636"/>
      <c r="Z8" s="672">
        <v>0.1</v>
      </c>
      <c r="AA8" s="672"/>
      <c r="AB8" s="672"/>
      <c r="AC8" s="672"/>
      <c r="AD8" s="673">
        <v>18310</v>
      </c>
      <c r="AE8" s="673"/>
      <c r="AF8" s="673"/>
      <c r="AG8" s="673"/>
      <c r="AH8" s="673"/>
      <c r="AI8" s="673"/>
      <c r="AJ8" s="673"/>
      <c r="AK8" s="673"/>
      <c r="AL8" s="637">
        <v>0.2</v>
      </c>
      <c r="AM8" s="638"/>
      <c r="AN8" s="638"/>
      <c r="AO8" s="674"/>
      <c r="AP8" s="631" t="s">
        <v>227</v>
      </c>
      <c r="AQ8" s="632"/>
      <c r="AR8" s="632"/>
      <c r="AS8" s="632"/>
      <c r="AT8" s="632"/>
      <c r="AU8" s="632"/>
      <c r="AV8" s="632"/>
      <c r="AW8" s="632"/>
      <c r="AX8" s="632"/>
      <c r="AY8" s="632"/>
      <c r="AZ8" s="632"/>
      <c r="BA8" s="632"/>
      <c r="BB8" s="632"/>
      <c r="BC8" s="632"/>
      <c r="BD8" s="632"/>
      <c r="BE8" s="632"/>
      <c r="BF8" s="633"/>
      <c r="BG8" s="634">
        <v>21911</v>
      </c>
      <c r="BH8" s="635"/>
      <c r="BI8" s="635"/>
      <c r="BJ8" s="635"/>
      <c r="BK8" s="635"/>
      <c r="BL8" s="635"/>
      <c r="BM8" s="635"/>
      <c r="BN8" s="636"/>
      <c r="BO8" s="672">
        <v>1.4</v>
      </c>
      <c r="BP8" s="672"/>
      <c r="BQ8" s="672"/>
      <c r="BR8" s="672"/>
      <c r="BS8" s="673" t="s">
        <v>122</v>
      </c>
      <c r="BT8" s="673"/>
      <c r="BU8" s="673"/>
      <c r="BV8" s="673"/>
      <c r="BW8" s="673"/>
      <c r="BX8" s="673"/>
      <c r="BY8" s="673"/>
      <c r="BZ8" s="673"/>
      <c r="CA8" s="673"/>
      <c r="CB8" s="711"/>
      <c r="CD8" s="631" t="s">
        <v>228</v>
      </c>
      <c r="CE8" s="632"/>
      <c r="CF8" s="632"/>
      <c r="CG8" s="632"/>
      <c r="CH8" s="632"/>
      <c r="CI8" s="632"/>
      <c r="CJ8" s="632"/>
      <c r="CK8" s="632"/>
      <c r="CL8" s="632"/>
      <c r="CM8" s="632"/>
      <c r="CN8" s="632"/>
      <c r="CO8" s="632"/>
      <c r="CP8" s="632"/>
      <c r="CQ8" s="633"/>
      <c r="CR8" s="634">
        <v>3697772</v>
      </c>
      <c r="CS8" s="635"/>
      <c r="CT8" s="635"/>
      <c r="CU8" s="635"/>
      <c r="CV8" s="635"/>
      <c r="CW8" s="635"/>
      <c r="CX8" s="635"/>
      <c r="CY8" s="636"/>
      <c r="CZ8" s="672">
        <v>23.8</v>
      </c>
      <c r="DA8" s="672"/>
      <c r="DB8" s="672"/>
      <c r="DC8" s="672"/>
      <c r="DD8" s="640">
        <v>69403</v>
      </c>
      <c r="DE8" s="635"/>
      <c r="DF8" s="635"/>
      <c r="DG8" s="635"/>
      <c r="DH8" s="635"/>
      <c r="DI8" s="635"/>
      <c r="DJ8" s="635"/>
      <c r="DK8" s="635"/>
      <c r="DL8" s="635"/>
      <c r="DM8" s="635"/>
      <c r="DN8" s="635"/>
      <c r="DO8" s="635"/>
      <c r="DP8" s="636"/>
      <c r="DQ8" s="640">
        <v>2160929</v>
      </c>
      <c r="DR8" s="635"/>
      <c r="DS8" s="635"/>
      <c r="DT8" s="635"/>
      <c r="DU8" s="635"/>
      <c r="DV8" s="635"/>
      <c r="DW8" s="635"/>
      <c r="DX8" s="635"/>
      <c r="DY8" s="635"/>
      <c r="DZ8" s="635"/>
      <c r="EA8" s="635"/>
      <c r="EB8" s="635"/>
      <c r="EC8" s="671"/>
    </row>
    <row r="9" spans="2:143" ht="11.25" customHeight="1" x14ac:dyDescent="0.15">
      <c r="B9" s="631" t="s">
        <v>229</v>
      </c>
      <c r="C9" s="632"/>
      <c r="D9" s="632"/>
      <c r="E9" s="632"/>
      <c r="F9" s="632"/>
      <c r="G9" s="632"/>
      <c r="H9" s="632"/>
      <c r="I9" s="632"/>
      <c r="J9" s="632"/>
      <c r="K9" s="632"/>
      <c r="L9" s="632"/>
      <c r="M9" s="632"/>
      <c r="N9" s="632"/>
      <c r="O9" s="632"/>
      <c r="P9" s="632"/>
      <c r="Q9" s="633"/>
      <c r="R9" s="634">
        <v>23596</v>
      </c>
      <c r="S9" s="635"/>
      <c r="T9" s="635"/>
      <c r="U9" s="635"/>
      <c r="V9" s="635"/>
      <c r="W9" s="635"/>
      <c r="X9" s="635"/>
      <c r="Y9" s="636"/>
      <c r="Z9" s="672">
        <v>0.1</v>
      </c>
      <c r="AA9" s="672"/>
      <c r="AB9" s="672"/>
      <c r="AC9" s="672"/>
      <c r="AD9" s="673">
        <v>23596</v>
      </c>
      <c r="AE9" s="673"/>
      <c r="AF9" s="673"/>
      <c r="AG9" s="673"/>
      <c r="AH9" s="673"/>
      <c r="AI9" s="673"/>
      <c r="AJ9" s="673"/>
      <c r="AK9" s="673"/>
      <c r="AL9" s="637">
        <v>0.3</v>
      </c>
      <c r="AM9" s="638"/>
      <c r="AN9" s="638"/>
      <c r="AO9" s="674"/>
      <c r="AP9" s="631" t="s">
        <v>230</v>
      </c>
      <c r="AQ9" s="632"/>
      <c r="AR9" s="632"/>
      <c r="AS9" s="632"/>
      <c r="AT9" s="632"/>
      <c r="AU9" s="632"/>
      <c r="AV9" s="632"/>
      <c r="AW9" s="632"/>
      <c r="AX9" s="632"/>
      <c r="AY9" s="632"/>
      <c r="AZ9" s="632"/>
      <c r="BA9" s="632"/>
      <c r="BB9" s="632"/>
      <c r="BC9" s="632"/>
      <c r="BD9" s="632"/>
      <c r="BE9" s="632"/>
      <c r="BF9" s="633"/>
      <c r="BG9" s="634">
        <v>670639</v>
      </c>
      <c r="BH9" s="635"/>
      <c r="BI9" s="635"/>
      <c r="BJ9" s="635"/>
      <c r="BK9" s="635"/>
      <c r="BL9" s="635"/>
      <c r="BM9" s="635"/>
      <c r="BN9" s="636"/>
      <c r="BO9" s="672">
        <v>43.4</v>
      </c>
      <c r="BP9" s="672"/>
      <c r="BQ9" s="672"/>
      <c r="BR9" s="672"/>
      <c r="BS9" s="673" t="s">
        <v>122</v>
      </c>
      <c r="BT9" s="673"/>
      <c r="BU9" s="673"/>
      <c r="BV9" s="673"/>
      <c r="BW9" s="673"/>
      <c r="BX9" s="673"/>
      <c r="BY9" s="673"/>
      <c r="BZ9" s="673"/>
      <c r="CA9" s="673"/>
      <c r="CB9" s="711"/>
      <c r="CD9" s="631" t="s">
        <v>231</v>
      </c>
      <c r="CE9" s="632"/>
      <c r="CF9" s="632"/>
      <c r="CG9" s="632"/>
      <c r="CH9" s="632"/>
      <c r="CI9" s="632"/>
      <c r="CJ9" s="632"/>
      <c r="CK9" s="632"/>
      <c r="CL9" s="632"/>
      <c r="CM9" s="632"/>
      <c r="CN9" s="632"/>
      <c r="CO9" s="632"/>
      <c r="CP9" s="632"/>
      <c r="CQ9" s="633"/>
      <c r="CR9" s="634">
        <v>2706452</v>
      </c>
      <c r="CS9" s="635"/>
      <c r="CT9" s="635"/>
      <c r="CU9" s="635"/>
      <c r="CV9" s="635"/>
      <c r="CW9" s="635"/>
      <c r="CX9" s="635"/>
      <c r="CY9" s="636"/>
      <c r="CZ9" s="672">
        <v>17.399999999999999</v>
      </c>
      <c r="DA9" s="672"/>
      <c r="DB9" s="672"/>
      <c r="DC9" s="672"/>
      <c r="DD9" s="640">
        <v>74397</v>
      </c>
      <c r="DE9" s="635"/>
      <c r="DF9" s="635"/>
      <c r="DG9" s="635"/>
      <c r="DH9" s="635"/>
      <c r="DI9" s="635"/>
      <c r="DJ9" s="635"/>
      <c r="DK9" s="635"/>
      <c r="DL9" s="635"/>
      <c r="DM9" s="635"/>
      <c r="DN9" s="635"/>
      <c r="DO9" s="635"/>
      <c r="DP9" s="636"/>
      <c r="DQ9" s="640">
        <v>2377576</v>
      </c>
      <c r="DR9" s="635"/>
      <c r="DS9" s="635"/>
      <c r="DT9" s="635"/>
      <c r="DU9" s="635"/>
      <c r="DV9" s="635"/>
      <c r="DW9" s="635"/>
      <c r="DX9" s="635"/>
      <c r="DY9" s="635"/>
      <c r="DZ9" s="635"/>
      <c r="EA9" s="635"/>
      <c r="EB9" s="635"/>
      <c r="EC9" s="671"/>
    </row>
    <row r="10" spans="2:143" ht="11.25" customHeight="1" x14ac:dyDescent="0.15">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27374</v>
      </c>
      <c r="BH10" s="635"/>
      <c r="BI10" s="635"/>
      <c r="BJ10" s="635"/>
      <c r="BK10" s="635"/>
      <c r="BL10" s="635"/>
      <c r="BM10" s="635"/>
      <c r="BN10" s="636"/>
      <c r="BO10" s="672">
        <v>1.8</v>
      </c>
      <c r="BP10" s="672"/>
      <c r="BQ10" s="672"/>
      <c r="BR10" s="672"/>
      <c r="BS10" s="673" t="s">
        <v>122</v>
      </c>
      <c r="BT10" s="673"/>
      <c r="BU10" s="673"/>
      <c r="BV10" s="673"/>
      <c r="BW10" s="673"/>
      <c r="BX10" s="673"/>
      <c r="BY10" s="673"/>
      <c r="BZ10" s="673"/>
      <c r="CA10" s="673"/>
      <c r="CB10" s="711"/>
      <c r="CD10" s="631" t="s">
        <v>234</v>
      </c>
      <c r="CE10" s="632"/>
      <c r="CF10" s="632"/>
      <c r="CG10" s="632"/>
      <c r="CH10" s="632"/>
      <c r="CI10" s="632"/>
      <c r="CJ10" s="632"/>
      <c r="CK10" s="632"/>
      <c r="CL10" s="632"/>
      <c r="CM10" s="632"/>
      <c r="CN10" s="632"/>
      <c r="CO10" s="632"/>
      <c r="CP10" s="632"/>
      <c r="CQ10" s="633"/>
      <c r="CR10" s="634" t="s">
        <v>122</v>
      </c>
      <c r="CS10" s="635"/>
      <c r="CT10" s="635"/>
      <c r="CU10" s="635"/>
      <c r="CV10" s="635"/>
      <c r="CW10" s="635"/>
      <c r="CX10" s="635"/>
      <c r="CY10" s="636"/>
      <c r="CZ10" s="672" t="s">
        <v>122</v>
      </c>
      <c r="DA10" s="672"/>
      <c r="DB10" s="672"/>
      <c r="DC10" s="672"/>
      <c r="DD10" s="640" t="s">
        <v>122</v>
      </c>
      <c r="DE10" s="635"/>
      <c r="DF10" s="635"/>
      <c r="DG10" s="635"/>
      <c r="DH10" s="635"/>
      <c r="DI10" s="635"/>
      <c r="DJ10" s="635"/>
      <c r="DK10" s="635"/>
      <c r="DL10" s="635"/>
      <c r="DM10" s="635"/>
      <c r="DN10" s="635"/>
      <c r="DO10" s="635"/>
      <c r="DP10" s="636"/>
      <c r="DQ10" s="640" t="s">
        <v>122</v>
      </c>
      <c r="DR10" s="635"/>
      <c r="DS10" s="635"/>
      <c r="DT10" s="635"/>
      <c r="DU10" s="635"/>
      <c r="DV10" s="635"/>
      <c r="DW10" s="635"/>
      <c r="DX10" s="635"/>
      <c r="DY10" s="635"/>
      <c r="DZ10" s="635"/>
      <c r="EA10" s="635"/>
      <c r="EB10" s="635"/>
      <c r="EC10" s="671"/>
    </row>
    <row r="11" spans="2:143" ht="11.25" customHeight="1" x14ac:dyDescent="0.15">
      <c r="B11" s="631" t="s">
        <v>235</v>
      </c>
      <c r="C11" s="632"/>
      <c r="D11" s="632"/>
      <c r="E11" s="632"/>
      <c r="F11" s="632"/>
      <c r="G11" s="632"/>
      <c r="H11" s="632"/>
      <c r="I11" s="632"/>
      <c r="J11" s="632"/>
      <c r="K11" s="632"/>
      <c r="L11" s="632"/>
      <c r="M11" s="632"/>
      <c r="N11" s="632"/>
      <c r="O11" s="632"/>
      <c r="P11" s="632"/>
      <c r="Q11" s="633"/>
      <c r="R11" s="634">
        <v>337169</v>
      </c>
      <c r="S11" s="635"/>
      <c r="T11" s="635"/>
      <c r="U11" s="635"/>
      <c r="V11" s="635"/>
      <c r="W11" s="635"/>
      <c r="X11" s="635"/>
      <c r="Y11" s="636"/>
      <c r="Z11" s="637">
        <v>2.1</v>
      </c>
      <c r="AA11" s="638"/>
      <c r="AB11" s="638"/>
      <c r="AC11" s="639"/>
      <c r="AD11" s="640">
        <v>337169</v>
      </c>
      <c r="AE11" s="635"/>
      <c r="AF11" s="635"/>
      <c r="AG11" s="635"/>
      <c r="AH11" s="635"/>
      <c r="AI11" s="635"/>
      <c r="AJ11" s="635"/>
      <c r="AK11" s="636"/>
      <c r="AL11" s="637">
        <v>4.5999999999999996</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32471</v>
      </c>
      <c r="BH11" s="635"/>
      <c r="BI11" s="635"/>
      <c r="BJ11" s="635"/>
      <c r="BK11" s="635"/>
      <c r="BL11" s="635"/>
      <c r="BM11" s="635"/>
      <c r="BN11" s="636"/>
      <c r="BO11" s="672">
        <v>2.1</v>
      </c>
      <c r="BP11" s="672"/>
      <c r="BQ11" s="672"/>
      <c r="BR11" s="672"/>
      <c r="BS11" s="673">
        <v>9277</v>
      </c>
      <c r="BT11" s="673"/>
      <c r="BU11" s="673"/>
      <c r="BV11" s="673"/>
      <c r="BW11" s="673"/>
      <c r="BX11" s="673"/>
      <c r="BY11" s="673"/>
      <c r="BZ11" s="673"/>
      <c r="CA11" s="673"/>
      <c r="CB11" s="711"/>
      <c r="CD11" s="631" t="s">
        <v>237</v>
      </c>
      <c r="CE11" s="632"/>
      <c r="CF11" s="632"/>
      <c r="CG11" s="632"/>
      <c r="CH11" s="632"/>
      <c r="CI11" s="632"/>
      <c r="CJ11" s="632"/>
      <c r="CK11" s="632"/>
      <c r="CL11" s="632"/>
      <c r="CM11" s="632"/>
      <c r="CN11" s="632"/>
      <c r="CO11" s="632"/>
      <c r="CP11" s="632"/>
      <c r="CQ11" s="633"/>
      <c r="CR11" s="634">
        <v>1238185</v>
      </c>
      <c r="CS11" s="635"/>
      <c r="CT11" s="635"/>
      <c r="CU11" s="635"/>
      <c r="CV11" s="635"/>
      <c r="CW11" s="635"/>
      <c r="CX11" s="635"/>
      <c r="CY11" s="636"/>
      <c r="CZ11" s="672">
        <v>8</v>
      </c>
      <c r="DA11" s="672"/>
      <c r="DB11" s="672"/>
      <c r="DC11" s="672"/>
      <c r="DD11" s="640">
        <v>683756</v>
      </c>
      <c r="DE11" s="635"/>
      <c r="DF11" s="635"/>
      <c r="DG11" s="635"/>
      <c r="DH11" s="635"/>
      <c r="DI11" s="635"/>
      <c r="DJ11" s="635"/>
      <c r="DK11" s="635"/>
      <c r="DL11" s="635"/>
      <c r="DM11" s="635"/>
      <c r="DN11" s="635"/>
      <c r="DO11" s="635"/>
      <c r="DP11" s="636"/>
      <c r="DQ11" s="640">
        <v>581011</v>
      </c>
      <c r="DR11" s="635"/>
      <c r="DS11" s="635"/>
      <c r="DT11" s="635"/>
      <c r="DU11" s="635"/>
      <c r="DV11" s="635"/>
      <c r="DW11" s="635"/>
      <c r="DX11" s="635"/>
      <c r="DY11" s="635"/>
      <c r="DZ11" s="635"/>
      <c r="EA11" s="635"/>
      <c r="EB11" s="635"/>
      <c r="EC11" s="671"/>
    </row>
    <row r="12" spans="2:143" ht="11.25" customHeight="1" x14ac:dyDescent="0.15">
      <c r="B12" s="631" t="s">
        <v>238</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656747</v>
      </c>
      <c r="BH12" s="635"/>
      <c r="BI12" s="635"/>
      <c r="BJ12" s="635"/>
      <c r="BK12" s="635"/>
      <c r="BL12" s="635"/>
      <c r="BM12" s="635"/>
      <c r="BN12" s="636"/>
      <c r="BO12" s="672">
        <v>42.5</v>
      </c>
      <c r="BP12" s="672"/>
      <c r="BQ12" s="672"/>
      <c r="BR12" s="672"/>
      <c r="BS12" s="673" t="s">
        <v>122</v>
      </c>
      <c r="BT12" s="673"/>
      <c r="BU12" s="673"/>
      <c r="BV12" s="673"/>
      <c r="BW12" s="673"/>
      <c r="BX12" s="673"/>
      <c r="BY12" s="673"/>
      <c r="BZ12" s="673"/>
      <c r="CA12" s="673"/>
      <c r="CB12" s="711"/>
      <c r="CD12" s="631" t="s">
        <v>240</v>
      </c>
      <c r="CE12" s="632"/>
      <c r="CF12" s="632"/>
      <c r="CG12" s="632"/>
      <c r="CH12" s="632"/>
      <c r="CI12" s="632"/>
      <c r="CJ12" s="632"/>
      <c r="CK12" s="632"/>
      <c r="CL12" s="632"/>
      <c r="CM12" s="632"/>
      <c r="CN12" s="632"/>
      <c r="CO12" s="632"/>
      <c r="CP12" s="632"/>
      <c r="CQ12" s="633"/>
      <c r="CR12" s="634">
        <v>568931</v>
      </c>
      <c r="CS12" s="635"/>
      <c r="CT12" s="635"/>
      <c r="CU12" s="635"/>
      <c r="CV12" s="635"/>
      <c r="CW12" s="635"/>
      <c r="CX12" s="635"/>
      <c r="CY12" s="636"/>
      <c r="CZ12" s="672">
        <v>3.7</v>
      </c>
      <c r="DA12" s="672"/>
      <c r="DB12" s="672"/>
      <c r="DC12" s="672"/>
      <c r="DD12" s="640">
        <v>94360</v>
      </c>
      <c r="DE12" s="635"/>
      <c r="DF12" s="635"/>
      <c r="DG12" s="635"/>
      <c r="DH12" s="635"/>
      <c r="DI12" s="635"/>
      <c r="DJ12" s="635"/>
      <c r="DK12" s="635"/>
      <c r="DL12" s="635"/>
      <c r="DM12" s="635"/>
      <c r="DN12" s="635"/>
      <c r="DO12" s="635"/>
      <c r="DP12" s="636"/>
      <c r="DQ12" s="640">
        <v>340143</v>
      </c>
      <c r="DR12" s="635"/>
      <c r="DS12" s="635"/>
      <c r="DT12" s="635"/>
      <c r="DU12" s="635"/>
      <c r="DV12" s="635"/>
      <c r="DW12" s="635"/>
      <c r="DX12" s="635"/>
      <c r="DY12" s="635"/>
      <c r="DZ12" s="635"/>
      <c r="EA12" s="635"/>
      <c r="EB12" s="635"/>
      <c r="EC12" s="671"/>
    </row>
    <row r="13" spans="2:143" ht="11.25" customHeight="1" x14ac:dyDescent="0.15">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655663</v>
      </c>
      <c r="BH13" s="635"/>
      <c r="BI13" s="635"/>
      <c r="BJ13" s="635"/>
      <c r="BK13" s="635"/>
      <c r="BL13" s="635"/>
      <c r="BM13" s="635"/>
      <c r="BN13" s="636"/>
      <c r="BO13" s="672">
        <v>42.5</v>
      </c>
      <c r="BP13" s="672"/>
      <c r="BQ13" s="672"/>
      <c r="BR13" s="672"/>
      <c r="BS13" s="673" t="s">
        <v>122</v>
      </c>
      <c r="BT13" s="673"/>
      <c r="BU13" s="673"/>
      <c r="BV13" s="673"/>
      <c r="BW13" s="673"/>
      <c r="BX13" s="673"/>
      <c r="BY13" s="673"/>
      <c r="BZ13" s="673"/>
      <c r="CA13" s="673"/>
      <c r="CB13" s="711"/>
      <c r="CD13" s="631" t="s">
        <v>243</v>
      </c>
      <c r="CE13" s="632"/>
      <c r="CF13" s="632"/>
      <c r="CG13" s="632"/>
      <c r="CH13" s="632"/>
      <c r="CI13" s="632"/>
      <c r="CJ13" s="632"/>
      <c r="CK13" s="632"/>
      <c r="CL13" s="632"/>
      <c r="CM13" s="632"/>
      <c r="CN13" s="632"/>
      <c r="CO13" s="632"/>
      <c r="CP13" s="632"/>
      <c r="CQ13" s="633"/>
      <c r="CR13" s="634">
        <v>925204</v>
      </c>
      <c r="CS13" s="635"/>
      <c r="CT13" s="635"/>
      <c r="CU13" s="635"/>
      <c r="CV13" s="635"/>
      <c r="CW13" s="635"/>
      <c r="CX13" s="635"/>
      <c r="CY13" s="636"/>
      <c r="CZ13" s="672">
        <v>6</v>
      </c>
      <c r="DA13" s="672"/>
      <c r="DB13" s="672"/>
      <c r="DC13" s="672"/>
      <c r="DD13" s="640">
        <v>327850</v>
      </c>
      <c r="DE13" s="635"/>
      <c r="DF13" s="635"/>
      <c r="DG13" s="635"/>
      <c r="DH13" s="635"/>
      <c r="DI13" s="635"/>
      <c r="DJ13" s="635"/>
      <c r="DK13" s="635"/>
      <c r="DL13" s="635"/>
      <c r="DM13" s="635"/>
      <c r="DN13" s="635"/>
      <c r="DO13" s="635"/>
      <c r="DP13" s="636"/>
      <c r="DQ13" s="640">
        <v>611600</v>
      </c>
      <c r="DR13" s="635"/>
      <c r="DS13" s="635"/>
      <c r="DT13" s="635"/>
      <c r="DU13" s="635"/>
      <c r="DV13" s="635"/>
      <c r="DW13" s="635"/>
      <c r="DX13" s="635"/>
      <c r="DY13" s="635"/>
      <c r="DZ13" s="635"/>
      <c r="EA13" s="635"/>
      <c r="EB13" s="635"/>
      <c r="EC13" s="671"/>
    </row>
    <row r="14" spans="2:143" ht="11.25" customHeight="1" x14ac:dyDescent="0.15">
      <c r="B14" s="631" t="s">
        <v>244</v>
      </c>
      <c r="C14" s="632"/>
      <c r="D14" s="632"/>
      <c r="E14" s="632"/>
      <c r="F14" s="632"/>
      <c r="G14" s="632"/>
      <c r="H14" s="632"/>
      <c r="I14" s="632"/>
      <c r="J14" s="632"/>
      <c r="K14" s="632"/>
      <c r="L14" s="632"/>
      <c r="M14" s="632"/>
      <c r="N14" s="632"/>
      <c r="O14" s="632"/>
      <c r="P14" s="632"/>
      <c r="Q14" s="633"/>
      <c r="R14" s="634">
        <v>1190</v>
      </c>
      <c r="S14" s="635"/>
      <c r="T14" s="635"/>
      <c r="U14" s="635"/>
      <c r="V14" s="635"/>
      <c r="W14" s="635"/>
      <c r="X14" s="635"/>
      <c r="Y14" s="636"/>
      <c r="Z14" s="672">
        <v>0</v>
      </c>
      <c r="AA14" s="672"/>
      <c r="AB14" s="672"/>
      <c r="AC14" s="672"/>
      <c r="AD14" s="673">
        <v>1190</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60720</v>
      </c>
      <c r="BH14" s="635"/>
      <c r="BI14" s="635"/>
      <c r="BJ14" s="635"/>
      <c r="BK14" s="635"/>
      <c r="BL14" s="635"/>
      <c r="BM14" s="635"/>
      <c r="BN14" s="636"/>
      <c r="BO14" s="672">
        <v>3.9</v>
      </c>
      <c r="BP14" s="672"/>
      <c r="BQ14" s="672"/>
      <c r="BR14" s="672"/>
      <c r="BS14" s="673" t="s">
        <v>122</v>
      </c>
      <c r="BT14" s="673"/>
      <c r="BU14" s="673"/>
      <c r="BV14" s="673"/>
      <c r="BW14" s="673"/>
      <c r="BX14" s="673"/>
      <c r="BY14" s="673"/>
      <c r="BZ14" s="673"/>
      <c r="CA14" s="673"/>
      <c r="CB14" s="711"/>
      <c r="CD14" s="631" t="s">
        <v>246</v>
      </c>
      <c r="CE14" s="632"/>
      <c r="CF14" s="632"/>
      <c r="CG14" s="632"/>
      <c r="CH14" s="632"/>
      <c r="CI14" s="632"/>
      <c r="CJ14" s="632"/>
      <c r="CK14" s="632"/>
      <c r="CL14" s="632"/>
      <c r="CM14" s="632"/>
      <c r="CN14" s="632"/>
      <c r="CO14" s="632"/>
      <c r="CP14" s="632"/>
      <c r="CQ14" s="633"/>
      <c r="CR14" s="634">
        <v>435201</v>
      </c>
      <c r="CS14" s="635"/>
      <c r="CT14" s="635"/>
      <c r="CU14" s="635"/>
      <c r="CV14" s="635"/>
      <c r="CW14" s="635"/>
      <c r="CX14" s="635"/>
      <c r="CY14" s="636"/>
      <c r="CZ14" s="672">
        <v>2.8</v>
      </c>
      <c r="DA14" s="672"/>
      <c r="DB14" s="672"/>
      <c r="DC14" s="672"/>
      <c r="DD14" s="640">
        <v>8006</v>
      </c>
      <c r="DE14" s="635"/>
      <c r="DF14" s="635"/>
      <c r="DG14" s="635"/>
      <c r="DH14" s="635"/>
      <c r="DI14" s="635"/>
      <c r="DJ14" s="635"/>
      <c r="DK14" s="635"/>
      <c r="DL14" s="635"/>
      <c r="DM14" s="635"/>
      <c r="DN14" s="635"/>
      <c r="DO14" s="635"/>
      <c r="DP14" s="636"/>
      <c r="DQ14" s="640">
        <v>401852</v>
      </c>
      <c r="DR14" s="635"/>
      <c r="DS14" s="635"/>
      <c r="DT14" s="635"/>
      <c r="DU14" s="635"/>
      <c r="DV14" s="635"/>
      <c r="DW14" s="635"/>
      <c r="DX14" s="635"/>
      <c r="DY14" s="635"/>
      <c r="DZ14" s="635"/>
      <c r="EA14" s="635"/>
      <c r="EB14" s="635"/>
      <c r="EC14" s="671"/>
    </row>
    <row r="15" spans="2:143" ht="11.25" customHeight="1" x14ac:dyDescent="0.15">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73328</v>
      </c>
      <c r="BH15" s="635"/>
      <c r="BI15" s="635"/>
      <c r="BJ15" s="635"/>
      <c r="BK15" s="635"/>
      <c r="BL15" s="635"/>
      <c r="BM15" s="635"/>
      <c r="BN15" s="636"/>
      <c r="BO15" s="672">
        <v>4.7</v>
      </c>
      <c r="BP15" s="672"/>
      <c r="BQ15" s="672"/>
      <c r="BR15" s="672"/>
      <c r="BS15" s="673" t="s">
        <v>122</v>
      </c>
      <c r="BT15" s="673"/>
      <c r="BU15" s="673"/>
      <c r="BV15" s="673"/>
      <c r="BW15" s="673"/>
      <c r="BX15" s="673"/>
      <c r="BY15" s="673"/>
      <c r="BZ15" s="673"/>
      <c r="CA15" s="673"/>
      <c r="CB15" s="711"/>
      <c r="CD15" s="631" t="s">
        <v>249</v>
      </c>
      <c r="CE15" s="632"/>
      <c r="CF15" s="632"/>
      <c r="CG15" s="632"/>
      <c r="CH15" s="632"/>
      <c r="CI15" s="632"/>
      <c r="CJ15" s="632"/>
      <c r="CK15" s="632"/>
      <c r="CL15" s="632"/>
      <c r="CM15" s="632"/>
      <c r="CN15" s="632"/>
      <c r="CO15" s="632"/>
      <c r="CP15" s="632"/>
      <c r="CQ15" s="633"/>
      <c r="CR15" s="634">
        <v>916013</v>
      </c>
      <c r="CS15" s="635"/>
      <c r="CT15" s="635"/>
      <c r="CU15" s="635"/>
      <c r="CV15" s="635"/>
      <c r="CW15" s="635"/>
      <c r="CX15" s="635"/>
      <c r="CY15" s="636"/>
      <c r="CZ15" s="672">
        <v>5.9</v>
      </c>
      <c r="DA15" s="672"/>
      <c r="DB15" s="672"/>
      <c r="DC15" s="672"/>
      <c r="DD15" s="640">
        <v>122724</v>
      </c>
      <c r="DE15" s="635"/>
      <c r="DF15" s="635"/>
      <c r="DG15" s="635"/>
      <c r="DH15" s="635"/>
      <c r="DI15" s="635"/>
      <c r="DJ15" s="635"/>
      <c r="DK15" s="635"/>
      <c r="DL15" s="635"/>
      <c r="DM15" s="635"/>
      <c r="DN15" s="635"/>
      <c r="DO15" s="635"/>
      <c r="DP15" s="636"/>
      <c r="DQ15" s="640">
        <v>707405</v>
      </c>
      <c r="DR15" s="635"/>
      <c r="DS15" s="635"/>
      <c r="DT15" s="635"/>
      <c r="DU15" s="635"/>
      <c r="DV15" s="635"/>
      <c r="DW15" s="635"/>
      <c r="DX15" s="635"/>
      <c r="DY15" s="635"/>
      <c r="DZ15" s="635"/>
      <c r="EA15" s="635"/>
      <c r="EB15" s="635"/>
      <c r="EC15" s="671"/>
    </row>
    <row r="16" spans="2:143" ht="11.25" customHeight="1" x14ac:dyDescent="0.15">
      <c r="B16" s="631" t="s">
        <v>250</v>
      </c>
      <c r="C16" s="632"/>
      <c r="D16" s="632"/>
      <c r="E16" s="632"/>
      <c r="F16" s="632"/>
      <c r="G16" s="632"/>
      <c r="H16" s="632"/>
      <c r="I16" s="632"/>
      <c r="J16" s="632"/>
      <c r="K16" s="632"/>
      <c r="L16" s="632"/>
      <c r="M16" s="632"/>
      <c r="N16" s="632"/>
      <c r="O16" s="632"/>
      <c r="P16" s="632"/>
      <c r="Q16" s="633"/>
      <c r="R16" s="634">
        <v>14968</v>
      </c>
      <c r="S16" s="635"/>
      <c r="T16" s="635"/>
      <c r="U16" s="635"/>
      <c r="V16" s="635"/>
      <c r="W16" s="635"/>
      <c r="X16" s="635"/>
      <c r="Y16" s="636"/>
      <c r="Z16" s="672">
        <v>0.1</v>
      </c>
      <c r="AA16" s="672"/>
      <c r="AB16" s="672"/>
      <c r="AC16" s="672"/>
      <c r="AD16" s="673">
        <v>14968</v>
      </c>
      <c r="AE16" s="673"/>
      <c r="AF16" s="673"/>
      <c r="AG16" s="673"/>
      <c r="AH16" s="673"/>
      <c r="AI16" s="673"/>
      <c r="AJ16" s="673"/>
      <c r="AK16" s="673"/>
      <c r="AL16" s="637">
        <v>0.2</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1"/>
      <c r="CD16" s="631" t="s">
        <v>252</v>
      </c>
      <c r="CE16" s="632"/>
      <c r="CF16" s="632"/>
      <c r="CG16" s="632"/>
      <c r="CH16" s="632"/>
      <c r="CI16" s="632"/>
      <c r="CJ16" s="632"/>
      <c r="CK16" s="632"/>
      <c r="CL16" s="632"/>
      <c r="CM16" s="632"/>
      <c r="CN16" s="632"/>
      <c r="CO16" s="632"/>
      <c r="CP16" s="632"/>
      <c r="CQ16" s="633"/>
      <c r="CR16" s="634">
        <v>221494</v>
      </c>
      <c r="CS16" s="635"/>
      <c r="CT16" s="635"/>
      <c r="CU16" s="635"/>
      <c r="CV16" s="635"/>
      <c r="CW16" s="635"/>
      <c r="CX16" s="635"/>
      <c r="CY16" s="636"/>
      <c r="CZ16" s="672">
        <v>1.4</v>
      </c>
      <c r="DA16" s="672"/>
      <c r="DB16" s="672"/>
      <c r="DC16" s="672"/>
      <c r="DD16" s="640" t="s">
        <v>122</v>
      </c>
      <c r="DE16" s="635"/>
      <c r="DF16" s="635"/>
      <c r="DG16" s="635"/>
      <c r="DH16" s="635"/>
      <c r="DI16" s="635"/>
      <c r="DJ16" s="635"/>
      <c r="DK16" s="635"/>
      <c r="DL16" s="635"/>
      <c r="DM16" s="635"/>
      <c r="DN16" s="635"/>
      <c r="DO16" s="635"/>
      <c r="DP16" s="636"/>
      <c r="DQ16" s="640">
        <v>72262</v>
      </c>
      <c r="DR16" s="635"/>
      <c r="DS16" s="635"/>
      <c r="DT16" s="635"/>
      <c r="DU16" s="635"/>
      <c r="DV16" s="635"/>
      <c r="DW16" s="635"/>
      <c r="DX16" s="635"/>
      <c r="DY16" s="635"/>
      <c r="DZ16" s="635"/>
      <c r="EA16" s="635"/>
      <c r="EB16" s="635"/>
      <c r="EC16" s="671"/>
    </row>
    <row r="17" spans="2:133" ht="11.25" customHeight="1" x14ac:dyDescent="0.15">
      <c r="B17" s="631" t="s">
        <v>253</v>
      </c>
      <c r="C17" s="632"/>
      <c r="D17" s="632"/>
      <c r="E17" s="632"/>
      <c r="F17" s="632"/>
      <c r="G17" s="632"/>
      <c r="H17" s="632"/>
      <c r="I17" s="632"/>
      <c r="J17" s="632"/>
      <c r="K17" s="632"/>
      <c r="L17" s="632"/>
      <c r="M17" s="632"/>
      <c r="N17" s="632"/>
      <c r="O17" s="632"/>
      <c r="P17" s="632"/>
      <c r="Q17" s="633"/>
      <c r="R17" s="634">
        <v>24745</v>
      </c>
      <c r="S17" s="635"/>
      <c r="T17" s="635"/>
      <c r="U17" s="635"/>
      <c r="V17" s="635"/>
      <c r="W17" s="635"/>
      <c r="X17" s="635"/>
      <c r="Y17" s="636"/>
      <c r="Z17" s="672">
        <v>0.2</v>
      </c>
      <c r="AA17" s="672"/>
      <c r="AB17" s="672"/>
      <c r="AC17" s="672"/>
      <c r="AD17" s="673">
        <v>24745</v>
      </c>
      <c r="AE17" s="673"/>
      <c r="AF17" s="673"/>
      <c r="AG17" s="673"/>
      <c r="AH17" s="673"/>
      <c r="AI17" s="673"/>
      <c r="AJ17" s="673"/>
      <c r="AK17" s="673"/>
      <c r="AL17" s="637">
        <v>0.3</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1"/>
      <c r="CD17" s="631" t="s">
        <v>255</v>
      </c>
      <c r="CE17" s="632"/>
      <c r="CF17" s="632"/>
      <c r="CG17" s="632"/>
      <c r="CH17" s="632"/>
      <c r="CI17" s="632"/>
      <c r="CJ17" s="632"/>
      <c r="CK17" s="632"/>
      <c r="CL17" s="632"/>
      <c r="CM17" s="632"/>
      <c r="CN17" s="632"/>
      <c r="CO17" s="632"/>
      <c r="CP17" s="632"/>
      <c r="CQ17" s="633"/>
      <c r="CR17" s="634">
        <v>1761423</v>
      </c>
      <c r="CS17" s="635"/>
      <c r="CT17" s="635"/>
      <c r="CU17" s="635"/>
      <c r="CV17" s="635"/>
      <c r="CW17" s="635"/>
      <c r="CX17" s="635"/>
      <c r="CY17" s="636"/>
      <c r="CZ17" s="672">
        <v>11.3</v>
      </c>
      <c r="DA17" s="672"/>
      <c r="DB17" s="672"/>
      <c r="DC17" s="672"/>
      <c r="DD17" s="640" t="s">
        <v>122</v>
      </c>
      <c r="DE17" s="635"/>
      <c r="DF17" s="635"/>
      <c r="DG17" s="635"/>
      <c r="DH17" s="635"/>
      <c r="DI17" s="635"/>
      <c r="DJ17" s="635"/>
      <c r="DK17" s="635"/>
      <c r="DL17" s="635"/>
      <c r="DM17" s="635"/>
      <c r="DN17" s="635"/>
      <c r="DO17" s="635"/>
      <c r="DP17" s="636"/>
      <c r="DQ17" s="640">
        <v>1707220</v>
      </c>
      <c r="DR17" s="635"/>
      <c r="DS17" s="635"/>
      <c r="DT17" s="635"/>
      <c r="DU17" s="635"/>
      <c r="DV17" s="635"/>
      <c r="DW17" s="635"/>
      <c r="DX17" s="635"/>
      <c r="DY17" s="635"/>
      <c r="DZ17" s="635"/>
      <c r="EA17" s="635"/>
      <c r="EB17" s="635"/>
      <c r="EC17" s="671"/>
    </row>
    <row r="18" spans="2:133" ht="11.25" customHeight="1" x14ac:dyDescent="0.15">
      <c r="B18" s="631" t="s">
        <v>256</v>
      </c>
      <c r="C18" s="632"/>
      <c r="D18" s="632"/>
      <c r="E18" s="632"/>
      <c r="F18" s="632"/>
      <c r="G18" s="632"/>
      <c r="H18" s="632"/>
      <c r="I18" s="632"/>
      <c r="J18" s="632"/>
      <c r="K18" s="632"/>
      <c r="L18" s="632"/>
      <c r="M18" s="632"/>
      <c r="N18" s="632"/>
      <c r="O18" s="632"/>
      <c r="P18" s="632"/>
      <c r="Q18" s="633"/>
      <c r="R18" s="634">
        <v>4196</v>
      </c>
      <c r="S18" s="635"/>
      <c r="T18" s="635"/>
      <c r="U18" s="635"/>
      <c r="V18" s="635"/>
      <c r="W18" s="635"/>
      <c r="X18" s="635"/>
      <c r="Y18" s="636"/>
      <c r="Z18" s="672">
        <v>0</v>
      </c>
      <c r="AA18" s="672"/>
      <c r="AB18" s="672"/>
      <c r="AC18" s="672"/>
      <c r="AD18" s="673">
        <v>4196</v>
      </c>
      <c r="AE18" s="673"/>
      <c r="AF18" s="673"/>
      <c r="AG18" s="673"/>
      <c r="AH18" s="673"/>
      <c r="AI18" s="673"/>
      <c r="AJ18" s="673"/>
      <c r="AK18" s="673"/>
      <c r="AL18" s="637">
        <v>0.1</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1"/>
      <c r="CD18" s="631" t="s">
        <v>258</v>
      </c>
      <c r="CE18" s="632"/>
      <c r="CF18" s="632"/>
      <c r="CG18" s="632"/>
      <c r="CH18" s="632"/>
      <c r="CI18" s="632"/>
      <c r="CJ18" s="632"/>
      <c r="CK18" s="632"/>
      <c r="CL18" s="632"/>
      <c r="CM18" s="632"/>
      <c r="CN18" s="632"/>
      <c r="CO18" s="632"/>
      <c r="CP18" s="632"/>
      <c r="CQ18" s="633"/>
      <c r="CR18" s="634">
        <v>10281</v>
      </c>
      <c r="CS18" s="635"/>
      <c r="CT18" s="635"/>
      <c r="CU18" s="635"/>
      <c r="CV18" s="635"/>
      <c r="CW18" s="635"/>
      <c r="CX18" s="635"/>
      <c r="CY18" s="636"/>
      <c r="CZ18" s="672">
        <v>0.1</v>
      </c>
      <c r="DA18" s="672"/>
      <c r="DB18" s="672"/>
      <c r="DC18" s="672"/>
      <c r="DD18" s="640" t="s">
        <v>122</v>
      </c>
      <c r="DE18" s="635"/>
      <c r="DF18" s="635"/>
      <c r="DG18" s="635"/>
      <c r="DH18" s="635"/>
      <c r="DI18" s="635"/>
      <c r="DJ18" s="635"/>
      <c r="DK18" s="635"/>
      <c r="DL18" s="635"/>
      <c r="DM18" s="635"/>
      <c r="DN18" s="635"/>
      <c r="DO18" s="635"/>
      <c r="DP18" s="636"/>
      <c r="DQ18" s="640">
        <v>10281</v>
      </c>
      <c r="DR18" s="635"/>
      <c r="DS18" s="635"/>
      <c r="DT18" s="635"/>
      <c r="DU18" s="635"/>
      <c r="DV18" s="635"/>
      <c r="DW18" s="635"/>
      <c r="DX18" s="635"/>
      <c r="DY18" s="635"/>
      <c r="DZ18" s="635"/>
      <c r="EA18" s="635"/>
      <c r="EB18" s="635"/>
      <c r="EC18" s="671"/>
    </row>
    <row r="19" spans="2:133" ht="11.25" customHeight="1" x14ac:dyDescent="0.15">
      <c r="B19" s="631" t="s">
        <v>259</v>
      </c>
      <c r="C19" s="632"/>
      <c r="D19" s="632"/>
      <c r="E19" s="632"/>
      <c r="F19" s="632"/>
      <c r="G19" s="632"/>
      <c r="H19" s="632"/>
      <c r="I19" s="632"/>
      <c r="J19" s="632"/>
      <c r="K19" s="632"/>
      <c r="L19" s="632"/>
      <c r="M19" s="632"/>
      <c r="N19" s="632"/>
      <c r="O19" s="632"/>
      <c r="P19" s="632"/>
      <c r="Q19" s="633"/>
      <c r="R19" s="634">
        <v>3754</v>
      </c>
      <c r="S19" s="635"/>
      <c r="T19" s="635"/>
      <c r="U19" s="635"/>
      <c r="V19" s="635"/>
      <c r="W19" s="635"/>
      <c r="X19" s="635"/>
      <c r="Y19" s="636"/>
      <c r="Z19" s="672">
        <v>0</v>
      </c>
      <c r="AA19" s="672"/>
      <c r="AB19" s="672"/>
      <c r="AC19" s="672"/>
      <c r="AD19" s="673">
        <v>3754</v>
      </c>
      <c r="AE19" s="673"/>
      <c r="AF19" s="673"/>
      <c r="AG19" s="673"/>
      <c r="AH19" s="673"/>
      <c r="AI19" s="673"/>
      <c r="AJ19" s="673"/>
      <c r="AK19" s="673"/>
      <c r="AL19" s="637">
        <v>0.1</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715</v>
      </c>
      <c r="BH19" s="635"/>
      <c r="BI19" s="635"/>
      <c r="BJ19" s="635"/>
      <c r="BK19" s="635"/>
      <c r="BL19" s="635"/>
      <c r="BM19" s="635"/>
      <c r="BN19" s="636"/>
      <c r="BO19" s="672">
        <v>0</v>
      </c>
      <c r="BP19" s="672"/>
      <c r="BQ19" s="672"/>
      <c r="BR19" s="672"/>
      <c r="BS19" s="673" t="s">
        <v>122</v>
      </c>
      <c r="BT19" s="673"/>
      <c r="BU19" s="673"/>
      <c r="BV19" s="673"/>
      <c r="BW19" s="673"/>
      <c r="BX19" s="673"/>
      <c r="BY19" s="673"/>
      <c r="BZ19" s="673"/>
      <c r="CA19" s="673"/>
      <c r="CB19" s="711"/>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15">
      <c r="B20" s="701" t="s">
        <v>262</v>
      </c>
      <c r="C20" s="702"/>
      <c r="D20" s="702"/>
      <c r="E20" s="702"/>
      <c r="F20" s="702"/>
      <c r="G20" s="702"/>
      <c r="H20" s="702"/>
      <c r="I20" s="702"/>
      <c r="J20" s="702"/>
      <c r="K20" s="702"/>
      <c r="L20" s="702"/>
      <c r="M20" s="702"/>
      <c r="N20" s="702"/>
      <c r="O20" s="702"/>
      <c r="P20" s="702"/>
      <c r="Q20" s="703"/>
      <c r="R20" s="634">
        <v>442</v>
      </c>
      <c r="S20" s="635"/>
      <c r="T20" s="635"/>
      <c r="U20" s="635"/>
      <c r="V20" s="635"/>
      <c r="W20" s="635"/>
      <c r="X20" s="635"/>
      <c r="Y20" s="636"/>
      <c r="Z20" s="672">
        <v>0</v>
      </c>
      <c r="AA20" s="672"/>
      <c r="AB20" s="672"/>
      <c r="AC20" s="672"/>
      <c r="AD20" s="673">
        <v>442</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715</v>
      </c>
      <c r="BH20" s="635"/>
      <c r="BI20" s="635"/>
      <c r="BJ20" s="635"/>
      <c r="BK20" s="635"/>
      <c r="BL20" s="635"/>
      <c r="BM20" s="635"/>
      <c r="BN20" s="636"/>
      <c r="BO20" s="672">
        <v>0</v>
      </c>
      <c r="BP20" s="672"/>
      <c r="BQ20" s="672"/>
      <c r="BR20" s="672"/>
      <c r="BS20" s="673" t="s">
        <v>122</v>
      </c>
      <c r="BT20" s="673"/>
      <c r="BU20" s="673"/>
      <c r="BV20" s="673"/>
      <c r="BW20" s="673"/>
      <c r="BX20" s="673"/>
      <c r="BY20" s="673"/>
      <c r="BZ20" s="673"/>
      <c r="CA20" s="673"/>
      <c r="CB20" s="711"/>
      <c r="CD20" s="631" t="s">
        <v>264</v>
      </c>
      <c r="CE20" s="632"/>
      <c r="CF20" s="632"/>
      <c r="CG20" s="632"/>
      <c r="CH20" s="632"/>
      <c r="CI20" s="632"/>
      <c r="CJ20" s="632"/>
      <c r="CK20" s="632"/>
      <c r="CL20" s="632"/>
      <c r="CM20" s="632"/>
      <c r="CN20" s="632"/>
      <c r="CO20" s="632"/>
      <c r="CP20" s="632"/>
      <c r="CQ20" s="633"/>
      <c r="CR20" s="634">
        <v>15546287</v>
      </c>
      <c r="CS20" s="635"/>
      <c r="CT20" s="635"/>
      <c r="CU20" s="635"/>
      <c r="CV20" s="635"/>
      <c r="CW20" s="635"/>
      <c r="CX20" s="635"/>
      <c r="CY20" s="636"/>
      <c r="CZ20" s="672">
        <v>100</v>
      </c>
      <c r="DA20" s="672"/>
      <c r="DB20" s="672"/>
      <c r="DC20" s="672"/>
      <c r="DD20" s="640">
        <v>1979682</v>
      </c>
      <c r="DE20" s="635"/>
      <c r="DF20" s="635"/>
      <c r="DG20" s="635"/>
      <c r="DH20" s="635"/>
      <c r="DI20" s="635"/>
      <c r="DJ20" s="635"/>
      <c r="DK20" s="635"/>
      <c r="DL20" s="635"/>
      <c r="DM20" s="635"/>
      <c r="DN20" s="635"/>
      <c r="DO20" s="635"/>
      <c r="DP20" s="636"/>
      <c r="DQ20" s="640">
        <v>10834558</v>
      </c>
      <c r="DR20" s="635"/>
      <c r="DS20" s="635"/>
      <c r="DT20" s="635"/>
      <c r="DU20" s="635"/>
      <c r="DV20" s="635"/>
      <c r="DW20" s="635"/>
      <c r="DX20" s="635"/>
      <c r="DY20" s="635"/>
      <c r="DZ20" s="635"/>
      <c r="EA20" s="635"/>
      <c r="EB20" s="635"/>
      <c r="EC20" s="671"/>
    </row>
    <row r="21" spans="2:133" ht="11.25" customHeight="1" x14ac:dyDescent="0.15">
      <c r="B21" s="631" t="s">
        <v>265</v>
      </c>
      <c r="C21" s="632"/>
      <c r="D21" s="632"/>
      <c r="E21" s="632"/>
      <c r="F21" s="632"/>
      <c r="G21" s="632"/>
      <c r="H21" s="632"/>
      <c r="I21" s="632"/>
      <c r="J21" s="632"/>
      <c r="K21" s="632"/>
      <c r="L21" s="632"/>
      <c r="M21" s="632"/>
      <c r="N21" s="632"/>
      <c r="O21" s="632"/>
      <c r="P21" s="632"/>
      <c r="Q21" s="633"/>
      <c r="R21" s="634">
        <v>6247429</v>
      </c>
      <c r="S21" s="635"/>
      <c r="T21" s="635"/>
      <c r="U21" s="635"/>
      <c r="V21" s="635"/>
      <c r="W21" s="635"/>
      <c r="X21" s="635"/>
      <c r="Y21" s="636"/>
      <c r="Z21" s="672">
        <v>39</v>
      </c>
      <c r="AA21" s="672"/>
      <c r="AB21" s="672"/>
      <c r="AC21" s="672"/>
      <c r="AD21" s="673">
        <v>5308547</v>
      </c>
      <c r="AE21" s="673"/>
      <c r="AF21" s="673"/>
      <c r="AG21" s="673"/>
      <c r="AH21" s="673"/>
      <c r="AI21" s="673"/>
      <c r="AJ21" s="673"/>
      <c r="AK21" s="673"/>
      <c r="AL21" s="637">
        <v>71.7</v>
      </c>
      <c r="AM21" s="638"/>
      <c r="AN21" s="638"/>
      <c r="AO21" s="674"/>
      <c r="AP21" s="631" t="s">
        <v>266</v>
      </c>
      <c r="AQ21" s="712"/>
      <c r="AR21" s="712"/>
      <c r="AS21" s="712"/>
      <c r="AT21" s="712"/>
      <c r="AU21" s="712"/>
      <c r="AV21" s="712"/>
      <c r="AW21" s="712"/>
      <c r="AX21" s="712"/>
      <c r="AY21" s="712"/>
      <c r="AZ21" s="712"/>
      <c r="BA21" s="712"/>
      <c r="BB21" s="712"/>
      <c r="BC21" s="712"/>
      <c r="BD21" s="712"/>
      <c r="BE21" s="712"/>
      <c r="BF21" s="713"/>
      <c r="BG21" s="634">
        <v>715</v>
      </c>
      <c r="BH21" s="635"/>
      <c r="BI21" s="635"/>
      <c r="BJ21" s="635"/>
      <c r="BK21" s="635"/>
      <c r="BL21" s="635"/>
      <c r="BM21" s="635"/>
      <c r="BN21" s="636"/>
      <c r="BO21" s="672">
        <v>0</v>
      </c>
      <c r="BP21" s="672"/>
      <c r="BQ21" s="672"/>
      <c r="BR21" s="672"/>
      <c r="BS21" s="673" t="s">
        <v>122</v>
      </c>
      <c r="BT21" s="673"/>
      <c r="BU21" s="673"/>
      <c r="BV21" s="673"/>
      <c r="BW21" s="673"/>
      <c r="BX21" s="673"/>
      <c r="BY21" s="673"/>
      <c r="BZ21" s="673"/>
      <c r="CA21" s="673"/>
      <c r="CB21" s="711"/>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267</v>
      </c>
      <c r="C22" s="632"/>
      <c r="D22" s="632"/>
      <c r="E22" s="632"/>
      <c r="F22" s="632"/>
      <c r="G22" s="632"/>
      <c r="H22" s="632"/>
      <c r="I22" s="632"/>
      <c r="J22" s="632"/>
      <c r="K22" s="632"/>
      <c r="L22" s="632"/>
      <c r="M22" s="632"/>
      <c r="N22" s="632"/>
      <c r="O22" s="632"/>
      <c r="P22" s="632"/>
      <c r="Q22" s="633"/>
      <c r="R22" s="634">
        <v>5308547</v>
      </c>
      <c r="S22" s="635"/>
      <c r="T22" s="635"/>
      <c r="U22" s="635"/>
      <c r="V22" s="635"/>
      <c r="W22" s="635"/>
      <c r="X22" s="635"/>
      <c r="Y22" s="636"/>
      <c r="Z22" s="672">
        <v>33.1</v>
      </c>
      <c r="AA22" s="672"/>
      <c r="AB22" s="672"/>
      <c r="AC22" s="672"/>
      <c r="AD22" s="673">
        <v>5308547</v>
      </c>
      <c r="AE22" s="673"/>
      <c r="AF22" s="673"/>
      <c r="AG22" s="673"/>
      <c r="AH22" s="673"/>
      <c r="AI22" s="673"/>
      <c r="AJ22" s="673"/>
      <c r="AK22" s="673"/>
      <c r="AL22" s="637">
        <v>71.7</v>
      </c>
      <c r="AM22" s="638"/>
      <c r="AN22" s="638"/>
      <c r="AO22" s="674"/>
      <c r="AP22" s="631" t="s">
        <v>268</v>
      </c>
      <c r="AQ22" s="712"/>
      <c r="AR22" s="712"/>
      <c r="AS22" s="712"/>
      <c r="AT22" s="712"/>
      <c r="AU22" s="712"/>
      <c r="AV22" s="712"/>
      <c r="AW22" s="712"/>
      <c r="AX22" s="712"/>
      <c r="AY22" s="712"/>
      <c r="AZ22" s="712"/>
      <c r="BA22" s="712"/>
      <c r="BB22" s="712"/>
      <c r="BC22" s="712"/>
      <c r="BD22" s="712"/>
      <c r="BE22" s="712"/>
      <c r="BF22" s="713"/>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1"/>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270</v>
      </c>
      <c r="C23" s="632"/>
      <c r="D23" s="632"/>
      <c r="E23" s="632"/>
      <c r="F23" s="632"/>
      <c r="G23" s="632"/>
      <c r="H23" s="632"/>
      <c r="I23" s="632"/>
      <c r="J23" s="632"/>
      <c r="K23" s="632"/>
      <c r="L23" s="632"/>
      <c r="M23" s="632"/>
      <c r="N23" s="632"/>
      <c r="O23" s="632"/>
      <c r="P23" s="632"/>
      <c r="Q23" s="633"/>
      <c r="R23" s="634">
        <v>938882</v>
      </c>
      <c r="S23" s="635"/>
      <c r="T23" s="635"/>
      <c r="U23" s="635"/>
      <c r="V23" s="635"/>
      <c r="W23" s="635"/>
      <c r="X23" s="635"/>
      <c r="Y23" s="636"/>
      <c r="Z23" s="672">
        <v>5.9</v>
      </c>
      <c r="AA23" s="672"/>
      <c r="AB23" s="672"/>
      <c r="AC23" s="672"/>
      <c r="AD23" s="673" t="s">
        <v>122</v>
      </c>
      <c r="AE23" s="673"/>
      <c r="AF23" s="673"/>
      <c r="AG23" s="673"/>
      <c r="AH23" s="673"/>
      <c r="AI23" s="673"/>
      <c r="AJ23" s="673"/>
      <c r="AK23" s="673"/>
      <c r="AL23" s="637" t="s">
        <v>122</v>
      </c>
      <c r="AM23" s="638"/>
      <c r="AN23" s="638"/>
      <c r="AO23" s="674"/>
      <c r="AP23" s="631" t="s">
        <v>271</v>
      </c>
      <c r="AQ23" s="712"/>
      <c r="AR23" s="712"/>
      <c r="AS23" s="712"/>
      <c r="AT23" s="712"/>
      <c r="AU23" s="712"/>
      <c r="AV23" s="712"/>
      <c r="AW23" s="712"/>
      <c r="AX23" s="712"/>
      <c r="AY23" s="712"/>
      <c r="AZ23" s="712"/>
      <c r="BA23" s="712"/>
      <c r="BB23" s="712"/>
      <c r="BC23" s="712"/>
      <c r="BD23" s="712"/>
      <c r="BE23" s="712"/>
      <c r="BF23" s="713"/>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1"/>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15">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2"/>
      <c r="AR24" s="712"/>
      <c r="AS24" s="712"/>
      <c r="AT24" s="712"/>
      <c r="AU24" s="712"/>
      <c r="AV24" s="712"/>
      <c r="AW24" s="712"/>
      <c r="AX24" s="712"/>
      <c r="AY24" s="712"/>
      <c r="AZ24" s="712"/>
      <c r="BA24" s="712"/>
      <c r="BB24" s="712"/>
      <c r="BC24" s="712"/>
      <c r="BD24" s="712"/>
      <c r="BE24" s="712"/>
      <c r="BF24" s="713"/>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1"/>
      <c r="CD24" s="692" t="s">
        <v>279</v>
      </c>
      <c r="CE24" s="693"/>
      <c r="CF24" s="693"/>
      <c r="CG24" s="693"/>
      <c r="CH24" s="693"/>
      <c r="CI24" s="693"/>
      <c r="CJ24" s="693"/>
      <c r="CK24" s="693"/>
      <c r="CL24" s="693"/>
      <c r="CM24" s="693"/>
      <c r="CN24" s="693"/>
      <c r="CO24" s="693"/>
      <c r="CP24" s="693"/>
      <c r="CQ24" s="694"/>
      <c r="CR24" s="689">
        <v>5087864</v>
      </c>
      <c r="CS24" s="690"/>
      <c r="CT24" s="690"/>
      <c r="CU24" s="690"/>
      <c r="CV24" s="690"/>
      <c r="CW24" s="690"/>
      <c r="CX24" s="690"/>
      <c r="CY24" s="715"/>
      <c r="CZ24" s="716">
        <v>32.700000000000003</v>
      </c>
      <c r="DA24" s="698"/>
      <c r="DB24" s="698"/>
      <c r="DC24" s="718"/>
      <c r="DD24" s="714">
        <v>3764353</v>
      </c>
      <c r="DE24" s="690"/>
      <c r="DF24" s="690"/>
      <c r="DG24" s="690"/>
      <c r="DH24" s="690"/>
      <c r="DI24" s="690"/>
      <c r="DJ24" s="690"/>
      <c r="DK24" s="715"/>
      <c r="DL24" s="714">
        <v>3762080</v>
      </c>
      <c r="DM24" s="690"/>
      <c r="DN24" s="690"/>
      <c r="DO24" s="690"/>
      <c r="DP24" s="690"/>
      <c r="DQ24" s="690"/>
      <c r="DR24" s="690"/>
      <c r="DS24" s="690"/>
      <c r="DT24" s="690"/>
      <c r="DU24" s="690"/>
      <c r="DV24" s="715"/>
      <c r="DW24" s="716">
        <v>50.6</v>
      </c>
      <c r="DX24" s="698"/>
      <c r="DY24" s="698"/>
      <c r="DZ24" s="698"/>
      <c r="EA24" s="698"/>
      <c r="EB24" s="698"/>
      <c r="EC24" s="717"/>
    </row>
    <row r="25" spans="2:133" ht="11.25" customHeight="1" x14ac:dyDescent="0.15">
      <c r="B25" s="631" t="s">
        <v>280</v>
      </c>
      <c r="C25" s="632"/>
      <c r="D25" s="632"/>
      <c r="E25" s="632"/>
      <c r="F25" s="632"/>
      <c r="G25" s="632"/>
      <c r="H25" s="632"/>
      <c r="I25" s="632"/>
      <c r="J25" s="632"/>
      <c r="K25" s="632"/>
      <c r="L25" s="632"/>
      <c r="M25" s="632"/>
      <c r="N25" s="632"/>
      <c r="O25" s="632"/>
      <c r="P25" s="632"/>
      <c r="Q25" s="633"/>
      <c r="R25" s="634">
        <v>8329090</v>
      </c>
      <c r="S25" s="635"/>
      <c r="T25" s="635"/>
      <c r="U25" s="635"/>
      <c r="V25" s="635"/>
      <c r="W25" s="635"/>
      <c r="X25" s="635"/>
      <c r="Y25" s="636"/>
      <c r="Z25" s="672">
        <v>52</v>
      </c>
      <c r="AA25" s="672"/>
      <c r="AB25" s="672"/>
      <c r="AC25" s="672"/>
      <c r="AD25" s="673">
        <v>7390208</v>
      </c>
      <c r="AE25" s="673"/>
      <c r="AF25" s="673"/>
      <c r="AG25" s="673"/>
      <c r="AH25" s="673"/>
      <c r="AI25" s="673"/>
      <c r="AJ25" s="673"/>
      <c r="AK25" s="673"/>
      <c r="AL25" s="637">
        <v>99.8</v>
      </c>
      <c r="AM25" s="638"/>
      <c r="AN25" s="638"/>
      <c r="AO25" s="674"/>
      <c r="AP25" s="631" t="s">
        <v>281</v>
      </c>
      <c r="AQ25" s="712"/>
      <c r="AR25" s="712"/>
      <c r="AS25" s="712"/>
      <c r="AT25" s="712"/>
      <c r="AU25" s="712"/>
      <c r="AV25" s="712"/>
      <c r="AW25" s="712"/>
      <c r="AX25" s="712"/>
      <c r="AY25" s="712"/>
      <c r="AZ25" s="712"/>
      <c r="BA25" s="712"/>
      <c r="BB25" s="712"/>
      <c r="BC25" s="712"/>
      <c r="BD25" s="712"/>
      <c r="BE25" s="712"/>
      <c r="BF25" s="713"/>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1"/>
      <c r="CD25" s="631" t="s">
        <v>282</v>
      </c>
      <c r="CE25" s="632"/>
      <c r="CF25" s="632"/>
      <c r="CG25" s="632"/>
      <c r="CH25" s="632"/>
      <c r="CI25" s="632"/>
      <c r="CJ25" s="632"/>
      <c r="CK25" s="632"/>
      <c r="CL25" s="632"/>
      <c r="CM25" s="632"/>
      <c r="CN25" s="632"/>
      <c r="CO25" s="632"/>
      <c r="CP25" s="632"/>
      <c r="CQ25" s="633"/>
      <c r="CR25" s="634">
        <v>1761382</v>
      </c>
      <c r="CS25" s="647"/>
      <c r="CT25" s="647"/>
      <c r="CU25" s="647"/>
      <c r="CV25" s="647"/>
      <c r="CW25" s="647"/>
      <c r="CX25" s="647"/>
      <c r="CY25" s="648"/>
      <c r="CZ25" s="637">
        <v>11.3</v>
      </c>
      <c r="DA25" s="649"/>
      <c r="DB25" s="649"/>
      <c r="DC25" s="650"/>
      <c r="DD25" s="640">
        <v>1642608</v>
      </c>
      <c r="DE25" s="647"/>
      <c r="DF25" s="647"/>
      <c r="DG25" s="647"/>
      <c r="DH25" s="647"/>
      <c r="DI25" s="647"/>
      <c r="DJ25" s="647"/>
      <c r="DK25" s="648"/>
      <c r="DL25" s="640">
        <v>1640429</v>
      </c>
      <c r="DM25" s="647"/>
      <c r="DN25" s="647"/>
      <c r="DO25" s="647"/>
      <c r="DP25" s="647"/>
      <c r="DQ25" s="647"/>
      <c r="DR25" s="647"/>
      <c r="DS25" s="647"/>
      <c r="DT25" s="647"/>
      <c r="DU25" s="647"/>
      <c r="DV25" s="648"/>
      <c r="DW25" s="637">
        <v>22.1</v>
      </c>
      <c r="DX25" s="649"/>
      <c r="DY25" s="649"/>
      <c r="DZ25" s="649"/>
      <c r="EA25" s="649"/>
      <c r="EB25" s="649"/>
      <c r="EC25" s="661"/>
    </row>
    <row r="26" spans="2:133" ht="11.25" customHeight="1" x14ac:dyDescent="0.15">
      <c r="B26" s="631" t="s">
        <v>283</v>
      </c>
      <c r="C26" s="632"/>
      <c r="D26" s="632"/>
      <c r="E26" s="632"/>
      <c r="F26" s="632"/>
      <c r="G26" s="632"/>
      <c r="H26" s="632"/>
      <c r="I26" s="632"/>
      <c r="J26" s="632"/>
      <c r="K26" s="632"/>
      <c r="L26" s="632"/>
      <c r="M26" s="632"/>
      <c r="N26" s="632"/>
      <c r="O26" s="632"/>
      <c r="P26" s="632"/>
      <c r="Q26" s="633"/>
      <c r="R26" s="634">
        <v>1388</v>
      </c>
      <c r="S26" s="635"/>
      <c r="T26" s="635"/>
      <c r="U26" s="635"/>
      <c r="V26" s="635"/>
      <c r="W26" s="635"/>
      <c r="X26" s="635"/>
      <c r="Y26" s="636"/>
      <c r="Z26" s="672">
        <v>0</v>
      </c>
      <c r="AA26" s="672"/>
      <c r="AB26" s="672"/>
      <c r="AC26" s="672"/>
      <c r="AD26" s="673">
        <v>1388</v>
      </c>
      <c r="AE26" s="673"/>
      <c r="AF26" s="673"/>
      <c r="AG26" s="673"/>
      <c r="AH26" s="673"/>
      <c r="AI26" s="673"/>
      <c r="AJ26" s="673"/>
      <c r="AK26" s="673"/>
      <c r="AL26" s="637">
        <v>0</v>
      </c>
      <c r="AM26" s="638"/>
      <c r="AN26" s="638"/>
      <c r="AO26" s="674"/>
      <c r="AP26" s="631" t="s">
        <v>284</v>
      </c>
      <c r="AQ26" s="712"/>
      <c r="AR26" s="712"/>
      <c r="AS26" s="712"/>
      <c r="AT26" s="712"/>
      <c r="AU26" s="712"/>
      <c r="AV26" s="712"/>
      <c r="AW26" s="712"/>
      <c r="AX26" s="712"/>
      <c r="AY26" s="712"/>
      <c r="AZ26" s="712"/>
      <c r="BA26" s="712"/>
      <c r="BB26" s="712"/>
      <c r="BC26" s="712"/>
      <c r="BD26" s="712"/>
      <c r="BE26" s="712"/>
      <c r="BF26" s="713"/>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1"/>
      <c r="CD26" s="631" t="s">
        <v>285</v>
      </c>
      <c r="CE26" s="632"/>
      <c r="CF26" s="632"/>
      <c r="CG26" s="632"/>
      <c r="CH26" s="632"/>
      <c r="CI26" s="632"/>
      <c r="CJ26" s="632"/>
      <c r="CK26" s="632"/>
      <c r="CL26" s="632"/>
      <c r="CM26" s="632"/>
      <c r="CN26" s="632"/>
      <c r="CO26" s="632"/>
      <c r="CP26" s="632"/>
      <c r="CQ26" s="633"/>
      <c r="CR26" s="634">
        <v>1084399</v>
      </c>
      <c r="CS26" s="635"/>
      <c r="CT26" s="635"/>
      <c r="CU26" s="635"/>
      <c r="CV26" s="635"/>
      <c r="CW26" s="635"/>
      <c r="CX26" s="635"/>
      <c r="CY26" s="636"/>
      <c r="CZ26" s="637">
        <v>7</v>
      </c>
      <c r="DA26" s="649"/>
      <c r="DB26" s="649"/>
      <c r="DC26" s="650"/>
      <c r="DD26" s="640">
        <v>1007037</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15">
      <c r="B27" s="631" t="s">
        <v>286</v>
      </c>
      <c r="C27" s="632"/>
      <c r="D27" s="632"/>
      <c r="E27" s="632"/>
      <c r="F27" s="632"/>
      <c r="G27" s="632"/>
      <c r="H27" s="632"/>
      <c r="I27" s="632"/>
      <c r="J27" s="632"/>
      <c r="K27" s="632"/>
      <c r="L27" s="632"/>
      <c r="M27" s="632"/>
      <c r="N27" s="632"/>
      <c r="O27" s="632"/>
      <c r="P27" s="632"/>
      <c r="Q27" s="633"/>
      <c r="R27" s="634">
        <v>38138</v>
      </c>
      <c r="S27" s="635"/>
      <c r="T27" s="635"/>
      <c r="U27" s="635"/>
      <c r="V27" s="635"/>
      <c r="W27" s="635"/>
      <c r="X27" s="635"/>
      <c r="Y27" s="636"/>
      <c r="Z27" s="672">
        <v>0.2</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1543905</v>
      </c>
      <c r="BH27" s="635"/>
      <c r="BI27" s="635"/>
      <c r="BJ27" s="635"/>
      <c r="BK27" s="635"/>
      <c r="BL27" s="635"/>
      <c r="BM27" s="635"/>
      <c r="BN27" s="636"/>
      <c r="BO27" s="672">
        <v>100</v>
      </c>
      <c r="BP27" s="672"/>
      <c r="BQ27" s="672"/>
      <c r="BR27" s="672"/>
      <c r="BS27" s="673">
        <v>9277</v>
      </c>
      <c r="BT27" s="673"/>
      <c r="BU27" s="673"/>
      <c r="BV27" s="673"/>
      <c r="BW27" s="673"/>
      <c r="BX27" s="673"/>
      <c r="BY27" s="673"/>
      <c r="BZ27" s="673"/>
      <c r="CA27" s="673"/>
      <c r="CB27" s="711"/>
      <c r="CD27" s="631" t="s">
        <v>288</v>
      </c>
      <c r="CE27" s="632"/>
      <c r="CF27" s="632"/>
      <c r="CG27" s="632"/>
      <c r="CH27" s="632"/>
      <c r="CI27" s="632"/>
      <c r="CJ27" s="632"/>
      <c r="CK27" s="632"/>
      <c r="CL27" s="632"/>
      <c r="CM27" s="632"/>
      <c r="CN27" s="632"/>
      <c r="CO27" s="632"/>
      <c r="CP27" s="632"/>
      <c r="CQ27" s="633"/>
      <c r="CR27" s="634">
        <v>1565059</v>
      </c>
      <c r="CS27" s="647"/>
      <c r="CT27" s="647"/>
      <c r="CU27" s="647"/>
      <c r="CV27" s="647"/>
      <c r="CW27" s="647"/>
      <c r="CX27" s="647"/>
      <c r="CY27" s="648"/>
      <c r="CZ27" s="637">
        <v>10.1</v>
      </c>
      <c r="DA27" s="649"/>
      <c r="DB27" s="649"/>
      <c r="DC27" s="650"/>
      <c r="DD27" s="640">
        <v>414525</v>
      </c>
      <c r="DE27" s="647"/>
      <c r="DF27" s="647"/>
      <c r="DG27" s="647"/>
      <c r="DH27" s="647"/>
      <c r="DI27" s="647"/>
      <c r="DJ27" s="647"/>
      <c r="DK27" s="648"/>
      <c r="DL27" s="640">
        <v>414431</v>
      </c>
      <c r="DM27" s="647"/>
      <c r="DN27" s="647"/>
      <c r="DO27" s="647"/>
      <c r="DP27" s="647"/>
      <c r="DQ27" s="647"/>
      <c r="DR27" s="647"/>
      <c r="DS27" s="647"/>
      <c r="DT27" s="647"/>
      <c r="DU27" s="647"/>
      <c r="DV27" s="648"/>
      <c r="DW27" s="637">
        <v>5.6</v>
      </c>
      <c r="DX27" s="649"/>
      <c r="DY27" s="649"/>
      <c r="DZ27" s="649"/>
      <c r="EA27" s="649"/>
      <c r="EB27" s="649"/>
      <c r="EC27" s="661"/>
    </row>
    <row r="28" spans="2:133" ht="11.25" customHeight="1" x14ac:dyDescent="0.15">
      <c r="B28" s="631" t="s">
        <v>289</v>
      </c>
      <c r="C28" s="632"/>
      <c r="D28" s="632"/>
      <c r="E28" s="632"/>
      <c r="F28" s="632"/>
      <c r="G28" s="632"/>
      <c r="H28" s="632"/>
      <c r="I28" s="632"/>
      <c r="J28" s="632"/>
      <c r="K28" s="632"/>
      <c r="L28" s="632"/>
      <c r="M28" s="632"/>
      <c r="N28" s="632"/>
      <c r="O28" s="632"/>
      <c r="P28" s="632"/>
      <c r="Q28" s="633"/>
      <c r="R28" s="634">
        <v>148412</v>
      </c>
      <c r="S28" s="635"/>
      <c r="T28" s="635"/>
      <c r="U28" s="635"/>
      <c r="V28" s="635"/>
      <c r="W28" s="635"/>
      <c r="X28" s="635"/>
      <c r="Y28" s="636"/>
      <c r="Z28" s="672">
        <v>0.9</v>
      </c>
      <c r="AA28" s="672"/>
      <c r="AB28" s="672"/>
      <c r="AC28" s="672"/>
      <c r="AD28" s="673">
        <v>8848</v>
      </c>
      <c r="AE28" s="673"/>
      <c r="AF28" s="673"/>
      <c r="AG28" s="673"/>
      <c r="AH28" s="673"/>
      <c r="AI28" s="673"/>
      <c r="AJ28" s="673"/>
      <c r="AK28" s="673"/>
      <c r="AL28" s="637">
        <v>0.1</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1761423</v>
      </c>
      <c r="CS28" s="635"/>
      <c r="CT28" s="635"/>
      <c r="CU28" s="635"/>
      <c r="CV28" s="635"/>
      <c r="CW28" s="635"/>
      <c r="CX28" s="635"/>
      <c r="CY28" s="636"/>
      <c r="CZ28" s="637">
        <v>11.3</v>
      </c>
      <c r="DA28" s="649"/>
      <c r="DB28" s="649"/>
      <c r="DC28" s="650"/>
      <c r="DD28" s="640">
        <v>1707220</v>
      </c>
      <c r="DE28" s="635"/>
      <c r="DF28" s="635"/>
      <c r="DG28" s="635"/>
      <c r="DH28" s="635"/>
      <c r="DI28" s="635"/>
      <c r="DJ28" s="635"/>
      <c r="DK28" s="636"/>
      <c r="DL28" s="640">
        <v>1707220</v>
      </c>
      <c r="DM28" s="635"/>
      <c r="DN28" s="635"/>
      <c r="DO28" s="635"/>
      <c r="DP28" s="635"/>
      <c r="DQ28" s="635"/>
      <c r="DR28" s="635"/>
      <c r="DS28" s="635"/>
      <c r="DT28" s="635"/>
      <c r="DU28" s="635"/>
      <c r="DV28" s="636"/>
      <c r="DW28" s="637">
        <v>23</v>
      </c>
      <c r="DX28" s="649"/>
      <c r="DY28" s="649"/>
      <c r="DZ28" s="649"/>
      <c r="EA28" s="649"/>
      <c r="EB28" s="649"/>
      <c r="EC28" s="661"/>
    </row>
    <row r="29" spans="2:133" ht="11.25" customHeight="1" x14ac:dyDescent="0.15">
      <c r="B29" s="631" t="s">
        <v>291</v>
      </c>
      <c r="C29" s="632"/>
      <c r="D29" s="632"/>
      <c r="E29" s="632"/>
      <c r="F29" s="632"/>
      <c r="G29" s="632"/>
      <c r="H29" s="632"/>
      <c r="I29" s="632"/>
      <c r="J29" s="632"/>
      <c r="K29" s="632"/>
      <c r="L29" s="632"/>
      <c r="M29" s="632"/>
      <c r="N29" s="632"/>
      <c r="O29" s="632"/>
      <c r="P29" s="632"/>
      <c r="Q29" s="633"/>
      <c r="R29" s="634">
        <v>27225</v>
      </c>
      <c r="S29" s="635"/>
      <c r="T29" s="635"/>
      <c r="U29" s="635"/>
      <c r="V29" s="635"/>
      <c r="W29" s="635"/>
      <c r="X29" s="635"/>
      <c r="Y29" s="636"/>
      <c r="Z29" s="672">
        <v>0.2</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1"/>
      <c r="CD29" s="653" t="s">
        <v>292</v>
      </c>
      <c r="CE29" s="654"/>
      <c r="CF29" s="631" t="s">
        <v>66</v>
      </c>
      <c r="CG29" s="632"/>
      <c r="CH29" s="632"/>
      <c r="CI29" s="632"/>
      <c r="CJ29" s="632"/>
      <c r="CK29" s="632"/>
      <c r="CL29" s="632"/>
      <c r="CM29" s="632"/>
      <c r="CN29" s="632"/>
      <c r="CO29" s="632"/>
      <c r="CP29" s="632"/>
      <c r="CQ29" s="633"/>
      <c r="CR29" s="634">
        <v>1761423</v>
      </c>
      <c r="CS29" s="647"/>
      <c r="CT29" s="647"/>
      <c r="CU29" s="647"/>
      <c r="CV29" s="647"/>
      <c r="CW29" s="647"/>
      <c r="CX29" s="647"/>
      <c r="CY29" s="648"/>
      <c r="CZ29" s="637">
        <v>11.3</v>
      </c>
      <c r="DA29" s="649"/>
      <c r="DB29" s="649"/>
      <c r="DC29" s="650"/>
      <c r="DD29" s="640">
        <v>1707220</v>
      </c>
      <c r="DE29" s="647"/>
      <c r="DF29" s="647"/>
      <c r="DG29" s="647"/>
      <c r="DH29" s="647"/>
      <c r="DI29" s="647"/>
      <c r="DJ29" s="647"/>
      <c r="DK29" s="648"/>
      <c r="DL29" s="640">
        <v>1707220</v>
      </c>
      <c r="DM29" s="647"/>
      <c r="DN29" s="647"/>
      <c r="DO29" s="647"/>
      <c r="DP29" s="647"/>
      <c r="DQ29" s="647"/>
      <c r="DR29" s="647"/>
      <c r="DS29" s="647"/>
      <c r="DT29" s="647"/>
      <c r="DU29" s="647"/>
      <c r="DV29" s="648"/>
      <c r="DW29" s="637">
        <v>23</v>
      </c>
      <c r="DX29" s="649"/>
      <c r="DY29" s="649"/>
      <c r="DZ29" s="649"/>
      <c r="EA29" s="649"/>
      <c r="EB29" s="649"/>
      <c r="EC29" s="661"/>
    </row>
    <row r="30" spans="2:133" ht="11.25" customHeight="1" x14ac:dyDescent="0.15">
      <c r="B30" s="631" t="s">
        <v>293</v>
      </c>
      <c r="C30" s="632"/>
      <c r="D30" s="632"/>
      <c r="E30" s="632"/>
      <c r="F30" s="632"/>
      <c r="G30" s="632"/>
      <c r="H30" s="632"/>
      <c r="I30" s="632"/>
      <c r="J30" s="632"/>
      <c r="K30" s="632"/>
      <c r="L30" s="632"/>
      <c r="M30" s="632"/>
      <c r="N30" s="632"/>
      <c r="O30" s="632"/>
      <c r="P30" s="632"/>
      <c r="Q30" s="633"/>
      <c r="R30" s="634">
        <v>1844129</v>
      </c>
      <c r="S30" s="635"/>
      <c r="T30" s="635"/>
      <c r="U30" s="635"/>
      <c r="V30" s="635"/>
      <c r="W30" s="635"/>
      <c r="X30" s="635"/>
      <c r="Y30" s="636"/>
      <c r="Z30" s="672">
        <v>11.5</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9"/>
      <c r="BI30" s="709"/>
      <c r="BJ30" s="709"/>
      <c r="BK30" s="709"/>
      <c r="BL30" s="709"/>
      <c r="BM30" s="709"/>
      <c r="BN30" s="709"/>
      <c r="BO30" s="709"/>
      <c r="BP30" s="709"/>
      <c r="BQ30" s="710"/>
      <c r="BR30" s="686" t="s">
        <v>295</v>
      </c>
      <c r="BS30" s="709"/>
      <c r="BT30" s="709"/>
      <c r="BU30" s="709"/>
      <c r="BV30" s="709"/>
      <c r="BW30" s="709"/>
      <c r="BX30" s="709"/>
      <c r="BY30" s="709"/>
      <c r="BZ30" s="709"/>
      <c r="CA30" s="709"/>
      <c r="CB30" s="710"/>
      <c r="CD30" s="655"/>
      <c r="CE30" s="656"/>
      <c r="CF30" s="631" t="s">
        <v>296</v>
      </c>
      <c r="CG30" s="632"/>
      <c r="CH30" s="632"/>
      <c r="CI30" s="632"/>
      <c r="CJ30" s="632"/>
      <c r="CK30" s="632"/>
      <c r="CL30" s="632"/>
      <c r="CM30" s="632"/>
      <c r="CN30" s="632"/>
      <c r="CO30" s="632"/>
      <c r="CP30" s="632"/>
      <c r="CQ30" s="633"/>
      <c r="CR30" s="634">
        <v>1697431</v>
      </c>
      <c r="CS30" s="635"/>
      <c r="CT30" s="635"/>
      <c r="CU30" s="635"/>
      <c r="CV30" s="635"/>
      <c r="CW30" s="635"/>
      <c r="CX30" s="635"/>
      <c r="CY30" s="636"/>
      <c r="CZ30" s="637">
        <v>10.9</v>
      </c>
      <c r="DA30" s="649"/>
      <c r="DB30" s="649"/>
      <c r="DC30" s="650"/>
      <c r="DD30" s="640">
        <v>1647329</v>
      </c>
      <c r="DE30" s="635"/>
      <c r="DF30" s="635"/>
      <c r="DG30" s="635"/>
      <c r="DH30" s="635"/>
      <c r="DI30" s="635"/>
      <c r="DJ30" s="635"/>
      <c r="DK30" s="636"/>
      <c r="DL30" s="640">
        <v>1647329</v>
      </c>
      <c r="DM30" s="635"/>
      <c r="DN30" s="635"/>
      <c r="DO30" s="635"/>
      <c r="DP30" s="635"/>
      <c r="DQ30" s="635"/>
      <c r="DR30" s="635"/>
      <c r="DS30" s="635"/>
      <c r="DT30" s="635"/>
      <c r="DU30" s="635"/>
      <c r="DV30" s="636"/>
      <c r="DW30" s="637">
        <v>22.2</v>
      </c>
      <c r="DX30" s="649"/>
      <c r="DY30" s="649"/>
      <c r="DZ30" s="649"/>
      <c r="EA30" s="649"/>
      <c r="EB30" s="649"/>
      <c r="EC30" s="661"/>
    </row>
    <row r="31" spans="2:133" ht="11.25" customHeight="1" x14ac:dyDescent="0.15">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4" t="s">
        <v>298</v>
      </c>
      <c r="AQ31" s="705"/>
      <c r="AR31" s="705"/>
      <c r="AS31" s="705"/>
      <c r="AT31" s="706" t="s">
        <v>299</v>
      </c>
      <c r="AU31" s="212"/>
      <c r="AV31" s="212"/>
      <c r="AW31" s="212"/>
      <c r="AX31" s="692" t="s">
        <v>177</v>
      </c>
      <c r="AY31" s="693"/>
      <c r="AZ31" s="693"/>
      <c r="BA31" s="693"/>
      <c r="BB31" s="693"/>
      <c r="BC31" s="693"/>
      <c r="BD31" s="693"/>
      <c r="BE31" s="693"/>
      <c r="BF31" s="694"/>
      <c r="BG31" s="696">
        <v>98.9</v>
      </c>
      <c r="BH31" s="697"/>
      <c r="BI31" s="697"/>
      <c r="BJ31" s="697"/>
      <c r="BK31" s="697"/>
      <c r="BL31" s="697"/>
      <c r="BM31" s="698">
        <v>93.8</v>
      </c>
      <c r="BN31" s="697"/>
      <c r="BO31" s="697"/>
      <c r="BP31" s="697"/>
      <c r="BQ31" s="699"/>
      <c r="BR31" s="696">
        <v>99.7</v>
      </c>
      <c r="BS31" s="697"/>
      <c r="BT31" s="697"/>
      <c r="BU31" s="697"/>
      <c r="BV31" s="697"/>
      <c r="BW31" s="697"/>
      <c r="BX31" s="698">
        <v>97.6</v>
      </c>
      <c r="BY31" s="697"/>
      <c r="BZ31" s="697"/>
      <c r="CA31" s="697"/>
      <c r="CB31" s="699"/>
      <c r="CD31" s="655"/>
      <c r="CE31" s="656"/>
      <c r="CF31" s="631" t="s">
        <v>300</v>
      </c>
      <c r="CG31" s="632"/>
      <c r="CH31" s="632"/>
      <c r="CI31" s="632"/>
      <c r="CJ31" s="632"/>
      <c r="CK31" s="632"/>
      <c r="CL31" s="632"/>
      <c r="CM31" s="632"/>
      <c r="CN31" s="632"/>
      <c r="CO31" s="632"/>
      <c r="CP31" s="632"/>
      <c r="CQ31" s="633"/>
      <c r="CR31" s="634">
        <v>63992</v>
      </c>
      <c r="CS31" s="647"/>
      <c r="CT31" s="647"/>
      <c r="CU31" s="647"/>
      <c r="CV31" s="647"/>
      <c r="CW31" s="647"/>
      <c r="CX31" s="647"/>
      <c r="CY31" s="648"/>
      <c r="CZ31" s="637">
        <v>0.4</v>
      </c>
      <c r="DA31" s="649"/>
      <c r="DB31" s="649"/>
      <c r="DC31" s="650"/>
      <c r="DD31" s="640">
        <v>59891</v>
      </c>
      <c r="DE31" s="647"/>
      <c r="DF31" s="647"/>
      <c r="DG31" s="647"/>
      <c r="DH31" s="647"/>
      <c r="DI31" s="647"/>
      <c r="DJ31" s="647"/>
      <c r="DK31" s="648"/>
      <c r="DL31" s="640">
        <v>59891</v>
      </c>
      <c r="DM31" s="647"/>
      <c r="DN31" s="647"/>
      <c r="DO31" s="647"/>
      <c r="DP31" s="647"/>
      <c r="DQ31" s="647"/>
      <c r="DR31" s="647"/>
      <c r="DS31" s="647"/>
      <c r="DT31" s="647"/>
      <c r="DU31" s="647"/>
      <c r="DV31" s="648"/>
      <c r="DW31" s="637">
        <v>0.8</v>
      </c>
      <c r="DX31" s="649"/>
      <c r="DY31" s="649"/>
      <c r="DZ31" s="649"/>
      <c r="EA31" s="649"/>
      <c r="EB31" s="649"/>
      <c r="EC31" s="661"/>
    </row>
    <row r="32" spans="2:133" ht="11.25" customHeight="1" x14ac:dyDescent="0.15">
      <c r="B32" s="631" t="s">
        <v>301</v>
      </c>
      <c r="C32" s="632"/>
      <c r="D32" s="632"/>
      <c r="E32" s="632"/>
      <c r="F32" s="632"/>
      <c r="G32" s="632"/>
      <c r="H32" s="632"/>
      <c r="I32" s="632"/>
      <c r="J32" s="632"/>
      <c r="K32" s="632"/>
      <c r="L32" s="632"/>
      <c r="M32" s="632"/>
      <c r="N32" s="632"/>
      <c r="O32" s="632"/>
      <c r="P32" s="632"/>
      <c r="Q32" s="633"/>
      <c r="R32" s="634">
        <v>926965</v>
      </c>
      <c r="S32" s="635"/>
      <c r="T32" s="635"/>
      <c r="U32" s="635"/>
      <c r="V32" s="635"/>
      <c r="W32" s="635"/>
      <c r="X32" s="635"/>
      <c r="Y32" s="636"/>
      <c r="Z32" s="672">
        <v>5.8</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7"/>
      <c r="AU32" s="208" t="s">
        <v>302</v>
      </c>
      <c r="AX32" s="631" t="s">
        <v>303</v>
      </c>
      <c r="AY32" s="632"/>
      <c r="AZ32" s="632"/>
      <c r="BA32" s="632"/>
      <c r="BB32" s="632"/>
      <c r="BC32" s="632"/>
      <c r="BD32" s="632"/>
      <c r="BE32" s="632"/>
      <c r="BF32" s="633"/>
      <c r="BG32" s="700">
        <v>99.2</v>
      </c>
      <c r="BH32" s="647"/>
      <c r="BI32" s="647"/>
      <c r="BJ32" s="647"/>
      <c r="BK32" s="647"/>
      <c r="BL32" s="647"/>
      <c r="BM32" s="638">
        <v>96.8</v>
      </c>
      <c r="BN32" s="647"/>
      <c r="BO32" s="647"/>
      <c r="BP32" s="647"/>
      <c r="BQ32" s="670"/>
      <c r="BR32" s="700">
        <v>99.9</v>
      </c>
      <c r="BS32" s="647"/>
      <c r="BT32" s="647"/>
      <c r="BU32" s="647"/>
      <c r="BV32" s="647"/>
      <c r="BW32" s="647"/>
      <c r="BX32" s="638">
        <v>99.3</v>
      </c>
      <c r="BY32" s="647"/>
      <c r="BZ32" s="647"/>
      <c r="CA32" s="647"/>
      <c r="CB32" s="670"/>
      <c r="CD32" s="657"/>
      <c r="CE32" s="658"/>
      <c r="CF32" s="631" t="s">
        <v>304</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15">
      <c r="B33" s="631" t="s">
        <v>305</v>
      </c>
      <c r="C33" s="632"/>
      <c r="D33" s="632"/>
      <c r="E33" s="632"/>
      <c r="F33" s="632"/>
      <c r="G33" s="632"/>
      <c r="H33" s="632"/>
      <c r="I33" s="632"/>
      <c r="J33" s="632"/>
      <c r="K33" s="632"/>
      <c r="L33" s="632"/>
      <c r="M33" s="632"/>
      <c r="N33" s="632"/>
      <c r="O33" s="632"/>
      <c r="P33" s="632"/>
      <c r="Q33" s="633"/>
      <c r="R33" s="634">
        <v>12984</v>
      </c>
      <c r="S33" s="635"/>
      <c r="T33" s="635"/>
      <c r="U33" s="635"/>
      <c r="V33" s="635"/>
      <c r="W33" s="635"/>
      <c r="X33" s="635"/>
      <c r="Y33" s="636"/>
      <c r="Z33" s="672">
        <v>0.1</v>
      </c>
      <c r="AA33" s="672"/>
      <c r="AB33" s="672"/>
      <c r="AC33" s="672"/>
      <c r="AD33" s="673">
        <v>6154</v>
      </c>
      <c r="AE33" s="673"/>
      <c r="AF33" s="673"/>
      <c r="AG33" s="673"/>
      <c r="AH33" s="673"/>
      <c r="AI33" s="673"/>
      <c r="AJ33" s="673"/>
      <c r="AK33" s="673"/>
      <c r="AL33" s="637">
        <v>0.1</v>
      </c>
      <c r="AM33" s="638"/>
      <c r="AN33" s="638"/>
      <c r="AO33" s="674"/>
      <c r="AP33" s="677"/>
      <c r="AQ33" s="678"/>
      <c r="AR33" s="678"/>
      <c r="AS33" s="678"/>
      <c r="AT33" s="708"/>
      <c r="AU33" s="213"/>
      <c r="AV33" s="213"/>
      <c r="AW33" s="213"/>
      <c r="AX33" s="615" t="s">
        <v>306</v>
      </c>
      <c r="AY33" s="616"/>
      <c r="AZ33" s="616"/>
      <c r="BA33" s="616"/>
      <c r="BB33" s="616"/>
      <c r="BC33" s="616"/>
      <c r="BD33" s="616"/>
      <c r="BE33" s="616"/>
      <c r="BF33" s="617"/>
      <c r="BG33" s="695">
        <v>98.6</v>
      </c>
      <c r="BH33" s="619"/>
      <c r="BI33" s="619"/>
      <c r="BJ33" s="619"/>
      <c r="BK33" s="619"/>
      <c r="BL33" s="619"/>
      <c r="BM33" s="665">
        <v>89.9</v>
      </c>
      <c r="BN33" s="619"/>
      <c r="BO33" s="619"/>
      <c r="BP33" s="619"/>
      <c r="BQ33" s="682"/>
      <c r="BR33" s="695">
        <v>98.8</v>
      </c>
      <c r="BS33" s="619"/>
      <c r="BT33" s="619"/>
      <c r="BU33" s="619"/>
      <c r="BV33" s="619"/>
      <c r="BW33" s="619"/>
      <c r="BX33" s="665">
        <v>90.1</v>
      </c>
      <c r="BY33" s="619"/>
      <c r="BZ33" s="619"/>
      <c r="CA33" s="619"/>
      <c r="CB33" s="682"/>
      <c r="CD33" s="631" t="s">
        <v>307</v>
      </c>
      <c r="CE33" s="632"/>
      <c r="CF33" s="632"/>
      <c r="CG33" s="632"/>
      <c r="CH33" s="632"/>
      <c r="CI33" s="632"/>
      <c r="CJ33" s="632"/>
      <c r="CK33" s="632"/>
      <c r="CL33" s="632"/>
      <c r="CM33" s="632"/>
      <c r="CN33" s="632"/>
      <c r="CO33" s="632"/>
      <c r="CP33" s="632"/>
      <c r="CQ33" s="633"/>
      <c r="CR33" s="634">
        <v>8257247</v>
      </c>
      <c r="CS33" s="647"/>
      <c r="CT33" s="647"/>
      <c r="CU33" s="647"/>
      <c r="CV33" s="647"/>
      <c r="CW33" s="647"/>
      <c r="CX33" s="647"/>
      <c r="CY33" s="648"/>
      <c r="CZ33" s="637">
        <v>53.1</v>
      </c>
      <c r="DA33" s="649"/>
      <c r="DB33" s="649"/>
      <c r="DC33" s="650"/>
      <c r="DD33" s="640">
        <v>6680665</v>
      </c>
      <c r="DE33" s="647"/>
      <c r="DF33" s="647"/>
      <c r="DG33" s="647"/>
      <c r="DH33" s="647"/>
      <c r="DI33" s="647"/>
      <c r="DJ33" s="647"/>
      <c r="DK33" s="648"/>
      <c r="DL33" s="640">
        <v>4824750</v>
      </c>
      <c r="DM33" s="647"/>
      <c r="DN33" s="647"/>
      <c r="DO33" s="647"/>
      <c r="DP33" s="647"/>
      <c r="DQ33" s="647"/>
      <c r="DR33" s="647"/>
      <c r="DS33" s="647"/>
      <c r="DT33" s="647"/>
      <c r="DU33" s="647"/>
      <c r="DV33" s="648"/>
      <c r="DW33" s="637">
        <v>64.900000000000006</v>
      </c>
      <c r="DX33" s="649"/>
      <c r="DY33" s="649"/>
      <c r="DZ33" s="649"/>
      <c r="EA33" s="649"/>
      <c r="EB33" s="649"/>
      <c r="EC33" s="661"/>
    </row>
    <row r="34" spans="2:133" ht="11.25" customHeight="1" x14ac:dyDescent="0.15">
      <c r="B34" s="631" t="s">
        <v>308</v>
      </c>
      <c r="C34" s="632"/>
      <c r="D34" s="632"/>
      <c r="E34" s="632"/>
      <c r="F34" s="632"/>
      <c r="G34" s="632"/>
      <c r="H34" s="632"/>
      <c r="I34" s="632"/>
      <c r="J34" s="632"/>
      <c r="K34" s="632"/>
      <c r="L34" s="632"/>
      <c r="M34" s="632"/>
      <c r="N34" s="632"/>
      <c r="O34" s="632"/>
      <c r="P34" s="632"/>
      <c r="Q34" s="633"/>
      <c r="R34" s="634">
        <v>87481</v>
      </c>
      <c r="S34" s="635"/>
      <c r="T34" s="635"/>
      <c r="U34" s="635"/>
      <c r="V34" s="635"/>
      <c r="W34" s="635"/>
      <c r="X34" s="635"/>
      <c r="Y34" s="636"/>
      <c r="Z34" s="672">
        <v>0.5</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1891367</v>
      </c>
      <c r="CS34" s="635"/>
      <c r="CT34" s="635"/>
      <c r="CU34" s="635"/>
      <c r="CV34" s="635"/>
      <c r="CW34" s="635"/>
      <c r="CX34" s="635"/>
      <c r="CY34" s="636"/>
      <c r="CZ34" s="637">
        <v>12.2</v>
      </c>
      <c r="DA34" s="649"/>
      <c r="DB34" s="649"/>
      <c r="DC34" s="650"/>
      <c r="DD34" s="640">
        <v>1394187</v>
      </c>
      <c r="DE34" s="635"/>
      <c r="DF34" s="635"/>
      <c r="DG34" s="635"/>
      <c r="DH34" s="635"/>
      <c r="DI34" s="635"/>
      <c r="DJ34" s="635"/>
      <c r="DK34" s="636"/>
      <c r="DL34" s="640">
        <v>1292914</v>
      </c>
      <c r="DM34" s="635"/>
      <c r="DN34" s="635"/>
      <c r="DO34" s="635"/>
      <c r="DP34" s="635"/>
      <c r="DQ34" s="635"/>
      <c r="DR34" s="635"/>
      <c r="DS34" s="635"/>
      <c r="DT34" s="635"/>
      <c r="DU34" s="635"/>
      <c r="DV34" s="636"/>
      <c r="DW34" s="637">
        <v>17.399999999999999</v>
      </c>
      <c r="DX34" s="649"/>
      <c r="DY34" s="649"/>
      <c r="DZ34" s="649"/>
      <c r="EA34" s="649"/>
      <c r="EB34" s="649"/>
      <c r="EC34" s="661"/>
    </row>
    <row r="35" spans="2:133" ht="11.25" customHeight="1" x14ac:dyDescent="0.15">
      <c r="B35" s="631" t="s">
        <v>310</v>
      </c>
      <c r="C35" s="632"/>
      <c r="D35" s="632"/>
      <c r="E35" s="632"/>
      <c r="F35" s="632"/>
      <c r="G35" s="632"/>
      <c r="H35" s="632"/>
      <c r="I35" s="632"/>
      <c r="J35" s="632"/>
      <c r="K35" s="632"/>
      <c r="L35" s="632"/>
      <c r="M35" s="632"/>
      <c r="N35" s="632"/>
      <c r="O35" s="632"/>
      <c r="P35" s="632"/>
      <c r="Q35" s="633"/>
      <c r="R35" s="634">
        <v>1469967</v>
      </c>
      <c r="S35" s="635"/>
      <c r="T35" s="635"/>
      <c r="U35" s="635"/>
      <c r="V35" s="635"/>
      <c r="W35" s="635"/>
      <c r="X35" s="635"/>
      <c r="Y35" s="636"/>
      <c r="Z35" s="672">
        <v>9.1999999999999993</v>
      </c>
      <c r="AA35" s="672"/>
      <c r="AB35" s="672"/>
      <c r="AC35" s="672"/>
      <c r="AD35" s="673" t="s">
        <v>122</v>
      </c>
      <c r="AE35" s="673"/>
      <c r="AF35" s="673"/>
      <c r="AG35" s="673"/>
      <c r="AH35" s="673"/>
      <c r="AI35" s="673"/>
      <c r="AJ35" s="673"/>
      <c r="AK35" s="673"/>
      <c r="AL35" s="637" t="s">
        <v>122</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209130</v>
      </c>
      <c r="CS35" s="647"/>
      <c r="CT35" s="647"/>
      <c r="CU35" s="647"/>
      <c r="CV35" s="647"/>
      <c r="CW35" s="647"/>
      <c r="CX35" s="647"/>
      <c r="CY35" s="648"/>
      <c r="CZ35" s="637">
        <v>1.3</v>
      </c>
      <c r="DA35" s="649"/>
      <c r="DB35" s="649"/>
      <c r="DC35" s="650"/>
      <c r="DD35" s="640">
        <v>171548</v>
      </c>
      <c r="DE35" s="647"/>
      <c r="DF35" s="647"/>
      <c r="DG35" s="647"/>
      <c r="DH35" s="647"/>
      <c r="DI35" s="647"/>
      <c r="DJ35" s="647"/>
      <c r="DK35" s="648"/>
      <c r="DL35" s="640">
        <v>168619</v>
      </c>
      <c r="DM35" s="647"/>
      <c r="DN35" s="647"/>
      <c r="DO35" s="647"/>
      <c r="DP35" s="647"/>
      <c r="DQ35" s="647"/>
      <c r="DR35" s="647"/>
      <c r="DS35" s="647"/>
      <c r="DT35" s="647"/>
      <c r="DU35" s="647"/>
      <c r="DV35" s="648"/>
      <c r="DW35" s="637">
        <v>2.2999999999999998</v>
      </c>
      <c r="DX35" s="649"/>
      <c r="DY35" s="649"/>
      <c r="DZ35" s="649"/>
      <c r="EA35" s="649"/>
      <c r="EB35" s="649"/>
      <c r="EC35" s="661"/>
    </row>
    <row r="36" spans="2:133" ht="11.25" customHeight="1" x14ac:dyDescent="0.15">
      <c r="B36" s="631" t="s">
        <v>314</v>
      </c>
      <c r="C36" s="632"/>
      <c r="D36" s="632"/>
      <c r="E36" s="632"/>
      <c r="F36" s="632"/>
      <c r="G36" s="632"/>
      <c r="H36" s="632"/>
      <c r="I36" s="632"/>
      <c r="J36" s="632"/>
      <c r="K36" s="632"/>
      <c r="L36" s="632"/>
      <c r="M36" s="632"/>
      <c r="N36" s="632"/>
      <c r="O36" s="632"/>
      <c r="P36" s="632"/>
      <c r="Q36" s="633"/>
      <c r="R36" s="634">
        <v>917165</v>
      </c>
      <c r="S36" s="635"/>
      <c r="T36" s="635"/>
      <c r="U36" s="635"/>
      <c r="V36" s="635"/>
      <c r="W36" s="635"/>
      <c r="X36" s="635"/>
      <c r="Y36" s="636"/>
      <c r="Z36" s="672">
        <v>5.7</v>
      </c>
      <c r="AA36" s="672"/>
      <c r="AB36" s="672"/>
      <c r="AC36" s="672"/>
      <c r="AD36" s="673" t="s">
        <v>122</v>
      </c>
      <c r="AE36" s="673"/>
      <c r="AF36" s="673"/>
      <c r="AG36" s="673"/>
      <c r="AH36" s="673"/>
      <c r="AI36" s="673"/>
      <c r="AJ36" s="673"/>
      <c r="AK36" s="673"/>
      <c r="AL36" s="637" t="s">
        <v>122</v>
      </c>
      <c r="AM36" s="638"/>
      <c r="AN36" s="638"/>
      <c r="AO36" s="674"/>
      <c r="AP36" s="216"/>
      <c r="AQ36" s="683" t="s">
        <v>315</v>
      </c>
      <c r="AR36" s="684"/>
      <c r="AS36" s="684"/>
      <c r="AT36" s="684"/>
      <c r="AU36" s="684"/>
      <c r="AV36" s="684"/>
      <c r="AW36" s="684"/>
      <c r="AX36" s="684"/>
      <c r="AY36" s="685"/>
      <c r="AZ36" s="689">
        <v>3754750</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57786</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3777720</v>
      </c>
      <c r="CS36" s="635"/>
      <c r="CT36" s="635"/>
      <c r="CU36" s="635"/>
      <c r="CV36" s="635"/>
      <c r="CW36" s="635"/>
      <c r="CX36" s="635"/>
      <c r="CY36" s="636"/>
      <c r="CZ36" s="637">
        <v>24.3</v>
      </c>
      <c r="DA36" s="649"/>
      <c r="DB36" s="649"/>
      <c r="DC36" s="650"/>
      <c r="DD36" s="640">
        <v>3491895</v>
      </c>
      <c r="DE36" s="635"/>
      <c r="DF36" s="635"/>
      <c r="DG36" s="635"/>
      <c r="DH36" s="635"/>
      <c r="DI36" s="635"/>
      <c r="DJ36" s="635"/>
      <c r="DK36" s="636"/>
      <c r="DL36" s="640">
        <v>2373116</v>
      </c>
      <c r="DM36" s="635"/>
      <c r="DN36" s="635"/>
      <c r="DO36" s="635"/>
      <c r="DP36" s="635"/>
      <c r="DQ36" s="635"/>
      <c r="DR36" s="635"/>
      <c r="DS36" s="635"/>
      <c r="DT36" s="635"/>
      <c r="DU36" s="635"/>
      <c r="DV36" s="636"/>
      <c r="DW36" s="637">
        <v>31.9</v>
      </c>
      <c r="DX36" s="649"/>
      <c r="DY36" s="649"/>
      <c r="DZ36" s="649"/>
      <c r="EA36" s="649"/>
      <c r="EB36" s="649"/>
      <c r="EC36" s="661"/>
    </row>
    <row r="37" spans="2:133" ht="11.25" customHeight="1" x14ac:dyDescent="0.15">
      <c r="B37" s="631" t="s">
        <v>318</v>
      </c>
      <c r="C37" s="632"/>
      <c r="D37" s="632"/>
      <c r="E37" s="632"/>
      <c r="F37" s="632"/>
      <c r="G37" s="632"/>
      <c r="H37" s="632"/>
      <c r="I37" s="632"/>
      <c r="J37" s="632"/>
      <c r="K37" s="632"/>
      <c r="L37" s="632"/>
      <c r="M37" s="632"/>
      <c r="N37" s="632"/>
      <c r="O37" s="632"/>
      <c r="P37" s="632"/>
      <c r="Q37" s="633"/>
      <c r="R37" s="634">
        <v>207009</v>
      </c>
      <c r="S37" s="635"/>
      <c r="T37" s="635"/>
      <c r="U37" s="635"/>
      <c r="V37" s="635"/>
      <c r="W37" s="635"/>
      <c r="X37" s="635"/>
      <c r="Y37" s="636"/>
      <c r="Z37" s="672">
        <v>1.3</v>
      </c>
      <c r="AA37" s="672"/>
      <c r="AB37" s="672"/>
      <c r="AC37" s="672"/>
      <c r="AD37" s="673">
        <v>274</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1299798</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638</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335486</v>
      </c>
      <c r="CS37" s="647"/>
      <c r="CT37" s="647"/>
      <c r="CU37" s="647"/>
      <c r="CV37" s="647"/>
      <c r="CW37" s="647"/>
      <c r="CX37" s="647"/>
      <c r="CY37" s="648"/>
      <c r="CZ37" s="637">
        <v>2.2000000000000002</v>
      </c>
      <c r="DA37" s="649"/>
      <c r="DB37" s="649"/>
      <c r="DC37" s="650"/>
      <c r="DD37" s="640">
        <v>335486</v>
      </c>
      <c r="DE37" s="647"/>
      <c r="DF37" s="647"/>
      <c r="DG37" s="647"/>
      <c r="DH37" s="647"/>
      <c r="DI37" s="647"/>
      <c r="DJ37" s="647"/>
      <c r="DK37" s="648"/>
      <c r="DL37" s="640">
        <v>335486</v>
      </c>
      <c r="DM37" s="647"/>
      <c r="DN37" s="647"/>
      <c r="DO37" s="647"/>
      <c r="DP37" s="647"/>
      <c r="DQ37" s="647"/>
      <c r="DR37" s="647"/>
      <c r="DS37" s="647"/>
      <c r="DT37" s="647"/>
      <c r="DU37" s="647"/>
      <c r="DV37" s="648"/>
      <c r="DW37" s="637">
        <v>4.5</v>
      </c>
      <c r="DX37" s="649"/>
      <c r="DY37" s="649"/>
      <c r="DZ37" s="649"/>
      <c r="EA37" s="649"/>
      <c r="EB37" s="649"/>
      <c r="EC37" s="661"/>
    </row>
    <row r="38" spans="2:133" ht="11.25" customHeight="1" x14ac:dyDescent="0.15">
      <c r="B38" s="631" t="s">
        <v>322</v>
      </c>
      <c r="C38" s="632"/>
      <c r="D38" s="632"/>
      <c r="E38" s="632"/>
      <c r="F38" s="632"/>
      <c r="G38" s="632"/>
      <c r="H38" s="632"/>
      <c r="I38" s="632"/>
      <c r="J38" s="632"/>
      <c r="K38" s="632"/>
      <c r="L38" s="632"/>
      <c r="M38" s="632"/>
      <c r="N38" s="632"/>
      <c r="O38" s="632"/>
      <c r="P38" s="632"/>
      <c r="Q38" s="633"/>
      <c r="R38" s="634">
        <v>2016399</v>
      </c>
      <c r="S38" s="635"/>
      <c r="T38" s="635"/>
      <c r="U38" s="635"/>
      <c r="V38" s="635"/>
      <c r="W38" s="635"/>
      <c r="X38" s="635"/>
      <c r="Y38" s="636"/>
      <c r="Z38" s="672">
        <v>12.6</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669787</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2713</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1287882</v>
      </c>
      <c r="CS38" s="635"/>
      <c r="CT38" s="635"/>
      <c r="CU38" s="635"/>
      <c r="CV38" s="635"/>
      <c r="CW38" s="635"/>
      <c r="CX38" s="635"/>
      <c r="CY38" s="636"/>
      <c r="CZ38" s="637">
        <v>8.3000000000000007</v>
      </c>
      <c r="DA38" s="649"/>
      <c r="DB38" s="649"/>
      <c r="DC38" s="650"/>
      <c r="DD38" s="640">
        <v>1042904</v>
      </c>
      <c r="DE38" s="635"/>
      <c r="DF38" s="635"/>
      <c r="DG38" s="635"/>
      <c r="DH38" s="635"/>
      <c r="DI38" s="635"/>
      <c r="DJ38" s="635"/>
      <c r="DK38" s="636"/>
      <c r="DL38" s="640">
        <v>990101</v>
      </c>
      <c r="DM38" s="635"/>
      <c r="DN38" s="635"/>
      <c r="DO38" s="635"/>
      <c r="DP38" s="635"/>
      <c r="DQ38" s="635"/>
      <c r="DR38" s="635"/>
      <c r="DS38" s="635"/>
      <c r="DT38" s="635"/>
      <c r="DU38" s="635"/>
      <c r="DV38" s="636"/>
      <c r="DW38" s="637">
        <v>13.3</v>
      </c>
      <c r="DX38" s="649"/>
      <c r="DY38" s="649"/>
      <c r="DZ38" s="649"/>
      <c r="EA38" s="649"/>
      <c r="EB38" s="649"/>
      <c r="EC38" s="661"/>
    </row>
    <row r="39" spans="2:133" ht="11.25" customHeight="1" x14ac:dyDescent="0.15">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497283</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3846</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1091148</v>
      </c>
      <c r="CS39" s="647"/>
      <c r="CT39" s="647"/>
      <c r="CU39" s="647"/>
      <c r="CV39" s="647"/>
      <c r="CW39" s="647"/>
      <c r="CX39" s="647"/>
      <c r="CY39" s="648"/>
      <c r="CZ39" s="637">
        <v>7</v>
      </c>
      <c r="DA39" s="649"/>
      <c r="DB39" s="649"/>
      <c r="DC39" s="650"/>
      <c r="DD39" s="640">
        <v>580131</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15">
      <c r="B40" s="631" t="s">
        <v>330</v>
      </c>
      <c r="C40" s="632"/>
      <c r="D40" s="632"/>
      <c r="E40" s="632"/>
      <c r="F40" s="632"/>
      <c r="G40" s="632"/>
      <c r="H40" s="632"/>
      <c r="I40" s="632"/>
      <c r="J40" s="632"/>
      <c r="K40" s="632"/>
      <c r="L40" s="632"/>
      <c r="M40" s="632"/>
      <c r="N40" s="632"/>
      <c r="O40" s="632"/>
      <c r="P40" s="632"/>
      <c r="Q40" s="633"/>
      <c r="R40" s="634">
        <v>25399</v>
      </c>
      <c r="S40" s="635"/>
      <c r="T40" s="635"/>
      <c r="U40" s="635"/>
      <c r="V40" s="635"/>
      <c r="W40" s="635"/>
      <c r="X40" s="635"/>
      <c r="Y40" s="636"/>
      <c r="Z40" s="672">
        <v>0.2</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v>10281</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103</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t="s">
        <v>122</v>
      </c>
      <c r="CS40" s="635"/>
      <c r="CT40" s="635"/>
      <c r="CU40" s="635"/>
      <c r="CV40" s="635"/>
      <c r="CW40" s="635"/>
      <c r="CX40" s="635"/>
      <c r="CY40" s="636"/>
      <c r="CZ40" s="637" t="s">
        <v>122</v>
      </c>
      <c r="DA40" s="649"/>
      <c r="DB40" s="649"/>
      <c r="DC40" s="650"/>
      <c r="DD40" s="640" t="s">
        <v>122</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15">
      <c r="B41" s="615" t="s">
        <v>335</v>
      </c>
      <c r="C41" s="616"/>
      <c r="D41" s="616"/>
      <c r="E41" s="616"/>
      <c r="F41" s="616"/>
      <c r="G41" s="616"/>
      <c r="H41" s="616"/>
      <c r="I41" s="616"/>
      <c r="J41" s="616"/>
      <c r="K41" s="616"/>
      <c r="L41" s="616"/>
      <c r="M41" s="616"/>
      <c r="N41" s="616"/>
      <c r="O41" s="616"/>
      <c r="P41" s="616"/>
      <c r="Q41" s="617"/>
      <c r="R41" s="618">
        <v>16026352</v>
      </c>
      <c r="S41" s="659"/>
      <c r="T41" s="659"/>
      <c r="U41" s="659"/>
      <c r="V41" s="659"/>
      <c r="W41" s="659"/>
      <c r="X41" s="659"/>
      <c r="Y41" s="662"/>
      <c r="Z41" s="663">
        <v>100</v>
      </c>
      <c r="AA41" s="663"/>
      <c r="AB41" s="663"/>
      <c r="AC41" s="663"/>
      <c r="AD41" s="664">
        <v>7406872</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257977</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339</v>
      </c>
      <c r="AR42" s="680"/>
      <c r="AS42" s="680"/>
      <c r="AT42" s="680"/>
      <c r="AU42" s="680"/>
      <c r="AV42" s="680"/>
      <c r="AW42" s="680"/>
      <c r="AX42" s="680"/>
      <c r="AY42" s="681"/>
      <c r="AZ42" s="618">
        <v>1019624</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527</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2201176</v>
      </c>
      <c r="CS42" s="647"/>
      <c r="CT42" s="647"/>
      <c r="CU42" s="647"/>
      <c r="CV42" s="647"/>
      <c r="CW42" s="647"/>
      <c r="CX42" s="647"/>
      <c r="CY42" s="648"/>
      <c r="CZ42" s="637">
        <v>14.2</v>
      </c>
      <c r="DA42" s="649"/>
      <c r="DB42" s="649"/>
      <c r="DC42" s="650"/>
      <c r="DD42" s="640">
        <v>389540</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342</v>
      </c>
      <c r="CD43" s="631" t="s">
        <v>343</v>
      </c>
      <c r="CE43" s="632"/>
      <c r="CF43" s="632"/>
      <c r="CG43" s="632"/>
      <c r="CH43" s="632"/>
      <c r="CI43" s="632"/>
      <c r="CJ43" s="632"/>
      <c r="CK43" s="632"/>
      <c r="CL43" s="632"/>
      <c r="CM43" s="632"/>
      <c r="CN43" s="632"/>
      <c r="CO43" s="632"/>
      <c r="CP43" s="632"/>
      <c r="CQ43" s="633"/>
      <c r="CR43" s="634">
        <v>31994</v>
      </c>
      <c r="CS43" s="647"/>
      <c r="CT43" s="647"/>
      <c r="CU43" s="647"/>
      <c r="CV43" s="647"/>
      <c r="CW43" s="647"/>
      <c r="CX43" s="647"/>
      <c r="CY43" s="648"/>
      <c r="CZ43" s="637">
        <v>0.2</v>
      </c>
      <c r="DA43" s="649"/>
      <c r="DB43" s="649"/>
      <c r="DC43" s="650"/>
      <c r="DD43" s="640">
        <v>31994</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1979682</v>
      </c>
      <c r="CS44" s="635"/>
      <c r="CT44" s="635"/>
      <c r="CU44" s="635"/>
      <c r="CV44" s="635"/>
      <c r="CW44" s="635"/>
      <c r="CX44" s="635"/>
      <c r="CY44" s="636"/>
      <c r="CZ44" s="637">
        <v>12.7</v>
      </c>
      <c r="DA44" s="638"/>
      <c r="DB44" s="638"/>
      <c r="DC44" s="639"/>
      <c r="DD44" s="640">
        <v>317278</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699166</v>
      </c>
      <c r="CS45" s="647"/>
      <c r="CT45" s="647"/>
      <c r="CU45" s="647"/>
      <c r="CV45" s="647"/>
      <c r="CW45" s="647"/>
      <c r="CX45" s="647"/>
      <c r="CY45" s="648"/>
      <c r="CZ45" s="637">
        <v>4.5</v>
      </c>
      <c r="DA45" s="649"/>
      <c r="DB45" s="649"/>
      <c r="DC45" s="650"/>
      <c r="DD45" s="640">
        <v>37334</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348</v>
      </c>
      <c r="CG46" s="632"/>
      <c r="CH46" s="632"/>
      <c r="CI46" s="632"/>
      <c r="CJ46" s="632"/>
      <c r="CK46" s="632"/>
      <c r="CL46" s="632"/>
      <c r="CM46" s="632"/>
      <c r="CN46" s="632"/>
      <c r="CO46" s="632"/>
      <c r="CP46" s="632"/>
      <c r="CQ46" s="633"/>
      <c r="CR46" s="634">
        <v>1194553</v>
      </c>
      <c r="CS46" s="635"/>
      <c r="CT46" s="635"/>
      <c r="CU46" s="635"/>
      <c r="CV46" s="635"/>
      <c r="CW46" s="635"/>
      <c r="CX46" s="635"/>
      <c r="CY46" s="636"/>
      <c r="CZ46" s="637">
        <v>7.7</v>
      </c>
      <c r="DA46" s="638"/>
      <c r="DB46" s="638"/>
      <c r="DC46" s="639"/>
      <c r="DD46" s="640">
        <v>261121</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349</v>
      </c>
      <c r="CG47" s="632"/>
      <c r="CH47" s="632"/>
      <c r="CI47" s="632"/>
      <c r="CJ47" s="632"/>
      <c r="CK47" s="632"/>
      <c r="CL47" s="632"/>
      <c r="CM47" s="632"/>
      <c r="CN47" s="632"/>
      <c r="CO47" s="632"/>
      <c r="CP47" s="632"/>
      <c r="CQ47" s="633"/>
      <c r="CR47" s="634">
        <v>221494</v>
      </c>
      <c r="CS47" s="647"/>
      <c r="CT47" s="647"/>
      <c r="CU47" s="647"/>
      <c r="CV47" s="647"/>
      <c r="CW47" s="647"/>
      <c r="CX47" s="647"/>
      <c r="CY47" s="648"/>
      <c r="CZ47" s="637">
        <v>1.4</v>
      </c>
      <c r="DA47" s="649"/>
      <c r="DB47" s="649"/>
      <c r="DC47" s="650"/>
      <c r="DD47" s="640">
        <v>72262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351</v>
      </c>
      <c r="CE49" s="616"/>
      <c r="CF49" s="616"/>
      <c r="CG49" s="616"/>
      <c r="CH49" s="616"/>
      <c r="CI49" s="616"/>
      <c r="CJ49" s="616"/>
      <c r="CK49" s="616"/>
      <c r="CL49" s="616"/>
      <c r="CM49" s="616"/>
      <c r="CN49" s="616"/>
      <c r="CO49" s="616"/>
      <c r="CP49" s="616"/>
      <c r="CQ49" s="617"/>
      <c r="CR49" s="618">
        <v>15546287</v>
      </c>
      <c r="CS49" s="619"/>
      <c r="CT49" s="619"/>
      <c r="CU49" s="619"/>
      <c r="CV49" s="619"/>
      <c r="CW49" s="619"/>
      <c r="CX49" s="619"/>
      <c r="CY49" s="620"/>
      <c r="CZ49" s="621">
        <v>100</v>
      </c>
      <c r="DA49" s="622"/>
      <c r="DB49" s="622"/>
      <c r="DC49" s="623"/>
      <c r="DD49" s="624">
        <v>10834558</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hejWh3sxhuYPGdOVz8cOkhbgmuTD6vl+nAEx1O1Es5R4LKwy3eUNJ9lQB4USK7TE/b56Ry24pBggAlPcmzA/aw==" saltValue="6z05Vq2Xllk2/jg6bGrVT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15">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8"/>
    </row>
    <row r="6" spans="1:131" s="229"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15">
      <c r="A7" s="230">
        <v>1</v>
      </c>
      <c r="B7" s="1060" t="s">
        <v>374</v>
      </c>
      <c r="C7" s="1061"/>
      <c r="D7" s="1061"/>
      <c r="E7" s="1061"/>
      <c r="F7" s="1061"/>
      <c r="G7" s="1061"/>
      <c r="H7" s="1061"/>
      <c r="I7" s="1061"/>
      <c r="J7" s="1061"/>
      <c r="K7" s="1061"/>
      <c r="L7" s="1061"/>
      <c r="M7" s="1061"/>
      <c r="N7" s="1061"/>
      <c r="O7" s="1061"/>
      <c r="P7" s="1062"/>
      <c r="Q7" s="1115">
        <v>16036</v>
      </c>
      <c r="R7" s="1116"/>
      <c r="S7" s="1116"/>
      <c r="T7" s="1116"/>
      <c r="U7" s="1116"/>
      <c r="V7" s="1116">
        <v>15556</v>
      </c>
      <c r="W7" s="1116"/>
      <c r="X7" s="1116"/>
      <c r="Y7" s="1116"/>
      <c r="Z7" s="1116"/>
      <c r="AA7" s="1116">
        <v>480</v>
      </c>
      <c r="AB7" s="1116"/>
      <c r="AC7" s="1116"/>
      <c r="AD7" s="1116"/>
      <c r="AE7" s="1117"/>
      <c r="AF7" s="1118">
        <v>403</v>
      </c>
      <c r="AG7" s="1119"/>
      <c r="AH7" s="1119"/>
      <c r="AI7" s="1119"/>
      <c r="AJ7" s="1120"/>
      <c r="AK7" s="1121">
        <v>1470</v>
      </c>
      <c r="AL7" s="1122"/>
      <c r="AM7" s="1122"/>
      <c r="AN7" s="1122"/>
      <c r="AO7" s="1122"/>
      <c r="AP7" s="1122">
        <v>15139</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562</v>
      </c>
      <c r="BT7" s="1113"/>
      <c r="BU7" s="1113"/>
      <c r="BV7" s="1113"/>
      <c r="BW7" s="1113"/>
      <c r="BX7" s="1113"/>
      <c r="BY7" s="1113"/>
      <c r="BZ7" s="1113"/>
      <c r="CA7" s="1113"/>
      <c r="CB7" s="1113"/>
      <c r="CC7" s="1113"/>
      <c r="CD7" s="1113"/>
      <c r="CE7" s="1113"/>
      <c r="CF7" s="1113"/>
      <c r="CG7" s="1125"/>
      <c r="CH7" s="1109">
        <v>-3</v>
      </c>
      <c r="CI7" s="1110"/>
      <c r="CJ7" s="1110"/>
      <c r="CK7" s="1110"/>
      <c r="CL7" s="1111"/>
      <c r="CM7" s="1109">
        <v>60</v>
      </c>
      <c r="CN7" s="1110"/>
      <c r="CO7" s="1110"/>
      <c r="CP7" s="1110"/>
      <c r="CQ7" s="1111"/>
      <c r="CR7" s="1109">
        <v>1</v>
      </c>
      <c r="CS7" s="1110"/>
      <c r="CT7" s="1110"/>
      <c r="CU7" s="1110"/>
      <c r="CV7" s="1111"/>
      <c r="CW7" s="1109" t="s">
        <v>572</v>
      </c>
      <c r="CX7" s="1110"/>
      <c r="CY7" s="1110"/>
      <c r="CZ7" s="1110"/>
      <c r="DA7" s="1111"/>
      <c r="DB7" s="1109" t="s">
        <v>572</v>
      </c>
      <c r="DC7" s="1110"/>
      <c r="DD7" s="1110"/>
      <c r="DE7" s="1110"/>
      <c r="DF7" s="1111"/>
      <c r="DG7" s="1109" t="s">
        <v>572</v>
      </c>
      <c r="DH7" s="1110"/>
      <c r="DI7" s="1110"/>
      <c r="DJ7" s="1110"/>
      <c r="DK7" s="1111"/>
      <c r="DL7" s="1109" t="s">
        <v>572</v>
      </c>
      <c r="DM7" s="1110"/>
      <c r="DN7" s="1110"/>
      <c r="DO7" s="1110"/>
      <c r="DP7" s="1111"/>
      <c r="DQ7" s="1109" t="s">
        <v>572</v>
      </c>
      <c r="DR7" s="1110"/>
      <c r="DS7" s="1110"/>
      <c r="DT7" s="1110"/>
      <c r="DU7" s="1111"/>
      <c r="DV7" s="1112"/>
      <c r="DW7" s="1113"/>
      <c r="DX7" s="1113"/>
      <c r="DY7" s="1113"/>
      <c r="DZ7" s="1114"/>
      <c r="EA7" s="228"/>
    </row>
    <row r="8" spans="1:131" s="229" customFormat="1" ht="26.25" customHeight="1" x14ac:dyDescent="0.15">
      <c r="A8" s="232">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t="s">
        <v>563</v>
      </c>
      <c r="BT8" s="1006"/>
      <c r="BU8" s="1006"/>
      <c r="BV8" s="1006"/>
      <c r="BW8" s="1006"/>
      <c r="BX8" s="1006"/>
      <c r="BY8" s="1006"/>
      <c r="BZ8" s="1006"/>
      <c r="CA8" s="1006"/>
      <c r="CB8" s="1006"/>
      <c r="CC8" s="1006"/>
      <c r="CD8" s="1006"/>
      <c r="CE8" s="1006"/>
      <c r="CF8" s="1006"/>
      <c r="CG8" s="1027"/>
      <c r="CH8" s="1002">
        <v>-4</v>
      </c>
      <c r="CI8" s="1003"/>
      <c r="CJ8" s="1003"/>
      <c r="CK8" s="1003"/>
      <c r="CL8" s="1004"/>
      <c r="CM8" s="1002">
        <v>14</v>
      </c>
      <c r="CN8" s="1003"/>
      <c r="CO8" s="1003"/>
      <c r="CP8" s="1003"/>
      <c r="CQ8" s="1004"/>
      <c r="CR8" s="1002">
        <v>6</v>
      </c>
      <c r="CS8" s="1003"/>
      <c r="CT8" s="1003"/>
      <c r="CU8" s="1003"/>
      <c r="CV8" s="1004"/>
      <c r="CW8" s="1002" t="s">
        <v>572</v>
      </c>
      <c r="CX8" s="1003"/>
      <c r="CY8" s="1003"/>
      <c r="CZ8" s="1003"/>
      <c r="DA8" s="1004"/>
      <c r="DB8" s="1002" t="s">
        <v>572</v>
      </c>
      <c r="DC8" s="1003"/>
      <c r="DD8" s="1003"/>
      <c r="DE8" s="1003"/>
      <c r="DF8" s="1004"/>
      <c r="DG8" s="1002" t="s">
        <v>572</v>
      </c>
      <c r="DH8" s="1003"/>
      <c r="DI8" s="1003"/>
      <c r="DJ8" s="1003"/>
      <c r="DK8" s="1004"/>
      <c r="DL8" s="1002" t="s">
        <v>572</v>
      </c>
      <c r="DM8" s="1003"/>
      <c r="DN8" s="1003"/>
      <c r="DO8" s="1003"/>
      <c r="DP8" s="1004"/>
      <c r="DQ8" s="1002" t="s">
        <v>572</v>
      </c>
      <c r="DR8" s="1003"/>
      <c r="DS8" s="1003"/>
      <c r="DT8" s="1003"/>
      <c r="DU8" s="1004"/>
      <c r="DV8" s="1005"/>
      <c r="DW8" s="1006"/>
      <c r="DX8" s="1006"/>
      <c r="DY8" s="1006"/>
      <c r="DZ8" s="1007"/>
      <c r="EA8" s="228"/>
    </row>
    <row r="9" spans="1:131" s="229" customFormat="1" ht="26.25" customHeight="1" x14ac:dyDescent="0.15">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t="s">
        <v>564</v>
      </c>
      <c r="BT9" s="1006"/>
      <c r="BU9" s="1006"/>
      <c r="BV9" s="1006"/>
      <c r="BW9" s="1006"/>
      <c r="BX9" s="1006"/>
      <c r="BY9" s="1006"/>
      <c r="BZ9" s="1006"/>
      <c r="CA9" s="1006"/>
      <c r="CB9" s="1006"/>
      <c r="CC9" s="1006"/>
      <c r="CD9" s="1006"/>
      <c r="CE9" s="1006"/>
      <c r="CF9" s="1006"/>
      <c r="CG9" s="1027"/>
      <c r="CH9" s="1002">
        <v>-1</v>
      </c>
      <c r="CI9" s="1003"/>
      <c r="CJ9" s="1003"/>
      <c r="CK9" s="1003"/>
      <c r="CL9" s="1004"/>
      <c r="CM9" s="1002">
        <v>53</v>
      </c>
      <c r="CN9" s="1003"/>
      <c r="CO9" s="1003"/>
      <c r="CP9" s="1003"/>
      <c r="CQ9" s="1004"/>
      <c r="CR9" s="1002">
        <v>5</v>
      </c>
      <c r="CS9" s="1003"/>
      <c r="CT9" s="1003"/>
      <c r="CU9" s="1003"/>
      <c r="CV9" s="1004"/>
      <c r="CW9" s="1002" t="s">
        <v>572</v>
      </c>
      <c r="CX9" s="1003"/>
      <c r="CY9" s="1003"/>
      <c r="CZ9" s="1003"/>
      <c r="DA9" s="1004"/>
      <c r="DB9" s="1002" t="s">
        <v>572</v>
      </c>
      <c r="DC9" s="1003"/>
      <c r="DD9" s="1003"/>
      <c r="DE9" s="1003"/>
      <c r="DF9" s="1004"/>
      <c r="DG9" s="1002" t="s">
        <v>572</v>
      </c>
      <c r="DH9" s="1003"/>
      <c r="DI9" s="1003"/>
      <c r="DJ9" s="1003"/>
      <c r="DK9" s="1004"/>
      <c r="DL9" s="1002" t="s">
        <v>572</v>
      </c>
      <c r="DM9" s="1003"/>
      <c r="DN9" s="1003"/>
      <c r="DO9" s="1003"/>
      <c r="DP9" s="1004"/>
      <c r="DQ9" s="1002" t="s">
        <v>572</v>
      </c>
      <c r="DR9" s="1003"/>
      <c r="DS9" s="1003"/>
      <c r="DT9" s="1003"/>
      <c r="DU9" s="1004"/>
      <c r="DV9" s="1005"/>
      <c r="DW9" s="1006"/>
      <c r="DX9" s="1006"/>
      <c r="DY9" s="1006"/>
      <c r="DZ9" s="1007"/>
      <c r="EA9" s="228"/>
    </row>
    <row r="10" spans="1:131" s="229" customFormat="1" ht="26.25" customHeight="1" x14ac:dyDescent="0.15">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t="s">
        <v>565</v>
      </c>
      <c r="BT10" s="1006"/>
      <c r="BU10" s="1006"/>
      <c r="BV10" s="1006"/>
      <c r="BW10" s="1006"/>
      <c r="BX10" s="1006"/>
      <c r="BY10" s="1006"/>
      <c r="BZ10" s="1006"/>
      <c r="CA10" s="1006"/>
      <c r="CB10" s="1006"/>
      <c r="CC10" s="1006"/>
      <c r="CD10" s="1006"/>
      <c r="CE10" s="1006"/>
      <c r="CF10" s="1006"/>
      <c r="CG10" s="1027"/>
      <c r="CH10" s="1002">
        <v>0</v>
      </c>
      <c r="CI10" s="1003"/>
      <c r="CJ10" s="1003"/>
      <c r="CK10" s="1003"/>
      <c r="CL10" s="1004"/>
      <c r="CM10" s="1002">
        <v>87</v>
      </c>
      <c r="CN10" s="1003"/>
      <c r="CO10" s="1003"/>
      <c r="CP10" s="1003"/>
      <c r="CQ10" s="1004"/>
      <c r="CR10" s="1002">
        <v>100</v>
      </c>
      <c r="CS10" s="1003"/>
      <c r="CT10" s="1003"/>
      <c r="CU10" s="1003"/>
      <c r="CV10" s="1004"/>
      <c r="CW10" s="1002" t="s">
        <v>572</v>
      </c>
      <c r="CX10" s="1003"/>
      <c r="CY10" s="1003"/>
      <c r="CZ10" s="1003"/>
      <c r="DA10" s="1004"/>
      <c r="DB10" s="1002" t="s">
        <v>572</v>
      </c>
      <c r="DC10" s="1003"/>
      <c r="DD10" s="1003"/>
      <c r="DE10" s="1003"/>
      <c r="DF10" s="1004"/>
      <c r="DG10" s="1002" t="s">
        <v>572</v>
      </c>
      <c r="DH10" s="1003"/>
      <c r="DI10" s="1003"/>
      <c r="DJ10" s="1003"/>
      <c r="DK10" s="1004"/>
      <c r="DL10" s="1002" t="s">
        <v>572</v>
      </c>
      <c r="DM10" s="1003"/>
      <c r="DN10" s="1003"/>
      <c r="DO10" s="1003"/>
      <c r="DP10" s="1004"/>
      <c r="DQ10" s="1002" t="s">
        <v>572</v>
      </c>
      <c r="DR10" s="1003"/>
      <c r="DS10" s="1003"/>
      <c r="DT10" s="1003"/>
      <c r="DU10" s="1004"/>
      <c r="DV10" s="1005"/>
      <c r="DW10" s="1006"/>
      <c r="DX10" s="1006"/>
      <c r="DY10" s="1006"/>
      <c r="DZ10" s="1007"/>
      <c r="EA10" s="228"/>
    </row>
    <row r="11" spans="1:131" s="229" customFormat="1" ht="26.25" customHeight="1" x14ac:dyDescent="0.15">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15">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15">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15">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15">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15">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15">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15">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15">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15">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15">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375</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
      <c r="A23" s="234" t="s">
        <v>376</v>
      </c>
      <c r="B23" s="950" t="s">
        <v>377</v>
      </c>
      <c r="C23" s="951"/>
      <c r="D23" s="951"/>
      <c r="E23" s="951"/>
      <c r="F23" s="951"/>
      <c r="G23" s="951"/>
      <c r="H23" s="951"/>
      <c r="I23" s="951"/>
      <c r="J23" s="951"/>
      <c r="K23" s="951"/>
      <c r="L23" s="951"/>
      <c r="M23" s="951"/>
      <c r="N23" s="951"/>
      <c r="O23" s="951"/>
      <c r="P23" s="961"/>
      <c r="Q23" s="1080">
        <v>16036</v>
      </c>
      <c r="R23" s="1074"/>
      <c r="S23" s="1074"/>
      <c r="T23" s="1074"/>
      <c r="U23" s="1074"/>
      <c r="V23" s="1074">
        <v>15556</v>
      </c>
      <c r="W23" s="1074"/>
      <c r="X23" s="1074"/>
      <c r="Y23" s="1074"/>
      <c r="Z23" s="1074"/>
      <c r="AA23" s="1074">
        <v>480</v>
      </c>
      <c r="AB23" s="1074"/>
      <c r="AC23" s="1074"/>
      <c r="AD23" s="1074"/>
      <c r="AE23" s="1081"/>
      <c r="AF23" s="1082">
        <v>403</v>
      </c>
      <c r="AG23" s="1074"/>
      <c r="AH23" s="1074"/>
      <c r="AI23" s="1074"/>
      <c r="AJ23" s="1083"/>
      <c r="AK23" s="1084"/>
      <c r="AL23" s="1085"/>
      <c r="AM23" s="1085"/>
      <c r="AN23" s="1085"/>
      <c r="AO23" s="1085"/>
      <c r="AP23" s="1074">
        <v>15139</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15">
      <c r="A24" s="1073" t="s">
        <v>378</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
      <c r="A25" s="1072" t="s">
        <v>379</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357</v>
      </c>
      <c r="B26" s="1009"/>
      <c r="C26" s="1009"/>
      <c r="D26" s="1009"/>
      <c r="E26" s="1009"/>
      <c r="F26" s="1009"/>
      <c r="G26" s="1009"/>
      <c r="H26" s="1009"/>
      <c r="I26" s="1009"/>
      <c r="J26" s="1009"/>
      <c r="K26" s="1009"/>
      <c r="L26" s="1009"/>
      <c r="M26" s="1009"/>
      <c r="N26" s="1009"/>
      <c r="O26" s="1009"/>
      <c r="P26" s="1010"/>
      <c r="Q26" s="1014" t="s">
        <v>380</v>
      </c>
      <c r="R26" s="1015"/>
      <c r="S26" s="1015"/>
      <c r="T26" s="1015"/>
      <c r="U26" s="1016"/>
      <c r="V26" s="1014" t="s">
        <v>381</v>
      </c>
      <c r="W26" s="1015"/>
      <c r="X26" s="1015"/>
      <c r="Y26" s="1015"/>
      <c r="Z26" s="1016"/>
      <c r="AA26" s="1014" t="s">
        <v>382</v>
      </c>
      <c r="AB26" s="1015"/>
      <c r="AC26" s="1015"/>
      <c r="AD26" s="1015"/>
      <c r="AE26" s="1015"/>
      <c r="AF26" s="1068" t="s">
        <v>383</v>
      </c>
      <c r="AG26" s="1021"/>
      <c r="AH26" s="1021"/>
      <c r="AI26" s="1021"/>
      <c r="AJ26" s="1069"/>
      <c r="AK26" s="1015" t="s">
        <v>384</v>
      </c>
      <c r="AL26" s="1015"/>
      <c r="AM26" s="1015"/>
      <c r="AN26" s="1015"/>
      <c r="AO26" s="1016"/>
      <c r="AP26" s="1014" t="s">
        <v>385</v>
      </c>
      <c r="AQ26" s="1015"/>
      <c r="AR26" s="1015"/>
      <c r="AS26" s="1015"/>
      <c r="AT26" s="1016"/>
      <c r="AU26" s="1014" t="s">
        <v>386</v>
      </c>
      <c r="AV26" s="1015"/>
      <c r="AW26" s="1015"/>
      <c r="AX26" s="1015"/>
      <c r="AY26" s="1016"/>
      <c r="AZ26" s="1014" t="s">
        <v>387</v>
      </c>
      <c r="BA26" s="1015"/>
      <c r="BB26" s="1015"/>
      <c r="BC26" s="1015"/>
      <c r="BD26" s="1016"/>
      <c r="BE26" s="1014" t="s">
        <v>364</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6">
        <v>1</v>
      </c>
      <c r="B28" s="1060" t="s">
        <v>388</v>
      </c>
      <c r="C28" s="1061"/>
      <c r="D28" s="1061"/>
      <c r="E28" s="1061"/>
      <c r="F28" s="1061"/>
      <c r="G28" s="1061"/>
      <c r="H28" s="1061"/>
      <c r="I28" s="1061"/>
      <c r="J28" s="1061"/>
      <c r="K28" s="1061"/>
      <c r="L28" s="1061"/>
      <c r="M28" s="1061"/>
      <c r="N28" s="1061"/>
      <c r="O28" s="1061"/>
      <c r="P28" s="1062"/>
      <c r="Q28" s="1063">
        <v>2912</v>
      </c>
      <c r="R28" s="1064"/>
      <c r="S28" s="1064"/>
      <c r="T28" s="1064"/>
      <c r="U28" s="1064"/>
      <c r="V28" s="1064">
        <v>2854</v>
      </c>
      <c r="W28" s="1064"/>
      <c r="X28" s="1064"/>
      <c r="Y28" s="1064"/>
      <c r="Z28" s="1064"/>
      <c r="AA28" s="1064">
        <v>58</v>
      </c>
      <c r="AB28" s="1064"/>
      <c r="AC28" s="1064"/>
      <c r="AD28" s="1064"/>
      <c r="AE28" s="1065"/>
      <c r="AF28" s="1066">
        <v>58</v>
      </c>
      <c r="AG28" s="1064"/>
      <c r="AH28" s="1064"/>
      <c r="AI28" s="1064"/>
      <c r="AJ28" s="1067"/>
      <c r="AK28" s="1055">
        <v>258</v>
      </c>
      <c r="AL28" s="1056"/>
      <c r="AM28" s="1056"/>
      <c r="AN28" s="1056"/>
      <c r="AO28" s="1056"/>
      <c r="AP28" s="1056" t="s">
        <v>549</v>
      </c>
      <c r="AQ28" s="1056"/>
      <c r="AR28" s="1056"/>
      <c r="AS28" s="1056"/>
      <c r="AT28" s="1056"/>
      <c r="AU28" s="1056" t="s">
        <v>549</v>
      </c>
      <c r="AV28" s="1056"/>
      <c r="AW28" s="1056"/>
      <c r="AX28" s="1056"/>
      <c r="AY28" s="1056"/>
      <c r="AZ28" s="1057" t="s">
        <v>549</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6">
        <v>2</v>
      </c>
      <c r="B29" s="1043" t="s">
        <v>389</v>
      </c>
      <c r="C29" s="1044"/>
      <c r="D29" s="1044"/>
      <c r="E29" s="1044"/>
      <c r="F29" s="1044"/>
      <c r="G29" s="1044"/>
      <c r="H29" s="1044"/>
      <c r="I29" s="1044"/>
      <c r="J29" s="1044"/>
      <c r="K29" s="1044"/>
      <c r="L29" s="1044"/>
      <c r="M29" s="1044"/>
      <c r="N29" s="1044"/>
      <c r="O29" s="1044"/>
      <c r="P29" s="1045"/>
      <c r="Q29" s="1051">
        <v>3390</v>
      </c>
      <c r="R29" s="1052"/>
      <c r="S29" s="1052"/>
      <c r="T29" s="1052"/>
      <c r="U29" s="1052"/>
      <c r="V29" s="1052">
        <v>3071</v>
      </c>
      <c r="W29" s="1052"/>
      <c r="X29" s="1052"/>
      <c r="Y29" s="1052"/>
      <c r="Z29" s="1052"/>
      <c r="AA29" s="1052">
        <v>318</v>
      </c>
      <c r="AB29" s="1052"/>
      <c r="AC29" s="1052"/>
      <c r="AD29" s="1052"/>
      <c r="AE29" s="1053"/>
      <c r="AF29" s="1048">
        <v>318</v>
      </c>
      <c r="AG29" s="1049"/>
      <c r="AH29" s="1049"/>
      <c r="AI29" s="1049"/>
      <c r="AJ29" s="1050"/>
      <c r="AK29" s="993">
        <v>547</v>
      </c>
      <c r="AL29" s="984"/>
      <c r="AM29" s="984"/>
      <c r="AN29" s="984"/>
      <c r="AO29" s="984"/>
      <c r="AP29" s="984" t="s">
        <v>549</v>
      </c>
      <c r="AQ29" s="984"/>
      <c r="AR29" s="984"/>
      <c r="AS29" s="984"/>
      <c r="AT29" s="984"/>
      <c r="AU29" s="984" t="s">
        <v>549</v>
      </c>
      <c r="AV29" s="984"/>
      <c r="AW29" s="984"/>
      <c r="AX29" s="984"/>
      <c r="AY29" s="984"/>
      <c r="AZ29" s="1054" t="s">
        <v>549</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6">
        <v>3</v>
      </c>
      <c r="B30" s="1043" t="s">
        <v>390</v>
      </c>
      <c r="C30" s="1044"/>
      <c r="D30" s="1044"/>
      <c r="E30" s="1044"/>
      <c r="F30" s="1044"/>
      <c r="G30" s="1044"/>
      <c r="H30" s="1044"/>
      <c r="I30" s="1044"/>
      <c r="J30" s="1044"/>
      <c r="K30" s="1044"/>
      <c r="L30" s="1044"/>
      <c r="M30" s="1044"/>
      <c r="N30" s="1044"/>
      <c r="O30" s="1044"/>
      <c r="P30" s="1045"/>
      <c r="Q30" s="1051">
        <v>434</v>
      </c>
      <c r="R30" s="1052"/>
      <c r="S30" s="1052"/>
      <c r="T30" s="1052"/>
      <c r="U30" s="1052"/>
      <c r="V30" s="1052">
        <v>434</v>
      </c>
      <c r="W30" s="1052"/>
      <c r="X30" s="1052"/>
      <c r="Y30" s="1052"/>
      <c r="Z30" s="1052"/>
      <c r="AA30" s="1052">
        <v>0</v>
      </c>
      <c r="AB30" s="1052"/>
      <c r="AC30" s="1052"/>
      <c r="AD30" s="1052"/>
      <c r="AE30" s="1053"/>
      <c r="AF30" s="1048">
        <v>0</v>
      </c>
      <c r="AG30" s="1049"/>
      <c r="AH30" s="1049"/>
      <c r="AI30" s="1049"/>
      <c r="AJ30" s="1050"/>
      <c r="AK30" s="993">
        <v>144</v>
      </c>
      <c r="AL30" s="984"/>
      <c r="AM30" s="984"/>
      <c r="AN30" s="984"/>
      <c r="AO30" s="984"/>
      <c r="AP30" s="984" t="s">
        <v>549</v>
      </c>
      <c r="AQ30" s="984"/>
      <c r="AR30" s="984"/>
      <c r="AS30" s="984"/>
      <c r="AT30" s="984"/>
      <c r="AU30" s="984" t="s">
        <v>549</v>
      </c>
      <c r="AV30" s="984"/>
      <c r="AW30" s="984"/>
      <c r="AX30" s="984"/>
      <c r="AY30" s="984"/>
      <c r="AZ30" s="1054" t="s">
        <v>549</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6">
        <v>4</v>
      </c>
      <c r="B31" s="1043" t="s">
        <v>391</v>
      </c>
      <c r="C31" s="1044"/>
      <c r="D31" s="1044"/>
      <c r="E31" s="1044"/>
      <c r="F31" s="1044"/>
      <c r="G31" s="1044"/>
      <c r="H31" s="1044"/>
      <c r="I31" s="1044"/>
      <c r="J31" s="1044"/>
      <c r="K31" s="1044"/>
      <c r="L31" s="1044"/>
      <c r="M31" s="1044"/>
      <c r="N31" s="1044"/>
      <c r="O31" s="1044"/>
      <c r="P31" s="1045"/>
      <c r="Q31" s="1051">
        <v>9</v>
      </c>
      <c r="R31" s="1052"/>
      <c r="S31" s="1052"/>
      <c r="T31" s="1052"/>
      <c r="U31" s="1052"/>
      <c r="V31" s="1052">
        <v>8</v>
      </c>
      <c r="W31" s="1052"/>
      <c r="X31" s="1052"/>
      <c r="Y31" s="1052"/>
      <c r="Z31" s="1052"/>
      <c r="AA31" s="1052">
        <v>1</v>
      </c>
      <c r="AB31" s="1052"/>
      <c r="AC31" s="1052"/>
      <c r="AD31" s="1052"/>
      <c r="AE31" s="1053"/>
      <c r="AF31" s="1048">
        <v>1</v>
      </c>
      <c r="AG31" s="1049"/>
      <c r="AH31" s="1049"/>
      <c r="AI31" s="1049"/>
      <c r="AJ31" s="1050"/>
      <c r="AK31" s="993" t="s">
        <v>549</v>
      </c>
      <c r="AL31" s="984"/>
      <c r="AM31" s="984"/>
      <c r="AN31" s="984"/>
      <c r="AO31" s="984"/>
      <c r="AP31" s="984" t="s">
        <v>549</v>
      </c>
      <c r="AQ31" s="984"/>
      <c r="AR31" s="984"/>
      <c r="AS31" s="984"/>
      <c r="AT31" s="984"/>
      <c r="AU31" s="984" t="s">
        <v>549</v>
      </c>
      <c r="AV31" s="984"/>
      <c r="AW31" s="984"/>
      <c r="AX31" s="984"/>
      <c r="AY31" s="984"/>
      <c r="AZ31" s="1054" t="s">
        <v>549</v>
      </c>
      <c r="BA31" s="1054"/>
      <c r="BB31" s="1054"/>
      <c r="BC31" s="1054"/>
      <c r="BD31" s="1054"/>
      <c r="BE31" s="985"/>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6">
        <v>5</v>
      </c>
      <c r="B32" s="1043" t="s">
        <v>392</v>
      </c>
      <c r="C32" s="1044"/>
      <c r="D32" s="1044"/>
      <c r="E32" s="1044"/>
      <c r="F32" s="1044"/>
      <c r="G32" s="1044"/>
      <c r="H32" s="1044"/>
      <c r="I32" s="1044"/>
      <c r="J32" s="1044"/>
      <c r="K32" s="1044"/>
      <c r="L32" s="1044"/>
      <c r="M32" s="1044"/>
      <c r="N32" s="1044"/>
      <c r="O32" s="1044"/>
      <c r="P32" s="1045"/>
      <c r="Q32" s="1051">
        <v>870</v>
      </c>
      <c r="R32" s="1052"/>
      <c r="S32" s="1052"/>
      <c r="T32" s="1052"/>
      <c r="U32" s="1052"/>
      <c r="V32" s="1052">
        <v>787</v>
      </c>
      <c r="W32" s="1052"/>
      <c r="X32" s="1052"/>
      <c r="Y32" s="1052"/>
      <c r="Z32" s="1052"/>
      <c r="AA32" s="1052">
        <v>83</v>
      </c>
      <c r="AB32" s="1052"/>
      <c r="AC32" s="1052"/>
      <c r="AD32" s="1052"/>
      <c r="AE32" s="1053"/>
      <c r="AF32" s="1048">
        <v>375</v>
      </c>
      <c r="AG32" s="1049"/>
      <c r="AH32" s="1049"/>
      <c r="AI32" s="1049"/>
      <c r="AJ32" s="1050"/>
      <c r="AK32" s="993">
        <v>497</v>
      </c>
      <c r="AL32" s="984"/>
      <c r="AM32" s="984"/>
      <c r="AN32" s="984"/>
      <c r="AO32" s="984"/>
      <c r="AP32" s="984">
        <v>1396</v>
      </c>
      <c r="AQ32" s="984"/>
      <c r="AR32" s="984"/>
      <c r="AS32" s="984"/>
      <c r="AT32" s="984"/>
      <c r="AU32" s="984">
        <v>1396</v>
      </c>
      <c r="AV32" s="984"/>
      <c r="AW32" s="984"/>
      <c r="AX32" s="984"/>
      <c r="AY32" s="984"/>
      <c r="AZ32" s="1054" t="s">
        <v>549</v>
      </c>
      <c r="BA32" s="1054"/>
      <c r="BB32" s="1054"/>
      <c r="BC32" s="1054"/>
      <c r="BD32" s="1054"/>
      <c r="BE32" s="985" t="s">
        <v>393</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6">
        <v>6</v>
      </c>
      <c r="B33" s="1043" t="s">
        <v>394</v>
      </c>
      <c r="C33" s="1044"/>
      <c r="D33" s="1044"/>
      <c r="E33" s="1044"/>
      <c r="F33" s="1044"/>
      <c r="G33" s="1044"/>
      <c r="H33" s="1044"/>
      <c r="I33" s="1044"/>
      <c r="J33" s="1044"/>
      <c r="K33" s="1044"/>
      <c r="L33" s="1044"/>
      <c r="M33" s="1044"/>
      <c r="N33" s="1044"/>
      <c r="O33" s="1044"/>
      <c r="P33" s="1045"/>
      <c r="Q33" s="1051">
        <v>4155</v>
      </c>
      <c r="R33" s="1052"/>
      <c r="S33" s="1052"/>
      <c r="T33" s="1052"/>
      <c r="U33" s="1052"/>
      <c r="V33" s="1052">
        <v>4666</v>
      </c>
      <c r="W33" s="1052"/>
      <c r="X33" s="1052"/>
      <c r="Y33" s="1052"/>
      <c r="Z33" s="1052"/>
      <c r="AA33" s="1052">
        <v>-510</v>
      </c>
      <c r="AB33" s="1052"/>
      <c r="AC33" s="1052"/>
      <c r="AD33" s="1052"/>
      <c r="AE33" s="1053"/>
      <c r="AF33" s="1048">
        <v>250</v>
      </c>
      <c r="AG33" s="1049"/>
      <c r="AH33" s="1049"/>
      <c r="AI33" s="1049"/>
      <c r="AJ33" s="1050"/>
      <c r="AK33" s="993">
        <v>1313</v>
      </c>
      <c r="AL33" s="984"/>
      <c r="AM33" s="984"/>
      <c r="AN33" s="984"/>
      <c r="AO33" s="984"/>
      <c r="AP33" s="984">
        <v>4720</v>
      </c>
      <c r="AQ33" s="984"/>
      <c r="AR33" s="984"/>
      <c r="AS33" s="984"/>
      <c r="AT33" s="984"/>
      <c r="AU33" s="984">
        <v>2506</v>
      </c>
      <c r="AV33" s="984"/>
      <c r="AW33" s="984"/>
      <c r="AX33" s="984"/>
      <c r="AY33" s="984"/>
      <c r="AZ33" s="1054" t="s">
        <v>549</v>
      </c>
      <c r="BA33" s="1054"/>
      <c r="BB33" s="1054"/>
      <c r="BC33" s="1054"/>
      <c r="BD33" s="1054"/>
      <c r="BE33" s="985" t="s">
        <v>393</v>
      </c>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6">
        <v>7</v>
      </c>
      <c r="B34" s="1043" t="s">
        <v>395</v>
      </c>
      <c r="C34" s="1044"/>
      <c r="D34" s="1044"/>
      <c r="E34" s="1044"/>
      <c r="F34" s="1044"/>
      <c r="G34" s="1044"/>
      <c r="H34" s="1044"/>
      <c r="I34" s="1044"/>
      <c r="J34" s="1044"/>
      <c r="K34" s="1044"/>
      <c r="L34" s="1044"/>
      <c r="M34" s="1044"/>
      <c r="N34" s="1044"/>
      <c r="O34" s="1044"/>
      <c r="P34" s="1045"/>
      <c r="Q34" s="1051">
        <v>1124</v>
      </c>
      <c r="R34" s="1052"/>
      <c r="S34" s="1052"/>
      <c r="T34" s="1052"/>
      <c r="U34" s="1052"/>
      <c r="V34" s="1052">
        <v>979</v>
      </c>
      <c r="W34" s="1052"/>
      <c r="X34" s="1052"/>
      <c r="Y34" s="1052"/>
      <c r="Z34" s="1052"/>
      <c r="AA34" s="1052">
        <v>145</v>
      </c>
      <c r="AB34" s="1052"/>
      <c r="AC34" s="1052"/>
      <c r="AD34" s="1052"/>
      <c r="AE34" s="1053"/>
      <c r="AF34" s="1048">
        <v>695</v>
      </c>
      <c r="AG34" s="1049"/>
      <c r="AH34" s="1049"/>
      <c r="AI34" s="1049"/>
      <c r="AJ34" s="1050"/>
      <c r="AK34" s="993">
        <v>670</v>
      </c>
      <c r="AL34" s="984"/>
      <c r="AM34" s="984"/>
      <c r="AN34" s="984"/>
      <c r="AO34" s="984"/>
      <c r="AP34" s="984">
        <v>6988</v>
      </c>
      <c r="AQ34" s="984"/>
      <c r="AR34" s="984"/>
      <c r="AS34" s="984"/>
      <c r="AT34" s="984"/>
      <c r="AU34" s="984">
        <v>6339</v>
      </c>
      <c r="AV34" s="984"/>
      <c r="AW34" s="984"/>
      <c r="AX34" s="984"/>
      <c r="AY34" s="984"/>
      <c r="AZ34" s="1054" t="s">
        <v>549</v>
      </c>
      <c r="BA34" s="1054"/>
      <c r="BB34" s="1054"/>
      <c r="BC34" s="1054"/>
      <c r="BD34" s="1054"/>
      <c r="BE34" s="985" t="s">
        <v>393</v>
      </c>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6">
        <v>8</v>
      </c>
      <c r="B35" s="1043" t="s">
        <v>396</v>
      </c>
      <c r="C35" s="1044"/>
      <c r="D35" s="1044"/>
      <c r="E35" s="1044"/>
      <c r="F35" s="1044"/>
      <c r="G35" s="1044"/>
      <c r="H35" s="1044"/>
      <c r="I35" s="1044"/>
      <c r="J35" s="1044"/>
      <c r="K35" s="1044"/>
      <c r="L35" s="1044"/>
      <c r="M35" s="1044"/>
      <c r="N35" s="1044"/>
      <c r="O35" s="1044"/>
      <c r="P35" s="1045"/>
      <c r="Q35" s="1051">
        <v>99</v>
      </c>
      <c r="R35" s="1052"/>
      <c r="S35" s="1052"/>
      <c r="T35" s="1052"/>
      <c r="U35" s="1052"/>
      <c r="V35" s="1052">
        <v>99</v>
      </c>
      <c r="W35" s="1052"/>
      <c r="X35" s="1052"/>
      <c r="Y35" s="1052"/>
      <c r="Z35" s="1052"/>
      <c r="AA35" s="1052" t="s">
        <v>549</v>
      </c>
      <c r="AB35" s="1052"/>
      <c r="AC35" s="1052"/>
      <c r="AD35" s="1052"/>
      <c r="AE35" s="1053"/>
      <c r="AF35" s="1048" t="s">
        <v>122</v>
      </c>
      <c r="AG35" s="1049"/>
      <c r="AH35" s="1049"/>
      <c r="AI35" s="1049"/>
      <c r="AJ35" s="1050"/>
      <c r="AK35" s="993">
        <v>10</v>
      </c>
      <c r="AL35" s="984"/>
      <c r="AM35" s="984"/>
      <c r="AN35" s="984"/>
      <c r="AO35" s="984"/>
      <c r="AP35" s="984">
        <v>24</v>
      </c>
      <c r="AQ35" s="984"/>
      <c r="AR35" s="984"/>
      <c r="AS35" s="984"/>
      <c r="AT35" s="984"/>
      <c r="AU35" s="984">
        <v>4</v>
      </c>
      <c r="AV35" s="984"/>
      <c r="AW35" s="984"/>
      <c r="AX35" s="984"/>
      <c r="AY35" s="984"/>
      <c r="AZ35" s="1054" t="s">
        <v>549</v>
      </c>
      <c r="BA35" s="1054"/>
      <c r="BB35" s="1054"/>
      <c r="BC35" s="1054"/>
      <c r="BD35" s="1054"/>
      <c r="BE35" s="985" t="s">
        <v>397</v>
      </c>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398</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4" t="s">
        <v>376</v>
      </c>
      <c r="B63" s="950" t="s">
        <v>399</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1697</v>
      </c>
      <c r="AG63" s="972"/>
      <c r="AH63" s="972"/>
      <c r="AI63" s="972"/>
      <c r="AJ63" s="1035"/>
      <c r="AK63" s="1036"/>
      <c r="AL63" s="976"/>
      <c r="AM63" s="976"/>
      <c r="AN63" s="976"/>
      <c r="AO63" s="976"/>
      <c r="AP63" s="972">
        <v>13128</v>
      </c>
      <c r="AQ63" s="972"/>
      <c r="AR63" s="972"/>
      <c r="AS63" s="972"/>
      <c r="AT63" s="972"/>
      <c r="AU63" s="972">
        <v>10245</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400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401</v>
      </c>
      <c r="B66" s="1009"/>
      <c r="C66" s="1009"/>
      <c r="D66" s="1009"/>
      <c r="E66" s="1009"/>
      <c r="F66" s="1009"/>
      <c r="G66" s="1009"/>
      <c r="H66" s="1009"/>
      <c r="I66" s="1009"/>
      <c r="J66" s="1009"/>
      <c r="K66" s="1009"/>
      <c r="L66" s="1009"/>
      <c r="M66" s="1009"/>
      <c r="N66" s="1009"/>
      <c r="O66" s="1009"/>
      <c r="P66" s="1010"/>
      <c r="Q66" s="1014" t="s">
        <v>380</v>
      </c>
      <c r="R66" s="1015"/>
      <c r="S66" s="1015"/>
      <c r="T66" s="1015"/>
      <c r="U66" s="1016"/>
      <c r="V66" s="1014" t="s">
        <v>381</v>
      </c>
      <c r="W66" s="1015"/>
      <c r="X66" s="1015"/>
      <c r="Y66" s="1015"/>
      <c r="Z66" s="1016"/>
      <c r="AA66" s="1014" t="s">
        <v>382</v>
      </c>
      <c r="AB66" s="1015"/>
      <c r="AC66" s="1015"/>
      <c r="AD66" s="1015"/>
      <c r="AE66" s="1016"/>
      <c r="AF66" s="1020" t="s">
        <v>383</v>
      </c>
      <c r="AG66" s="1021"/>
      <c r="AH66" s="1021"/>
      <c r="AI66" s="1021"/>
      <c r="AJ66" s="1022"/>
      <c r="AK66" s="1014" t="s">
        <v>384</v>
      </c>
      <c r="AL66" s="1009"/>
      <c r="AM66" s="1009"/>
      <c r="AN66" s="1009"/>
      <c r="AO66" s="1010"/>
      <c r="AP66" s="1014" t="s">
        <v>385</v>
      </c>
      <c r="AQ66" s="1015"/>
      <c r="AR66" s="1015"/>
      <c r="AS66" s="1015"/>
      <c r="AT66" s="1016"/>
      <c r="AU66" s="1014" t="s">
        <v>402</v>
      </c>
      <c r="AV66" s="1015"/>
      <c r="AW66" s="1015"/>
      <c r="AX66" s="1015"/>
      <c r="AY66" s="1016"/>
      <c r="AZ66" s="1014" t="s">
        <v>364</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0">
        <v>1</v>
      </c>
      <c r="B68" s="998" t="s">
        <v>550</v>
      </c>
      <c r="C68" s="999"/>
      <c r="D68" s="999"/>
      <c r="E68" s="999"/>
      <c r="F68" s="999"/>
      <c r="G68" s="999"/>
      <c r="H68" s="999"/>
      <c r="I68" s="999"/>
      <c r="J68" s="999"/>
      <c r="K68" s="999"/>
      <c r="L68" s="999"/>
      <c r="M68" s="999"/>
      <c r="N68" s="999"/>
      <c r="O68" s="999"/>
      <c r="P68" s="1000"/>
      <c r="Q68" s="1001">
        <v>1591</v>
      </c>
      <c r="R68" s="995"/>
      <c r="S68" s="995"/>
      <c r="T68" s="995"/>
      <c r="U68" s="995"/>
      <c r="V68" s="995">
        <v>1540</v>
      </c>
      <c r="W68" s="995"/>
      <c r="X68" s="995"/>
      <c r="Y68" s="995"/>
      <c r="Z68" s="995"/>
      <c r="AA68" s="995">
        <v>51</v>
      </c>
      <c r="AB68" s="995"/>
      <c r="AC68" s="995"/>
      <c r="AD68" s="995"/>
      <c r="AE68" s="995"/>
      <c r="AF68" s="995">
        <v>1586</v>
      </c>
      <c r="AG68" s="995"/>
      <c r="AH68" s="995"/>
      <c r="AI68" s="995"/>
      <c r="AJ68" s="995"/>
      <c r="AK68" s="995" t="s">
        <v>549</v>
      </c>
      <c r="AL68" s="995"/>
      <c r="AM68" s="995"/>
      <c r="AN68" s="995"/>
      <c r="AO68" s="995"/>
      <c r="AP68" s="995">
        <v>2109</v>
      </c>
      <c r="AQ68" s="995"/>
      <c r="AR68" s="995"/>
      <c r="AS68" s="995"/>
      <c r="AT68" s="995"/>
      <c r="AU68" s="995" t="s">
        <v>549</v>
      </c>
      <c r="AV68" s="995"/>
      <c r="AW68" s="995"/>
      <c r="AX68" s="995"/>
      <c r="AY68" s="995"/>
      <c r="AZ68" s="996" t="s">
        <v>561</v>
      </c>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2">
        <v>2</v>
      </c>
      <c r="B69" s="987" t="s">
        <v>551</v>
      </c>
      <c r="C69" s="988"/>
      <c r="D69" s="988"/>
      <c r="E69" s="988"/>
      <c r="F69" s="988"/>
      <c r="G69" s="988"/>
      <c r="H69" s="988"/>
      <c r="I69" s="988"/>
      <c r="J69" s="988"/>
      <c r="K69" s="988"/>
      <c r="L69" s="988"/>
      <c r="M69" s="988"/>
      <c r="N69" s="988"/>
      <c r="O69" s="988"/>
      <c r="P69" s="989"/>
      <c r="Q69" s="990">
        <v>2089</v>
      </c>
      <c r="R69" s="984"/>
      <c r="S69" s="984"/>
      <c r="T69" s="984"/>
      <c r="U69" s="984"/>
      <c r="V69" s="984">
        <v>2059</v>
      </c>
      <c r="W69" s="984"/>
      <c r="X69" s="984"/>
      <c r="Y69" s="984"/>
      <c r="Z69" s="984"/>
      <c r="AA69" s="984">
        <v>31</v>
      </c>
      <c r="AB69" s="984"/>
      <c r="AC69" s="984"/>
      <c r="AD69" s="984"/>
      <c r="AE69" s="984"/>
      <c r="AF69" s="984">
        <v>31</v>
      </c>
      <c r="AG69" s="984"/>
      <c r="AH69" s="984"/>
      <c r="AI69" s="984"/>
      <c r="AJ69" s="984"/>
      <c r="AK69" s="984">
        <v>25</v>
      </c>
      <c r="AL69" s="984"/>
      <c r="AM69" s="984"/>
      <c r="AN69" s="984"/>
      <c r="AO69" s="984"/>
      <c r="AP69" s="984" t="s">
        <v>572</v>
      </c>
      <c r="AQ69" s="984"/>
      <c r="AR69" s="984"/>
      <c r="AS69" s="984"/>
      <c r="AT69" s="984"/>
      <c r="AU69" s="984" t="s">
        <v>572</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2">
        <v>3</v>
      </c>
      <c r="B70" s="987" t="s">
        <v>552</v>
      </c>
      <c r="C70" s="988"/>
      <c r="D70" s="988"/>
      <c r="E70" s="988"/>
      <c r="F70" s="988"/>
      <c r="G70" s="988"/>
      <c r="H70" s="988"/>
      <c r="I70" s="988"/>
      <c r="J70" s="988"/>
      <c r="K70" s="988"/>
      <c r="L70" s="988"/>
      <c r="M70" s="988"/>
      <c r="N70" s="988"/>
      <c r="O70" s="988"/>
      <c r="P70" s="989"/>
      <c r="Q70" s="990">
        <v>208</v>
      </c>
      <c r="R70" s="984"/>
      <c r="S70" s="984"/>
      <c r="T70" s="984"/>
      <c r="U70" s="984"/>
      <c r="V70" s="984">
        <v>204</v>
      </c>
      <c r="W70" s="984"/>
      <c r="X70" s="984"/>
      <c r="Y70" s="984"/>
      <c r="Z70" s="984"/>
      <c r="AA70" s="984">
        <v>5</v>
      </c>
      <c r="AB70" s="984"/>
      <c r="AC70" s="984"/>
      <c r="AD70" s="984"/>
      <c r="AE70" s="984"/>
      <c r="AF70" s="984">
        <v>5</v>
      </c>
      <c r="AG70" s="984"/>
      <c r="AH70" s="984"/>
      <c r="AI70" s="984"/>
      <c r="AJ70" s="984"/>
      <c r="AK70" s="984">
        <v>54</v>
      </c>
      <c r="AL70" s="984"/>
      <c r="AM70" s="984"/>
      <c r="AN70" s="984"/>
      <c r="AO70" s="984"/>
      <c r="AP70" s="984" t="s">
        <v>572</v>
      </c>
      <c r="AQ70" s="984"/>
      <c r="AR70" s="984"/>
      <c r="AS70" s="984"/>
      <c r="AT70" s="984"/>
      <c r="AU70" s="984" t="s">
        <v>572</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2">
        <v>4</v>
      </c>
      <c r="B71" s="987" t="s">
        <v>553</v>
      </c>
      <c r="C71" s="988"/>
      <c r="D71" s="988"/>
      <c r="E71" s="988"/>
      <c r="F71" s="988"/>
      <c r="G71" s="988"/>
      <c r="H71" s="988"/>
      <c r="I71" s="988"/>
      <c r="J71" s="988"/>
      <c r="K71" s="988"/>
      <c r="L71" s="988"/>
      <c r="M71" s="988"/>
      <c r="N71" s="988"/>
      <c r="O71" s="988"/>
      <c r="P71" s="989"/>
      <c r="Q71" s="990">
        <v>824</v>
      </c>
      <c r="R71" s="984"/>
      <c r="S71" s="984"/>
      <c r="T71" s="984"/>
      <c r="U71" s="984"/>
      <c r="V71" s="984">
        <v>819</v>
      </c>
      <c r="W71" s="984"/>
      <c r="X71" s="984"/>
      <c r="Y71" s="984"/>
      <c r="Z71" s="984"/>
      <c r="AA71" s="984">
        <v>5</v>
      </c>
      <c r="AB71" s="984"/>
      <c r="AC71" s="984"/>
      <c r="AD71" s="984"/>
      <c r="AE71" s="984"/>
      <c r="AF71" s="984">
        <v>5</v>
      </c>
      <c r="AG71" s="984"/>
      <c r="AH71" s="984"/>
      <c r="AI71" s="984"/>
      <c r="AJ71" s="984"/>
      <c r="AK71" s="984">
        <v>36</v>
      </c>
      <c r="AL71" s="984"/>
      <c r="AM71" s="984"/>
      <c r="AN71" s="984"/>
      <c r="AO71" s="984"/>
      <c r="AP71" s="984" t="s">
        <v>572</v>
      </c>
      <c r="AQ71" s="984"/>
      <c r="AR71" s="984"/>
      <c r="AS71" s="984"/>
      <c r="AT71" s="984"/>
      <c r="AU71" s="984" t="s">
        <v>572</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2">
        <v>5</v>
      </c>
      <c r="B72" s="987" t="s">
        <v>554</v>
      </c>
      <c r="C72" s="988"/>
      <c r="D72" s="988"/>
      <c r="E72" s="988"/>
      <c r="F72" s="988"/>
      <c r="G72" s="988"/>
      <c r="H72" s="988"/>
      <c r="I72" s="988"/>
      <c r="J72" s="988"/>
      <c r="K72" s="988"/>
      <c r="L72" s="988"/>
      <c r="M72" s="988"/>
      <c r="N72" s="988"/>
      <c r="O72" s="988"/>
      <c r="P72" s="989"/>
      <c r="Q72" s="990">
        <v>184</v>
      </c>
      <c r="R72" s="984"/>
      <c r="S72" s="984"/>
      <c r="T72" s="984"/>
      <c r="U72" s="984"/>
      <c r="V72" s="984">
        <v>180</v>
      </c>
      <c r="W72" s="984"/>
      <c r="X72" s="984"/>
      <c r="Y72" s="984"/>
      <c r="Z72" s="984"/>
      <c r="AA72" s="984">
        <v>4</v>
      </c>
      <c r="AB72" s="984"/>
      <c r="AC72" s="984"/>
      <c r="AD72" s="984"/>
      <c r="AE72" s="984"/>
      <c r="AF72" s="984">
        <v>4</v>
      </c>
      <c r="AG72" s="984"/>
      <c r="AH72" s="984"/>
      <c r="AI72" s="984"/>
      <c r="AJ72" s="984"/>
      <c r="AK72" s="984" t="s">
        <v>572</v>
      </c>
      <c r="AL72" s="984"/>
      <c r="AM72" s="984"/>
      <c r="AN72" s="984"/>
      <c r="AO72" s="984"/>
      <c r="AP72" s="984" t="s">
        <v>572</v>
      </c>
      <c r="AQ72" s="984"/>
      <c r="AR72" s="984"/>
      <c r="AS72" s="984"/>
      <c r="AT72" s="984"/>
      <c r="AU72" s="984" t="s">
        <v>572</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2">
        <v>6</v>
      </c>
      <c r="B73" s="987" t="s">
        <v>555</v>
      </c>
      <c r="C73" s="988"/>
      <c r="D73" s="988"/>
      <c r="E73" s="988"/>
      <c r="F73" s="988"/>
      <c r="G73" s="988"/>
      <c r="H73" s="988"/>
      <c r="I73" s="988"/>
      <c r="J73" s="988"/>
      <c r="K73" s="988"/>
      <c r="L73" s="988"/>
      <c r="M73" s="988"/>
      <c r="N73" s="988"/>
      <c r="O73" s="988"/>
      <c r="P73" s="989"/>
      <c r="Q73" s="990">
        <v>21</v>
      </c>
      <c r="R73" s="984"/>
      <c r="S73" s="984"/>
      <c r="T73" s="984"/>
      <c r="U73" s="984"/>
      <c r="V73" s="984">
        <v>21</v>
      </c>
      <c r="W73" s="984"/>
      <c r="X73" s="984"/>
      <c r="Y73" s="984"/>
      <c r="Z73" s="984"/>
      <c r="AA73" s="984">
        <v>1</v>
      </c>
      <c r="AB73" s="984"/>
      <c r="AC73" s="984"/>
      <c r="AD73" s="984"/>
      <c r="AE73" s="984"/>
      <c r="AF73" s="984">
        <v>1</v>
      </c>
      <c r="AG73" s="984"/>
      <c r="AH73" s="984"/>
      <c r="AI73" s="984"/>
      <c r="AJ73" s="984"/>
      <c r="AK73" s="984">
        <v>2</v>
      </c>
      <c r="AL73" s="984"/>
      <c r="AM73" s="984"/>
      <c r="AN73" s="984"/>
      <c r="AO73" s="984"/>
      <c r="AP73" s="984" t="s">
        <v>572</v>
      </c>
      <c r="AQ73" s="984"/>
      <c r="AR73" s="984"/>
      <c r="AS73" s="984"/>
      <c r="AT73" s="984"/>
      <c r="AU73" s="984" t="s">
        <v>572</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2">
        <v>7</v>
      </c>
      <c r="B74" s="987" t="s">
        <v>556</v>
      </c>
      <c r="C74" s="988"/>
      <c r="D74" s="988"/>
      <c r="E74" s="988"/>
      <c r="F74" s="988"/>
      <c r="G74" s="988"/>
      <c r="H74" s="988"/>
      <c r="I74" s="988"/>
      <c r="J74" s="988"/>
      <c r="K74" s="988"/>
      <c r="L74" s="988"/>
      <c r="M74" s="988"/>
      <c r="N74" s="988"/>
      <c r="O74" s="988"/>
      <c r="P74" s="989"/>
      <c r="Q74" s="990">
        <v>22</v>
      </c>
      <c r="R74" s="984"/>
      <c r="S74" s="984"/>
      <c r="T74" s="984"/>
      <c r="U74" s="984"/>
      <c r="V74" s="984">
        <v>11</v>
      </c>
      <c r="W74" s="984"/>
      <c r="X74" s="984"/>
      <c r="Y74" s="984"/>
      <c r="Z74" s="984"/>
      <c r="AA74" s="984">
        <v>11</v>
      </c>
      <c r="AB74" s="984"/>
      <c r="AC74" s="984"/>
      <c r="AD74" s="984"/>
      <c r="AE74" s="984"/>
      <c r="AF74" s="984">
        <v>11</v>
      </c>
      <c r="AG74" s="984"/>
      <c r="AH74" s="984"/>
      <c r="AI74" s="984"/>
      <c r="AJ74" s="984"/>
      <c r="AK74" s="984" t="s">
        <v>572</v>
      </c>
      <c r="AL74" s="984"/>
      <c r="AM74" s="984"/>
      <c r="AN74" s="984"/>
      <c r="AO74" s="984"/>
      <c r="AP74" s="984" t="s">
        <v>572</v>
      </c>
      <c r="AQ74" s="984"/>
      <c r="AR74" s="984"/>
      <c r="AS74" s="984"/>
      <c r="AT74" s="984"/>
      <c r="AU74" s="984" t="s">
        <v>572</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2">
        <v>8</v>
      </c>
      <c r="B75" s="987" t="s">
        <v>557</v>
      </c>
      <c r="C75" s="988"/>
      <c r="D75" s="988"/>
      <c r="E75" s="988"/>
      <c r="F75" s="988"/>
      <c r="G75" s="988"/>
      <c r="H75" s="988"/>
      <c r="I75" s="988"/>
      <c r="J75" s="988"/>
      <c r="K75" s="988"/>
      <c r="L75" s="988"/>
      <c r="M75" s="988"/>
      <c r="N75" s="988"/>
      <c r="O75" s="988"/>
      <c r="P75" s="989"/>
      <c r="Q75" s="991">
        <v>26</v>
      </c>
      <c r="R75" s="992"/>
      <c r="S75" s="992"/>
      <c r="T75" s="992"/>
      <c r="U75" s="993"/>
      <c r="V75" s="994">
        <v>26</v>
      </c>
      <c r="W75" s="992"/>
      <c r="X75" s="992"/>
      <c r="Y75" s="992"/>
      <c r="Z75" s="993"/>
      <c r="AA75" s="994">
        <v>0</v>
      </c>
      <c r="AB75" s="992"/>
      <c r="AC75" s="992"/>
      <c r="AD75" s="992"/>
      <c r="AE75" s="993"/>
      <c r="AF75" s="994">
        <v>0</v>
      </c>
      <c r="AG75" s="992"/>
      <c r="AH75" s="992"/>
      <c r="AI75" s="992"/>
      <c r="AJ75" s="993"/>
      <c r="AK75" s="994">
        <v>4</v>
      </c>
      <c r="AL75" s="992"/>
      <c r="AM75" s="992"/>
      <c r="AN75" s="992"/>
      <c r="AO75" s="993"/>
      <c r="AP75" s="984" t="s">
        <v>572</v>
      </c>
      <c r="AQ75" s="984"/>
      <c r="AR75" s="984"/>
      <c r="AS75" s="984"/>
      <c r="AT75" s="984"/>
      <c r="AU75" s="984" t="s">
        <v>572</v>
      </c>
      <c r="AV75" s="984"/>
      <c r="AW75" s="984"/>
      <c r="AX75" s="984"/>
      <c r="AY75" s="984"/>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2">
        <v>9</v>
      </c>
      <c r="B76" s="987" t="s">
        <v>558</v>
      </c>
      <c r="C76" s="988"/>
      <c r="D76" s="988"/>
      <c r="E76" s="988"/>
      <c r="F76" s="988"/>
      <c r="G76" s="988"/>
      <c r="H76" s="988"/>
      <c r="I76" s="988"/>
      <c r="J76" s="988"/>
      <c r="K76" s="988"/>
      <c r="L76" s="988"/>
      <c r="M76" s="988"/>
      <c r="N76" s="988"/>
      <c r="O76" s="988"/>
      <c r="P76" s="989"/>
      <c r="Q76" s="991">
        <v>81</v>
      </c>
      <c r="R76" s="992"/>
      <c r="S76" s="992"/>
      <c r="T76" s="992"/>
      <c r="U76" s="993"/>
      <c r="V76" s="994">
        <v>81</v>
      </c>
      <c r="W76" s="992"/>
      <c r="X76" s="992"/>
      <c r="Y76" s="992"/>
      <c r="Z76" s="993"/>
      <c r="AA76" s="994">
        <v>0</v>
      </c>
      <c r="AB76" s="992"/>
      <c r="AC76" s="992"/>
      <c r="AD76" s="992"/>
      <c r="AE76" s="993"/>
      <c r="AF76" s="994">
        <v>0</v>
      </c>
      <c r="AG76" s="992"/>
      <c r="AH76" s="992"/>
      <c r="AI76" s="992"/>
      <c r="AJ76" s="993"/>
      <c r="AK76" s="994">
        <v>5</v>
      </c>
      <c r="AL76" s="992"/>
      <c r="AM76" s="992"/>
      <c r="AN76" s="992"/>
      <c r="AO76" s="993"/>
      <c r="AP76" s="984" t="s">
        <v>572</v>
      </c>
      <c r="AQ76" s="984"/>
      <c r="AR76" s="984"/>
      <c r="AS76" s="984"/>
      <c r="AT76" s="984"/>
      <c r="AU76" s="984" t="s">
        <v>572</v>
      </c>
      <c r="AV76" s="984"/>
      <c r="AW76" s="984"/>
      <c r="AX76" s="984"/>
      <c r="AY76" s="984"/>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2">
        <v>10</v>
      </c>
      <c r="B77" s="987" t="s">
        <v>559</v>
      </c>
      <c r="C77" s="988"/>
      <c r="D77" s="988"/>
      <c r="E77" s="988"/>
      <c r="F77" s="988"/>
      <c r="G77" s="988"/>
      <c r="H77" s="988"/>
      <c r="I77" s="988"/>
      <c r="J77" s="988"/>
      <c r="K77" s="988"/>
      <c r="L77" s="988"/>
      <c r="M77" s="988"/>
      <c r="N77" s="988"/>
      <c r="O77" s="988"/>
      <c r="P77" s="989"/>
      <c r="Q77" s="991">
        <v>70</v>
      </c>
      <c r="R77" s="992"/>
      <c r="S77" s="992"/>
      <c r="T77" s="992"/>
      <c r="U77" s="993"/>
      <c r="V77" s="994">
        <v>66</v>
      </c>
      <c r="W77" s="992"/>
      <c r="X77" s="992"/>
      <c r="Y77" s="992"/>
      <c r="Z77" s="993"/>
      <c r="AA77" s="994">
        <v>4</v>
      </c>
      <c r="AB77" s="992"/>
      <c r="AC77" s="992"/>
      <c r="AD77" s="992"/>
      <c r="AE77" s="993"/>
      <c r="AF77" s="994">
        <v>4</v>
      </c>
      <c r="AG77" s="992"/>
      <c r="AH77" s="992"/>
      <c r="AI77" s="992"/>
      <c r="AJ77" s="993"/>
      <c r="AK77" s="994">
        <v>3</v>
      </c>
      <c r="AL77" s="992"/>
      <c r="AM77" s="992"/>
      <c r="AN77" s="992"/>
      <c r="AO77" s="993"/>
      <c r="AP77" s="984" t="s">
        <v>572</v>
      </c>
      <c r="AQ77" s="984"/>
      <c r="AR77" s="984"/>
      <c r="AS77" s="984"/>
      <c r="AT77" s="984"/>
      <c r="AU77" s="984" t="s">
        <v>572</v>
      </c>
      <c r="AV77" s="984"/>
      <c r="AW77" s="984"/>
      <c r="AX77" s="984"/>
      <c r="AY77" s="984"/>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2">
        <v>11</v>
      </c>
      <c r="B78" s="987" t="s">
        <v>560</v>
      </c>
      <c r="C78" s="988"/>
      <c r="D78" s="988"/>
      <c r="E78" s="988"/>
      <c r="F78" s="988"/>
      <c r="G78" s="988"/>
      <c r="H78" s="988"/>
      <c r="I78" s="988"/>
      <c r="J78" s="988"/>
      <c r="K78" s="988"/>
      <c r="L78" s="988"/>
      <c r="M78" s="988"/>
      <c r="N78" s="988"/>
      <c r="O78" s="988"/>
      <c r="P78" s="989"/>
      <c r="Q78" s="990">
        <v>251106</v>
      </c>
      <c r="R78" s="984"/>
      <c r="S78" s="984"/>
      <c r="T78" s="984"/>
      <c r="U78" s="984"/>
      <c r="V78" s="984">
        <v>250578</v>
      </c>
      <c r="W78" s="984"/>
      <c r="X78" s="984"/>
      <c r="Y78" s="984"/>
      <c r="Z78" s="984"/>
      <c r="AA78" s="984">
        <v>528</v>
      </c>
      <c r="AB78" s="984"/>
      <c r="AC78" s="984"/>
      <c r="AD78" s="984"/>
      <c r="AE78" s="984"/>
      <c r="AF78" s="984">
        <v>528</v>
      </c>
      <c r="AG78" s="984"/>
      <c r="AH78" s="984"/>
      <c r="AI78" s="984"/>
      <c r="AJ78" s="984"/>
      <c r="AK78" s="984" t="s">
        <v>572</v>
      </c>
      <c r="AL78" s="984"/>
      <c r="AM78" s="984"/>
      <c r="AN78" s="984"/>
      <c r="AO78" s="984"/>
      <c r="AP78" s="984" t="s">
        <v>572</v>
      </c>
      <c r="AQ78" s="984"/>
      <c r="AR78" s="984"/>
      <c r="AS78" s="984"/>
      <c r="AT78" s="984"/>
      <c r="AU78" s="984" t="s">
        <v>572</v>
      </c>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4" t="s">
        <v>376</v>
      </c>
      <c r="B88" s="950" t="s">
        <v>403</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2175</v>
      </c>
      <c r="AG88" s="972"/>
      <c r="AH88" s="972"/>
      <c r="AI88" s="972"/>
      <c r="AJ88" s="972"/>
      <c r="AK88" s="976"/>
      <c r="AL88" s="976"/>
      <c r="AM88" s="976"/>
      <c r="AN88" s="976"/>
      <c r="AO88" s="976"/>
      <c r="AP88" s="972">
        <v>2109</v>
      </c>
      <c r="AQ88" s="972"/>
      <c r="AR88" s="972"/>
      <c r="AS88" s="972"/>
      <c r="AT88" s="972"/>
      <c r="AU88" s="972" t="s">
        <v>572</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50" t="s">
        <v>404</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112</v>
      </c>
      <c r="CS102" s="966"/>
      <c r="CT102" s="966"/>
      <c r="CU102" s="966"/>
      <c r="CV102" s="967"/>
      <c r="CW102" s="965" t="s">
        <v>572</v>
      </c>
      <c r="CX102" s="966"/>
      <c r="CY102" s="966"/>
      <c r="CZ102" s="966"/>
      <c r="DA102" s="967"/>
      <c r="DB102" s="965" t="s">
        <v>572</v>
      </c>
      <c r="DC102" s="966"/>
      <c r="DD102" s="966"/>
      <c r="DE102" s="966"/>
      <c r="DF102" s="967"/>
      <c r="DG102" s="965" t="s">
        <v>572</v>
      </c>
      <c r="DH102" s="966"/>
      <c r="DI102" s="966"/>
      <c r="DJ102" s="966"/>
      <c r="DK102" s="967"/>
      <c r="DL102" s="965" t="s">
        <v>572</v>
      </c>
      <c r="DM102" s="966"/>
      <c r="DN102" s="966"/>
      <c r="DO102" s="966"/>
      <c r="DP102" s="967"/>
      <c r="DQ102" s="965" t="s">
        <v>572</v>
      </c>
      <c r="DR102" s="966"/>
      <c r="DS102" s="966"/>
      <c r="DT102" s="966"/>
      <c r="DU102" s="967"/>
      <c r="DV102" s="950"/>
      <c r="DW102" s="951"/>
      <c r="DX102" s="951"/>
      <c r="DY102" s="951"/>
      <c r="DZ102" s="952"/>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405</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406</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409</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410</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411</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412</v>
      </c>
      <c r="AB109" s="909"/>
      <c r="AC109" s="909"/>
      <c r="AD109" s="909"/>
      <c r="AE109" s="910"/>
      <c r="AF109" s="911" t="s">
        <v>413</v>
      </c>
      <c r="AG109" s="909"/>
      <c r="AH109" s="909"/>
      <c r="AI109" s="909"/>
      <c r="AJ109" s="910"/>
      <c r="AK109" s="911" t="s">
        <v>294</v>
      </c>
      <c r="AL109" s="909"/>
      <c r="AM109" s="909"/>
      <c r="AN109" s="909"/>
      <c r="AO109" s="910"/>
      <c r="AP109" s="911" t="s">
        <v>414</v>
      </c>
      <c r="AQ109" s="909"/>
      <c r="AR109" s="909"/>
      <c r="AS109" s="909"/>
      <c r="AT109" s="942"/>
      <c r="AU109" s="908" t="s">
        <v>411</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412</v>
      </c>
      <c r="BR109" s="909"/>
      <c r="BS109" s="909"/>
      <c r="BT109" s="909"/>
      <c r="BU109" s="910"/>
      <c r="BV109" s="911" t="s">
        <v>413</v>
      </c>
      <c r="BW109" s="909"/>
      <c r="BX109" s="909"/>
      <c r="BY109" s="909"/>
      <c r="BZ109" s="910"/>
      <c r="CA109" s="911" t="s">
        <v>294</v>
      </c>
      <c r="CB109" s="909"/>
      <c r="CC109" s="909"/>
      <c r="CD109" s="909"/>
      <c r="CE109" s="910"/>
      <c r="CF109" s="949" t="s">
        <v>414</v>
      </c>
      <c r="CG109" s="949"/>
      <c r="CH109" s="949"/>
      <c r="CI109" s="949"/>
      <c r="CJ109" s="949"/>
      <c r="CK109" s="911" t="s">
        <v>415</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412</v>
      </c>
      <c r="DH109" s="909"/>
      <c r="DI109" s="909"/>
      <c r="DJ109" s="909"/>
      <c r="DK109" s="910"/>
      <c r="DL109" s="911" t="s">
        <v>413</v>
      </c>
      <c r="DM109" s="909"/>
      <c r="DN109" s="909"/>
      <c r="DO109" s="909"/>
      <c r="DP109" s="910"/>
      <c r="DQ109" s="911" t="s">
        <v>294</v>
      </c>
      <c r="DR109" s="909"/>
      <c r="DS109" s="909"/>
      <c r="DT109" s="909"/>
      <c r="DU109" s="910"/>
      <c r="DV109" s="911" t="s">
        <v>414</v>
      </c>
      <c r="DW109" s="909"/>
      <c r="DX109" s="909"/>
      <c r="DY109" s="909"/>
      <c r="DZ109" s="942"/>
    </row>
    <row r="110" spans="1:131" s="224" customFormat="1" ht="26.25" customHeight="1" x14ac:dyDescent="0.15">
      <c r="A110" s="820" t="s">
        <v>416</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1824817</v>
      </c>
      <c r="AB110" s="902"/>
      <c r="AC110" s="902"/>
      <c r="AD110" s="902"/>
      <c r="AE110" s="903"/>
      <c r="AF110" s="904">
        <v>1778259</v>
      </c>
      <c r="AG110" s="902"/>
      <c r="AH110" s="902"/>
      <c r="AI110" s="902"/>
      <c r="AJ110" s="903"/>
      <c r="AK110" s="904">
        <v>1761423</v>
      </c>
      <c r="AL110" s="902"/>
      <c r="AM110" s="902"/>
      <c r="AN110" s="902"/>
      <c r="AO110" s="903"/>
      <c r="AP110" s="905">
        <v>22.3</v>
      </c>
      <c r="AQ110" s="906"/>
      <c r="AR110" s="906"/>
      <c r="AS110" s="906"/>
      <c r="AT110" s="907"/>
      <c r="AU110" s="943" t="s">
        <v>69</v>
      </c>
      <c r="AV110" s="944"/>
      <c r="AW110" s="944"/>
      <c r="AX110" s="944"/>
      <c r="AY110" s="944"/>
      <c r="AZ110" s="873" t="s">
        <v>417</v>
      </c>
      <c r="BA110" s="821"/>
      <c r="BB110" s="821"/>
      <c r="BC110" s="821"/>
      <c r="BD110" s="821"/>
      <c r="BE110" s="821"/>
      <c r="BF110" s="821"/>
      <c r="BG110" s="821"/>
      <c r="BH110" s="821"/>
      <c r="BI110" s="821"/>
      <c r="BJ110" s="821"/>
      <c r="BK110" s="821"/>
      <c r="BL110" s="821"/>
      <c r="BM110" s="821"/>
      <c r="BN110" s="821"/>
      <c r="BO110" s="821"/>
      <c r="BP110" s="822"/>
      <c r="BQ110" s="874">
        <v>15493536</v>
      </c>
      <c r="BR110" s="855"/>
      <c r="BS110" s="855"/>
      <c r="BT110" s="855"/>
      <c r="BU110" s="855"/>
      <c r="BV110" s="855">
        <v>14820381</v>
      </c>
      <c r="BW110" s="855"/>
      <c r="BX110" s="855"/>
      <c r="BY110" s="855"/>
      <c r="BZ110" s="855"/>
      <c r="CA110" s="855">
        <v>15139349</v>
      </c>
      <c r="CB110" s="855"/>
      <c r="CC110" s="855"/>
      <c r="CD110" s="855"/>
      <c r="CE110" s="855"/>
      <c r="CF110" s="879">
        <v>191.7</v>
      </c>
      <c r="CG110" s="880"/>
      <c r="CH110" s="880"/>
      <c r="CI110" s="880"/>
      <c r="CJ110" s="880"/>
      <c r="CK110" s="939" t="s">
        <v>418</v>
      </c>
      <c r="CL110" s="832"/>
      <c r="CM110" s="873" t="s">
        <v>419</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15">
      <c r="A111" s="787" t="s">
        <v>420</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421</v>
      </c>
      <c r="BA111" s="765"/>
      <c r="BB111" s="765"/>
      <c r="BC111" s="765"/>
      <c r="BD111" s="765"/>
      <c r="BE111" s="765"/>
      <c r="BF111" s="765"/>
      <c r="BG111" s="765"/>
      <c r="BH111" s="765"/>
      <c r="BI111" s="765"/>
      <c r="BJ111" s="765"/>
      <c r="BK111" s="765"/>
      <c r="BL111" s="765"/>
      <c r="BM111" s="765"/>
      <c r="BN111" s="765"/>
      <c r="BO111" s="765"/>
      <c r="BP111" s="766"/>
      <c r="BQ111" s="829" t="s">
        <v>122</v>
      </c>
      <c r="BR111" s="830"/>
      <c r="BS111" s="830"/>
      <c r="BT111" s="830"/>
      <c r="BU111" s="830"/>
      <c r="BV111" s="830" t="s">
        <v>122</v>
      </c>
      <c r="BW111" s="830"/>
      <c r="BX111" s="830"/>
      <c r="BY111" s="830"/>
      <c r="BZ111" s="830"/>
      <c r="CA111" s="830" t="s">
        <v>122</v>
      </c>
      <c r="CB111" s="830"/>
      <c r="CC111" s="830"/>
      <c r="CD111" s="830"/>
      <c r="CE111" s="830"/>
      <c r="CF111" s="888" t="s">
        <v>122</v>
      </c>
      <c r="CG111" s="889"/>
      <c r="CH111" s="889"/>
      <c r="CI111" s="889"/>
      <c r="CJ111" s="889"/>
      <c r="CK111" s="940"/>
      <c r="CL111" s="834"/>
      <c r="CM111" s="828" t="s">
        <v>422</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15">
      <c r="A112" s="925" t="s">
        <v>423</v>
      </c>
      <c r="B112" s="926"/>
      <c r="C112" s="765" t="s">
        <v>424</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425</v>
      </c>
      <c r="BA112" s="765"/>
      <c r="BB112" s="765"/>
      <c r="BC112" s="765"/>
      <c r="BD112" s="765"/>
      <c r="BE112" s="765"/>
      <c r="BF112" s="765"/>
      <c r="BG112" s="765"/>
      <c r="BH112" s="765"/>
      <c r="BI112" s="765"/>
      <c r="BJ112" s="765"/>
      <c r="BK112" s="765"/>
      <c r="BL112" s="765"/>
      <c r="BM112" s="765"/>
      <c r="BN112" s="765"/>
      <c r="BO112" s="765"/>
      <c r="BP112" s="766"/>
      <c r="BQ112" s="829">
        <v>11074357</v>
      </c>
      <c r="BR112" s="830"/>
      <c r="BS112" s="830"/>
      <c r="BT112" s="830"/>
      <c r="BU112" s="830"/>
      <c r="BV112" s="830">
        <v>10732142</v>
      </c>
      <c r="BW112" s="830"/>
      <c r="BX112" s="830"/>
      <c r="BY112" s="830"/>
      <c r="BZ112" s="830"/>
      <c r="CA112" s="830">
        <v>10244134</v>
      </c>
      <c r="CB112" s="830"/>
      <c r="CC112" s="830"/>
      <c r="CD112" s="830"/>
      <c r="CE112" s="830"/>
      <c r="CF112" s="888">
        <v>129.69999999999999</v>
      </c>
      <c r="CG112" s="889"/>
      <c r="CH112" s="889"/>
      <c r="CI112" s="889"/>
      <c r="CJ112" s="889"/>
      <c r="CK112" s="940"/>
      <c r="CL112" s="834"/>
      <c r="CM112" s="828" t="s">
        <v>426</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15">
      <c r="A113" s="927"/>
      <c r="B113" s="928"/>
      <c r="C113" s="765" t="s">
        <v>427</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1034363</v>
      </c>
      <c r="AB113" s="932"/>
      <c r="AC113" s="932"/>
      <c r="AD113" s="932"/>
      <c r="AE113" s="933"/>
      <c r="AF113" s="934">
        <v>1021015</v>
      </c>
      <c r="AG113" s="932"/>
      <c r="AH113" s="932"/>
      <c r="AI113" s="932"/>
      <c r="AJ113" s="933"/>
      <c r="AK113" s="934">
        <v>1031018</v>
      </c>
      <c r="AL113" s="932"/>
      <c r="AM113" s="932"/>
      <c r="AN113" s="932"/>
      <c r="AO113" s="933"/>
      <c r="AP113" s="935">
        <v>13.1</v>
      </c>
      <c r="AQ113" s="936"/>
      <c r="AR113" s="936"/>
      <c r="AS113" s="936"/>
      <c r="AT113" s="937"/>
      <c r="AU113" s="945"/>
      <c r="AV113" s="946"/>
      <c r="AW113" s="946"/>
      <c r="AX113" s="946"/>
      <c r="AY113" s="946"/>
      <c r="AZ113" s="828" t="s">
        <v>428</v>
      </c>
      <c r="BA113" s="765"/>
      <c r="BB113" s="765"/>
      <c r="BC113" s="765"/>
      <c r="BD113" s="765"/>
      <c r="BE113" s="765"/>
      <c r="BF113" s="765"/>
      <c r="BG113" s="765"/>
      <c r="BH113" s="765"/>
      <c r="BI113" s="765"/>
      <c r="BJ113" s="765"/>
      <c r="BK113" s="765"/>
      <c r="BL113" s="765"/>
      <c r="BM113" s="765"/>
      <c r="BN113" s="765"/>
      <c r="BO113" s="765"/>
      <c r="BP113" s="766"/>
      <c r="BQ113" s="829">
        <v>101739</v>
      </c>
      <c r="BR113" s="830"/>
      <c r="BS113" s="830"/>
      <c r="BT113" s="830"/>
      <c r="BU113" s="830"/>
      <c r="BV113" s="830">
        <v>90562</v>
      </c>
      <c r="BW113" s="830"/>
      <c r="BX113" s="830"/>
      <c r="BY113" s="830"/>
      <c r="BZ113" s="830"/>
      <c r="CA113" s="830">
        <v>217847</v>
      </c>
      <c r="CB113" s="830"/>
      <c r="CC113" s="830"/>
      <c r="CD113" s="830"/>
      <c r="CE113" s="830"/>
      <c r="CF113" s="888">
        <v>2.8</v>
      </c>
      <c r="CG113" s="889"/>
      <c r="CH113" s="889"/>
      <c r="CI113" s="889"/>
      <c r="CJ113" s="889"/>
      <c r="CK113" s="940"/>
      <c r="CL113" s="834"/>
      <c r="CM113" s="828" t="s">
        <v>429</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15">
      <c r="A114" s="927"/>
      <c r="B114" s="928"/>
      <c r="C114" s="765" t="s">
        <v>430</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20263</v>
      </c>
      <c r="AB114" s="793"/>
      <c r="AC114" s="793"/>
      <c r="AD114" s="793"/>
      <c r="AE114" s="794"/>
      <c r="AF114" s="795">
        <v>19751</v>
      </c>
      <c r="AG114" s="793"/>
      <c r="AH114" s="793"/>
      <c r="AI114" s="793"/>
      <c r="AJ114" s="794"/>
      <c r="AK114" s="795">
        <v>23479</v>
      </c>
      <c r="AL114" s="793"/>
      <c r="AM114" s="793"/>
      <c r="AN114" s="793"/>
      <c r="AO114" s="794"/>
      <c r="AP114" s="837">
        <v>0.3</v>
      </c>
      <c r="AQ114" s="838"/>
      <c r="AR114" s="838"/>
      <c r="AS114" s="838"/>
      <c r="AT114" s="839"/>
      <c r="AU114" s="945"/>
      <c r="AV114" s="946"/>
      <c r="AW114" s="946"/>
      <c r="AX114" s="946"/>
      <c r="AY114" s="946"/>
      <c r="AZ114" s="828" t="s">
        <v>431</v>
      </c>
      <c r="BA114" s="765"/>
      <c r="BB114" s="765"/>
      <c r="BC114" s="765"/>
      <c r="BD114" s="765"/>
      <c r="BE114" s="765"/>
      <c r="BF114" s="765"/>
      <c r="BG114" s="765"/>
      <c r="BH114" s="765"/>
      <c r="BI114" s="765"/>
      <c r="BJ114" s="765"/>
      <c r="BK114" s="765"/>
      <c r="BL114" s="765"/>
      <c r="BM114" s="765"/>
      <c r="BN114" s="765"/>
      <c r="BO114" s="765"/>
      <c r="BP114" s="766"/>
      <c r="BQ114" s="829">
        <v>1657319</v>
      </c>
      <c r="BR114" s="830"/>
      <c r="BS114" s="830"/>
      <c r="BT114" s="830"/>
      <c r="BU114" s="830"/>
      <c r="BV114" s="830">
        <v>1633564</v>
      </c>
      <c r="BW114" s="830"/>
      <c r="BX114" s="830"/>
      <c r="BY114" s="830"/>
      <c r="BZ114" s="830"/>
      <c r="CA114" s="830">
        <v>1593307</v>
      </c>
      <c r="CB114" s="830"/>
      <c r="CC114" s="830"/>
      <c r="CD114" s="830"/>
      <c r="CE114" s="830"/>
      <c r="CF114" s="888">
        <v>20.2</v>
      </c>
      <c r="CG114" s="889"/>
      <c r="CH114" s="889"/>
      <c r="CI114" s="889"/>
      <c r="CJ114" s="889"/>
      <c r="CK114" s="940"/>
      <c r="CL114" s="834"/>
      <c r="CM114" s="828" t="s">
        <v>432</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15">
      <c r="A115" s="927"/>
      <c r="B115" s="928"/>
      <c r="C115" s="765" t="s">
        <v>433</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240</v>
      </c>
      <c r="AB115" s="932"/>
      <c r="AC115" s="932"/>
      <c r="AD115" s="932"/>
      <c r="AE115" s="933"/>
      <c r="AF115" s="934">
        <v>349</v>
      </c>
      <c r="AG115" s="932"/>
      <c r="AH115" s="932"/>
      <c r="AI115" s="932"/>
      <c r="AJ115" s="933"/>
      <c r="AK115" s="934">
        <v>403</v>
      </c>
      <c r="AL115" s="932"/>
      <c r="AM115" s="932"/>
      <c r="AN115" s="932"/>
      <c r="AO115" s="933"/>
      <c r="AP115" s="935">
        <v>0</v>
      </c>
      <c r="AQ115" s="936"/>
      <c r="AR115" s="936"/>
      <c r="AS115" s="936"/>
      <c r="AT115" s="937"/>
      <c r="AU115" s="945"/>
      <c r="AV115" s="946"/>
      <c r="AW115" s="946"/>
      <c r="AX115" s="946"/>
      <c r="AY115" s="946"/>
      <c r="AZ115" s="828" t="s">
        <v>434</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435</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15">
      <c r="A116" s="929"/>
      <c r="B116" s="930"/>
      <c r="C116" s="852" t="s">
        <v>436</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437</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438</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15">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439</v>
      </c>
      <c r="Z117" s="910"/>
      <c r="AA117" s="915">
        <v>2879683</v>
      </c>
      <c r="AB117" s="916"/>
      <c r="AC117" s="916"/>
      <c r="AD117" s="916"/>
      <c r="AE117" s="917"/>
      <c r="AF117" s="918">
        <v>2819374</v>
      </c>
      <c r="AG117" s="916"/>
      <c r="AH117" s="916"/>
      <c r="AI117" s="916"/>
      <c r="AJ117" s="917"/>
      <c r="AK117" s="918">
        <v>2816323</v>
      </c>
      <c r="AL117" s="916"/>
      <c r="AM117" s="916"/>
      <c r="AN117" s="916"/>
      <c r="AO117" s="917"/>
      <c r="AP117" s="919"/>
      <c r="AQ117" s="920"/>
      <c r="AR117" s="920"/>
      <c r="AS117" s="920"/>
      <c r="AT117" s="921"/>
      <c r="AU117" s="945"/>
      <c r="AV117" s="946"/>
      <c r="AW117" s="946"/>
      <c r="AX117" s="946"/>
      <c r="AY117" s="946"/>
      <c r="AZ117" s="876" t="s">
        <v>440</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441</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15">
      <c r="A118" s="908" t="s">
        <v>415</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412</v>
      </c>
      <c r="AB118" s="909"/>
      <c r="AC118" s="909"/>
      <c r="AD118" s="909"/>
      <c r="AE118" s="910"/>
      <c r="AF118" s="911" t="s">
        <v>413</v>
      </c>
      <c r="AG118" s="909"/>
      <c r="AH118" s="909"/>
      <c r="AI118" s="909"/>
      <c r="AJ118" s="910"/>
      <c r="AK118" s="911" t="s">
        <v>294</v>
      </c>
      <c r="AL118" s="909"/>
      <c r="AM118" s="909"/>
      <c r="AN118" s="909"/>
      <c r="AO118" s="910"/>
      <c r="AP118" s="912" t="s">
        <v>414</v>
      </c>
      <c r="AQ118" s="913"/>
      <c r="AR118" s="913"/>
      <c r="AS118" s="913"/>
      <c r="AT118" s="914"/>
      <c r="AU118" s="945"/>
      <c r="AV118" s="946"/>
      <c r="AW118" s="946"/>
      <c r="AX118" s="946"/>
      <c r="AY118" s="946"/>
      <c r="AZ118" s="851" t="s">
        <v>442</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443</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15">
      <c r="A119" s="831" t="s">
        <v>418</v>
      </c>
      <c r="B119" s="832"/>
      <c r="C119" s="873" t="s">
        <v>419</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444</v>
      </c>
      <c r="BP119" s="891"/>
      <c r="BQ119" s="892">
        <v>28326951</v>
      </c>
      <c r="BR119" s="858"/>
      <c r="BS119" s="858"/>
      <c r="BT119" s="858"/>
      <c r="BU119" s="858"/>
      <c r="BV119" s="858">
        <v>27276649</v>
      </c>
      <c r="BW119" s="858"/>
      <c r="BX119" s="858"/>
      <c r="BY119" s="858"/>
      <c r="BZ119" s="858"/>
      <c r="CA119" s="858">
        <v>27194637</v>
      </c>
      <c r="CB119" s="858"/>
      <c r="CC119" s="858"/>
      <c r="CD119" s="858"/>
      <c r="CE119" s="858"/>
      <c r="CF119" s="761"/>
      <c r="CG119" s="762"/>
      <c r="CH119" s="762"/>
      <c r="CI119" s="762"/>
      <c r="CJ119" s="847"/>
      <c r="CK119" s="941"/>
      <c r="CL119" s="836"/>
      <c r="CM119" s="851" t="s">
        <v>445</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15">
      <c r="A120" s="833"/>
      <c r="B120" s="834"/>
      <c r="C120" s="828" t="s">
        <v>422</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446</v>
      </c>
      <c r="AV120" s="894"/>
      <c r="AW120" s="894"/>
      <c r="AX120" s="894"/>
      <c r="AY120" s="895"/>
      <c r="AZ120" s="873" t="s">
        <v>447</v>
      </c>
      <c r="BA120" s="821"/>
      <c r="BB120" s="821"/>
      <c r="BC120" s="821"/>
      <c r="BD120" s="821"/>
      <c r="BE120" s="821"/>
      <c r="BF120" s="821"/>
      <c r="BG120" s="821"/>
      <c r="BH120" s="821"/>
      <c r="BI120" s="821"/>
      <c r="BJ120" s="821"/>
      <c r="BK120" s="821"/>
      <c r="BL120" s="821"/>
      <c r="BM120" s="821"/>
      <c r="BN120" s="821"/>
      <c r="BO120" s="821"/>
      <c r="BP120" s="822"/>
      <c r="BQ120" s="874">
        <v>8342028</v>
      </c>
      <c r="BR120" s="855"/>
      <c r="BS120" s="855"/>
      <c r="BT120" s="855"/>
      <c r="BU120" s="855"/>
      <c r="BV120" s="855">
        <v>11428544</v>
      </c>
      <c r="BW120" s="855"/>
      <c r="BX120" s="855"/>
      <c r="BY120" s="855"/>
      <c r="BZ120" s="855"/>
      <c r="CA120" s="855">
        <v>10715863</v>
      </c>
      <c r="CB120" s="855"/>
      <c r="CC120" s="855"/>
      <c r="CD120" s="855"/>
      <c r="CE120" s="855"/>
      <c r="CF120" s="879">
        <v>135.69999999999999</v>
      </c>
      <c r="CG120" s="880"/>
      <c r="CH120" s="880"/>
      <c r="CI120" s="880"/>
      <c r="CJ120" s="880"/>
      <c r="CK120" s="881" t="s">
        <v>448</v>
      </c>
      <c r="CL120" s="865"/>
      <c r="CM120" s="865"/>
      <c r="CN120" s="865"/>
      <c r="CO120" s="866"/>
      <c r="CP120" s="885" t="s">
        <v>395</v>
      </c>
      <c r="CQ120" s="886"/>
      <c r="CR120" s="886"/>
      <c r="CS120" s="886"/>
      <c r="CT120" s="886"/>
      <c r="CU120" s="886"/>
      <c r="CV120" s="886"/>
      <c r="CW120" s="886"/>
      <c r="CX120" s="886"/>
      <c r="CY120" s="886"/>
      <c r="CZ120" s="886"/>
      <c r="DA120" s="886"/>
      <c r="DB120" s="886"/>
      <c r="DC120" s="886"/>
      <c r="DD120" s="886"/>
      <c r="DE120" s="886"/>
      <c r="DF120" s="887"/>
      <c r="DG120" s="874">
        <v>5966681</v>
      </c>
      <c r="DH120" s="855"/>
      <c r="DI120" s="855"/>
      <c r="DJ120" s="855"/>
      <c r="DK120" s="855"/>
      <c r="DL120" s="855">
        <v>6220898</v>
      </c>
      <c r="DM120" s="855"/>
      <c r="DN120" s="855"/>
      <c r="DO120" s="855"/>
      <c r="DP120" s="855"/>
      <c r="DQ120" s="855">
        <v>6338506</v>
      </c>
      <c r="DR120" s="855"/>
      <c r="DS120" s="855"/>
      <c r="DT120" s="855"/>
      <c r="DU120" s="855"/>
      <c r="DV120" s="856">
        <v>80.3</v>
      </c>
      <c r="DW120" s="856"/>
      <c r="DX120" s="856"/>
      <c r="DY120" s="856"/>
      <c r="DZ120" s="857"/>
    </row>
    <row r="121" spans="1:130" s="224" customFormat="1" ht="26.25" customHeight="1" x14ac:dyDescent="0.15">
      <c r="A121" s="833"/>
      <c r="B121" s="834"/>
      <c r="C121" s="876" t="s">
        <v>449</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450</v>
      </c>
      <c r="BA121" s="765"/>
      <c r="BB121" s="765"/>
      <c r="BC121" s="765"/>
      <c r="BD121" s="765"/>
      <c r="BE121" s="765"/>
      <c r="BF121" s="765"/>
      <c r="BG121" s="765"/>
      <c r="BH121" s="765"/>
      <c r="BI121" s="765"/>
      <c r="BJ121" s="765"/>
      <c r="BK121" s="765"/>
      <c r="BL121" s="765"/>
      <c r="BM121" s="765"/>
      <c r="BN121" s="765"/>
      <c r="BO121" s="765"/>
      <c r="BP121" s="766"/>
      <c r="BQ121" s="829">
        <v>221080</v>
      </c>
      <c r="BR121" s="830"/>
      <c r="BS121" s="830"/>
      <c r="BT121" s="830"/>
      <c r="BU121" s="830"/>
      <c r="BV121" s="830">
        <v>156910</v>
      </c>
      <c r="BW121" s="830"/>
      <c r="BX121" s="830"/>
      <c r="BY121" s="830"/>
      <c r="BZ121" s="830"/>
      <c r="CA121" s="830">
        <v>106799</v>
      </c>
      <c r="CB121" s="830"/>
      <c r="CC121" s="830"/>
      <c r="CD121" s="830"/>
      <c r="CE121" s="830"/>
      <c r="CF121" s="888">
        <v>1.4</v>
      </c>
      <c r="CG121" s="889"/>
      <c r="CH121" s="889"/>
      <c r="CI121" s="889"/>
      <c r="CJ121" s="889"/>
      <c r="CK121" s="882"/>
      <c r="CL121" s="868"/>
      <c r="CM121" s="868"/>
      <c r="CN121" s="868"/>
      <c r="CO121" s="869"/>
      <c r="CP121" s="848" t="s">
        <v>394</v>
      </c>
      <c r="CQ121" s="849"/>
      <c r="CR121" s="849"/>
      <c r="CS121" s="849"/>
      <c r="CT121" s="849"/>
      <c r="CU121" s="849"/>
      <c r="CV121" s="849"/>
      <c r="CW121" s="849"/>
      <c r="CX121" s="849"/>
      <c r="CY121" s="849"/>
      <c r="CZ121" s="849"/>
      <c r="DA121" s="849"/>
      <c r="DB121" s="849"/>
      <c r="DC121" s="849"/>
      <c r="DD121" s="849"/>
      <c r="DE121" s="849"/>
      <c r="DF121" s="850"/>
      <c r="DG121" s="829">
        <v>3377804</v>
      </c>
      <c r="DH121" s="830"/>
      <c r="DI121" s="830"/>
      <c r="DJ121" s="830"/>
      <c r="DK121" s="830"/>
      <c r="DL121" s="830">
        <v>2944149</v>
      </c>
      <c r="DM121" s="830"/>
      <c r="DN121" s="830"/>
      <c r="DO121" s="830"/>
      <c r="DP121" s="830"/>
      <c r="DQ121" s="830">
        <v>2506337</v>
      </c>
      <c r="DR121" s="830"/>
      <c r="DS121" s="830"/>
      <c r="DT121" s="830"/>
      <c r="DU121" s="830"/>
      <c r="DV121" s="807">
        <v>31.7</v>
      </c>
      <c r="DW121" s="807"/>
      <c r="DX121" s="807"/>
      <c r="DY121" s="807"/>
      <c r="DZ121" s="808"/>
    </row>
    <row r="122" spans="1:130" s="224" customFormat="1" ht="26.25" customHeight="1" x14ac:dyDescent="0.15">
      <c r="A122" s="833"/>
      <c r="B122" s="834"/>
      <c r="C122" s="828" t="s">
        <v>432</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451</v>
      </c>
      <c r="BA122" s="852"/>
      <c r="BB122" s="852"/>
      <c r="BC122" s="852"/>
      <c r="BD122" s="852"/>
      <c r="BE122" s="852"/>
      <c r="BF122" s="852"/>
      <c r="BG122" s="852"/>
      <c r="BH122" s="852"/>
      <c r="BI122" s="852"/>
      <c r="BJ122" s="852"/>
      <c r="BK122" s="852"/>
      <c r="BL122" s="852"/>
      <c r="BM122" s="852"/>
      <c r="BN122" s="852"/>
      <c r="BO122" s="852"/>
      <c r="BP122" s="853"/>
      <c r="BQ122" s="892">
        <v>17805803</v>
      </c>
      <c r="BR122" s="858"/>
      <c r="BS122" s="858"/>
      <c r="BT122" s="858"/>
      <c r="BU122" s="858"/>
      <c r="BV122" s="858">
        <v>17074768</v>
      </c>
      <c r="BW122" s="858"/>
      <c r="BX122" s="858"/>
      <c r="BY122" s="858"/>
      <c r="BZ122" s="858"/>
      <c r="CA122" s="858">
        <v>16949438</v>
      </c>
      <c r="CB122" s="858"/>
      <c r="CC122" s="858"/>
      <c r="CD122" s="858"/>
      <c r="CE122" s="858"/>
      <c r="CF122" s="859">
        <v>214.6</v>
      </c>
      <c r="CG122" s="860"/>
      <c r="CH122" s="860"/>
      <c r="CI122" s="860"/>
      <c r="CJ122" s="860"/>
      <c r="CK122" s="882"/>
      <c r="CL122" s="868"/>
      <c r="CM122" s="868"/>
      <c r="CN122" s="868"/>
      <c r="CO122" s="869"/>
      <c r="CP122" s="848" t="s">
        <v>392</v>
      </c>
      <c r="CQ122" s="849"/>
      <c r="CR122" s="849"/>
      <c r="CS122" s="849"/>
      <c r="CT122" s="849"/>
      <c r="CU122" s="849"/>
      <c r="CV122" s="849"/>
      <c r="CW122" s="849"/>
      <c r="CX122" s="849"/>
      <c r="CY122" s="849"/>
      <c r="CZ122" s="849"/>
      <c r="DA122" s="849"/>
      <c r="DB122" s="849"/>
      <c r="DC122" s="849"/>
      <c r="DD122" s="849"/>
      <c r="DE122" s="849"/>
      <c r="DF122" s="850"/>
      <c r="DG122" s="829">
        <v>1728845</v>
      </c>
      <c r="DH122" s="830"/>
      <c r="DI122" s="830"/>
      <c r="DJ122" s="830"/>
      <c r="DK122" s="830"/>
      <c r="DL122" s="830">
        <v>1564559</v>
      </c>
      <c r="DM122" s="830"/>
      <c r="DN122" s="830"/>
      <c r="DO122" s="830"/>
      <c r="DP122" s="830"/>
      <c r="DQ122" s="830">
        <v>1395535</v>
      </c>
      <c r="DR122" s="830"/>
      <c r="DS122" s="830"/>
      <c r="DT122" s="830"/>
      <c r="DU122" s="830"/>
      <c r="DV122" s="807">
        <v>17.7</v>
      </c>
      <c r="DW122" s="807"/>
      <c r="DX122" s="807"/>
      <c r="DY122" s="807"/>
      <c r="DZ122" s="808"/>
    </row>
    <row r="123" spans="1:130" s="224" customFormat="1" ht="26.25" customHeight="1" x14ac:dyDescent="0.15">
      <c r="A123" s="833"/>
      <c r="B123" s="834"/>
      <c r="C123" s="828" t="s">
        <v>438</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452</v>
      </c>
      <c r="BP123" s="891"/>
      <c r="BQ123" s="845">
        <v>26368911</v>
      </c>
      <c r="BR123" s="846"/>
      <c r="BS123" s="846"/>
      <c r="BT123" s="846"/>
      <c r="BU123" s="846"/>
      <c r="BV123" s="846">
        <v>28660222</v>
      </c>
      <c r="BW123" s="846"/>
      <c r="BX123" s="846"/>
      <c r="BY123" s="846"/>
      <c r="BZ123" s="846"/>
      <c r="CA123" s="846">
        <v>27772100</v>
      </c>
      <c r="CB123" s="846"/>
      <c r="CC123" s="846"/>
      <c r="CD123" s="846"/>
      <c r="CE123" s="846"/>
      <c r="CF123" s="761"/>
      <c r="CG123" s="762"/>
      <c r="CH123" s="762"/>
      <c r="CI123" s="762"/>
      <c r="CJ123" s="847"/>
      <c r="CK123" s="882"/>
      <c r="CL123" s="868"/>
      <c r="CM123" s="868"/>
      <c r="CN123" s="868"/>
      <c r="CO123" s="869"/>
      <c r="CP123" s="848" t="s">
        <v>396</v>
      </c>
      <c r="CQ123" s="849"/>
      <c r="CR123" s="849"/>
      <c r="CS123" s="849"/>
      <c r="CT123" s="849"/>
      <c r="CU123" s="849"/>
      <c r="CV123" s="849"/>
      <c r="CW123" s="849"/>
      <c r="CX123" s="849"/>
      <c r="CY123" s="849"/>
      <c r="CZ123" s="849"/>
      <c r="DA123" s="849"/>
      <c r="DB123" s="849"/>
      <c r="DC123" s="849"/>
      <c r="DD123" s="849"/>
      <c r="DE123" s="849"/>
      <c r="DF123" s="850"/>
      <c r="DG123" s="792">
        <v>1027</v>
      </c>
      <c r="DH123" s="793"/>
      <c r="DI123" s="793"/>
      <c r="DJ123" s="793"/>
      <c r="DK123" s="794"/>
      <c r="DL123" s="795">
        <v>2536</v>
      </c>
      <c r="DM123" s="793"/>
      <c r="DN123" s="793"/>
      <c r="DO123" s="793"/>
      <c r="DP123" s="794"/>
      <c r="DQ123" s="795">
        <v>3756</v>
      </c>
      <c r="DR123" s="793"/>
      <c r="DS123" s="793"/>
      <c r="DT123" s="793"/>
      <c r="DU123" s="794"/>
      <c r="DV123" s="837">
        <v>0</v>
      </c>
      <c r="DW123" s="838"/>
      <c r="DX123" s="838"/>
      <c r="DY123" s="838"/>
      <c r="DZ123" s="839"/>
    </row>
    <row r="124" spans="1:130" s="224" customFormat="1" ht="26.25" customHeight="1" thickBot="1" x14ac:dyDescent="0.2">
      <c r="A124" s="833"/>
      <c r="B124" s="834"/>
      <c r="C124" s="828" t="s">
        <v>441</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453</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27.1</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454</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15">
      <c r="A125" s="833"/>
      <c r="B125" s="834"/>
      <c r="C125" s="828" t="s">
        <v>443</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455</v>
      </c>
      <c r="CL125" s="865"/>
      <c r="CM125" s="865"/>
      <c r="CN125" s="865"/>
      <c r="CO125" s="866"/>
      <c r="CP125" s="873" t="s">
        <v>456</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
      <c r="A126" s="833"/>
      <c r="B126" s="834"/>
      <c r="C126" s="828" t="s">
        <v>445</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457</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15">
      <c r="A127" s="835"/>
      <c r="B127" s="836"/>
      <c r="C127" s="851" t="s">
        <v>458</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240</v>
      </c>
      <c r="AB127" s="793"/>
      <c r="AC127" s="793"/>
      <c r="AD127" s="793"/>
      <c r="AE127" s="794"/>
      <c r="AF127" s="795">
        <v>349</v>
      </c>
      <c r="AG127" s="793"/>
      <c r="AH127" s="793"/>
      <c r="AI127" s="793"/>
      <c r="AJ127" s="794"/>
      <c r="AK127" s="795">
        <v>403</v>
      </c>
      <c r="AL127" s="793"/>
      <c r="AM127" s="793"/>
      <c r="AN127" s="793"/>
      <c r="AO127" s="794"/>
      <c r="AP127" s="837">
        <v>0</v>
      </c>
      <c r="AQ127" s="838"/>
      <c r="AR127" s="838"/>
      <c r="AS127" s="838"/>
      <c r="AT127" s="839"/>
      <c r="AU127" s="226"/>
      <c r="AV127" s="226"/>
      <c r="AW127" s="226"/>
      <c r="AX127" s="854" t="s">
        <v>459</v>
      </c>
      <c r="AY127" s="825"/>
      <c r="AZ127" s="825"/>
      <c r="BA127" s="825"/>
      <c r="BB127" s="825"/>
      <c r="BC127" s="825"/>
      <c r="BD127" s="825"/>
      <c r="BE127" s="826"/>
      <c r="BF127" s="824" t="s">
        <v>460</v>
      </c>
      <c r="BG127" s="825"/>
      <c r="BH127" s="825"/>
      <c r="BI127" s="825"/>
      <c r="BJ127" s="825"/>
      <c r="BK127" s="825"/>
      <c r="BL127" s="826"/>
      <c r="BM127" s="824" t="s">
        <v>461</v>
      </c>
      <c r="BN127" s="825"/>
      <c r="BO127" s="825"/>
      <c r="BP127" s="825"/>
      <c r="BQ127" s="825"/>
      <c r="BR127" s="825"/>
      <c r="BS127" s="826"/>
      <c r="BT127" s="824" t="s">
        <v>462</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463</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
      <c r="A128" s="809" t="s">
        <v>464</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465</v>
      </c>
      <c r="X128" s="811"/>
      <c r="Y128" s="811"/>
      <c r="Z128" s="812"/>
      <c r="AA128" s="813">
        <v>66851</v>
      </c>
      <c r="AB128" s="814"/>
      <c r="AC128" s="814"/>
      <c r="AD128" s="814"/>
      <c r="AE128" s="815"/>
      <c r="AF128" s="816">
        <v>56962</v>
      </c>
      <c r="AG128" s="814"/>
      <c r="AH128" s="814"/>
      <c r="AI128" s="814"/>
      <c r="AJ128" s="815"/>
      <c r="AK128" s="816">
        <v>54402</v>
      </c>
      <c r="AL128" s="814"/>
      <c r="AM128" s="814"/>
      <c r="AN128" s="814"/>
      <c r="AO128" s="815"/>
      <c r="AP128" s="817"/>
      <c r="AQ128" s="818"/>
      <c r="AR128" s="818"/>
      <c r="AS128" s="818"/>
      <c r="AT128" s="819"/>
      <c r="AU128" s="226"/>
      <c r="AV128" s="226"/>
      <c r="AW128" s="226"/>
      <c r="AX128" s="820" t="s">
        <v>466</v>
      </c>
      <c r="AY128" s="821"/>
      <c r="AZ128" s="821"/>
      <c r="BA128" s="821"/>
      <c r="BB128" s="821"/>
      <c r="BC128" s="821"/>
      <c r="BD128" s="821"/>
      <c r="BE128" s="822"/>
      <c r="BF128" s="799" t="s">
        <v>122</v>
      </c>
      <c r="BG128" s="800"/>
      <c r="BH128" s="800"/>
      <c r="BI128" s="800"/>
      <c r="BJ128" s="800"/>
      <c r="BK128" s="800"/>
      <c r="BL128" s="823"/>
      <c r="BM128" s="799">
        <v>13.37</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467</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1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468</v>
      </c>
      <c r="X129" s="790"/>
      <c r="Y129" s="790"/>
      <c r="Z129" s="791"/>
      <c r="AA129" s="792">
        <v>9152843</v>
      </c>
      <c r="AB129" s="793"/>
      <c r="AC129" s="793"/>
      <c r="AD129" s="793"/>
      <c r="AE129" s="794"/>
      <c r="AF129" s="795">
        <v>8742722</v>
      </c>
      <c r="AG129" s="793"/>
      <c r="AH129" s="793"/>
      <c r="AI129" s="793"/>
      <c r="AJ129" s="794"/>
      <c r="AK129" s="795">
        <v>9776329</v>
      </c>
      <c r="AL129" s="793"/>
      <c r="AM129" s="793"/>
      <c r="AN129" s="793"/>
      <c r="AO129" s="794"/>
      <c r="AP129" s="796"/>
      <c r="AQ129" s="797"/>
      <c r="AR129" s="797"/>
      <c r="AS129" s="797"/>
      <c r="AT129" s="798"/>
      <c r="AU129" s="227"/>
      <c r="AV129" s="227"/>
      <c r="AW129" s="227"/>
      <c r="AX129" s="764" t="s">
        <v>469</v>
      </c>
      <c r="AY129" s="765"/>
      <c r="AZ129" s="765"/>
      <c r="BA129" s="765"/>
      <c r="BB129" s="765"/>
      <c r="BC129" s="765"/>
      <c r="BD129" s="765"/>
      <c r="BE129" s="766"/>
      <c r="BF129" s="783" t="s">
        <v>122</v>
      </c>
      <c r="BG129" s="784"/>
      <c r="BH129" s="784"/>
      <c r="BI129" s="784"/>
      <c r="BJ129" s="784"/>
      <c r="BK129" s="784"/>
      <c r="BL129" s="785"/>
      <c r="BM129" s="783">
        <v>18.37</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470</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471</v>
      </c>
      <c r="X130" s="790"/>
      <c r="Y130" s="790"/>
      <c r="Z130" s="791"/>
      <c r="AA130" s="792">
        <v>1945307</v>
      </c>
      <c r="AB130" s="793"/>
      <c r="AC130" s="793"/>
      <c r="AD130" s="793"/>
      <c r="AE130" s="794"/>
      <c r="AF130" s="795">
        <v>1892993</v>
      </c>
      <c r="AG130" s="793"/>
      <c r="AH130" s="793"/>
      <c r="AI130" s="793"/>
      <c r="AJ130" s="794"/>
      <c r="AK130" s="795">
        <v>1879559</v>
      </c>
      <c r="AL130" s="793"/>
      <c r="AM130" s="793"/>
      <c r="AN130" s="793"/>
      <c r="AO130" s="794"/>
      <c r="AP130" s="796"/>
      <c r="AQ130" s="797"/>
      <c r="AR130" s="797"/>
      <c r="AS130" s="797"/>
      <c r="AT130" s="798"/>
      <c r="AU130" s="227"/>
      <c r="AV130" s="227"/>
      <c r="AW130" s="227"/>
      <c r="AX130" s="764" t="s">
        <v>472</v>
      </c>
      <c r="AY130" s="765"/>
      <c r="AZ130" s="765"/>
      <c r="BA130" s="765"/>
      <c r="BB130" s="765"/>
      <c r="BC130" s="765"/>
      <c r="BD130" s="765"/>
      <c r="BE130" s="766"/>
      <c r="BF130" s="767">
        <v>11.9</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473</v>
      </c>
      <c r="X131" s="774"/>
      <c r="Y131" s="774"/>
      <c r="Z131" s="775"/>
      <c r="AA131" s="776">
        <v>7207536</v>
      </c>
      <c r="AB131" s="777"/>
      <c r="AC131" s="777"/>
      <c r="AD131" s="777"/>
      <c r="AE131" s="778"/>
      <c r="AF131" s="779">
        <v>6849729</v>
      </c>
      <c r="AG131" s="777"/>
      <c r="AH131" s="777"/>
      <c r="AI131" s="777"/>
      <c r="AJ131" s="778"/>
      <c r="AK131" s="779">
        <v>7896770</v>
      </c>
      <c r="AL131" s="777"/>
      <c r="AM131" s="777"/>
      <c r="AN131" s="777"/>
      <c r="AO131" s="778"/>
      <c r="AP131" s="780"/>
      <c r="AQ131" s="781"/>
      <c r="AR131" s="781"/>
      <c r="AS131" s="781"/>
      <c r="AT131" s="782"/>
      <c r="AU131" s="227"/>
      <c r="AV131" s="227"/>
      <c r="AW131" s="227"/>
      <c r="AX131" s="742" t="s">
        <v>474</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475</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476</v>
      </c>
      <c r="W132" s="755"/>
      <c r="X132" s="755"/>
      <c r="Y132" s="755"/>
      <c r="Z132" s="756"/>
      <c r="AA132" s="757">
        <v>12.03636028</v>
      </c>
      <c r="AB132" s="758"/>
      <c r="AC132" s="758"/>
      <c r="AD132" s="758"/>
      <c r="AE132" s="759"/>
      <c r="AF132" s="760">
        <v>12.692750330000001</v>
      </c>
      <c r="AG132" s="758"/>
      <c r="AH132" s="758"/>
      <c r="AI132" s="758"/>
      <c r="AJ132" s="759"/>
      <c r="AK132" s="760">
        <v>11.17370773</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477</v>
      </c>
      <c r="W133" s="734"/>
      <c r="X133" s="734"/>
      <c r="Y133" s="734"/>
      <c r="Z133" s="735"/>
      <c r="AA133" s="736">
        <v>12.2</v>
      </c>
      <c r="AB133" s="737"/>
      <c r="AC133" s="737"/>
      <c r="AD133" s="737"/>
      <c r="AE133" s="738"/>
      <c r="AF133" s="736">
        <v>12.4</v>
      </c>
      <c r="AG133" s="737"/>
      <c r="AH133" s="737"/>
      <c r="AI133" s="737"/>
      <c r="AJ133" s="738"/>
      <c r="AK133" s="736">
        <v>11.9</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OaloVDhxuHNUVn4n9yLyld1dnQldCwmIAFP/rxl9eLi46Am6e1pajy43dMH99wNkDc72EzYf77GkOaCDxqGMiw==" saltValue="fmcwGctEfdMWDDbbW0QSo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478</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WX1ns9WVPORsQsjOXvRU/tSaKFE1gbG0XEMrze080nK1rrUxsu0VLC413rmJRvuuSpcdfFko9v6tH7d1ePct+Q==" saltValue="533jhH4TLchj6eEmvdMRa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Bbk60gC9rb8ar+qhCXFn9yUdT/KNCN6Yc4drLodJvaI/txPH+ZQX8iHamQpBoasCxG0l9rnxnfwBWsXJOtjjQ==" saltValue="1QVXKjxEXAJ3jpudjs++G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480</v>
      </c>
      <c r="AL6" s="260"/>
      <c r="AM6" s="260"/>
      <c r="AN6" s="260"/>
    </row>
    <row r="7" spans="1:46" ht="13.5" customHeight="1" x14ac:dyDescent="0.15">
      <c r="A7" s="259"/>
      <c r="AK7" s="262"/>
      <c r="AL7" s="263"/>
      <c r="AM7" s="263"/>
      <c r="AN7" s="264"/>
      <c r="AO7" s="1131" t="s">
        <v>481</v>
      </c>
      <c r="AP7" s="265"/>
      <c r="AQ7" s="266" t="s">
        <v>482</v>
      </c>
      <c r="AR7" s="267"/>
    </row>
    <row r="8" spans="1:46" x14ac:dyDescent="0.15">
      <c r="A8" s="259"/>
      <c r="AK8" s="268"/>
      <c r="AL8" s="269"/>
      <c r="AM8" s="269"/>
      <c r="AN8" s="270"/>
      <c r="AO8" s="1132"/>
      <c r="AP8" s="271" t="s">
        <v>483</v>
      </c>
      <c r="AQ8" s="272" t="s">
        <v>484</v>
      </c>
      <c r="AR8" s="273" t="s">
        <v>485</v>
      </c>
    </row>
    <row r="9" spans="1:46" x14ac:dyDescent="0.15">
      <c r="A9" s="259"/>
      <c r="AK9" s="1143" t="s">
        <v>486</v>
      </c>
      <c r="AL9" s="1144"/>
      <c r="AM9" s="1144"/>
      <c r="AN9" s="1145"/>
      <c r="AO9" s="274">
        <v>1761382</v>
      </c>
      <c r="AP9" s="274">
        <v>126745</v>
      </c>
      <c r="AQ9" s="275">
        <v>123213</v>
      </c>
      <c r="AR9" s="276">
        <v>2.9</v>
      </c>
    </row>
    <row r="10" spans="1:46" ht="13.5" customHeight="1" x14ac:dyDescent="0.15">
      <c r="A10" s="259"/>
      <c r="AK10" s="1143" t="s">
        <v>487</v>
      </c>
      <c r="AL10" s="1144"/>
      <c r="AM10" s="1144"/>
      <c r="AN10" s="1145"/>
      <c r="AO10" s="277">
        <v>275167</v>
      </c>
      <c r="AP10" s="277">
        <v>19800</v>
      </c>
      <c r="AQ10" s="278">
        <v>19454</v>
      </c>
      <c r="AR10" s="279">
        <v>1.8</v>
      </c>
    </row>
    <row r="11" spans="1:46" ht="13.5" customHeight="1" x14ac:dyDescent="0.15">
      <c r="A11" s="259"/>
      <c r="AK11" s="1143" t="s">
        <v>488</v>
      </c>
      <c r="AL11" s="1144"/>
      <c r="AM11" s="1144"/>
      <c r="AN11" s="1145"/>
      <c r="AO11" s="277">
        <v>272795</v>
      </c>
      <c r="AP11" s="277">
        <v>19630</v>
      </c>
      <c r="AQ11" s="278">
        <v>2988</v>
      </c>
      <c r="AR11" s="279">
        <v>557</v>
      </c>
    </row>
    <row r="12" spans="1:46" ht="13.5" customHeight="1" x14ac:dyDescent="0.15">
      <c r="A12" s="259"/>
      <c r="AK12" s="1143" t="s">
        <v>489</v>
      </c>
      <c r="AL12" s="1144"/>
      <c r="AM12" s="1144"/>
      <c r="AN12" s="1145"/>
      <c r="AO12" s="277" t="s">
        <v>490</v>
      </c>
      <c r="AP12" s="277" t="s">
        <v>490</v>
      </c>
      <c r="AQ12" s="278" t="s">
        <v>490</v>
      </c>
      <c r="AR12" s="279" t="s">
        <v>490</v>
      </c>
    </row>
    <row r="13" spans="1:46" ht="13.5" customHeight="1" x14ac:dyDescent="0.15">
      <c r="A13" s="259"/>
      <c r="AK13" s="1143" t="s">
        <v>491</v>
      </c>
      <c r="AL13" s="1144"/>
      <c r="AM13" s="1144"/>
      <c r="AN13" s="1145"/>
      <c r="AO13" s="277">
        <v>154539</v>
      </c>
      <c r="AP13" s="277">
        <v>11120</v>
      </c>
      <c r="AQ13" s="278">
        <v>6503</v>
      </c>
      <c r="AR13" s="279">
        <v>71</v>
      </c>
    </row>
    <row r="14" spans="1:46" ht="13.5" customHeight="1" x14ac:dyDescent="0.15">
      <c r="A14" s="259"/>
      <c r="AK14" s="1143" t="s">
        <v>492</v>
      </c>
      <c r="AL14" s="1144"/>
      <c r="AM14" s="1144"/>
      <c r="AN14" s="1145"/>
      <c r="AO14" s="277">
        <v>31994</v>
      </c>
      <c r="AP14" s="277">
        <v>2302</v>
      </c>
      <c r="AQ14" s="278">
        <v>2823</v>
      </c>
      <c r="AR14" s="279">
        <v>-18.5</v>
      </c>
    </row>
    <row r="15" spans="1:46" ht="13.5" customHeight="1" x14ac:dyDescent="0.15">
      <c r="A15" s="259"/>
      <c r="AK15" s="1146" t="s">
        <v>493</v>
      </c>
      <c r="AL15" s="1147"/>
      <c r="AM15" s="1147"/>
      <c r="AN15" s="1148"/>
      <c r="AO15" s="277">
        <v>-161639</v>
      </c>
      <c r="AP15" s="277">
        <v>-11631</v>
      </c>
      <c r="AQ15" s="278">
        <v>-6736</v>
      </c>
      <c r="AR15" s="279">
        <v>72.7</v>
      </c>
    </row>
    <row r="16" spans="1:46" x14ac:dyDescent="0.15">
      <c r="A16" s="259"/>
      <c r="AK16" s="1146" t="s">
        <v>177</v>
      </c>
      <c r="AL16" s="1147"/>
      <c r="AM16" s="1147"/>
      <c r="AN16" s="1148"/>
      <c r="AO16" s="277">
        <v>2334238</v>
      </c>
      <c r="AP16" s="277">
        <v>167967</v>
      </c>
      <c r="AQ16" s="278">
        <v>148246</v>
      </c>
      <c r="AR16" s="279">
        <v>13.3</v>
      </c>
    </row>
    <row r="17" spans="1:46" x14ac:dyDescent="0.15">
      <c r="A17" s="259"/>
    </row>
    <row r="18" spans="1:46" x14ac:dyDescent="0.15">
      <c r="A18" s="259"/>
      <c r="AQ18" s="280"/>
      <c r="AR18" s="280"/>
    </row>
    <row r="19" spans="1:46" x14ac:dyDescent="0.15">
      <c r="A19" s="259"/>
      <c r="AK19" s="255" t="s">
        <v>494</v>
      </c>
    </row>
    <row r="20" spans="1:46" x14ac:dyDescent="0.15">
      <c r="A20" s="259"/>
      <c r="AK20" s="281"/>
      <c r="AL20" s="282"/>
      <c r="AM20" s="282"/>
      <c r="AN20" s="283"/>
      <c r="AO20" s="284" t="s">
        <v>495</v>
      </c>
      <c r="AP20" s="285" t="s">
        <v>496</v>
      </c>
      <c r="AQ20" s="286" t="s">
        <v>497</v>
      </c>
      <c r="AR20" s="287"/>
    </row>
    <row r="21" spans="1:46" s="260" customFormat="1" x14ac:dyDescent="0.15">
      <c r="A21" s="288"/>
      <c r="AK21" s="1149" t="s">
        <v>498</v>
      </c>
      <c r="AL21" s="1150"/>
      <c r="AM21" s="1150"/>
      <c r="AN21" s="1151"/>
      <c r="AO21" s="289">
        <v>12.81</v>
      </c>
      <c r="AP21" s="290">
        <v>12.94</v>
      </c>
      <c r="AQ21" s="291">
        <v>-0.13</v>
      </c>
      <c r="AS21" s="292"/>
      <c r="AT21" s="288"/>
    </row>
    <row r="22" spans="1:46" s="260" customFormat="1" x14ac:dyDescent="0.15">
      <c r="A22" s="288"/>
      <c r="AK22" s="1149" t="s">
        <v>499</v>
      </c>
      <c r="AL22" s="1150"/>
      <c r="AM22" s="1150"/>
      <c r="AN22" s="1151"/>
      <c r="AO22" s="293">
        <v>94.1</v>
      </c>
      <c r="AP22" s="294">
        <v>95.5</v>
      </c>
      <c r="AQ22" s="295">
        <v>-1.4</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500</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501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502</v>
      </c>
      <c r="AL29" s="260"/>
      <c r="AM29" s="260"/>
      <c r="AN29" s="260"/>
      <c r="AS29" s="302"/>
    </row>
    <row r="30" spans="1:46" ht="13.5" customHeight="1" x14ac:dyDescent="0.15">
      <c r="A30" s="259"/>
      <c r="AK30" s="262"/>
      <c r="AL30" s="263"/>
      <c r="AM30" s="263"/>
      <c r="AN30" s="264"/>
      <c r="AO30" s="1131" t="s">
        <v>481</v>
      </c>
      <c r="AP30" s="265"/>
      <c r="AQ30" s="266" t="s">
        <v>482</v>
      </c>
      <c r="AR30" s="267"/>
    </row>
    <row r="31" spans="1:46" x14ac:dyDescent="0.15">
      <c r="A31" s="259"/>
      <c r="AK31" s="268"/>
      <c r="AL31" s="269"/>
      <c r="AM31" s="269"/>
      <c r="AN31" s="270"/>
      <c r="AO31" s="1132"/>
      <c r="AP31" s="271" t="s">
        <v>483</v>
      </c>
      <c r="AQ31" s="272" t="s">
        <v>484</v>
      </c>
      <c r="AR31" s="273" t="s">
        <v>485</v>
      </c>
    </row>
    <row r="32" spans="1:46" ht="27" customHeight="1" x14ac:dyDescent="0.15">
      <c r="A32" s="259"/>
      <c r="AK32" s="1133" t="s">
        <v>503</v>
      </c>
      <c r="AL32" s="1134"/>
      <c r="AM32" s="1134"/>
      <c r="AN32" s="1135"/>
      <c r="AO32" s="303">
        <v>1761423</v>
      </c>
      <c r="AP32" s="303">
        <v>126748</v>
      </c>
      <c r="AQ32" s="304">
        <v>83862</v>
      </c>
      <c r="AR32" s="305">
        <v>51.1</v>
      </c>
    </row>
    <row r="33" spans="1:46" ht="13.5" customHeight="1" x14ac:dyDescent="0.15">
      <c r="A33" s="259"/>
      <c r="AK33" s="1133" t="s">
        <v>504</v>
      </c>
      <c r="AL33" s="1134"/>
      <c r="AM33" s="1134"/>
      <c r="AN33" s="1135"/>
      <c r="AO33" s="303" t="s">
        <v>490</v>
      </c>
      <c r="AP33" s="303" t="s">
        <v>490</v>
      </c>
      <c r="AQ33" s="304" t="s">
        <v>490</v>
      </c>
      <c r="AR33" s="305" t="s">
        <v>490</v>
      </c>
    </row>
    <row r="34" spans="1:46" ht="27" customHeight="1" x14ac:dyDescent="0.15">
      <c r="A34" s="259"/>
      <c r="AK34" s="1133" t="s">
        <v>505</v>
      </c>
      <c r="AL34" s="1134"/>
      <c r="AM34" s="1134"/>
      <c r="AN34" s="1135"/>
      <c r="AO34" s="303" t="s">
        <v>490</v>
      </c>
      <c r="AP34" s="303" t="s">
        <v>490</v>
      </c>
      <c r="AQ34" s="304" t="s">
        <v>490</v>
      </c>
      <c r="AR34" s="305" t="s">
        <v>490</v>
      </c>
    </row>
    <row r="35" spans="1:46" ht="27" customHeight="1" x14ac:dyDescent="0.15">
      <c r="A35" s="259"/>
      <c r="AK35" s="1133" t="s">
        <v>506</v>
      </c>
      <c r="AL35" s="1134"/>
      <c r="AM35" s="1134"/>
      <c r="AN35" s="1135"/>
      <c r="AO35" s="303">
        <v>1031018</v>
      </c>
      <c r="AP35" s="303">
        <v>74190</v>
      </c>
      <c r="AQ35" s="304">
        <v>26360</v>
      </c>
      <c r="AR35" s="305">
        <v>181.4</v>
      </c>
    </row>
    <row r="36" spans="1:46" ht="27" customHeight="1" x14ac:dyDescent="0.15">
      <c r="A36" s="259"/>
      <c r="AK36" s="1133" t="s">
        <v>507</v>
      </c>
      <c r="AL36" s="1134"/>
      <c r="AM36" s="1134"/>
      <c r="AN36" s="1135"/>
      <c r="AO36" s="303">
        <v>23479</v>
      </c>
      <c r="AP36" s="303">
        <v>1690</v>
      </c>
      <c r="AQ36" s="304">
        <v>3483</v>
      </c>
      <c r="AR36" s="305">
        <v>-51.5</v>
      </c>
    </row>
    <row r="37" spans="1:46" ht="13.5" customHeight="1" x14ac:dyDescent="0.15">
      <c r="A37" s="259"/>
      <c r="AK37" s="1133" t="s">
        <v>508</v>
      </c>
      <c r="AL37" s="1134"/>
      <c r="AM37" s="1134"/>
      <c r="AN37" s="1135"/>
      <c r="AO37" s="303">
        <v>403</v>
      </c>
      <c r="AP37" s="303">
        <v>29</v>
      </c>
      <c r="AQ37" s="304">
        <v>612</v>
      </c>
      <c r="AR37" s="305">
        <v>-95.3</v>
      </c>
    </row>
    <row r="38" spans="1:46" ht="27" customHeight="1" x14ac:dyDescent="0.15">
      <c r="A38" s="259"/>
      <c r="AK38" s="1136" t="s">
        <v>509</v>
      </c>
      <c r="AL38" s="1137"/>
      <c r="AM38" s="1137"/>
      <c r="AN38" s="1138"/>
      <c r="AO38" s="306" t="s">
        <v>490</v>
      </c>
      <c r="AP38" s="306" t="s">
        <v>490</v>
      </c>
      <c r="AQ38" s="307">
        <v>21</v>
      </c>
      <c r="AR38" s="295" t="s">
        <v>490</v>
      </c>
      <c r="AS38" s="302"/>
    </row>
    <row r="39" spans="1:46" x14ac:dyDescent="0.15">
      <c r="A39" s="259"/>
      <c r="AK39" s="1136" t="s">
        <v>510</v>
      </c>
      <c r="AL39" s="1137"/>
      <c r="AM39" s="1137"/>
      <c r="AN39" s="1138"/>
      <c r="AO39" s="303">
        <v>-54402</v>
      </c>
      <c r="AP39" s="303">
        <v>-3915</v>
      </c>
      <c r="AQ39" s="304">
        <v>-3285</v>
      </c>
      <c r="AR39" s="305">
        <v>19.2</v>
      </c>
      <c r="AS39" s="302"/>
    </row>
    <row r="40" spans="1:46" ht="27" customHeight="1" x14ac:dyDescent="0.15">
      <c r="A40" s="259"/>
      <c r="AK40" s="1133" t="s">
        <v>511</v>
      </c>
      <c r="AL40" s="1134"/>
      <c r="AM40" s="1134"/>
      <c r="AN40" s="1135"/>
      <c r="AO40" s="303">
        <v>-1879559</v>
      </c>
      <c r="AP40" s="303">
        <v>-135249</v>
      </c>
      <c r="AQ40" s="304">
        <v>-73039</v>
      </c>
      <c r="AR40" s="305">
        <v>85.2</v>
      </c>
      <c r="AS40" s="302"/>
    </row>
    <row r="41" spans="1:46" x14ac:dyDescent="0.15">
      <c r="A41" s="259"/>
      <c r="AK41" s="1139" t="s">
        <v>287</v>
      </c>
      <c r="AL41" s="1140"/>
      <c r="AM41" s="1140"/>
      <c r="AN41" s="1141"/>
      <c r="AO41" s="303">
        <v>882362</v>
      </c>
      <c r="AP41" s="303">
        <v>63493</v>
      </c>
      <c r="AQ41" s="304">
        <v>38015</v>
      </c>
      <c r="AR41" s="305">
        <v>67</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512</v>
      </c>
    </row>
    <row r="48" spans="1:46" x14ac:dyDescent="0.15">
      <c r="A48" s="259"/>
      <c r="AK48" s="313" t="s">
        <v>513</v>
      </c>
      <c r="AL48" s="313"/>
      <c r="AM48" s="313"/>
      <c r="AN48" s="313"/>
      <c r="AO48" s="313"/>
      <c r="AP48" s="313"/>
      <c r="AQ48" s="314"/>
      <c r="AR48" s="313"/>
    </row>
    <row r="49" spans="1:44" ht="13.5" customHeight="1" x14ac:dyDescent="0.15">
      <c r="A49" s="259"/>
      <c r="AK49" s="315"/>
      <c r="AL49" s="316"/>
      <c r="AM49" s="1126" t="s">
        <v>481</v>
      </c>
      <c r="AN49" s="1128" t="s">
        <v>514</v>
      </c>
      <c r="AO49" s="1129"/>
      <c r="AP49" s="1129"/>
      <c r="AQ49" s="1129"/>
      <c r="AR49" s="1130"/>
    </row>
    <row r="50" spans="1:44" x14ac:dyDescent="0.15">
      <c r="A50" s="259"/>
      <c r="AK50" s="317"/>
      <c r="AL50" s="318"/>
      <c r="AM50" s="1127"/>
      <c r="AN50" s="319" t="s">
        <v>515</v>
      </c>
      <c r="AO50" s="320" t="s">
        <v>516</v>
      </c>
      <c r="AP50" s="321" t="s">
        <v>517</v>
      </c>
      <c r="AQ50" s="322" t="s">
        <v>518</v>
      </c>
      <c r="AR50" s="323" t="s">
        <v>519</v>
      </c>
    </row>
    <row r="51" spans="1:44" x14ac:dyDescent="0.15">
      <c r="A51" s="259"/>
      <c r="AK51" s="315" t="s">
        <v>520</v>
      </c>
      <c r="AL51" s="316"/>
      <c r="AM51" s="324">
        <v>1517699</v>
      </c>
      <c r="AN51" s="325">
        <v>96209</v>
      </c>
      <c r="AO51" s="326">
        <v>17.7</v>
      </c>
      <c r="AP51" s="327">
        <v>113347</v>
      </c>
      <c r="AQ51" s="328">
        <v>15.1</v>
      </c>
      <c r="AR51" s="329">
        <v>2.6</v>
      </c>
    </row>
    <row r="52" spans="1:44" x14ac:dyDescent="0.15">
      <c r="A52" s="259"/>
      <c r="AK52" s="330"/>
      <c r="AL52" s="331" t="s">
        <v>521</v>
      </c>
      <c r="AM52" s="332">
        <v>947898</v>
      </c>
      <c r="AN52" s="333">
        <v>60089</v>
      </c>
      <c r="AO52" s="334">
        <v>19.899999999999999</v>
      </c>
      <c r="AP52" s="335">
        <v>58728</v>
      </c>
      <c r="AQ52" s="336">
        <v>23.5</v>
      </c>
      <c r="AR52" s="337">
        <v>-3.6</v>
      </c>
    </row>
    <row r="53" spans="1:44" x14ac:dyDescent="0.15">
      <c r="A53" s="259"/>
      <c r="AK53" s="315" t="s">
        <v>522</v>
      </c>
      <c r="AL53" s="316"/>
      <c r="AM53" s="324">
        <v>1350091</v>
      </c>
      <c r="AN53" s="325">
        <v>88577</v>
      </c>
      <c r="AO53" s="326">
        <v>-7.9</v>
      </c>
      <c r="AP53" s="327">
        <v>120302</v>
      </c>
      <c r="AQ53" s="328">
        <v>6.1</v>
      </c>
      <c r="AR53" s="329">
        <v>-14</v>
      </c>
    </row>
    <row r="54" spans="1:44" x14ac:dyDescent="0.15">
      <c r="A54" s="259"/>
      <c r="AK54" s="330"/>
      <c r="AL54" s="331" t="s">
        <v>521</v>
      </c>
      <c r="AM54" s="332">
        <v>751520</v>
      </c>
      <c r="AN54" s="333">
        <v>49306</v>
      </c>
      <c r="AO54" s="334">
        <v>-17.899999999999999</v>
      </c>
      <c r="AP54" s="335">
        <v>59328</v>
      </c>
      <c r="AQ54" s="336">
        <v>1</v>
      </c>
      <c r="AR54" s="337">
        <v>-18.899999999999999</v>
      </c>
    </row>
    <row r="55" spans="1:44" x14ac:dyDescent="0.15">
      <c r="A55" s="259"/>
      <c r="AK55" s="315" t="s">
        <v>523</v>
      </c>
      <c r="AL55" s="316"/>
      <c r="AM55" s="324">
        <v>1076689</v>
      </c>
      <c r="AN55" s="325">
        <v>72710</v>
      </c>
      <c r="AO55" s="326">
        <v>-17.899999999999999</v>
      </c>
      <c r="AP55" s="327">
        <v>114841</v>
      </c>
      <c r="AQ55" s="328">
        <v>-4.5</v>
      </c>
      <c r="AR55" s="329">
        <v>-13.4</v>
      </c>
    </row>
    <row r="56" spans="1:44" x14ac:dyDescent="0.15">
      <c r="A56" s="259"/>
      <c r="AK56" s="330"/>
      <c r="AL56" s="331" t="s">
        <v>521</v>
      </c>
      <c r="AM56" s="332">
        <v>676919</v>
      </c>
      <c r="AN56" s="333">
        <v>45713</v>
      </c>
      <c r="AO56" s="334">
        <v>-7.3</v>
      </c>
      <c r="AP56" s="335">
        <v>51589</v>
      </c>
      <c r="AQ56" s="336">
        <v>-13</v>
      </c>
      <c r="AR56" s="337">
        <v>5.7</v>
      </c>
    </row>
    <row r="57" spans="1:44" x14ac:dyDescent="0.15">
      <c r="A57" s="259"/>
      <c r="AK57" s="315" t="s">
        <v>524</v>
      </c>
      <c r="AL57" s="316"/>
      <c r="AM57" s="324">
        <v>1229711</v>
      </c>
      <c r="AN57" s="325">
        <v>85718</v>
      </c>
      <c r="AO57" s="326">
        <v>17.899999999999999</v>
      </c>
      <c r="AP57" s="327">
        <v>124145</v>
      </c>
      <c r="AQ57" s="328">
        <v>8.1</v>
      </c>
      <c r="AR57" s="329">
        <v>9.8000000000000007</v>
      </c>
    </row>
    <row r="58" spans="1:44" x14ac:dyDescent="0.15">
      <c r="A58" s="259"/>
      <c r="AK58" s="330"/>
      <c r="AL58" s="331" t="s">
        <v>521</v>
      </c>
      <c r="AM58" s="332">
        <v>762183</v>
      </c>
      <c r="AN58" s="333">
        <v>53129</v>
      </c>
      <c r="AO58" s="334">
        <v>16.2</v>
      </c>
      <c r="AP58" s="335">
        <v>54761</v>
      </c>
      <c r="AQ58" s="336">
        <v>6.1</v>
      </c>
      <c r="AR58" s="337">
        <v>10.1</v>
      </c>
    </row>
    <row r="59" spans="1:44" x14ac:dyDescent="0.15">
      <c r="A59" s="259"/>
      <c r="AK59" s="315" t="s">
        <v>525</v>
      </c>
      <c r="AL59" s="316"/>
      <c r="AM59" s="324">
        <v>1979682</v>
      </c>
      <c r="AN59" s="325">
        <v>142454</v>
      </c>
      <c r="AO59" s="326">
        <v>66.2</v>
      </c>
      <c r="AP59" s="327">
        <v>131480</v>
      </c>
      <c r="AQ59" s="328">
        <v>5.9</v>
      </c>
      <c r="AR59" s="329">
        <v>60.3</v>
      </c>
    </row>
    <row r="60" spans="1:44" x14ac:dyDescent="0.15">
      <c r="A60" s="259"/>
      <c r="AK60" s="330"/>
      <c r="AL60" s="331" t="s">
        <v>521</v>
      </c>
      <c r="AM60" s="332">
        <v>1194553</v>
      </c>
      <c r="AN60" s="333">
        <v>85958</v>
      </c>
      <c r="AO60" s="334">
        <v>61.8</v>
      </c>
      <c r="AP60" s="335">
        <v>63148</v>
      </c>
      <c r="AQ60" s="336">
        <v>15.3</v>
      </c>
      <c r="AR60" s="337">
        <v>46.5</v>
      </c>
    </row>
    <row r="61" spans="1:44" x14ac:dyDescent="0.15">
      <c r="A61" s="259"/>
      <c r="AK61" s="315" t="s">
        <v>526</v>
      </c>
      <c r="AL61" s="338"/>
      <c r="AM61" s="324">
        <v>1430774</v>
      </c>
      <c r="AN61" s="325">
        <v>97134</v>
      </c>
      <c r="AO61" s="326">
        <v>15.2</v>
      </c>
      <c r="AP61" s="327">
        <v>120823</v>
      </c>
      <c r="AQ61" s="339">
        <v>6.1</v>
      </c>
      <c r="AR61" s="329">
        <v>9.1</v>
      </c>
    </row>
    <row r="62" spans="1:44" x14ac:dyDescent="0.15">
      <c r="A62" s="259"/>
      <c r="AK62" s="330"/>
      <c r="AL62" s="331" t="s">
        <v>521</v>
      </c>
      <c r="AM62" s="332">
        <v>866615</v>
      </c>
      <c r="AN62" s="333">
        <v>58839</v>
      </c>
      <c r="AO62" s="334">
        <v>14.5</v>
      </c>
      <c r="AP62" s="335">
        <v>57511</v>
      </c>
      <c r="AQ62" s="336">
        <v>6.6</v>
      </c>
      <c r="AR62" s="337">
        <v>7.9</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TJCODC5IOqulYcG10dXOvBXM+ZUEb4ni/NmHn7nWjGyC7lUZ0RZTjjBheJInpNy1JdCPgZ55OZJv0bCbxwwUPg==" saltValue="HkXkWIPN7EC2nc/LEI9Jg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478</v>
      </c>
    </row>
    <row r="121" spans="125:125" ht="13.5" hidden="1" customHeight="1" x14ac:dyDescent="0.15">
      <c r="DU121" s="253"/>
    </row>
  </sheetData>
  <sheetProtection algorithmName="SHA-512" hashValue="B07eTC/l8iGGcyJ26uqgz1HSOsGsO1Mv9Tbup8M2jEdC7RuYJj1835sd21c70HmI4Z+0/9DUrK5b990DJp6V/Q==" saltValue="Tu2JW13HFV6AZsJNy+XMD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478</v>
      </c>
    </row>
  </sheetData>
  <sheetProtection algorithmName="SHA-512" hashValue="7YJZDyEX/l7qA++XnABhq0DyBHWMgaqjH4gs0soBa7lXGszY6UsUd+52a5XLqt5iRNrwNlPivO9BtWO3yzo2vw==" saltValue="fCOrjAqBZLqo9LjHuM338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52" t="s">
        <v>3</v>
      </c>
      <c r="D47" s="1152"/>
      <c r="E47" s="1153"/>
      <c r="F47" s="11">
        <v>65.98</v>
      </c>
      <c r="G47" s="12">
        <v>68.38</v>
      </c>
      <c r="H47" s="12">
        <v>69.650000000000006</v>
      </c>
      <c r="I47" s="12">
        <v>106.58</v>
      </c>
      <c r="J47" s="13">
        <v>86.32</v>
      </c>
    </row>
    <row r="48" spans="2:10" ht="57.75" customHeight="1" x14ac:dyDescent="0.15">
      <c r="B48" s="14"/>
      <c r="C48" s="1154" t="s">
        <v>4</v>
      </c>
      <c r="D48" s="1154"/>
      <c r="E48" s="1155"/>
      <c r="F48" s="15">
        <v>4.4800000000000004</v>
      </c>
      <c r="G48" s="16">
        <v>2.2999999999999998</v>
      </c>
      <c r="H48" s="16">
        <v>8.83</v>
      </c>
      <c r="I48" s="16">
        <v>9.57</v>
      </c>
      <c r="J48" s="17">
        <v>4.13</v>
      </c>
    </row>
    <row r="49" spans="2:10" ht="57.75" customHeight="1" thickBot="1" x14ac:dyDescent="0.2">
      <c r="B49" s="18"/>
      <c r="C49" s="1156" t="s">
        <v>5</v>
      </c>
      <c r="D49" s="1156"/>
      <c r="E49" s="1157"/>
      <c r="F49" s="19">
        <v>3.55</v>
      </c>
      <c r="G49" s="20">
        <v>0.09</v>
      </c>
      <c r="H49" s="20">
        <v>9.5500000000000007</v>
      </c>
      <c r="I49" s="20">
        <v>34</v>
      </c>
      <c r="J49" s="21" t="s">
        <v>533</v>
      </c>
    </row>
    <row r="50" spans="2:10" x14ac:dyDescent="0.15"/>
  </sheetData>
  <sheetProtection algorithmName="SHA-512" hashValue="Mur+5cF8NOQ27kN2oQoUFMj0Dld4/6Vma5hqFp47EnFWhku/+0Cxks1+jVwCP3Dfzo3SxkeIgbZ83PZvmbOVgQ==" saltValue="96GX5kCRSTnHIWCqIiGTJ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田邉　佑介</cp:lastModifiedBy>
  <cp:lastPrinted>2025-08-28T06:45:46Z</cp:lastPrinted>
  <dcterms:created xsi:type="dcterms:W3CDTF">2025-02-19T04:22:01Z</dcterms:created>
  <dcterms:modified xsi:type="dcterms:W3CDTF">2025-10-03T05:21:12Z</dcterms:modified>
  <cp:category/>
</cp:coreProperties>
</file>